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NEL 2009 TYSP" sheetId="2" r:id="rId1"/>
    <sheet name="Summer Peak 2009 TYSP" sheetId="1" r:id="rId2"/>
  </sheets>
  <definedNames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2" l="1"/>
  <c r="W45" i="2"/>
  <c r="Y45" i="2"/>
  <c r="Y448" i="2" s="1"/>
  <c r="AB45" i="2"/>
  <c r="V46" i="2"/>
  <c r="W46" i="2"/>
  <c r="Y46" i="2"/>
  <c r="AB46" i="2"/>
  <c r="V47" i="2"/>
  <c r="W47" i="2"/>
  <c r="Y47" i="2"/>
  <c r="AB47" i="2"/>
  <c r="V48" i="2"/>
  <c r="W48" i="2"/>
  <c r="Y48" i="2"/>
  <c r="AB48" i="2"/>
  <c r="V49" i="2"/>
  <c r="W49" i="2"/>
  <c r="Y49" i="2"/>
  <c r="AB49" i="2"/>
  <c r="V50" i="2"/>
  <c r="W50" i="2"/>
  <c r="Y50" i="2"/>
  <c r="AB50" i="2"/>
  <c r="V51" i="2"/>
  <c r="W51" i="2"/>
  <c r="Y51" i="2"/>
  <c r="AB51" i="2"/>
  <c r="V52" i="2"/>
  <c r="W52" i="2"/>
  <c r="Y52" i="2"/>
  <c r="AB52" i="2"/>
  <c r="V53" i="2"/>
  <c r="W53" i="2"/>
  <c r="Y53" i="2"/>
  <c r="AB53" i="2"/>
  <c r="V54" i="2"/>
  <c r="W54" i="2"/>
  <c r="Y54" i="2"/>
  <c r="AB54" i="2"/>
  <c r="V55" i="2"/>
  <c r="W55" i="2"/>
  <c r="Y55" i="2"/>
  <c r="Z55" i="2"/>
  <c r="AB55" i="2"/>
  <c r="V56" i="2"/>
  <c r="W56" i="2"/>
  <c r="W448" i="2" s="1"/>
  <c r="Y56" i="2"/>
  <c r="AB56" i="2"/>
  <c r="V57" i="2"/>
  <c r="W57" i="2"/>
  <c r="W449" i="2" s="1"/>
  <c r="Y57" i="2"/>
  <c r="AB57" i="2"/>
  <c r="V58" i="2"/>
  <c r="W58" i="2"/>
  <c r="Y58" i="2"/>
  <c r="AB58" i="2"/>
  <c r="V59" i="2"/>
  <c r="W59" i="2"/>
  <c r="Y59" i="2"/>
  <c r="AB59" i="2"/>
  <c r="V60" i="2"/>
  <c r="W60" i="2"/>
  <c r="Y60" i="2"/>
  <c r="AB60" i="2"/>
  <c r="V61" i="2"/>
  <c r="W61" i="2"/>
  <c r="Y61" i="2"/>
  <c r="AB61" i="2"/>
  <c r="V62" i="2"/>
  <c r="W62" i="2"/>
  <c r="Y62" i="2"/>
  <c r="AB62" i="2"/>
  <c r="V63" i="2"/>
  <c r="W63" i="2"/>
  <c r="Y63" i="2"/>
  <c r="AB63" i="2"/>
  <c r="V64" i="2"/>
  <c r="W64" i="2"/>
  <c r="Y64" i="2"/>
  <c r="AB64" i="2"/>
  <c r="V65" i="2"/>
  <c r="W65" i="2"/>
  <c r="Y65" i="2"/>
  <c r="AB65" i="2"/>
  <c r="V66" i="2"/>
  <c r="W66" i="2"/>
  <c r="Y66" i="2"/>
  <c r="AB66" i="2"/>
  <c r="V67" i="2"/>
  <c r="W67" i="2"/>
  <c r="Y67" i="2"/>
  <c r="AB67" i="2"/>
  <c r="V68" i="2"/>
  <c r="W68" i="2"/>
  <c r="Y68" i="2"/>
  <c r="AB68" i="2"/>
  <c r="V69" i="2"/>
  <c r="W69" i="2"/>
  <c r="Y69" i="2"/>
  <c r="AB69" i="2"/>
  <c r="V70" i="2"/>
  <c r="W70" i="2"/>
  <c r="Y70" i="2"/>
  <c r="AB70" i="2"/>
  <c r="V71" i="2"/>
  <c r="W71" i="2"/>
  <c r="Y71" i="2"/>
  <c r="AB71" i="2"/>
  <c r="V72" i="2"/>
  <c r="W72" i="2"/>
  <c r="Y72" i="2"/>
  <c r="AB72" i="2"/>
  <c r="V73" i="2"/>
  <c r="W73" i="2"/>
  <c r="Y73" i="2"/>
  <c r="AB73" i="2"/>
  <c r="V74" i="2"/>
  <c r="W74" i="2"/>
  <c r="Y74" i="2"/>
  <c r="AB74" i="2"/>
  <c r="V75" i="2"/>
  <c r="W75" i="2"/>
  <c r="Y75" i="2"/>
  <c r="AB75" i="2"/>
  <c r="V76" i="2"/>
  <c r="W76" i="2"/>
  <c r="Y76" i="2"/>
  <c r="AB76" i="2"/>
  <c r="V77" i="2"/>
  <c r="W77" i="2"/>
  <c r="Y77" i="2"/>
  <c r="AB77" i="2"/>
  <c r="V78" i="2"/>
  <c r="W78" i="2"/>
  <c r="Y78" i="2"/>
  <c r="AB78" i="2"/>
  <c r="V79" i="2"/>
  <c r="W79" i="2"/>
  <c r="Y79" i="2"/>
  <c r="AB79" i="2"/>
  <c r="V80" i="2"/>
  <c r="W80" i="2"/>
  <c r="Y80" i="2"/>
  <c r="AB80" i="2"/>
  <c r="V81" i="2"/>
  <c r="W81" i="2"/>
  <c r="W451" i="2" s="1"/>
  <c r="Y81" i="2"/>
  <c r="AB81" i="2"/>
  <c r="V82" i="2"/>
  <c r="W82" i="2"/>
  <c r="Y82" i="2"/>
  <c r="AB82" i="2"/>
  <c r="V83" i="2"/>
  <c r="W83" i="2"/>
  <c r="Y83" i="2"/>
  <c r="AB83" i="2"/>
  <c r="V84" i="2"/>
  <c r="W84" i="2"/>
  <c r="Y84" i="2"/>
  <c r="AB84" i="2"/>
  <c r="V85" i="2"/>
  <c r="W85" i="2"/>
  <c r="Y85" i="2"/>
  <c r="AB85" i="2"/>
  <c r="V86" i="2"/>
  <c r="W86" i="2"/>
  <c r="Y86" i="2"/>
  <c r="AB86" i="2"/>
  <c r="V87" i="2"/>
  <c r="W87" i="2"/>
  <c r="Y87" i="2"/>
  <c r="AB87" i="2"/>
  <c r="V88" i="2"/>
  <c r="W88" i="2"/>
  <c r="Y88" i="2"/>
  <c r="AB88" i="2"/>
  <c r="V89" i="2"/>
  <c r="W89" i="2"/>
  <c r="Y89" i="2"/>
  <c r="AB89" i="2"/>
  <c r="V90" i="2"/>
  <c r="W90" i="2"/>
  <c r="Y90" i="2"/>
  <c r="AB90" i="2"/>
  <c r="V91" i="2"/>
  <c r="W91" i="2"/>
  <c r="Y91" i="2"/>
  <c r="AB91" i="2"/>
  <c r="V92" i="2"/>
  <c r="W92" i="2"/>
  <c r="Y92" i="2"/>
  <c r="AB92" i="2"/>
  <c r="V93" i="2"/>
  <c r="W93" i="2"/>
  <c r="W452" i="2" s="1"/>
  <c r="Y93" i="2"/>
  <c r="AB93" i="2"/>
  <c r="V94" i="2"/>
  <c r="W94" i="2"/>
  <c r="Y94" i="2"/>
  <c r="AB94" i="2"/>
  <c r="V95" i="2"/>
  <c r="W95" i="2"/>
  <c r="Y95" i="2"/>
  <c r="AB95" i="2"/>
  <c r="V96" i="2"/>
  <c r="W96" i="2"/>
  <c r="Y96" i="2"/>
  <c r="AB96" i="2"/>
  <c r="V97" i="2"/>
  <c r="W97" i="2"/>
  <c r="Y97" i="2"/>
  <c r="AB97" i="2"/>
  <c r="V98" i="2"/>
  <c r="W98" i="2"/>
  <c r="Y98" i="2"/>
  <c r="AB98" i="2"/>
  <c r="V99" i="2"/>
  <c r="W99" i="2"/>
  <c r="Y99" i="2"/>
  <c r="AB99" i="2"/>
  <c r="V100" i="2"/>
  <c r="W100" i="2"/>
  <c r="Y100" i="2"/>
  <c r="AB100" i="2"/>
  <c r="V101" i="2"/>
  <c r="W101" i="2"/>
  <c r="Y101" i="2"/>
  <c r="AB101" i="2"/>
  <c r="V102" i="2"/>
  <c r="W102" i="2"/>
  <c r="Y102" i="2"/>
  <c r="AB102" i="2"/>
  <c r="V103" i="2"/>
  <c r="W103" i="2"/>
  <c r="Y103" i="2"/>
  <c r="AB103" i="2"/>
  <c r="V104" i="2"/>
  <c r="W104" i="2"/>
  <c r="Y104" i="2"/>
  <c r="AB104" i="2"/>
  <c r="V105" i="2"/>
  <c r="W105" i="2"/>
  <c r="W453" i="2" s="1"/>
  <c r="Y105" i="2"/>
  <c r="AB105" i="2"/>
  <c r="V106" i="2"/>
  <c r="W106" i="2"/>
  <c r="W454" i="2" s="1"/>
  <c r="X454" i="2" s="1"/>
  <c r="Y106" i="2"/>
  <c r="AB106" i="2"/>
  <c r="V107" i="2"/>
  <c r="W107" i="2"/>
  <c r="Y107" i="2"/>
  <c r="AB107" i="2"/>
  <c r="V108" i="2"/>
  <c r="W108" i="2"/>
  <c r="Y108" i="2"/>
  <c r="AB108" i="2"/>
  <c r="V109" i="2"/>
  <c r="W109" i="2"/>
  <c r="Y109" i="2"/>
  <c r="AB109" i="2"/>
  <c r="V110" i="2"/>
  <c r="W110" i="2"/>
  <c r="Y110" i="2"/>
  <c r="AB110" i="2"/>
  <c r="V111" i="2"/>
  <c r="W111" i="2"/>
  <c r="Y111" i="2"/>
  <c r="AB111" i="2"/>
  <c r="V112" i="2"/>
  <c r="W112" i="2"/>
  <c r="Y112" i="2"/>
  <c r="AB112" i="2"/>
  <c r="V113" i="2"/>
  <c r="W113" i="2"/>
  <c r="Y113" i="2"/>
  <c r="AB113" i="2"/>
  <c r="V114" i="2"/>
  <c r="W114" i="2"/>
  <c r="Y114" i="2"/>
  <c r="AB114" i="2"/>
  <c r="V115" i="2"/>
  <c r="W115" i="2"/>
  <c r="Y115" i="2"/>
  <c r="AB115" i="2"/>
  <c r="V116" i="2"/>
  <c r="W116" i="2"/>
  <c r="Y116" i="2"/>
  <c r="AB116" i="2"/>
  <c r="V117" i="2"/>
  <c r="W117" i="2"/>
  <c r="Y117" i="2"/>
  <c r="AB117" i="2"/>
  <c r="V118" i="2"/>
  <c r="W118" i="2"/>
  <c r="Y118" i="2"/>
  <c r="AB118" i="2"/>
  <c r="V119" i="2"/>
  <c r="W119" i="2"/>
  <c r="Y119" i="2"/>
  <c r="AB119" i="2"/>
  <c r="V120" i="2"/>
  <c r="W120" i="2"/>
  <c r="Y120" i="2"/>
  <c r="AB120" i="2"/>
  <c r="V121" i="2"/>
  <c r="W121" i="2"/>
  <c r="Y121" i="2"/>
  <c r="AB121" i="2"/>
  <c r="V122" i="2"/>
  <c r="W122" i="2"/>
  <c r="Y122" i="2"/>
  <c r="AB122" i="2"/>
  <c r="AF122" i="2"/>
  <c r="V123" i="2"/>
  <c r="W123" i="2"/>
  <c r="Y123" i="2"/>
  <c r="AB123" i="2"/>
  <c r="AF123" i="2"/>
  <c r="V124" i="2"/>
  <c r="W124" i="2"/>
  <c r="Y124" i="2"/>
  <c r="AB124" i="2"/>
  <c r="AF124" i="2"/>
  <c r="V125" i="2"/>
  <c r="W125" i="2"/>
  <c r="Y125" i="2"/>
  <c r="AB125" i="2"/>
  <c r="AF125" i="2"/>
  <c r="V126" i="2"/>
  <c r="W126" i="2"/>
  <c r="Y126" i="2"/>
  <c r="AB126" i="2"/>
  <c r="AF126" i="2"/>
  <c r="V127" i="2"/>
  <c r="W127" i="2"/>
  <c r="Y127" i="2"/>
  <c r="AB127" i="2"/>
  <c r="AF127" i="2"/>
  <c r="V128" i="2"/>
  <c r="W128" i="2"/>
  <c r="Y128" i="2"/>
  <c r="AB128" i="2"/>
  <c r="AF128" i="2"/>
  <c r="V129" i="2"/>
  <c r="W129" i="2"/>
  <c r="Y129" i="2"/>
  <c r="AB129" i="2"/>
  <c r="AF129" i="2"/>
  <c r="V130" i="2"/>
  <c r="W130" i="2"/>
  <c r="Y130" i="2"/>
  <c r="AB130" i="2"/>
  <c r="AF130" i="2"/>
  <c r="V131" i="2"/>
  <c r="W131" i="2"/>
  <c r="Y131" i="2"/>
  <c r="AB131" i="2"/>
  <c r="AF131" i="2"/>
  <c r="AF455" i="2" s="1"/>
  <c r="V132" i="2"/>
  <c r="W132" i="2"/>
  <c r="Y132" i="2"/>
  <c r="AB132" i="2"/>
  <c r="AF132" i="2"/>
  <c r="V133" i="2"/>
  <c r="W133" i="2"/>
  <c r="Y133" i="2"/>
  <c r="AB133" i="2"/>
  <c r="AF133" i="2"/>
  <c r="V134" i="2"/>
  <c r="W134" i="2"/>
  <c r="Y134" i="2"/>
  <c r="AB134" i="2"/>
  <c r="AF134" i="2"/>
  <c r="V135" i="2"/>
  <c r="W135" i="2"/>
  <c r="Y135" i="2"/>
  <c r="AB135" i="2"/>
  <c r="AF135" i="2"/>
  <c r="V136" i="2"/>
  <c r="W136" i="2"/>
  <c r="Y136" i="2"/>
  <c r="AB136" i="2"/>
  <c r="AF136" i="2"/>
  <c r="V137" i="2"/>
  <c r="W137" i="2"/>
  <c r="Y137" i="2"/>
  <c r="AB137" i="2"/>
  <c r="AF137" i="2"/>
  <c r="V138" i="2"/>
  <c r="W138" i="2"/>
  <c r="Y138" i="2"/>
  <c r="AB138" i="2"/>
  <c r="AF138" i="2"/>
  <c r="V139" i="2"/>
  <c r="W139" i="2"/>
  <c r="Y139" i="2"/>
  <c r="AB139" i="2"/>
  <c r="AF139" i="2"/>
  <c r="V140" i="2"/>
  <c r="W140" i="2"/>
  <c r="Y140" i="2"/>
  <c r="AB140" i="2"/>
  <c r="AF140" i="2"/>
  <c r="V141" i="2"/>
  <c r="W141" i="2"/>
  <c r="Y141" i="2"/>
  <c r="AB141" i="2"/>
  <c r="AF141" i="2"/>
  <c r="V142" i="2"/>
  <c r="W142" i="2"/>
  <c r="Y142" i="2"/>
  <c r="AB142" i="2"/>
  <c r="AF142" i="2"/>
  <c r="V143" i="2"/>
  <c r="W143" i="2"/>
  <c r="Y143" i="2"/>
  <c r="AB143" i="2"/>
  <c r="AF143" i="2"/>
  <c r="V144" i="2"/>
  <c r="W144" i="2"/>
  <c r="Y144" i="2"/>
  <c r="AB144" i="2"/>
  <c r="AF144" i="2"/>
  <c r="V145" i="2"/>
  <c r="W145" i="2"/>
  <c r="Y145" i="2"/>
  <c r="AB145" i="2"/>
  <c r="AF145" i="2"/>
  <c r="V146" i="2"/>
  <c r="W146" i="2"/>
  <c r="Y146" i="2"/>
  <c r="AB146" i="2"/>
  <c r="AF146" i="2"/>
  <c r="V147" i="2"/>
  <c r="W147" i="2"/>
  <c r="Y147" i="2"/>
  <c r="AB147" i="2"/>
  <c r="AF147" i="2"/>
  <c r="V148" i="2"/>
  <c r="W148" i="2"/>
  <c r="Y148" i="2"/>
  <c r="AB148" i="2"/>
  <c r="AF148" i="2"/>
  <c r="V149" i="2"/>
  <c r="W149" i="2"/>
  <c r="Y149" i="2"/>
  <c r="AB149" i="2"/>
  <c r="AF149" i="2"/>
  <c r="V150" i="2"/>
  <c r="W150" i="2"/>
  <c r="Y150" i="2"/>
  <c r="AB150" i="2"/>
  <c r="AF150" i="2"/>
  <c r="V151" i="2"/>
  <c r="W151" i="2"/>
  <c r="Y151" i="2"/>
  <c r="AB151" i="2"/>
  <c r="AF151" i="2"/>
  <c r="V152" i="2"/>
  <c r="W152" i="2"/>
  <c r="Y152" i="2"/>
  <c r="AB152" i="2"/>
  <c r="AF152" i="2"/>
  <c r="V153" i="2"/>
  <c r="W153" i="2"/>
  <c r="Y153" i="2"/>
  <c r="AB153" i="2"/>
  <c r="AF153" i="2"/>
  <c r="V154" i="2"/>
  <c r="W154" i="2"/>
  <c r="Y154" i="2"/>
  <c r="AB154" i="2"/>
  <c r="AF154" i="2"/>
  <c r="V155" i="2"/>
  <c r="W155" i="2"/>
  <c r="Y155" i="2"/>
  <c r="AB155" i="2"/>
  <c r="AF155" i="2"/>
  <c r="AF457" i="2" s="1"/>
  <c r="V156" i="2"/>
  <c r="W156" i="2"/>
  <c r="Y156" i="2"/>
  <c r="AB156" i="2"/>
  <c r="AF156" i="2"/>
  <c r="V157" i="2"/>
  <c r="W157" i="2"/>
  <c r="Y157" i="2"/>
  <c r="AB157" i="2"/>
  <c r="AF157" i="2"/>
  <c r="V158" i="2"/>
  <c r="W158" i="2"/>
  <c r="Y158" i="2"/>
  <c r="AB158" i="2"/>
  <c r="AF158" i="2"/>
  <c r="V159" i="2"/>
  <c r="W159" i="2"/>
  <c r="Y159" i="2"/>
  <c r="AB159" i="2"/>
  <c r="AF159" i="2"/>
  <c r="V160" i="2"/>
  <c r="W160" i="2"/>
  <c r="Y160" i="2"/>
  <c r="AB160" i="2"/>
  <c r="AF160" i="2"/>
  <c r="V161" i="2"/>
  <c r="W161" i="2"/>
  <c r="Y161" i="2"/>
  <c r="AB161" i="2"/>
  <c r="AF161" i="2"/>
  <c r="V162" i="2"/>
  <c r="W162" i="2"/>
  <c r="Y162" i="2"/>
  <c r="AB162" i="2"/>
  <c r="AF162" i="2"/>
  <c r="V163" i="2"/>
  <c r="W163" i="2"/>
  <c r="Y163" i="2"/>
  <c r="AB163" i="2"/>
  <c r="AF163" i="2"/>
  <c r="V164" i="2"/>
  <c r="W164" i="2"/>
  <c r="Y164" i="2"/>
  <c r="AB164" i="2"/>
  <c r="AF164" i="2"/>
  <c r="V165" i="2"/>
  <c r="W165" i="2"/>
  <c r="Y165" i="2"/>
  <c r="AB165" i="2"/>
  <c r="AF165" i="2"/>
  <c r="V166" i="2"/>
  <c r="W166" i="2"/>
  <c r="Y166" i="2"/>
  <c r="AB166" i="2"/>
  <c r="AF166" i="2"/>
  <c r="V167" i="2"/>
  <c r="W167" i="2"/>
  <c r="Y167" i="2"/>
  <c r="AB167" i="2"/>
  <c r="AF167" i="2"/>
  <c r="AF458" i="2" s="1"/>
  <c r="V168" i="2"/>
  <c r="W168" i="2"/>
  <c r="Y168" i="2"/>
  <c r="AB168" i="2"/>
  <c r="AF168" i="2"/>
  <c r="V169" i="2"/>
  <c r="W169" i="2"/>
  <c r="Y169" i="2"/>
  <c r="AB169" i="2"/>
  <c r="AF169" i="2"/>
  <c r="V170" i="2"/>
  <c r="W170" i="2"/>
  <c r="Y170" i="2"/>
  <c r="AB170" i="2"/>
  <c r="AF170" i="2"/>
  <c r="V171" i="2"/>
  <c r="W171" i="2"/>
  <c r="Y171" i="2"/>
  <c r="AB171" i="2"/>
  <c r="AF171" i="2"/>
  <c r="V172" i="2"/>
  <c r="W172" i="2"/>
  <c r="Y172" i="2"/>
  <c r="AB172" i="2"/>
  <c r="AF172" i="2"/>
  <c r="V173" i="2"/>
  <c r="W173" i="2"/>
  <c r="Y173" i="2"/>
  <c r="AB173" i="2"/>
  <c r="AF173" i="2"/>
  <c r="V174" i="2"/>
  <c r="W174" i="2"/>
  <c r="Y174" i="2"/>
  <c r="AB174" i="2"/>
  <c r="AF174" i="2"/>
  <c r="V175" i="2"/>
  <c r="W175" i="2"/>
  <c r="Y175" i="2"/>
  <c r="AB175" i="2"/>
  <c r="AF175" i="2"/>
  <c r="AF187" i="2" s="1"/>
  <c r="AF199" i="2" s="1"/>
  <c r="AF211" i="2" s="1"/>
  <c r="AF223" i="2" s="1"/>
  <c r="AF235" i="2" s="1"/>
  <c r="AF247" i="2" s="1"/>
  <c r="AF259" i="2" s="1"/>
  <c r="AF271" i="2" s="1"/>
  <c r="AF283" i="2" s="1"/>
  <c r="AF295" i="2" s="1"/>
  <c r="AF307" i="2" s="1"/>
  <c r="AF319" i="2" s="1"/>
  <c r="AF331" i="2" s="1"/>
  <c r="AF343" i="2" s="1"/>
  <c r="AF355" i="2" s="1"/>
  <c r="AF367" i="2" s="1"/>
  <c r="AF379" i="2" s="1"/>
  <c r="AF391" i="2" s="1"/>
  <c r="AF403" i="2" s="1"/>
  <c r="AF415" i="2" s="1"/>
  <c r="AF427" i="2" s="1"/>
  <c r="V176" i="2"/>
  <c r="W176" i="2"/>
  <c r="Y176" i="2"/>
  <c r="AB176" i="2"/>
  <c r="AF176" i="2"/>
  <c r="V177" i="2"/>
  <c r="W177" i="2"/>
  <c r="Y177" i="2"/>
  <c r="AB177" i="2"/>
  <c r="AF177" i="2"/>
  <c r="V178" i="2"/>
  <c r="W178" i="2"/>
  <c r="Y178" i="2"/>
  <c r="AB178" i="2"/>
  <c r="AF178" i="2"/>
  <c r="V179" i="2"/>
  <c r="W179" i="2"/>
  <c r="Y179" i="2"/>
  <c r="AB179" i="2"/>
  <c r="AF179" i="2"/>
  <c r="AF191" i="2" s="1"/>
  <c r="AF203" i="2" s="1"/>
  <c r="V180" i="2"/>
  <c r="W180" i="2"/>
  <c r="Y180" i="2"/>
  <c r="AB180" i="2"/>
  <c r="AF180" i="2"/>
  <c r="V181" i="2"/>
  <c r="W181" i="2"/>
  <c r="Y181" i="2"/>
  <c r="AB181" i="2"/>
  <c r="AF181" i="2"/>
  <c r="V182" i="2"/>
  <c r="W182" i="2"/>
  <c r="Y182" i="2"/>
  <c r="AB182" i="2"/>
  <c r="AF182" i="2"/>
  <c r="V183" i="2"/>
  <c r="W183" i="2"/>
  <c r="Y183" i="2"/>
  <c r="AB183" i="2"/>
  <c r="AF183" i="2"/>
  <c r="AF195" i="2" s="1"/>
  <c r="AF207" i="2" s="1"/>
  <c r="AF219" i="2" s="1"/>
  <c r="AF231" i="2" s="1"/>
  <c r="AF243" i="2" s="1"/>
  <c r="AF255" i="2" s="1"/>
  <c r="AF267" i="2" s="1"/>
  <c r="AF279" i="2" s="1"/>
  <c r="AF291" i="2" s="1"/>
  <c r="AF303" i="2" s="1"/>
  <c r="AF315" i="2" s="1"/>
  <c r="AF327" i="2" s="1"/>
  <c r="AF339" i="2" s="1"/>
  <c r="AF351" i="2" s="1"/>
  <c r="AF363" i="2" s="1"/>
  <c r="AF375" i="2" s="1"/>
  <c r="AF387" i="2" s="1"/>
  <c r="AF399" i="2" s="1"/>
  <c r="AF411" i="2" s="1"/>
  <c r="AF423" i="2" s="1"/>
  <c r="AF435" i="2" s="1"/>
  <c r="V184" i="2"/>
  <c r="W184" i="2"/>
  <c r="Y184" i="2"/>
  <c r="AB184" i="2"/>
  <c r="AF184" i="2"/>
  <c r="V185" i="2"/>
  <c r="W185" i="2"/>
  <c r="Y185" i="2"/>
  <c r="AB185" i="2"/>
  <c r="V186" i="2"/>
  <c r="W186" i="2"/>
  <c r="Y186" i="2"/>
  <c r="AB186" i="2"/>
  <c r="AF186" i="2"/>
  <c r="V187" i="2"/>
  <c r="W187" i="2"/>
  <c r="Y187" i="2"/>
  <c r="AB187" i="2"/>
  <c r="V188" i="2"/>
  <c r="W188" i="2"/>
  <c r="Y188" i="2"/>
  <c r="AB188" i="2"/>
  <c r="AF188" i="2"/>
  <c r="AF200" i="2" s="1"/>
  <c r="AF212" i="2" s="1"/>
  <c r="AF224" i="2" s="1"/>
  <c r="AF236" i="2" s="1"/>
  <c r="AF248" i="2" s="1"/>
  <c r="AF260" i="2" s="1"/>
  <c r="AF272" i="2" s="1"/>
  <c r="AF284" i="2" s="1"/>
  <c r="AF296" i="2" s="1"/>
  <c r="AF308" i="2" s="1"/>
  <c r="AF320" i="2" s="1"/>
  <c r="AF332" i="2" s="1"/>
  <c r="V189" i="2"/>
  <c r="W189" i="2"/>
  <c r="Y189" i="2"/>
  <c r="AB189" i="2"/>
  <c r="AF189" i="2"/>
  <c r="V190" i="2"/>
  <c r="W190" i="2"/>
  <c r="Y190" i="2"/>
  <c r="AB190" i="2"/>
  <c r="AF190" i="2"/>
  <c r="V191" i="2"/>
  <c r="W191" i="2"/>
  <c r="Y191" i="2"/>
  <c r="AB191" i="2"/>
  <c r="V192" i="2"/>
  <c r="W192" i="2"/>
  <c r="Y192" i="2"/>
  <c r="AB192" i="2"/>
  <c r="AF192" i="2"/>
  <c r="AF204" i="2" s="1"/>
  <c r="AF216" i="2" s="1"/>
  <c r="AF228" i="2" s="1"/>
  <c r="AF240" i="2" s="1"/>
  <c r="AF252" i="2" s="1"/>
  <c r="V193" i="2"/>
  <c r="W193" i="2"/>
  <c r="Y193" i="2"/>
  <c r="AB193" i="2"/>
  <c r="AF193" i="2"/>
  <c r="V194" i="2"/>
  <c r="W194" i="2"/>
  <c r="Y194" i="2"/>
  <c r="AB194" i="2"/>
  <c r="AF194" i="2"/>
  <c r="V195" i="2"/>
  <c r="W195" i="2"/>
  <c r="Y195" i="2"/>
  <c r="AB195" i="2"/>
  <c r="V196" i="2"/>
  <c r="W196" i="2"/>
  <c r="Y196" i="2"/>
  <c r="AB196" i="2"/>
  <c r="AF196" i="2"/>
  <c r="AF208" i="2" s="1"/>
  <c r="AF220" i="2" s="1"/>
  <c r="AF232" i="2" s="1"/>
  <c r="AF244" i="2" s="1"/>
  <c r="AF256" i="2" s="1"/>
  <c r="AF268" i="2" s="1"/>
  <c r="AF280" i="2" s="1"/>
  <c r="AF292" i="2" s="1"/>
  <c r="AF304" i="2" s="1"/>
  <c r="AF316" i="2" s="1"/>
  <c r="AF328" i="2" s="1"/>
  <c r="V197" i="2"/>
  <c r="W197" i="2"/>
  <c r="Y197" i="2"/>
  <c r="AB197" i="2"/>
  <c r="V198" i="2"/>
  <c r="W198" i="2"/>
  <c r="Y198" i="2"/>
  <c r="AB198" i="2"/>
  <c r="AF198" i="2"/>
  <c r="V199" i="2"/>
  <c r="W199" i="2"/>
  <c r="Y199" i="2"/>
  <c r="AB199" i="2"/>
  <c r="V200" i="2"/>
  <c r="W200" i="2"/>
  <c r="Y200" i="2"/>
  <c r="AB200" i="2"/>
  <c r="V201" i="2"/>
  <c r="W201" i="2"/>
  <c r="Y201" i="2"/>
  <c r="AB201" i="2"/>
  <c r="AD201" i="2"/>
  <c r="AD213" i="2" s="1"/>
  <c r="AD225" i="2" s="1"/>
  <c r="AD237" i="2" s="1"/>
  <c r="AD464" i="2" s="1"/>
  <c r="V202" i="2"/>
  <c r="W202" i="2"/>
  <c r="Y202" i="2"/>
  <c r="AB202" i="2"/>
  <c r="AD202" i="2"/>
  <c r="AF202" i="2"/>
  <c r="V203" i="2"/>
  <c r="W203" i="2"/>
  <c r="Y203" i="2"/>
  <c r="AB203" i="2"/>
  <c r="AD203" i="2"/>
  <c r="V204" i="2"/>
  <c r="W204" i="2"/>
  <c r="Y204" i="2"/>
  <c r="AB204" i="2"/>
  <c r="AD204" i="2"/>
  <c r="V205" i="2"/>
  <c r="W205" i="2"/>
  <c r="Y205" i="2"/>
  <c r="AB205" i="2"/>
  <c r="AD205" i="2"/>
  <c r="AF205" i="2"/>
  <c r="V206" i="2"/>
  <c r="W206" i="2"/>
  <c r="Y206" i="2"/>
  <c r="AB206" i="2"/>
  <c r="AD206" i="2"/>
  <c r="AF206" i="2"/>
  <c r="V207" i="2"/>
  <c r="W207" i="2"/>
  <c r="Y207" i="2"/>
  <c r="AB207" i="2"/>
  <c r="AD207" i="2"/>
  <c r="V208" i="2"/>
  <c r="W208" i="2"/>
  <c r="Y208" i="2"/>
  <c r="AB208" i="2"/>
  <c r="AD208" i="2"/>
  <c r="V209" i="2"/>
  <c r="W209" i="2"/>
  <c r="Y209" i="2"/>
  <c r="AB209" i="2"/>
  <c r="AD209" i="2"/>
  <c r="V210" i="2"/>
  <c r="W210" i="2"/>
  <c r="Y210" i="2"/>
  <c r="AB210" i="2"/>
  <c r="AD210" i="2"/>
  <c r="AF210" i="2"/>
  <c r="V211" i="2"/>
  <c r="W211" i="2"/>
  <c r="Y211" i="2"/>
  <c r="AB211" i="2"/>
  <c r="AD211" i="2"/>
  <c r="V212" i="2"/>
  <c r="W212" i="2"/>
  <c r="Y212" i="2"/>
  <c r="AB212" i="2"/>
  <c r="AD212" i="2"/>
  <c r="V213" i="2"/>
  <c r="W213" i="2"/>
  <c r="Y213" i="2"/>
  <c r="AB213" i="2"/>
  <c r="V214" i="2"/>
  <c r="W214" i="2"/>
  <c r="Y214" i="2"/>
  <c r="AB214" i="2"/>
  <c r="AD214" i="2"/>
  <c r="AF214" i="2"/>
  <c r="V215" i="2"/>
  <c r="W215" i="2"/>
  <c r="Y215" i="2"/>
  <c r="AB215" i="2"/>
  <c r="AD215" i="2"/>
  <c r="V216" i="2"/>
  <c r="W216" i="2"/>
  <c r="Y216" i="2"/>
  <c r="AB216" i="2"/>
  <c r="AD216" i="2"/>
  <c r="V217" i="2"/>
  <c r="W217" i="2"/>
  <c r="Y217" i="2"/>
  <c r="AB217" i="2"/>
  <c r="AD217" i="2"/>
  <c r="AF217" i="2"/>
  <c r="V218" i="2"/>
  <c r="W218" i="2"/>
  <c r="Y218" i="2"/>
  <c r="AB218" i="2"/>
  <c r="AD218" i="2"/>
  <c r="AF218" i="2"/>
  <c r="V219" i="2"/>
  <c r="W219" i="2"/>
  <c r="Y219" i="2"/>
  <c r="AB219" i="2"/>
  <c r="AD219" i="2"/>
  <c r="V220" i="2"/>
  <c r="W220" i="2"/>
  <c r="Y220" i="2"/>
  <c r="AB220" i="2"/>
  <c r="AD220" i="2"/>
  <c r="V221" i="2"/>
  <c r="W221" i="2"/>
  <c r="Y221" i="2"/>
  <c r="AB221" i="2"/>
  <c r="AD221" i="2"/>
  <c r="V222" i="2"/>
  <c r="W222" i="2"/>
  <c r="Y222" i="2"/>
  <c r="AB222" i="2"/>
  <c r="AD222" i="2"/>
  <c r="AF222" i="2"/>
  <c r="V223" i="2"/>
  <c r="W223" i="2"/>
  <c r="Y223" i="2"/>
  <c r="AB223" i="2"/>
  <c r="AD223" i="2"/>
  <c r="V224" i="2"/>
  <c r="W224" i="2"/>
  <c r="Y224" i="2"/>
  <c r="AB224" i="2"/>
  <c r="AD224" i="2"/>
  <c r="V225" i="2"/>
  <c r="W225" i="2"/>
  <c r="Y225" i="2"/>
  <c r="AB225" i="2"/>
  <c r="V226" i="2"/>
  <c r="W226" i="2"/>
  <c r="Y226" i="2"/>
  <c r="AB226" i="2"/>
  <c r="AD226" i="2"/>
  <c r="AF226" i="2"/>
  <c r="V227" i="2"/>
  <c r="W227" i="2"/>
  <c r="Y227" i="2"/>
  <c r="AB227" i="2"/>
  <c r="AD227" i="2"/>
  <c r="V228" i="2"/>
  <c r="W228" i="2"/>
  <c r="Y228" i="2"/>
  <c r="AB228" i="2"/>
  <c r="AD228" i="2"/>
  <c r="V229" i="2"/>
  <c r="W229" i="2"/>
  <c r="Y229" i="2"/>
  <c r="AB229" i="2"/>
  <c r="AD229" i="2"/>
  <c r="AF229" i="2"/>
  <c r="V230" i="2"/>
  <c r="W230" i="2"/>
  <c r="Y230" i="2"/>
  <c r="AB230" i="2"/>
  <c r="AD230" i="2"/>
  <c r="AF230" i="2"/>
  <c r="V231" i="2"/>
  <c r="W231" i="2"/>
  <c r="Y231" i="2"/>
  <c r="AB231" i="2"/>
  <c r="AD231" i="2"/>
  <c r="V232" i="2"/>
  <c r="W232" i="2"/>
  <c r="Y232" i="2"/>
  <c r="AB232" i="2"/>
  <c r="AD232" i="2"/>
  <c r="V233" i="2"/>
  <c r="W233" i="2"/>
  <c r="Y233" i="2"/>
  <c r="AB233" i="2"/>
  <c r="AD233" i="2"/>
  <c r="V234" i="2"/>
  <c r="W234" i="2"/>
  <c r="Y234" i="2"/>
  <c r="AB234" i="2"/>
  <c r="AD234" i="2"/>
  <c r="AF234" i="2"/>
  <c r="V235" i="2"/>
  <c r="W235" i="2"/>
  <c r="Y235" i="2"/>
  <c r="AB235" i="2"/>
  <c r="AD235" i="2"/>
  <c r="V236" i="2"/>
  <c r="W236" i="2"/>
  <c r="Y236" i="2"/>
  <c r="AB236" i="2"/>
  <c r="AD236" i="2"/>
  <c r="V237" i="2"/>
  <c r="W237" i="2"/>
  <c r="Y237" i="2"/>
  <c r="AB237" i="2"/>
  <c r="V238" i="2"/>
  <c r="W238" i="2"/>
  <c r="Y238" i="2"/>
  <c r="AB238" i="2"/>
  <c r="AD238" i="2"/>
  <c r="AF238" i="2"/>
  <c r="V239" i="2"/>
  <c r="W239" i="2"/>
  <c r="Y239" i="2"/>
  <c r="AB239" i="2"/>
  <c r="AD239" i="2"/>
  <c r="AD251" i="2" s="1"/>
  <c r="AD263" i="2" s="1"/>
  <c r="AD275" i="2" s="1"/>
  <c r="AD287" i="2" s="1"/>
  <c r="V240" i="2"/>
  <c r="W240" i="2"/>
  <c r="Y240" i="2"/>
  <c r="AB240" i="2"/>
  <c r="AD240" i="2"/>
  <c r="V241" i="2"/>
  <c r="W241" i="2"/>
  <c r="Y241" i="2"/>
  <c r="AB241" i="2"/>
  <c r="AD241" i="2"/>
  <c r="AF241" i="2"/>
  <c r="AF253" i="2" s="1"/>
  <c r="AF265" i="2" s="1"/>
  <c r="V242" i="2"/>
  <c r="W242" i="2"/>
  <c r="Y242" i="2"/>
  <c r="AB242" i="2"/>
  <c r="AD242" i="2"/>
  <c r="AF242" i="2"/>
  <c r="V243" i="2"/>
  <c r="W243" i="2"/>
  <c r="Y243" i="2"/>
  <c r="AB243" i="2"/>
  <c r="AD243" i="2"/>
  <c r="V244" i="2"/>
  <c r="W244" i="2"/>
  <c r="Y244" i="2"/>
  <c r="AB244" i="2"/>
  <c r="AD244" i="2"/>
  <c r="V245" i="2"/>
  <c r="W245" i="2"/>
  <c r="Y245" i="2"/>
  <c r="AB245" i="2"/>
  <c r="AD245" i="2"/>
  <c r="V246" i="2"/>
  <c r="W246" i="2"/>
  <c r="Y246" i="2"/>
  <c r="AB246" i="2"/>
  <c r="AD246" i="2"/>
  <c r="AD258" i="2" s="1"/>
  <c r="AD270" i="2" s="1"/>
  <c r="AD282" i="2" s="1"/>
  <c r="AD294" i="2" s="1"/>
  <c r="AF246" i="2"/>
  <c r="V247" i="2"/>
  <c r="W247" i="2"/>
  <c r="Y247" i="2"/>
  <c r="AB247" i="2"/>
  <c r="AD247" i="2"/>
  <c r="V248" i="2"/>
  <c r="W248" i="2"/>
  <c r="Y248" i="2"/>
  <c r="AB248" i="2"/>
  <c r="AD248" i="2"/>
  <c r="AD260" i="2" s="1"/>
  <c r="AD272" i="2" s="1"/>
  <c r="AD284" i="2" s="1"/>
  <c r="AD296" i="2" s="1"/>
  <c r="AD308" i="2" s="1"/>
  <c r="AD320" i="2" s="1"/>
  <c r="AD332" i="2" s="1"/>
  <c r="AD344" i="2" s="1"/>
  <c r="AD356" i="2" s="1"/>
  <c r="AD368" i="2" s="1"/>
  <c r="AD380" i="2" s="1"/>
  <c r="AD392" i="2" s="1"/>
  <c r="AD404" i="2" s="1"/>
  <c r="AD416" i="2" s="1"/>
  <c r="AD428" i="2" s="1"/>
  <c r="AD440" i="2" s="1"/>
  <c r="V249" i="2"/>
  <c r="W249" i="2"/>
  <c r="Y249" i="2"/>
  <c r="AB249" i="2"/>
  <c r="V250" i="2"/>
  <c r="W250" i="2"/>
  <c r="Y250" i="2"/>
  <c r="AB250" i="2"/>
  <c r="AD250" i="2"/>
  <c r="AF250" i="2"/>
  <c r="V251" i="2"/>
  <c r="W251" i="2"/>
  <c r="Y251" i="2"/>
  <c r="AB251" i="2"/>
  <c r="V252" i="2"/>
  <c r="W252" i="2"/>
  <c r="Y252" i="2"/>
  <c r="AB252" i="2"/>
  <c r="AD252" i="2"/>
  <c r="V253" i="2"/>
  <c r="W253" i="2"/>
  <c r="Y253" i="2"/>
  <c r="AB253" i="2"/>
  <c r="AD253" i="2"/>
  <c r="AD265" i="2" s="1"/>
  <c r="AD277" i="2" s="1"/>
  <c r="V254" i="2"/>
  <c r="W254" i="2"/>
  <c r="Y254" i="2"/>
  <c r="AB254" i="2"/>
  <c r="AD254" i="2"/>
  <c r="AF254" i="2"/>
  <c r="V255" i="2"/>
  <c r="W255" i="2"/>
  <c r="Y255" i="2"/>
  <c r="AB255" i="2"/>
  <c r="AD255" i="2"/>
  <c r="AD267" i="2" s="1"/>
  <c r="AD279" i="2" s="1"/>
  <c r="AD291" i="2" s="1"/>
  <c r="AD303" i="2" s="1"/>
  <c r="V256" i="2"/>
  <c r="W256" i="2"/>
  <c r="Y256" i="2"/>
  <c r="AB256" i="2"/>
  <c r="AD256" i="2"/>
  <c r="V257" i="2"/>
  <c r="W257" i="2"/>
  <c r="Y257" i="2"/>
  <c r="AB257" i="2"/>
  <c r="AD257" i="2"/>
  <c r="AD269" i="2" s="1"/>
  <c r="AD281" i="2" s="1"/>
  <c r="AD293" i="2" s="1"/>
  <c r="AD305" i="2" s="1"/>
  <c r="AD317" i="2" s="1"/>
  <c r="AD329" i="2" s="1"/>
  <c r="AD341" i="2" s="1"/>
  <c r="AD353" i="2" s="1"/>
  <c r="AD365" i="2" s="1"/>
  <c r="AD377" i="2" s="1"/>
  <c r="AD389" i="2" s="1"/>
  <c r="AD401" i="2" s="1"/>
  <c r="AD413" i="2" s="1"/>
  <c r="AD425" i="2" s="1"/>
  <c r="AD437" i="2" s="1"/>
  <c r="V258" i="2"/>
  <c r="W258" i="2"/>
  <c r="Y258" i="2"/>
  <c r="AB258" i="2"/>
  <c r="AF258" i="2"/>
  <c r="V259" i="2"/>
  <c r="W259" i="2"/>
  <c r="Y259" i="2"/>
  <c r="AB259" i="2"/>
  <c r="AD259" i="2"/>
  <c r="V260" i="2"/>
  <c r="W260" i="2"/>
  <c r="Y260" i="2"/>
  <c r="AB260" i="2"/>
  <c r="V261" i="2"/>
  <c r="W261" i="2"/>
  <c r="Y261" i="2"/>
  <c r="AB261" i="2"/>
  <c r="V262" i="2"/>
  <c r="W262" i="2"/>
  <c r="Y262" i="2"/>
  <c r="AB262" i="2"/>
  <c r="AD262" i="2"/>
  <c r="AD274" i="2" s="1"/>
  <c r="AD286" i="2" s="1"/>
  <c r="AD298" i="2" s="1"/>
  <c r="AD310" i="2" s="1"/>
  <c r="AF262" i="2"/>
  <c r="AF274" i="2" s="1"/>
  <c r="AF286" i="2" s="1"/>
  <c r="AF298" i="2" s="1"/>
  <c r="V263" i="2"/>
  <c r="W263" i="2"/>
  <c r="Y263" i="2"/>
  <c r="AB263" i="2"/>
  <c r="V264" i="2"/>
  <c r="W264" i="2"/>
  <c r="Y264" i="2"/>
  <c r="AB264" i="2"/>
  <c r="AD264" i="2"/>
  <c r="AD276" i="2" s="1"/>
  <c r="AD288" i="2" s="1"/>
  <c r="AD300" i="2" s="1"/>
  <c r="AD312" i="2" s="1"/>
  <c r="AD324" i="2" s="1"/>
  <c r="AD336" i="2" s="1"/>
  <c r="AD348" i="2" s="1"/>
  <c r="AD360" i="2" s="1"/>
  <c r="AD372" i="2" s="1"/>
  <c r="AD384" i="2" s="1"/>
  <c r="AD396" i="2" s="1"/>
  <c r="AD408" i="2" s="1"/>
  <c r="V265" i="2"/>
  <c r="W265" i="2"/>
  <c r="Y265" i="2"/>
  <c r="AB265" i="2"/>
  <c r="V266" i="2"/>
  <c r="W266" i="2"/>
  <c r="Y266" i="2"/>
  <c r="AB266" i="2"/>
  <c r="AD266" i="2"/>
  <c r="V267" i="2"/>
  <c r="W267" i="2"/>
  <c r="Y267" i="2"/>
  <c r="AB267" i="2"/>
  <c r="V268" i="2"/>
  <c r="W268" i="2"/>
  <c r="Y268" i="2"/>
  <c r="AB268" i="2"/>
  <c r="AD268" i="2"/>
  <c r="AD280" i="2" s="1"/>
  <c r="V269" i="2"/>
  <c r="W269" i="2"/>
  <c r="Y269" i="2"/>
  <c r="AB269" i="2"/>
  <c r="V270" i="2"/>
  <c r="W270" i="2"/>
  <c r="Y270" i="2"/>
  <c r="AB270" i="2"/>
  <c r="AF270" i="2"/>
  <c r="AF282" i="2" s="1"/>
  <c r="AF294" i="2" s="1"/>
  <c r="AF306" i="2" s="1"/>
  <c r="AF318" i="2" s="1"/>
  <c r="V271" i="2"/>
  <c r="W271" i="2"/>
  <c r="Y271" i="2"/>
  <c r="AB271" i="2"/>
  <c r="AD271" i="2"/>
  <c r="V272" i="2"/>
  <c r="W272" i="2"/>
  <c r="Y272" i="2"/>
  <c r="AB272" i="2"/>
  <c r="V273" i="2"/>
  <c r="W273" i="2"/>
  <c r="Y273" i="2"/>
  <c r="AB273" i="2"/>
  <c r="V274" i="2"/>
  <c r="W274" i="2"/>
  <c r="Y274" i="2"/>
  <c r="AB274" i="2"/>
  <c r="V275" i="2"/>
  <c r="W275" i="2"/>
  <c r="Y275" i="2"/>
  <c r="AB275" i="2"/>
  <c r="V276" i="2"/>
  <c r="W276" i="2"/>
  <c r="Y276" i="2"/>
  <c r="AB276" i="2"/>
  <c r="V277" i="2"/>
  <c r="W277" i="2"/>
  <c r="Y277" i="2"/>
  <c r="AB277" i="2"/>
  <c r="AF277" i="2"/>
  <c r="AF289" i="2" s="1"/>
  <c r="AF301" i="2" s="1"/>
  <c r="AF313" i="2" s="1"/>
  <c r="AF325" i="2" s="1"/>
  <c r="AF337" i="2" s="1"/>
  <c r="AF349" i="2" s="1"/>
  <c r="AF361" i="2" s="1"/>
  <c r="AF373" i="2" s="1"/>
  <c r="AF385" i="2" s="1"/>
  <c r="AF397" i="2" s="1"/>
  <c r="V278" i="2"/>
  <c r="W278" i="2"/>
  <c r="Y278" i="2"/>
  <c r="AB278" i="2"/>
  <c r="AD278" i="2"/>
  <c r="AD290" i="2" s="1"/>
  <c r="AD302" i="2" s="1"/>
  <c r="AD314" i="2" s="1"/>
  <c r="V279" i="2"/>
  <c r="W279" i="2"/>
  <c r="Y279" i="2"/>
  <c r="AB279" i="2"/>
  <c r="V280" i="2"/>
  <c r="W280" i="2"/>
  <c r="Y280" i="2"/>
  <c r="AB280" i="2"/>
  <c r="V281" i="2"/>
  <c r="W281" i="2"/>
  <c r="Y281" i="2"/>
  <c r="AB281" i="2"/>
  <c r="V282" i="2"/>
  <c r="W282" i="2"/>
  <c r="Y282" i="2"/>
  <c r="AB282" i="2"/>
  <c r="V283" i="2"/>
  <c r="W283" i="2"/>
  <c r="Y283" i="2"/>
  <c r="AB283" i="2"/>
  <c r="AD283" i="2"/>
  <c r="V284" i="2"/>
  <c r="W284" i="2"/>
  <c r="Y284" i="2"/>
  <c r="AB284" i="2"/>
  <c r="V285" i="2"/>
  <c r="W285" i="2"/>
  <c r="Y285" i="2"/>
  <c r="AB285" i="2"/>
  <c r="V286" i="2"/>
  <c r="W286" i="2"/>
  <c r="Y286" i="2"/>
  <c r="AB286" i="2"/>
  <c r="V287" i="2"/>
  <c r="W287" i="2"/>
  <c r="Y287" i="2"/>
  <c r="AB287" i="2"/>
  <c r="V288" i="2"/>
  <c r="W288" i="2"/>
  <c r="Y288" i="2"/>
  <c r="AB288" i="2"/>
  <c r="V289" i="2"/>
  <c r="W289" i="2"/>
  <c r="Y289" i="2"/>
  <c r="AB289" i="2"/>
  <c r="AD289" i="2"/>
  <c r="AD301" i="2" s="1"/>
  <c r="AD313" i="2" s="1"/>
  <c r="V290" i="2"/>
  <c r="W290" i="2"/>
  <c r="Y290" i="2"/>
  <c r="AB290" i="2"/>
  <c r="V291" i="2"/>
  <c r="W291" i="2"/>
  <c r="Y291" i="2"/>
  <c r="AB291" i="2"/>
  <c r="V292" i="2"/>
  <c r="W292" i="2"/>
  <c r="Y292" i="2"/>
  <c r="AB292" i="2"/>
  <c r="AD292" i="2"/>
  <c r="AD304" i="2" s="1"/>
  <c r="AD316" i="2" s="1"/>
  <c r="AD328" i="2" s="1"/>
  <c r="AD340" i="2" s="1"/>
  <c r="AD352" i="2" s="1"/>
  <c r="AD364" i="2" s="1"/>
  <c r="AD376" i="2" s="1"/>
  <c r="AD388" i="2" s="1"/>
  <c r="AD400" i="2" s="1"/>
  <c r="AD412" i="2" s="1"/>
  <c r="AD424" i="2" s="1"/>
  <c r="AD436" i="2" s="1"/>
  <c r="V293" i="2"/>
  <c r="W293" i="2"/>
  <c r="Y293" i="2"/>
  <c r="AB293" i="2"/>
  <c r="V294" i="2"/>
  <c r="W294" i="2"/>
  <c r="Y294" i="2"/>
  <c r="AB294" i="2"/>
  <c r="V295" i="2"/>
  <c r="W295" i="2"/>
  <c r="Y295" i="2"/>
  <c r="AB295" i="2"/>
  <c r="AD295" i="2"/>
  <c r="AD307" i="2" s="1"/>
  <c r="AD319" i="2" s="1"/>
  <c r="AD331" i="2" s="1"/>
  <c r="AD343" i="2" s="1"/>
  <c r="AD355" i="2" s="1"/>
  <c r="AD367" i="2" s="1"/>
  <c r="AD379" i="2" s="1"/>
  <c r="AD391" i="2" s="1"/>
  <c r="AD403" i="2" s="1"/>
  <c r="AD415" i="2" s="1"/>
  <c r="AD427" i="2" s="1"/>
  <c r="AD439" i="2" s="1"/>
  <c r="V296" i="2"/>
  <c r="W296" i="2"/>
  <c r="Y296" i="2"/>
  <c r="AB296" i="2"/>
  <c r="V297" i="2"/>
  <c r="W297" i="2"/>
  <c r="Y297" i="2"/>
  <c r="AB297" i="2"/>
  <c r="V298" i="2"/>
  <c r="W298" i="2"/>
  <c r="Y298" i="2"/>
  <c r="AB298" i="2"/>
  <c r="V299" i="2"/>
  <c r="W299" i="2"/>
  <c r="Y299" i="2"/>
  <c r="AB299" i="2"/>
  <c r="AD299" i="2"/>
  <c r="AD311" i="2" s="1"/>
  <c r="AD323" i="2" s="1"/>
  <c r="AD335" i="2" s="1"/>
  <c r="AD347" i="2" s="1"/>
  <c r="AD359" i="2" s="1"/>
  <c r="AD371" i="2" s="1"/>
  <c r="AD383" i="2" s="1"/>
  <c r="AD395" i="2" s="1"/>
  <c r="V300" i="2"/>
  <c r="W300" i="2"/>
  <c r="Y300" i="2"/>
  <c r="AB300" i="2"/>
  <c r="V301" i="2"/>
  <c r="W301" i="2"/>
  <c r="Y301" i="2"/>
  <c r="AB301" i="2"/>
  <c r="V302" i="2"/>
  <c r="W302" i="2"/>
  <c r="Y302" i="2"/>
  <c r="AB302" i="2"/>
  <c r="V303" i="2"/>
  <c r="W303" i="2"/>
  <c r="Y303" i="2"/>
  <c r="AB303" i="2"/>
  <c r="V304" i="2"/>
  <c r="W304" i="2"/>
  <c r="Y304" i="2"/>
  <c r="AB304" i="2"/>
  <c r="V305" i="2"/>
  <c r="W305" i="2"/>
  <c r="Y305" i="2"/>
  <c r="AB305" i="2"/>
  <c r="V306" i="2"/>
  <c r="W306" i="2"/>
  <c r="Y306" i="2"/>
  <c r="AB306" i="2"/>
  <c r="V307" i="2"/>
  <c r="W307" i="2"/>
  <c r="Y307" i="2"/>
  <c r="AB307" i="2"/>
  <c r="V308" i="2"/>
  <c r="W308" i="2"/>
  <c r="Y308" i="2"/>
  <c r="AB308" i="2"/>
  <c r="V309" i="2"/>
  <c r="W309" i="2"/>
  <c r="Y309" i="2"/>
  <c r="AB309" i="2"/>
  <c r="V310" i="2"/>
  <c r="W310" i="2"/>
  <c r="Y310" i="2"/>
  <c r="AB310" i="2"/>
  <c r="AF310" i="2"/>
  <c r="AF322" i="2" s="1"/>
  <c r="AF334" i="2" s="1"/>
  <c r="AF346" i="2" s="1"/>
  <c r="AF358" i="2" s="1"/>
  <c r="AF370" i="2" s="1"/>
  <c r="AF382" i="2" s="1"/>
  <c r="AF394" i="2" s="1"/>
  <c r="AF406" i="2" s="1"/>
  <c r="AF418" i="2" s="1"/>
  <c r="AF430" i="2" s="1"/>
  <c r="V311" i="2"/>
  <c r="W311" i="2"/>
  <c r="Y311" i="2"/>
  <c r="AB311" i="2"/>
  <c r="V312" i="2"/>
  <c r="W312" i="2"/>
  <c r="Y312" i="2"/>
  <c r="AB312" i="2"/>
  <c r="V313" i="2"/>
  <c r="W313" i="2"/>
  <c r="Y313" i="2"/>
  <c r="AB313" i="2"/>
  <c r="V314" i="2"/>
  <c r="W314" i="2"/>
  <c r="Y314" i="2"/>
  <c r="AB314" i="2"/>
  <c r="V315" i="2"/>
  <c r="W315" i="2"/>
  <c r="Y315" i="2"/>
  <c r="AB315" i="2"/>
  <c r="AD315" i="2"/>
  <c r="AD327" i="2" s="1"/>
  <c r="AD339" i="2" s="1"/>
  <c r="AD351" i="2" s="1"/>
  <c r="AD363" i="2" s="1"/>
  <c r="AD375" i="2" s="1"/>
  <c r="V316" i="2"/>
  <c r="W316" i="2"/>
  <c r="Y316" i="2"/>
  <c r="AB316" i="2"/>
  <c r="V317" i="2"/>
  <c r="W317" i="2"/>
  <c r="Y317" i="2"/>
  <c r="AB317" i="2"/>
  <c r="V318" i="2"/>
  <c r="W318" i="2"/>
  <c r="Y318" i="2"/>
  <c r="AB318" i="2"/>
  <c r="V319" i="2"/>
  <c r="W319" i="2"/>
  <c r="Y319" i="2"/>
  <c r="AB319" i="2"/>
  <c r="V320" i="2"/>
  <c r="W320" i="2"/>
  <c r="Y320" i="2"/>
  <c r="AB320" i="2"/>
  <c r="V321" i="2"/>
  <c r="W321" i="2"/>
  <c r="Y321" i="2"/>
  <c r="AB321" i="2"/>
  <c r="AE321" i="2"/>
  <c r="V322" i="2"/>
  <c r="W322" i="2"/>
  <c r="Y322" i="2"/>
  <c r="AB322" i="2"/>
  <c r="AD322" i="2"/>
  <c r="AD334" i="2" s="1"/>
  <c r="AE322" i="2"/>
  <c r="V323" i="2"/>
  <c r="W323" i="2"/>
  <c r="Y323" i="2"/>
  <c r="AB323" i="2"/>
  <c r="AE323" i="2"/>
  <c r="V324" i="2"/>
  <c r="W324" i="2"/>
  <c r="Y324" i="2"/>
  <c r="AB324" i="2"/>
  <c r="AE324" i="2"/>
  <c r="V325" i="2"/>
  <c r="W325" i="2"/>
  <c r="Y325" i="2"/>
  <c r="AB325" i="2"/>
  <c r="AD325" i="2"/>
  <c r="AD337" i="2" s="1"/>
  <c r="AD349" i="2" s="1"/>
  <c r="AD361" i="2" s="1"/>
  <c r="AD373" i="2" s="1"/>
  <c r="AE325" i="2"/>
  <c r="V326" i="2"/>
  <c r="W326" i="2"/>
  <c r="Y326" i="2"/>
  <c r="AB326" i="2"/>
  <c r="AD326" i="2"/>
  <c r="AD338" i="2" s="1"/>
  <c r="AD350" i="2" s="1"/>
  <c r="AD362" i="2" s="1"/>
  <c r="AD374" i="2" s="1"/>
  <c r="AD386" i="2" s="1"/>
  <c r="AD398" i="2" s="1"/>
  <c r="AD410" i="2" s="1"/>
  <c r="AD422" i="2" s="1"/>
  <c r="AD434" i="2" s="1"/>
  <c r="AE326" i="2"/>
  <c r="V327" i="2"/>
  <c r="W327" i="2"/>
  <c r="Y327" i="2"/>
  <c r="AB327" i="2"/>
  <c r="AE327" i="2"/>
  <c r="V328" i="2"/>
  <c r="W328" i="2"/>
  <c r="Y328" i="2"/>
  <c r="AB328" i="2"/>
  <c r="AE328" i="2"/>
  <c r="AE340" i="2" s="1"/>
  <c r="AE352" i="2" s="1"/>
  <c r="AE364" i="2" s="1"/>
  <c r="AE376" i="2" s="1"/>
  <c r="AE388" i="2" s="1"/>
  <c r="AE400" i="2" s="1"/>
  <c r="V329" i="2"/>
  <c r="W329" i="2"/>
  <c r="Y329" i="2"/>
  <c r="AB329" i="2"/>
  <c r="AE329" i="2"/>
  <c r="V330" i="2"/>
  <c r="W330" i="2"/>
  <c r="Y330" i="2"/>
  <c r="AB330" i="2"/>
  <c r="AE330" i="2"/>
  <c r="AE342" i="2" s="1"/>
  <c r="AE354" i="2" s="1"/>
  <c r="AE366" i="2" s="1"/>
  <c r="AE378" i="2" s="1"/>
  <c r="AE390" i="2" s="1"/>
  <c r="V331" i="2"/>
  <c r="W331" i="2"/>
  <c r="Y331" i="2"/>
  <c r="AB331" i="2"/>
  <c r="AE331" i="2"/>
  <c r="V332" i="2"/>
  <c r="W332" i="2"/>
  <c r="Y332" i="2"/>
  <c r="AB332" i="2"/>
  <c r="AE332" i="2"/>
  <c r="AE344" i="2" s="1"/>
  <c r="AE356" i="2" s="1"/>
  <c r="AE368" i="2" s="1"/>
  <c r="AE380" i="2" s="1"/>
  <c r="AE392" i="2" s="1"/>
  <c r="AE404" i="2" s="1"/>
  <c r="AE416" i="2" s="1"/>
  <c r="AE428" i="2" s="1"/>
  <c r="AE440" i="2" s="1"/>
  <c r="V333" i="2"/>
  <c r="W333" i="2"/>
  <c r="Y333" i="2"/>
  <c r="AB333" i="2"/>
  <c r="AE333" i="2"/>
  <c r="V334" i="2"/>
  <c r="W334" i="2"/>
  <c r="Y334" i="2"/>
  <c r="AB334" i="2"/>
  <c r="AE334" i="2"/>
  <c r="V335" i="2"/>
  <c r="W335" i="2"/>
  <c r="Y335" i="2"/>
  <c r="AB335" i="2"/>
  <c r="AE335" i="2"/>
  <c r="V336" i="2"/>
  <c r="W336" i="2"/>
  <c r="Y336" i="2"/>
  <c r="AB336" i="2"/>
  <c r="AE336" i="2"/>
  <c r="V337" i="2"/>
  <c r="W337" i="2"/>
  <c r="Y337" i="2"/>
  <c r="AB337" i="2"/>
  <c r="AE337" i="2"/>
  <c r="V338" i="2"/>
  <c r="W338" i="2"/>
  <c r="Y338" i="2"/>
  <c r="AB338" i="2"/>
  <c r="AE338" i="2"/>
  <c r="V339" i="2"/>
  <c r="W339" i="2"/>
  <c r="Y339" i="2"/>
  <c r="AB339" i="2"/>
  <c r="V340" i="2"/>
  <c r="W340" i="2"/>
  <c r="Y340" i="2"/>
  <c r="AB340" i="2"/>
  <c r="V341" i="2"/>
  <c r="W341" i="2"/>
  <c r="Y341" i="2"/>
  <c r="AB341" i="2"/>
  <c r="AE341" i="2"/>
  <c r="V342" i="2"/>
  <c r="W342" i="2"/>
  <c r="Y342" i="2"/>
  <c r="AB342" i="2"/>
  <c r="V343" i="2"/>
  <c r="W343" i="2"/>
  <c r="Y343" i="2"/>
  <c r="AB343" i="2"/>
  <c r="V344" i="2"/>
  <c r="W344" i="2"/>
  <c r="Y344" i="2"/>
  <c r="AB344" i="2"/>
  <c r="V345" i="2"/>
  <c r="W345" i="2"/>
  <c r="Y345" i="2"/>
  <c r="AB345" i="2"/>
  <c r="AE345" i="2"/>
  <c r="V346" i="2"/>
  <c r="W346" i="2"/>
  <c r="Y346" i="2"/>
  <c r="AB346" i="2"/>
  <c r="AE346" i="2"/>
  <c r="V347" i="2"/>
  <c r="W347" i="2"/>
  <c r="Y347" i="2"/>
  <c r="AB347" i="2"/>
  <c r="AE347" i="2"/>
  <c r="V348" i="2"/>
  <c r="W348" i="2"/>
  <c r="Y348" i="2"/>
  <c r="AB348" i="2"/>
  <c r="AE348" i="2"/>
  <c r="AE360" i="2" s="1"/>
  <c r="AE372" i="2" s="1"/>
  <c r="AE384" i="2" s="1"/>
  <c r="AE396" i="2" s="1"/>
  <c r="AE408" i="2" s="1"/>
  <c r="AE420" i="2" s="1"/>
  <c r="AE432" i="2" s="1"/>
  <c r="V349" i="2"/>
  <c r="W349" i="2"/>
  <c r="Y349" i="2"/>
  <c r="AB349" i="2"/>
  <c r="AE349" i="2"/>
  <c r="V350" i="2"/>
  <c r="W350" i="2"/>
  <c r="Y350" i="2"/>
  <c r="AB350" i="2"/>
  <c r="AE350" i="2"/>
  <c r="V351" i="2"/>
  <c r="W351" i="2"/>
  <c r="Y351" i="2"/>
  <c r="AB351" i="2"/>
  <c r="V352" i="2"/>
  <c r="W352" i="2"/>
  <c r="Y352" i="2"/>
  <c r="AB352" i="2"/>
  <c r="V353" i="2"/>
  <c r="W353" i="2"/>
  <c r="Y353" i="2"/>
  <c r="AB353" i="2"/>
  <c r="AE353" i="2"/>
  <c r="V354" i="2"/>
  <c r="W354" i="2"/>
  <c r="Y354" i="2"/>
  <c r="AB354" i="2"/>
  <c r="V355" i="2"/>
  <c r="W355" i="2"/>
  <c r="Y355" i="2"/>
  <c r="AB355" i="2"/>
  <c r="V356" i="2"/>
  <c r="W356" i="2"/>
  <c r="Y356" i="2"/>
  <c r="AB356" i="2"/>
  <c r="V357" i="2"/>
  <c r="W357" i="2"/>
  <c r="Y357" i="2"/>
  <c r="AB357" i="2"/>
  <c r="AE357" i="2"/>
  <c r="V358" i="2"/>
  <c r="W358" i="2"/>
  <c r="Y358" i="2"/>
  <c r="AB358" i="2"/>
  <c r="AE358" i="2"/>
  <c r="V359" i="2"/>
  <c r="W359" i="2"/>
  <c r="Y359" i="2"/>
  <c r="AB359" i="2"/>
  <c r="AE359" i="2"/>
  <c r="V360" i="2"/>
  <c r="W360" i="2"/>
  <c r="Y360" i="2"/>
  <c r="AB360" i="2"/>
  <c r="V361" i="2"/>
  <c r="W361" i="2"/>
  <c r="Y361" i="2"/>
  <c r="AB361" i="2"/>
  <c r="AE361" i="2"/>
  <c r="V362" i="2"/>
  <c r="W362" i="2"/>
  <c r="Y362" i="2"/>
  <c r="AB362" i="2"/>
  <c r="AE362" i="2"/>
  <c r="V363" i="2"/>
  <c r="W363" i="2"/>
  <c r="Y363" i="2"/>
  <c r="AB363" i="2"/>
  <c r="V364" i="2"/>
  <c r="W364" i="2"/>
  <c r="Y364" i="2"/>
  <c r="AB364" i="2"/>
  <c r="V365" i="2"/>
  <c r="W365" i="2"/>
  <c r="Y365" i="2"/>
  <c r="AB365" i="2"/>
  <c r="AE365" i="2"/>
  <c r="V366" i="2"/>
  <c r="W366" i="2"/>
  <c r="Y366" i="2"/>
  <c r="AB366" i="2"/>
  <c r="V367" i="2"/>
  <c r="W367" i="2"/>
  <c r="Y367" i="2"/>
  <c r="AB367" i="2"/>
  <c r="V368" i="2"/>
  <c r="W368" i="2"/>
  <c r="Y368" i="2"/>
  <c r="AB368" i="2"/>
  <c r="V369" i="2"/>
  <c r="W369" i="2"/>
  <c r="Y369" i="2"/>
  <c r="AB369" i="2"/>
  <c r="AE369" i="2"/>
  <c r="V370" i="2"/>
  <c r="W370" i="2"/>
  <c r="Y370" i="2"/>
  <c r="AB370" i="2"/>
  <c r="AE370" i="2"/>
  <c r="AE382" i="2" s="1"/>
  <c r="AE394" i="2" s="1"/>
  <c r="AE406" i="2" s="1"/>
  <c r="AE418" i="2" s="1"/>
  <c r="AE430" i="2" s="1"/>
  <c r="V371" i="2"/>
  <c r="W371" i="2"/>
  <c r="Y371" i="2"/>
  <c r="AB371" i="2"/>
  <c r="AE371" i="2"/>
  <c r="V372" i="2"/>
  <c r="W372" i="2"/>
  <c r="Y372" i="2"/>
  <c r="AB372" i="2"/>
  <c r="V373" i="2"/>
  <c r="W373" i="2"/>
  <c r="Y373" i="2"/>
  <c r="AB373" i="2"/>
  <c r="AE373" i="2"/>
  <c r="V374" i="2"/>
  <c r="W374" i="2"/>
  <c r="Y374" i="2"/>
  <c r="AB374" i="2"/>
  <c r="AE374" i="2"/>
  <c r="AE386" i="2" s="1"/>
  <c r="AE398" i="2" s="1"/>
  <c r="AE410" i="2" s="1"/>
  <c r="AE422" i="2" s="1"/>
  <c r="V375" i="2"/>
  <c r="W375" i="2"/>
  <c r="Y375" i="2"/>
  <c r="AB375" i="2"/>
  <c r="V376" i="2"/>
  <c r="W376" i="2"/>
  <c r="Y376" i="2"/>
  <c r="AB376" i="2"/>
  <c r="V377" i="2"/>
  <c r="W377" i="2"/>
  <c r="Y377" i="2"/>
  <c r="AB377" i="2"/>
  <c r="AE377" i="2"/>
  <c r="V378" i="2"/>
  <c r="W378" i="2"/>
  <c r="Y378" i="2"/>
  <c r="AB378" i="2"/>
  <c r="V379" i="2"/>
  <c r="W379" i="2"/>
  <c r="Y379" i="2"/>
  <c r="AB379" i="2"/>
  <c r="V380" i="2"/>
  <c r="W380" i="2"/>
  <c r="Y380" i="2"/>
  <c r="AB380" i="2"/>
  <c r="V381" i="2"/>
  <c r="W381" i="2"/>
  <c r="Y381" i="2"/>
  <c r="AB381" i="2"/>
  <c r="AE381" i="2"/>
  <c r="V382" i="2"/>
  <c r="W382" i="2"/>
  <c r="Y382" i="2"/>
  <c r="AB382" i="2"/>
  <c r="V383" i="2"/>
  <c r="W383" i="2"/>
  <c r="Y383" i="2"/>
  <c r="AB383" i="2"/>
  <c r="V384" i="2"/>
  <c r="W384" i="2"/>
  <c r="Y384" i="2"/>
  <c r="AB384" i="2"/>
  <c r="V385" i="2"/>
  <c r="W385" i="2"/>
  <c r="Y385" i="2"/>
  <c r="AB385" i="2"/>
  <c r="AD385" i="2"/>
  <c r="AD397" i="2" s="1"/>
  <c r="AD409" i="2" s="1"/>
  <c r="AD421" i="2" s="1"/>
  <c r="AD433" i="2" s="1"/>
  <c r="AE385" i="2"/>
  <c r="V386" i="2"/>
  <c r="W386" i="2"/>
  <c r="Y386" i="2"/>
  <c r="AB386" i="2"/>
  <c r="V387" i="2"/>
  <c r="W387" i="2"/>
  <c r="Y387" i="2"/>
  <c r="AB387" i="2"/>
  <c r="AD387" i="2"/>
  <c r="AD399" i="2" s="1"/>
  <c r="AD411" i="2" s="1"/>
  <c r="AD423" i="2" s="1"/>
  <c r="AD435" i="2" s="1"/>
  <c r="V388" i="2"/>
  <c r="W388" i="2"/>
  <c r="Y388" i="2"/>
  <c r="AB388" i="2"/>
  <c r="V389" i="2"/>
  <c r="W389" i="2"/>
  <c r="Y389" i="2"/>
  <c r="AB389" i="2"/>
  <c r="AE389" i="2"/>
  <c r="AE401" i="2" s="1"/>
  <c r="AE413" i="2" s="1"/>
  <c r="V390" i="2"/>
  <c r="W390" i="2"/>
  <c r="Y390" i="2"/>
  <c r="AB390" i="2"/>
  <c r="V391" i="2"/>
  <c r="W391" i="2"/>
  <c r="Y391" i="2"/>
  <c r="AB391" i="2"/>
  <c r="V392" i="2"/>
  <c r="W392" i="2"/>
  <c r="Y392" i="2"/>
  <c r="AB392" i="2"/>
  <c r="V393" i="2"/>
  <c r="W393" i="2"/>
  <c r="Y393" i="2"/>
  <c r="AB393" i="2"/>
  <c r="AE393" i="2"/>
  <c r="V394" i="2"/>
  <c r="W394" i="2"/>
  <c r="Y394" i="2"/>
  <c r="AB394" i="2"/>
  <c r="V395" i="2"/>
  <c r="W395" i="2"/>
  <c r="Y395" i="2"/>
  <c r="AB395" i="2"/>
  <c r="V396" i="2"/>
  <c r="W396" i="2"/>
  <c r="Y396" i="2"/>
  <c r="AB396" i="2"/>
  <c r="V397" i="2"/>
  <c r="W397" i="2"/>
  <c r="Y397" i="2"/>
  <c r="AB397" i="2"/>
  <c r="AE397" i="2"/>
  <c r="AE409" i="2" s="1"/>
  <c r="V398" i="2"/>
  <c r="W398" i="2"/>
  <c r="Y398" i="2"/>
  <c r="AB398" i="2"/>
  <c r="V399" i="2"/>
  <c r="W399" i="2"/>
  <c r="Y399" i="2"/>
  <c r="AB399" i="2"/>
  <c r="V400" i="2"/>
  <c r="W400" i="2"/>
  <c r="Y400" i="2"/>
  <c r="AB400" i="2"/>
  <c r="V401" i="2"/>
  <c r="W401" i="2"/>
  <c r="Y401" i="2"/>
  <c r="AB401" i="2"/>
  <c r="V402" i="2"/>
  <c r="W402" i="2"/>
  <c r="Y402" i="2"/>
  <c r="AB402" i="2"/>
  <c r="AE402" i="2"/>
  <c r="AE414" i="2" s="1"/>
  <c r="AE426" i="2" s="1"/>
  <c r="AE438" i="2" s="1"/>
  <c r="V403" i="2"/>
  <c r="W403" i="2"/>
  <c r="Y403" i="2"/>
  <c r="AB403" i="2"/>
  <c r="V404" i="2"/>
  <c r="W404" i="2"/>
  <c r="Y404" i="2"/>
  <c r="AB404" i="2"/>
  <c r="V405" i="2"/>
  <c r="W405" i="2"/>
  <c r="Y405" i="2"/>
  <c r="AB405" i="2"/>
  <c r="AE405" i="2"/>
  <c r="V406" i="2"/>
  <c r="W406" i="2"/>
  <c r="Y406" i="2"/>
  <c r="AB406" i="2"/>
  <c r="V407" i="2"/>
  <c r="W407" i="2"/>
  <c r="Y407" i="2"/>
  <c r="AB407" i="2"/>
  <c r="AD407" i="2"/>
  <c r="AD419" i="2" s="1"/>
  <c r="AD431" i="2" s="1"/>
  <c r="V408" i="2"/>
  <c r="W408" i="2"/>
  <c r="Y408" i="2"/>
  <c r="AB408" i="2"/>
  <c r="V409" i="2"/>
  <c r="W409" i="2"/>
  <c r="Y409" i="2"/>
  <c r="AB409" i="2"/>
  <c r="AF409" i="2"/>
  <c r="AF421" i="2" s="1"/>
  <c r="AF433" i="2" s="1"/>
  <c r="V410" i="2"/>
  <c r="W410" i="2"/>
  <c r="Y410" i="2"/>
  <c r="AB410" i="2"/>
  <c r="V411" i="2"/>
  <c r="W411" i="2"/>
  <c r="Y411" i="2"/>
  <c r="AB411" i="2"/>
  <c r="V412" i="2"/>
  <c r="W412" i="2"/>
  <c r="Y412" i="2"/>
  <c r="AB412" i="2"/>
  <c r="AE412" i="2"/>
  <c r="AE424" i="2" s="1"/>
  <c r="AE436" i="2" s="1"/>
  <c r="V413" i="2"/>
  <c r="W413" i="2"/>
  <c r="Y413" i="2"/>
  <c r="AB413" i="2"/>
  <c r="V414" i="2"/>
  <c r="W414" i="2"/>
  <c r="Y414" i="2"/>
  <c r="AB414" i="2"/>
  <c r="V415" i="2"/>
  <c r="W415" i="2"/>
  <c r="Y415" i="2"/>
  <c r="AB415" i="2"/>
  <c r="V416" i="2"/>
  <c r="W416" i="2"/>
  <c r="Y416" i="2"/>
  <c r="AB416" i="2"/>
  <c r="Y417" i="2"/>
  <c r="AB417" i="2"/>
  <c r="AE417" i="2"/>
  <c r="Y418" i="2"/>
  <c r="AB418" i="2"/>
  <c r="Y419" i="2"/>
  <c r="AB419" i="2"/>
  <c r="Y420" i="2"/>
  <c r="AB420" i="2"/>
  <c r="AD420" i="2"/>
  <c r="AD432" i="2" s="1"/>
  <c r="Y421" i="2"/>
  <c r="AB421" i="2"/>
  <c r="AE421" i="2"/>
  <c r="AE433" i="2" s="1"/>
  <c r="Y422" i="2"/>
  <c r="AB422" i="2"/>
  <c r="Y423" i="2"/>
  <c r="AB423" i="2"/>
  <c r="Y424" i="2"/>
  <c r="AB424" i="2"/>
  <c r="AE425" i="2"/>
  <c r="AE429" i="2"/>
  <c r="AE437" i="2"/>
  <c r="V447" i="2"/>
  <c r="W447" i="2"/>
  <c r="X447" i="2" s="1"/>
  <c r="Y447" i="2"/>
  <c r="Z447" i="2"/>
  <c r="V448" i="2"/>
  <c r="AB448" i="2"/>
  <c r="AD448" i="2"/>
  <c r="AE448" i="2"/>
  <c r="AF448" i="2"/>
  <c r="V449" i="2"/>
  <c r="Y449" i="2"/>
  <c r="AB449" i="2"/>
  <c r="AD449" i="2"/>
  <c r="AE449" i="2"/>
  <c r="AF449" i="2"/>
  <c r="V450" i="2"/>
  <c r="W450" i="2"/>
  <c r="X450" i="2" s="1"/>
  <c r="Y450" i="2"/>
  <c r="AB450" i="2"/>
  <c r="AD450" i="2"/>
  <c r="AE450" i="2"/>
  <c r="AF450" i="2"/>
  <c r="V451" i="2"/>
  <c r="X451" i="2"/>
  <c r="Y451" i="2"/>
  <c r="AB451" i="2"/>
  <c r="AD451" i="2"/>
  <c r="AE451" i="2"/>
  <c r="AF451" i="2"/>
  <c r="V452" i="2"/>
  <c r="Y452" i="2"/>
  <c r="AB452" i="2"/>
  <c r="AD452" i="2"/>
  <c r="AE452" i="2"/>
  <c r="AF452" i="2"/>
  <c r="V453" i="2"/>
  <c r="Y453" i="2"/>
  <c r="AB453" i="2"/>
  <c r="AD453" i="2"/>
  <c r="AE453" i="2"/>
  <c r="AF453" i="2"/>
  <c r="V454" i="2"/>
  <c r="Y454" i="2"/>
  <c r="AB454" i="2"/>
  <c r="AD454" i="2"/>
  <c r="AE454" i="2"/>
  <c r="AF454" i="2"/>
  <c r="AD455" i="2"/>
  <c r="AE455" i="2"/>
  <c r="AD456" i="2"/>
  <c r="AE456" i="2"/>
  <c r="AF456" i="2"/>
  <c r="AD457" i="2"/>
  <c r="AE457" i="2"/>
  <c r="AD458" i="2"/>
  <c r="AE458" i="2"/>
  <c r="AD459" i="2"/>
  <c r="AE459" i="2"/>
  <c r="AD460" i="2"/>
  <c r="AE460" i="2"/>
  <c r="AE461" i="2"/>
  <c r="AE462" i="2"/>
  <c r="AE463" i="2"/>
  <c r="AE464" i="2"/>
  <c r="AE465" i="2"/>
  <c r="AE466" i="2"/>
  <c r="AE467" i="2"/>
  <c r="AE468" i="2"/>
  <c r="AE469" i="2"/>
  <c r="AE470" i="2"/>
  <c r="P480" i="2"/>
  <c r="O480" i="2"/>
  <c r="J480" i="2"/>
  <c r="G480" i="2"/>
  <c r="F480" i="2"/>
  <c r="E480" i="2"/>
  <c r="D480" i="2"/>
  <c r="C480" i="2"/>
  <c r="P479" i="2"/>
  <c r="O479" i="2"/>
  <c r="J479" i="2"/>
  <c r="G479" i="2"/>
  <c r="F479" i="2"/>
  <c r="E479" i="2"/>
  <c r="D479" i="2"/>
  <c r="C479" i="2"/>
  <c r="P478" i="2"/>
  <c r="O478" i="2"/>
  <c r="J478" i="2"/>
  <c r="G478" i="2"/>
  <c r="F478" i="2"/>
  <c r="E478" i="2"/>
  <c r="D478" i="2"/>
  <c r="C478" i="2"/>
  <c r="P477" i="2"/>
  <c r="O477" i="2"/>
  <c r="J477" i="2"/>
  <c r="G477" i="2"/>
  <c r="F477" i="2"/>
  <c r="E477" i="2"/>
  <c r="D477" i="2"/>
  <c r="C477" i="2"/>
  <c r="P476" i="2"/>
  <c r="O476" i="2"/>
  <c r="J476" i="2"/>
  <c r="G476" i="2"/>
  <c r="F476" i="2"/>
  <c r="E476" i="2"/>
  <c r="D476" i="2"/>
  <c r="C476" i="2"/>
  <c r="P475" i="2"/>
  <c r="O475" i="2"/>
  <c r="J475" i="2"/>
  <c r="G475" i="2"/>
  <c r="F475" i="2"/>
  <c r="E475" i="2"/>
  <c r="D475" i="2"/>
  <c r="C475" i="2"/>
  <c r="P474" i="2"/>
  <c r="O474" i="2"/>
  <c r="J474" i="2"/>
  <c r="G474" i="2"/>
  <c r="F474" i="2"/>
  <c r="E474" i="2"/>
  <c r="D474" i="2"/>
  <c r="C474" i="2"/>
  <c r="P473" i="2"/>
  <c r="O473" i="2"/>
  <c r="J473" i="2"/>
  <c r="G473" i="2"/>
  <c r="F473" i="2"/>
  <c r="E473" i="2"/>
  <c r="D473" i="2"/>
  <c r="C473" i="2"/>
  <c r="P472" i="2"/>
  <c r="O472" i="2"/>
  <c r="J472" i="2"/>
  <c r="G472" i="2"/>
  <c r="F472" i="2"/>
  <c r="E472" i="2"/>
  <c r="D472" i="2"/>
  <c r="C472" i="2"/>
  <c r="P471" i="2"/>
  <c r="O471" i="2"/>
  <c r="J471" i="2"/>
  <c r="G471" i="2"/>
  <c r="F471" i="2"/>
  <c r="E471" i="2"/>
  <c r="D471" i="2"/>
  <c r="C471" i="2"/>
  <c r="P470" i="2"/>
  <c r="O470" i="2"/>
  <c r="J470" i="2"/>
  <c r="G470" i="2"/>
  <c r="F470" i="2"/>
  <c r="E470" i="2"/>
  <c r="D470" i="2"/>
  <c r="C470" i="2"/>
  <c r="P469" i="2"/>
  <c r="O469" i="2"/>
  <c r="J469" i="2"/>
  <c r="G469" i="2"/>
  <c r="F469" i="2"/>
  <c r="E469" i="2"/>
  <c r="D469" i="2"/>
  <c r="C469" i="2"/>
  <c r="P468" i="2"/>
  <c r="O468" i="2"/>
  <c r="J468" i="2"/>
  <c r="G468" i="2"/>
  <c r="F468" i="2"/>
  <c r="E468" i="2"/>
  <c r="D468" i="2"/>
  <c r="C468" i="2"/>
  <c r="P467" i="2"/>
  <c r="O467" i="2"/>
  <c r="J467" i="2"/>
  <c r="G467" i="2"/>
  <c r="F467" i="2"/>
  <c r="E467" i="2"/>
  <c r="D467" i="2"/>
  <c r="C467" i="2"/>
  <c r="P466" i="2"/>
  <c r="O466" i="2"/>
  <c r="J466" i="2"/>
  <c r="G466" i="2"/>
  <c r="F466" i="2"/>
  <c r="E466" i="2"/>
  <c r="D466" i="2"/>
  <c r="C466" i="2"/>
  <c r="P465" i="2"/>
  <c r="O465" i="2"/>
  <c r="J465" i="2"/>
  <c r="G465" i="2"/>
  <c r="F465" i="2"/>
  <c r="E465" i="2"/>
  <c r="D465" i="2"/>
  <c r="C465" i="2"/>
  <c r="P464" i="2"/>
  <c r="O464" i="2"/>
  <c r="J464" i="2"/>
  <c r="G464" i="2"/>
  <c r="F464" i="2"/>
  <c r="E464" i="2"/>
  <c r="D464" i="2"/>
  <c r="C464" i="2"/>
  <c r="P463" i="2"/>
  <c r="O463" i="2"/>
  <c r="J463" i="2"/>
  <c r="G463" i="2"/>
  <c r="F463" i="2"/>
  <c r="E463" i="2"/>
  <c r="D463" i="2"/>
  <c r="C463" i="2"/>
  <c r="P462" i="2"/>
  <c r="O462" i="2"/>
  <c r="J462" i="2"/>
  <c r="G462" i="2"/>
  <c r="F462" i="2"/>
  <c r="E462" i="2"/>
  <c r="D462" i="2"/>
  <c r="C462" i="2"/>
  <c r="P461" i="2"/>
  <c r="O461" i="2"/>
  <c r="J461" i="2"/>
  <c r="G461" i="2"/>
  <c r="F461" i="2"/>
  <c r="E461" i="2"/>
  <c r="D461" i="2"/>
  <c r="C461" i="2"/>
  <c r="P460" i="2"/>
  <c r="O460" i="2"/>
  <c r="J460" i="2"/>
  <c r="G460" i="2"/>
  <c r="F460" i="2"/>
  <c r="E460" i="2"/>
  <c r="D460" i="2"/>
  <c r="C460" i="2"/>
  <c r="P459" i="2"/>
  <c r="O459" i="2"/>
  <c r="J459" i="2"/>
  <c r="G459" i="2"/>
  <c r="F459" i="2"/>
  <c r="E459" i="2"/>
  <c r="D459" i="2"/>
  <c r="C459" i="2"/>
  <c r="P458" i="2"/>
  <c r="O458" i="2"/>
  <c r="J458" i="2"/>
  <c r="G458" i="2"/>
  <c r="F458" i="2"/>
  <c r="E458" i="2"/>
  <c r="D458" i="2"/>
  <c r="C458" i="2"/>
  <c r="P457" i="2"/>
  <c r="O457" i="2"/>
  <c r="J457" i="2"/>
  <c r="G457" i="2"/>
  <c r="F457" i="2"/>
  <c r="E457" i="2"/>
  <c r="D457" i="2"/>
  <c r="C457" i="2"/>
  <c r="P456" i="2"/>
  <c r="O456" i="2"/>
  <c r="J456" i="2"/>
  <c r="G456" i="2"/>
  <c r="F456" i="2"/>
  <c r="E456" i="2"/>
  <c r="D456" i="2"/>
  <c r="C456" i="2"/>
  <c r="P455" i="2"/>
  <c r="O455" i="2"/>
  <c r="J455" i="2"/>
  <c r="G455" i="2"/>
  <c r="F455" i="2"/>
  <c r="E455" i="2"/>
  <c r="D455" i="2"/>
  <c r="C455" i="2"/>
  <c r="P454" i="2"/>
  <c r="O454" i="2"/>
  <c r="J454" i="2"/>
  <c r="G454" i="2"/>
  <c r="F454" i="2"/>
  <c r="E454" i="2"/>
  <c r="D454" i="2"/>
  <c r="C454" i="2"/>
  <c r="P453" i="2"/>
  <c r="O453" i="2"/>
  <c r="J453" i="2"/>
  <c r="G453" i="2"/>
  <c r="F453" i="2"/>
  <c r="E453" i="2"/>
  <c r="D453" i="2"/>
  <c r="C453" i="2"/>
  <c r="P452" i="2"/>
  <c r="O452" i="2"/>
  <c r="J452" i="2"/>
  <c r="G452" i="2"/>
  <c r="F452" i="2"/>
  <c r="E452" i="2"/>
  <c r="D452" i="2"/>
  <c r="C452" i="2"/>
  <c r="P451" i="2"/>
  <c r="O451" i="2"/>
  <c r="J451" i="2"/>
  <c r="G451" i="2"/>
  <c r="F451" i="2"/>
  <c r="E451" i="2"/>
  <c r="D451" i="2"/>
  <c r="C451" i="2"/>
  <c r="P450" i="2"/>
  <c r="O450" i="2"/>
  <c r="J450" i="2"/>
  <c r="G450" i="2"/>
  <c r="F450" i="2"/>
  <c r="E450" i="2"/>
  <c r="D450" i="2"/>
  <c r="C450" i="2"/>
  <c r="P449" i="2"/>
  <c r="O449" i="2"/>
  <c r="J449" i="2"/>
  <c r="G449" i="2"/>
  <c r="F449" i="2"/>
  <c r="E449" i="2"/>
  <c r="D449" i="2"/>
  <c r="C449" i="2"/>
  <c r="R448" i="2"/>
  <c r="P448" i="2"/>
  <c r="O448" i="2"/>
  <c r="J448" i="2"/>
  <c r="G448" i="2"/>
  <c r="F448" i="2"/>
  <c r="E448" i="2"/>
  <c r="D448" i="2"/>
  <c r="C448" i="2"/>
  <c r="R447" i="2"/>
  <c r="P447" i="2"/>
  <c r="O447" i="2"/>
  <c r="N447" i="2"/>
  <c r="J447" i="2"/>
  <c r="G447" i="2"/>
  <c r="F447" i="2"/>
  <c r="E447" i="2"/>
  <c r="D447" i="2"/>
  <c r="C447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I373" i="2" s="1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I309" i="2" s="1"/>
  <c r="H297" i="2"/>
  <c r="H296" i="2"/>
  <c r="H295" i="2"/>
  <c r="H294" i="2"/>
  <c r="H293" i="2"/>
  <c r="H292" i="2"/>
  <c r="H291" i="2"/>
  <c r="H290" i="2"/>
  <c r="I301" i="2" s="1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N92" i="2"/>
  <c r="N104" i="2" s="1"/>
  <c r="N116" i="2" s="1"/>
  <c r="N128" i="2" s="1"/>
  <c r="N140" i="2" s="1"/>
  <c r="N152" i="2" s="1"/>
  <c r="N164" i="2" s="1"/>
  <c r="N176" i="2" s="1"/>
  <c r="N188" i="2" s="1"/>
  <c r="N200" i="2" s="1"/>
  <c r="H92" i="2"/>
  <c r="N91" i="2"/>
  <c r="N103" i="2" s="1"/>
  <c r="N115" i="2" s="1"/>
  <c r="N127" i="2" s="1"/>
  <c r="N139" i="2" s="1"/>
  <c r="N151" i="2" s="1"/>
  <c r="N163" i="2" s="1"/>
  <c r="N175" i="2" s="1"/>
  <c r="N187" i="2" s="1"/>
  <c r="N199" i="2" s="1"/>
  <c r="N211" i="2" s="1"/>
  <c r="N223" i="2" s="1"/>
  <c r="N235" i="2" s="1"/>
  <c r="N247" i="2" s="1"/>
  <c r="N259" i="2" s="1"/>
  <c r="N271" i="2" s="1"/>
  <c r="N283" i="2" s="1"/>
  <c r="N295" i="2" s="1"/>
  <c r="H91" i="2"/>
  <c r="N90" i="2"/>
  <c r="N102" i="2" s="1"/>
  <c r="N114" i="2" s="1"/>
  <c r="N126" i="2" s="1"/>
  <c r="N138" i="2" s="1"/>
  <c r="N150" i="2" s="1"/>
  <c r="N162" i="2" s="1"/>
  <c r="N174" i="2" s="1"/>
  <c r="N186" i="2" s="1"/>
  <c r="N198" i="2" s="1"/>
  <c r="H90" i="2"/>
  <c r="N89" i="2"/>
  <c r="N101" i="2" s="1"/>
  <c r="N113" i="2" s="1"/>
  <c r="N125" i="2" s="1"/>
  <c r="N137" i="2" s="1"/>
  <c r="N149" i="2" s="1"/>
  <c r="N161" i="2" s="1"/>
  <c r="N173" i="2" s="1"/>
  <c r="N185" i="2" s="1"/>
  <c r="N197" i="2" s="1"/>
  <c r="N209" i="2" s="1"/>
  <c r="N221" i="2" s="1"/>
  <c r="N233" i="2" s="1"/>
  <c r="N245" i="2" s="1"/>
  <c r="N257" i="2" s="1"/>
  <c r="N269" i="2" s="1"/>
  <c r="N281" i="2" s="1"/>
  <c r="N293" i="2" s="1"/>
  <c r="N305" i="2" s="1"/>
  <c r="N317" i="2" s="1"/>
  <c r="N329" i="2" s="1"/>
  <c r="H89" i="2"/>
  <c r="N88" i="2"/>
  <c r="N100" i="2" s="1"/>
  <c r="N112" i="2" s="1"/>
  <c r="N124" i="2" s="1"/>
  <c r="N136" i="2" s="1"/>
  <c r="N148" i="2" s="1"/>
  <c r="N160" i="2" s="1"/>
  <c r="N172" i="2" s="1"/>
  <c r="N184" i="2" s="1"/>
  <c r="N196" i="2" s="1"/>
  <c r="N208" i="2" s="1"/>
  <c r="N220" i="2" s="1"/>
  <c r="N232" i="2" s="1"/>
  <c r="N244" i="2" s="1"/>
  <c r="N256" i="2" s="1"/>
  <c r="H88" i="2"/>
  <c r="N87" i="2"/>
  <c r="N99" i="2" s="1"/>
  <c r="N111" i="2" s="1"/>
  <c r="N123" i="2" s="1"/>
  <c r="N135" i="2" s="1"/>
  <c r="N147" i="2" s="1"/>
  <c r="N159" i="2" s="1"/>
  <c r="N171" i="2" s="1"/>
  <c r="N183" i="2" s="1"/>
  <c r="N195" i="2" s="1"/>
  <c r="N207" i="2" s="1"/>
  <c r="N219" i="2" s="1"/>
  <c r="N231" i="2" s="1"/>
  <c r="N243" i="2" s="1"/>
  <c r="N255" i="2" s="1"/>
  <c r="N267" i="2" s="1"/>
  <c r="N279" i="2" s="1"/>
  <c r="N291" i="2" s="1"/>
  <c r="N303" i="2" s="1"/>
  <c r="N315" i="2" s="1"/>
  <c r="N327" i="2" s="1"/>
  <c r="N339" i="2" s="1"/>
  <c r="N351" i="2" s="1"/>
  <c r="N363" i="2" s="1"/>
  <c r="N375" i="2" s="1"/>
  <c r="N387" i="2" s="1"/>
  <c r="N399" i="2" s="1"/>
  <c r="N411" i="2" s="1"/>
  <c r="N423" i="2" s="1"/>
  <c r="H87" i="2"/>
  <c r="N86" i="2"/>
  <c r="N98" i="2" s="1"/>
  <c r="N110" i="2" s="1"/>
  <c r="N122" i="2" s="1"/>
  <c r="N134" i="2" s="1"/>
  <c r="N146" i="2" s="1"/>
  <c r="N158" i="2" s="1"/>
  <c r="N170" i="2" s="1"/>
  <c r="N182" i="2" s="1"/>
  <c r="N194" i="2" s="1"/>
  <c r="N206" i="2" s="1"/>
  <c r="N218" i="2" s="1"/>
  <c r="N230" i="2" s="1"/>
  <c r="N242" i="2" s="1"/>
  <c r="N254" i="2" s="1"/>
  <c r="N266" i="2" s="1"/>
  <c r="N278" i="2" s="1"/>
  <c r="N290" i="2" s="1"/>
  <c r="N302" i="2" s="1"/>
  <c r="N314" i="2" s="1"/>
  <c r="N326" i="2" s="1"/>
  <c r="N338" i="2" s="1"/>
  <c r="N350" i="2" s="1"/>
  <c r="N362" i="2" s="1"/>
  <c r="N374" i="2" s="1"/>
  <c r="N386" i="2" s="1"/>
  <c r="N398" i="2" s="1"/>
  <c r="N410" i="2" s="1"/>
  <c r="N422" i="2" s="1"/>
  <c r="N434" i="2" s="1"/>
  <c r="H86" i="2"/>
  <c r="N85" i="2"/>
  <c r="N97" i="2" s="1"/>
  <c r="N109" i="2" s="1"/>
  <c r="N121" i="2" s="1"/>
  <c r="N133" i="2" s="1"/>
  <c r="N145" i="2" s="1"/>
  <c r="N157" i="2" s="1"/>
  <c r="N169" i="2" s="1"/>
  <c r="N181" i="2" s="1"/>
  <c r="N193" i="2" s="1"/>
  <c r="N205" i="2" s="1"/>
  <c r="N217" i="2" s="1"/>
  <c r="N229" i="2" s="1"/>
  <c r="N241" i="2" s="1"/>
  <c r="N253" i="2" s="1"/>
  <c r="N265" i="2" s="1"/>
  <c r="N277" i="2" s="1"/>
  <c r="N289" i="2" s="1"/>
  <c r="N301" i="2" s="1"/>
  <c r="N313" i="2" s="1"/>
  <c r="N325" i="2" s="1"/>
  <c r="N337" i="2" s="1"/>
  <c r="N349" i="2" s="1"/>
  <c r="N361" i="2" s="1"/>
  <c r="N373" i="2" s="1"/>
  <c r="N385" i="2" s="1"/>
  <c r="N397" i="2" s="1"/>
  <c r="N409" i="2" s="1"/>
  <c r="N421" i="2" s="1"/>
  <c r="N433" i="2" s="1"/>
  <c r="H85" i="2"/>
  <c r="N84" i="2"/>
  <c r="N96" i="2" s="1"/>
  <c r="N108" i="2" s="1"/>
  <c r="N120" i="2" s="1"/>
  <c r="N132" i="2" s="1"/>
  <c r="N144" i="2" s="1"/>
  <c r="N156" i="2" s="1"/>
  <c r="N168" i="2" s="1"/>
  <c r="N180" i="2" s="1"/>
  <c r="N192" i="2" s="1"/>
  <c r="N204" i="2" s="1"/>
  <c r="N216" i="2" s="1"/>
  <c r="N228" i="2" s="1"/>
  <c r="N240" i="2" s="1"/>
  <c r="N252" i="2" s="1"/>
  <c r="N264" i="2" s="1"/>
  <c r="N276" i="2" s="1"/>
  <c r="N288" i="2" s="1"/>
  <c r="N300" i="2" s="1"/>
  <c r="N312" i="2" s="1"/>
  <c r="N324" i="2" s="1"/>
  <c r="N336" i="2" s="1"/>
  <c r="N348" i="2" s="1"/>
  <c r="N360" i="2" s="1"/>
  <c r="N372" i="2" s="1"/>
  <c r="N384" i="2" s="1"/>
  <c r="N396" i="2" s="1"/>
  <c r="N408" i="2" s="1"/>
  <c r="H84" i="2"/>
  <c r="N83" i="2"/>
  <c r="N95" i="2" s="1"/>
  <c r="N107" i="2" s="1"/>
  <c r="N119" i="2" s="1"/>
  <c r="N131" i="2" s="1"/>
  <c r="N143" i="2" s="1"/>
  <c r="N155" i="2" s="1"/>
  <c r="N167" i="2" s="1"/>
  <c r="N179" i="2" s="1"/>
  <c r="N191" i="2" s="1"/>
  <c r="N203" i="2" s="1"/>
  <c r="N215" i="2" s="1"/>
  <c r="N227" i="2" s="1"/>
  <c r="N239" i="2" s="1"/>
  <c r="N251" i="2" s="1"/>
  <c r="N263" i="2" s="1"/>
  <c r="N275" i="2" s="1"/>
  <c r="N287" i="2" s="1"/>
  <c r="N299" i="2" s="1"/>
  <c r="N311" i="2" s="1"/>
  <c r="N323" i="2" s="1"/>
  <c r="N335" i="2" s="1"/>
  <c r="N347" i="2" s="1"/>
  <c r="N359" i="2" s="1"/>
  <c r="N371" i="2" s="1"/>
  <c r="N383" i="2" s="1"/>
  <c r="N395" i="2" s="1"/>
  <c r="N407" i="2" s="1"/>
  <c r="H83" i="2"/>
  <c r="N82" i="2"/>
  <c r="N94" i="2" s="1"/>
  <c r="N106" i="2" s="1"/>
  <c r="N118" i="2" s="1"/>
  <c r="N130" i="2" s="1"/>
  <c r="N142" i="2" s="1"/>
  <c r="N154" i="2" s="1"/>
  <c r="N166" i="2" s="1"/>
  <c r="N178" i="2" s="1"/>
  <c r="N190" i="2" s="1"/>
  <c r="N202" i="2" s="1"/>
  <c r="N214" i="2" s="1"/>
  <c r="N226" i="2" s="1"/>
  <c r="N238" i="2" s="1"/>
  <c r="N250" i="2" s="1"/>
  <c r="N262" i="2" s="1"/>
  <c r="N274" i="2" s="1"/>
  <c r="N286" i="2" s="1"/>
  <c r="N298" i="2" s="1"/>
  <c r="N310" i="2" s="1"/>
  <c r="N322" i="2" s="1"/>
  <c r="H82" i="2"/>
  <c r="N81" i="2"/>
  <c r="N93" i="2" s="1"/>
  <c r="H81" i="2"/>
  <c r="N80" i="2"/>
  <c r="H80" i="2"/>
  <c r="N79" i="2"/>
  <c r="H79" i="2"/>
  <c r="N78" i="2"/>
  <c r="H78" i="2"/>
  <c r="N77" i="2"/>
  <c r="H77" i="2"/>
  <c r="N76" i="2"/>
  <c r="H76" i="2"/>
  <c r="N75" i="2"/>
  <c r="H75" i="2"/>
  <c r="N74" i="2"/>
  <c r="H74" i="2"/>
  <c r="N73" i="2"/>
  <c r="H73" i="2"/>
  <c r="N72" i="2"/>
  <c r="H72" i="2"/>
  <c r="N71" i="2"/>
  <c r="H71" i="2"/>
  <c r="N70" i="2"/>
  <c r="H70" i="2"/>
  <c r="N69" i="2"/>
  <c r="H69" i="2"/>
  <c r="N68" i="2"/>
  <c r="H68" i="2"/>
  <c r="N67" i="2"/>
  <c r="H67" i="2"/>
  <c r="N66" i="2"/>
  <c r="H66" i="2"/>
  <c r="N65" i="2"/>
  <c r="H65" i="2"/>
  <c r="N64" i="2"/>
  <c r="H64" i="2"/>
  <c r="N63" i="2"/>
  <c r="H63" i="2"/>
  <c r="N62" i="2"/>
  <c r="H62" i="2"/>
  <c r="N61" i="2"/>
  <c r="H61" i="2"/>
  <c r="N60" i="2"/>
  <c r="H60" i="2"/>
  <c r="N59" i="2"/>
  <c r="H59" i="2"/>
  <c r="N58" i="2"/>
  <c r="H58" i="2"/>
  <c r="N57" i="2"/>
  <c r="H57" i="2"/>
  <c r="N56" i="2"/>
  <c r="M56" i="2"/>
  <c r="Q56" i="2" s="1"/>
  <c r="S56" i="2" s="1"/>
  <c r="N55" i="2"/>
  <c r="M55" i="2"/>
  <c r="N54" i="2"/>
  <c r="H54" i="2"/>
  <c r="I65" i="2" s="1"/>
  <c r="N53" i="2"/>
  <c r="H53" i="2"/>
  <c r="N52" i="2"/>
  <c r="H52" i="2"/>
  <c r="N51" i="2"/>
  <c r="H51" i="2"/>
  <c r="N50" i="2"/>
  <c r="H50" i="2"/>
  <c r="N49" i="2"/>
  <c r="H49" i="2"/>
  <c r="N48" i="2"/>
  <c r="H48" i="2"/>
  <c r="N47" i="2"/>
  <c r="H47" i="2"/>
  <c r="N46" i="2"/>
  <c r="H46" i="2"/>
  <c r="N45" i="2"/>
  <c r="H45" i="2"/>
  <c r="H44" i="2"/>
  <c r="M43" i="2"/>
  <c r="H43" i="2"/>
  <c r="M42" i="2"/>
  <c r="H42" i="2"/>
  <c r="M41" i="2"/>
  <c r="H41" i="2"/>
  <c r="M40" i="2"/>
  <c r="H40" i="2"/>
  <c r="M39" i="2"/>
  <c r="H39" i="2"/>
  <c r="M38" i="2"/>
  <c r="H38" i="2"/>
  <c r="M37" i="2"/>
  <c r="H37" i="2"/>
  <c r="M36" i="2"/>
  <c r="H36" i="2"/>
  <c r="M35" i="2"/>
  <c r="H35" i="2"/>
  <c r="M34" i="2"/>
  <c r="H34" i="2"/>
  <c r="M33" i="2"/>
  <c r="H33" i="2"/>
  <c r="M32" i="2"/>
  <c r="Q32" i="2" s="1"/>
  <c r="S32" i="2" s="1"/>
  <c r="H32" i="2"/>
  <c r="M31" i="2"/>
  <c r="Q31" i="2" s="1"/>
  <c r="S31" i="2" s="1"/>
  <c r="H31" i="2"/>
  <c r="M30" i="2"/>
  <c r="Q30" i="2" s="1"/>
  <c r="S30" i="2" s="1"/>
  <c r="H30" i="2"/>
  <c r="M29" i="2"/>
  <c r="Q29" i="2" s="1"/>
  <c r="S29" i="2" s="1"/>
  <c r="H29" i="2"/>
  <c r="M28" i="2"/>
  <c r="Q28" i="2" s="1"/>
  <c r="S28" i="2" s="1"/>
  <c r="H28" i="2"/>
  <c r="M27" i="2"/>
  <c r="Q27" i="2" s="1"/>
  <c r="S27" i="2" s="1"/>
  <c r="H27" i="2"/>
  <c r="M26" i="2"/>
  <c r="Q26" i="2" s="1"/>
  <c r="S26" i="2" s="1"/>
  <c r="H26" i="2"/>
  <c r="M25" i="2"/>
  <c r="Q25" i="2" s="1"/>
  <c r="S25" i="2" s="1"/>
  <c r="H25" i="2"/>
  <c r="M24" i="2"/>
  <c r="Q24" i="2" s="1"/>
  <c r="S24" i="2" s="1"/>
  <c r="H24" i="2"/>
  <c r="M23" i="2"/>
  <c r="Q23" i="2"/>
  <c r="S23" i="2" s="1"/>
  <c r="H23" i="2"/>
  <c r="M22" i="2"/>
  <c r="Q22" i="2" s="1"/>
  <c r="S22" i="2" s="1"/>
  <c r="H22" i="2"/>
  <c r="M21" i="2"/>
  <c r="Q21" i="2" s="1"/>
  <c r="S21" i="2" s="1"/>
  <c r="H21" i="2"/>
  <c r="I68" i="1"/>
  <c r="M68" i="1" s="1"/>
  <c r="F68" i="1"/>
  <c r="J67" i="1"/>
  <c r="F67" i="1"/>
  <c r="I67" i="1" s="1"/>
  <c r="M67" i="1" s="1"/>
  <c r="I66" i="1"/>
  <c r="X66" i="1" s="1"/>
  <c r="Z66" i="1" s="1"/>
  <c r="F66" i="1"/>
  <c r="F65" i="1"/>
  <c r="I65" i="1" s="1"/>
  <c r="I64" i="1"/>
  <c r="M64" i="1" s="1"/>
  <c r="F64" i="1"/>
  <c r="J63" i="1"/>
  <c r="F63" i="1"/>
  <c r="I63" i="1" s="1"/>
  <c r="M63" i="1" s="1"/>
  <c r="I62" i="1"/>
  <c r="X62" i="1" s="1"/>
  <c r="Z62" i="1" s="1"/>
  <c r="F62" i="1"/>
  <c r="F61" i="1"/>
  <c r="I61" i="1" s="1"/>
  <c r="F60" i="1"/>
  <c r="I60" i="1" s="1"/>
  <c r="M60" i="1" s="1"/>
  <c r="AD59" i="1"/>
  <c r="AD60" i="1" s="1"/>
  <c r="J59" i="1"/>
  <c r="F59" i="1"/>
  <c r="I59" i="1" s="1"/>
  <c r="M59" i="1" s="1"/>
  <c r="J58" i="1"/>
  <c r="F58" i="1"/>
  <c r="I58" i="1" s="1"/>
  <c r="M58" i="1" s="1"/>
  <c r="J57" i="1"/>
  <c r="F57" i="1"/>
  <c r="I57" i="1" s="1"/>
  <c r="M57" i="1" s="1"/>
  <c r="F56" i="1"/>
  <c r="I56" i="1" s="1"/>
  <c r="M56" i="1" s="1"/>
  <c r="F55" i="1"/>
  <c r="I55" i="1" s="1"/>
  <c r="M55" i="1" s="1"/>
  <c r="F54" i="1"/>
  <c r="I54" i="1" s="1"/>
  <c r="M54" i="1" s="1"/>
  <c r="F53" i="1"/>
  <c r="I53" i="1" s="1"/>
  <c r="M53" i="1" s="1"/>
  <c r="F52" i="1"/>
  <c r="I52" i="1" s="1"/>
  <c r="M52" i="1" s="1"/>
  <c r="F51" i="1"/>
  <c r="I51" i="1" s="1"/>
  <c r="M51" i="1" s="1"/>
  <c r="AC50" i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F50" i="1"/>
  <c r="I50" i="1" s="1"/>
  <c r="X50" i="1" s="1"/>
  <c r="Z50" i="1" s="1"/>
  <c r="I49" i="1"/>
  <c r="X49" i="1" s="1"/>
  <c r="Z49" i="1" s="1"/>
  <c r="F49" i="1"/>
  <c r="F48" i="1"/>
  <c r="I48" i="1" s="1"/>
  <c r="I47" i="1"/>
  <c r="X47" i="1" s="1"/>
  <c r="Z47" i="1" s="1"/>
  <c r="F47" i="1"/>
  <c r="I46" i="1"/>
  <c r="M46" i="1" s="1"/>
  <c r="Q46" i="1" s="1"/>
  <c r="R46" i="1" s="1"/>
  <c r="F46" i="1"/>
  <c r="I45" i="1"/>
  <c r="M45" i="1" s="1"/>
  <c r="Q45" i="1" s="1"/>
  <c r="R45" i="1" s="1"/>
  <c r="F45" i="1"/>
  <c r="I44" i="1"/>
  <c r="M44" i="1" s="1"/>
  <c r="Q44" i="1" s="1"/>
  <c r="R44" i="1" s="1"/>
  <c r="F44" i="1"/>
  <c r="I43" i="1"/>
  <c r="M43" i="1" s="1"/>
  <c r="Q43" i="1" s="1"/>
  <c r="R43" i="1" s="1"/>
  <c r="F43" i="1"/>
  <c r="I42" i="1"/>
  <c r="M42" i="1" s="1"/>
  <c r="Q42" i="1" s="1"/>
  <c r="F42" i="1"/>
  <c r="F41" i="1"/>
  <c r="I41" i="1" s="1"/>
  <c r="F40" i="1"/>
  <c r="I40" i="1" s="1"/>
  <c r="N39" i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F39" i="1"/>
  <c r="I39" i="1" s="1"/>
  <c r="N38" i="1"/>
  <c r="I38" i="1"/>
  <c r="M38" i="1" s="1"/>
  <c r="Q38" i="1" s="1"/>
  <c r="F38" i="1"/>
  <c r="N37" i="1"/>
  <c r="F37" i="1"/>
  <c r="I37" i="1" s="1"/>
  <c r="X37" i="1" s="1"/>
  <c r="Z37" i="1" s="1"/>
  <c r="S36" i="1"/>
  <c r="R36" i="1"/>
  <c r="N36" i="1"/>
  <c r="I36" i="1"/>
  <c r="J36" i="1" s="1"/>
  <c r="F36" i="1"/>
  <c r="F35" i="1"/>
  <c r="I35" i="1" s="1"/>
  <c r="I34" i="1"/>
  <c r="M34" i="1" s="1"/>
  <c r="F34" i="1"/>
  <c r="F33" i="1"/>
  <c r="I33" i="1" s="1"/>
  <c r="F32" i="1"/>
  <c r="I32" i="1" s="1"/>
  <c r="M32" i="1" s="1"/>
  <c r="X31" i="1"/>
  <c r="Z31" i="1" s="1"/>
  <c r="I31" i="1"/>
  <c r="M31" i="1" s="1"/>
  <c r="F31" i="1"/>
  <c r="I30" i="1"/>
  <c r="F30" i="1"/>
  <c r="F29" i="1"/>
  <c r="I29" i="1" s="1"/>
  <c r="I28" i="1"/>
  <c r="M28" i="1" s="1"/>
  <c r="F28" i="1"/>
  <c r="F27" i="1"/>
  <c r="I27" i="1" s="1"/>
  <c r="I26" i="1"/>
  <c r="M26" i="1" s="1"/>
  <c r="F26" i="1"/>
  <c r="F25" i="1"/>
  <c r="I25" i="1" s="1"/>
  <c r="F24" i="1"/>
  <c r="I24" i="1" s="1"/>
  <c r="I23" i="1"/>
  <c r="M23" i="1" s="1"/>
  <c r="F23" i="1"/>
  <c r="I22" i="1"/>
  <c r="F22" i="1"/>
  <c r="F21" i="1"/>
  <c r="I21" i="1" s="1"/>
  <c r="I20" i="1"/>
  <c r="M20" i="1" s="1"/>
  <c r="F20" i="1"/>
  <c r="F19" i="1"/>
  <c r="I19" i="1" s="1"/>
  <c r="I18" i="1"/>
  <c r="M18" i="1" s="1"/>
  <c r="F18" i="1"/>
  <c r="F17" i="1"/>
  <c r="I17" i="1" s="1"/>
  <c r="N435" i="2" l="1"/>
  <c r="N341" i="2"/>
  <c r="N353" i="2" s="1"/>
  <c r="N365" i="2" s="1"/>
  <c r="N377" i="2" s="1"/>
  <c r="N389" i="2" s="1"/>
  <c r="N401" i="2" s="1"/>
  <c r="N413" i="2" s="1"/>
  <c r="N307" i="2"/>
  <c r="N319" i="2" s="1"/>
  <c r="N331" i="2" s="1"/>
  <c r="N343" i="2" s="1"/>
  <c r="N355" i="2" s="1"/>
  <c r="N367" i="2" s="1"/>
  <c r="N379" i="2" s="1"/>
  <c r="N391" i="2" s="1"/>
  <c r="N403" i="2" s="1"/>
  <c r="N415" i="2" s="1"/>
  <c r="N427" i="2" s="1"/>
  <c r="N439" i="2" s="1"/>
  <c r="X449" i="2"/>
  <c r="AD463" i="2"/>
  <c r="AD461" i="2"/>
  <c r="I130" i="2"/>
  <c r="M130" i="2" s="1"/>
  <c r="I154" i="2"/>
  <c r="M154" i="2" s="1"/>
  <c r="I166" i="2"/>
  <c r="I174" i="2"/>
  <c r="N420" i="2"/>
  <c r="N432" i="2" s="1"/>
  <c r="N268" i="2"/>
  <c r="N280" i="2" s="1"/>
  <c r="N292" i="2" s="1"/>
  <c r="N304" i="2" s="1"/>
  <c r="N316" i="2" s="1"/>
  <c r="N328" i="2" s="1"/>
  <c r="N340" i="2" s="1"/>
  <c r="N352" i="2" s="1"/>
  <c r="N364" i="2" s="1"/>
  <c r="N376" i="2" s="1"/>
  <c r="N388" i="2" s="1"/>
  <c r="N400" i="2" s="1"/>
  <c r="N412" i="2" s="1"/>
  <c r="N424" i="2" s="1"/>
  <c r="N436" i="2" s="1"/>
  <c r="N210" i="2"/>
  <c r="N222" i="2" s="1"/>
  <c r="N234" i="2" s="1"/>
  <c r="N246" i="2" s="1"/>
  <c r="N258" i="2" s="1"/>
  <c r="N270" i="2" s="1"/>
  <c r="N282" i="2" s="1"/>
  <c r="N212" i="2"/>
  <c r="N224" i="2" s="1"/>
  <c r="N236" i="2" s="1"/>
  <c r="N248" i="2" s="1"/>
  <c r="N260" i="2" s="1"/>
  <c r="N272" i="2" s="1"/>
  <c r="N284" i="2" s="1"/>
  <c r="N296" i="2" s="1"/>
  <c r="N308" i="2" s="1"/>
  <c r="N320" i="2" s="1"/>
  <c r="N332" i="2" s="1"/>
  <c r="N344" i="2" s="1"/>
  <c r="N356" i="2" s="1"/>
  <c r="N368" i="2" s="1"/>
  <c r="N380" i="2" s="1"/>
  <c r="N392" i="2" s="1"/>
  <c r="N404" i="2" s="1"/>
  <c r="N416" i="2" s="1"/>
  <c r="N428" i="2" s="1"/>
  <c r="N440" i="2" s="1"/>
  <c r="X452" i="2"/>
  <c r="AD249" i="2"/>
  <c r="I158" i="2"/>
  <c r="I162" i="2"/>
  <c r="Z174" i="2" s="1"/>
  <c r="AA174" i="2" s="1"/>
  <c r="I170" i="2"/>
  <c r="I394" i="2"/>
  <c r="M394" i="2" s="1"/>
  <c r="I70" i="2"/>
  <c r="I72" i="2"/>
  <c r="I74" i="2"/>
  <c r="AD462" i="2"/>
  <c r="X453" i="2"/>
  <c r="X448" i="2"/>
  <c r="AA55" i="2"/>
  <c r="AD306" i="2"/>
  <c r="AL453" i="2"/>
  <c r="Z394" i="2"/>
  <c r="AA394" i="2" s="1"/>
  <c r="AD346" i="2"/>
  <c r="Q34" i="2"/>
  <c r="S34" i="2" s="1"/>
  <c r="Q36" i="2"/>
  <c r="S36" i="2" s="1"/>
  <c r="Q42" i="2"/>
  <c r="S42" i="2" s="1"/>
  <c r="I54" i="2"/>
  <c r="Z54" i="2" s="1"/>
  <c r="AA54" i="2" s="1"/>
  <c r="Q55" i="2"/>
  <c r="S55" i="2" s="1"/>
  <c r="M74" i="2"/>
  <c r="Q74" i="2" s="1"/>
  <c r="I211" i="2"/>
  <c r="I274" i="2"/>
  <c r="I278" i="2"/>
  <c r="I282" i="2"/>
  <c r="I298" i="2"/>
  <c r="I337" i="2"/>
  <c r="I345" i="2"/>
  <c r="I349" i="2"/>
  <c r="Z349" i="2" s="1"/>
  <c r="AA349" i="2" s="1"/>
  <c r="I358" i="2"/>
  <c r="I364" i="2"/>
  <c r="AE471" i="2"/>
  <c r="AL457" i="2"/>
  <c r="AL456" i="2"/>
  <c r="AL455" i="2"/>
  <c r="AL454" i="2"/>
  <c r="AF439" i="2"/>
  <c r="AE434" i="2"/>
  <c r="AF344" i="2"/>
  <c r="AE343" i="2"/>
  <c r="Q40" i="2"/>
  <c r="S40" i="2" s="1"/>
  <c r="N334" i="2"/>
  <c r="AA335" i="2"/>
  <c r="Q35" i="2"/>
  <c r="S35" i="2" s="1"/>
  <c r="Q39" i="2"/>
  <c r="S39" i="2" s="1"/>
  <c r="Q43" i="2"/>
  <c r="S43" i="2" s="1"/>
  <c r="I57" i="2"/>
  <c r="I59" i="2"/>
  <c r="I61" i="2"/>
  <c r="I63" i="2"/>
  <c r="M63" i="2" s="1"/>
  <c r="N450" i="2"/>
  <c r="N419" i="2"/>
  <c r="N431" i="2" s="1"/>
  <c r="N425" i="2"/>
  <c r="N437" i="2" s="1"/>
  <c r="I196" i="2"/>
  <c r="I208" i="2"/>
  <c r="I212" i="2"/>
  <c r="I232" i="2"/>
  <c r="I248" i="2"/>
  <c r="M248" i="2" s="1"/>
  <c r="I252" i="2"/>
  <c r="I256" i="2"/>
  <c r="I378" i="2"/>
  <c r="I395" i="2"/>
  <c r="M395" i="2" s="1"/>
  <c r="I418" i="2"/>
  <c r="I430" i="2"/>
  <c r="M430" i="2" s="1"/>
  <c r="I434" i="2"/>
  <c r="M434" i="2" s="1"/>
  <c r="I438" i="2"/>
  <c r="M438" i="2" s="1"/>
  <c r="AA321" i="2"/>
  <c r="AF330" i="2"/>
  <c r="Q38" i="2"/>
  <c r="S38" i="2" s="1"/>
  <c r="N294" i="2"/>
  <c r="Z170" i="2"/>
  <c r="AA170" i="2" s="1"/>
  <c r="M373" i="2"/>
  <c r="I47" i="2"/>
  <c r="Z47" i="2" s="1"/>
  <c r="AA47" i="2" s="1"/>
  <c r="I48" i="2"/>
  <c r="Z48" i="2" s="1"/>
  <c r="AA48" i="2" s="1"/>
  <c r="I51" i="2"/>
  <c r="Z51" i="2" s="1"/>
  <c r="AA51" i="2" s="1"/>
  <c r="I106" i="2"/>
  <c r="M106" i="2" s="1"/>
  <c r="I113" i="2"/>
  <c r="M113" i="2" s="1"/>
  <c r="I396" i="2"/>
  <c r="I400" i="2"/>
  <c r="T447" i="2"/>
  <c r="AA385" i="2"/>
  <c r="AE383" i="2"/>
  <c r="AF340" i="2"/>
  <c r="AE339" i="2"/>
  <c r="AF264" i="2"/>
  <c r="AA199" i="2"/>
  <c r="AF266" i="2"/>
  <c r="AF215" i="2"/>
  <c r="AF185" i="2"/>
  <c r="AA238" i="2"/>
  <c r="AA127" i="2"/>
  <c r="AF201" i="2"/>
  <c r="AA69" i="2"/>
  <c r="AA111" i="2"/>
  <c r="I407" i="2"/>
  <c r="I404" i="2"/>
  <c r="I146" i="2"/>
  <c r="I150" i="2"/>
  <c r="Z162" i="2" s="1"/>
  <c r="AA162" i="2" s="1"/>
  <c r="I178" i="2"/>
  <c r="Z178" i="2" s="1"/>
  <c r="AA178" i="2" s="1"/>
  <c r="I295" i="2"/>
  <c r="I370" i="2"/>
  <c r="I397" i="2"/>
  <c r="I399" i="2"/>
  <c r="I402" i="2"/>
  <c r="I179" i="2"/>
  <c r="I258" i="2"/>
  <c r="M258" i="2" s="1"/>
  <c r="I285" i="2"/>
  <c r="I289" i="2"/>
  <c r="I281" i="2"/>
  <c r="I359" i="2"/>
  <c r="I363" i="2"/>
  <c r="I398" i="2"/>
  <c r="I116" i="2"/>
  <c r="I293" i="2"/>
  <c r="Z293" i="2" s="1"/>
  <c r="AA293" i="2" s="1"/>
  <c r="I312" i="2"/>
  <c r="I387" i="2"/>
  <c r="I401" i="2"/>
  <c r="I403" i="2"/>
  <c r="I415" i="2"/>
  <c r="I52" i="2"/>
  <c r="Z52" i="2" s="1"/>
  <c r="AA52" i="2" s="1"/>
  <c r="I124" i="2"/>
  <c r="I135" i="2"/>
  <c r="I143" i="2"/>
  <c r="I151" i="2"/>
  <c r="I159" i="2"/>
  <c r="I163" i="2"/>
  <c r="I171" i="2"/>
  <c r="I187" i="2"/>
  <c r="I201" i="2"/>
  <c r="M201" i="2" s="1"/>
  <c r="I257" i="2"/>
  <c r="I279" i="2"/>
  <c r="I287" i="2"/>
  <c r="I305" i="2"/>
  <c r="M305" i="2" s="1"/>
  <c r="I320" i="2"/>
  <c r="I423" i="2"/>
  <c r="I431" i="2"/>
  <c r="M431" i="2" s="1"/>
  <c r="I46" i="2"/>
  <c r="Z46" i="2" s="1"/>
  <c r="AA46" i="2" s="1"/>
  <c r="I105" i="2"/>
  <c r="I108" i="2"/>
  <c r="I114" i="2"/>
  <c r="I121" i="2"/>
  <c r="M121" i="2" s="1"/>
  <c r="I132" i="2"/>
  <c r="Z132" i="2" s="1"/>
  <c r="AA132" i="2" s="1"/>
  <c r="I136" i="2"/>
  <c r="I140" i="2"/>
  <c r="I144" i="2"/>
  <c r="I148" i="2"/>
  <c r="I152" i="2"/>
  <c r="I156" i="2"/>
  <c r="I160" i="2"/>
  <c r="M160" i="2" s="1"/>
  <c r="I164" i="2"/>
  <c r="I168" i="2"/>
  <c r="I172" i="2"/>
  <c r="I176" i="2"/>
  <c r="M176" i="2" s="1"/>
  <c r="I209" i="2"/>
  <c r="I239" i="2"/>
  <c r="I249" i="2"/>
  <c r="I254" i="2"/>
  <c r="M254" i="2" s="1"/>
  <c r="I262" i="2"/>
  <c r="I266" i="2"/>
  <c r="I276" i="2"/>
  <c r="I280" i="2"/>
  <c r="I284" i="2"/>
  <c r="I291" i="2"/>
  <c r="Z291" i="2" s="1"/>
  <c r="AA291" i="2" s="1"/>
  <c r="I300" i="2"/>
  <c r="I310" i="2"/>
  <c r="M310" i="2" s="1"/>
  <c r="I317" i="2"/>
  <c r="Z317" i="2" s="1"/>
  <c r="AA317" i="2" s="1"/>
  <c r="I324" i="2"/>
  <c r="I352" i="2"/>
  <c r="I368" i="2"/>
  <c r="I371" i="2"/>
  <c r="Z371" i="2" s="1"/>
  <c r="AA371" i="2" s="1"/>
  <c r="I377" i="2"/>
  <c r="I392" i="2"/>
  <c r="I411" i="2"/>
  <c r="Z411" i="2" s="1"/>
  <c r="AA411" i="2" s="1"/>
  <c r="I416" i="2"/>
  <c r="I420" i="2"/>
  <c r="I428" i="2"/>
  <c r="M428" i="2" s="1"/>
  <c r="I432" i="2"/>
  <c r="M432" i="2" s="1"/>
  <c r="I436" i="2"/>
  <c r="M436" i="2" s="1"/>
  <c r="I117" i="2"/>
  <c r="I139" i="2"/>
  <c r="I147" i="2"/>
  <c r="I155" i="2"/>
  <c r="I167" i="2"/>
  <c r="I175" i="2"/>
  <c r="I183" i="2"/>
  <c r="Z183" i="2" s="1"/>
  <c r="AA183" i="2" s="1"/>
  <c r="I197" i="2"/>
  <c r="I205" i="2"/>
  <c r="I261" i="2"/>
  <c r="Z261" i="2" s="1"/>
  <c r="AA261" i="2" s="1"/>
  <c r="I283" i="2"/>
  <c r="M283" i="2" s="1"/>
  <c r="I296" i="2"/>
  <c r="I302" i="2"/>
  <c r="I323" i="2"/>
  <c r="I409" i="2"/>
  <c r="M409" i="2" s="1"/>
  <c r="I419" i="2"/>
  <c r="I427" i="2"/>
  <c r="M427" i="2" s="1"/>
  <c r="I435" i="2"/>
  <c r="M435" i="2" s="1"/>
  <c r="I50" i="2"/>
  <c r="Z50" i="2" s="1"/>
  <c r="AA50" i="2" s="1"/>
  <c r="I58" i="2"/>
  <c r="I62" i="2"/>
  <c r="I69" i="2"/>
  <c r="Z69" i="2" s="1"/>
  <c r="I73" i="2"/>
  <c r="I77" i="2"/>
  <c r="I87" i="2"/>
  <c r="I91" i="2"/>
  <c r="I109" i="2"/>
  <c r="M109" i="2" s="1"/>
  <c r="I122" i="2"/>
  <c r="I129" i="2"/>
  <c r="Z129" i="2" s="1"/>
  <c r="AA129" i="2" s="1"/>
  <c r="I145" i="2"/>
  <c r="I149" i="2"/>
  <c r="I153" i="2"/>
  <c r="I157" i="2"/>
  <c r="I161" i="2"/>
  <c r="I165" i="2"/>
  <c r="M165" i="2" s="1"/>
  <c r="I169" i="2"/>
  <c r="I173" i="2"/>
  <c r="I177" i="2"/>
  <c r="I181" i="2"/>
  <c r="I195" i="2"/>
  <c r="I199" i="2"/>
  <c r="Z199" i="2" s="1"/>
  <c r="I203" i="2"/>
  <c r="I214" i="2"/>
  <c r="I251" i="2"/>
  <c r="I255" i="2"/>
  <c r="I259" i="2"/>
  <c r="I273" i="2"/>
  <c r="Z273" i="2" s="1"/>
  <c r="AA273" i="2" s="1"/>
  <c r="I277" i="2"/>
  <c r="I297" i="2"/>
  <c r="Z297" i="2" s="1"/>
  <c r="AA297" i="2" s="1"/>
  <c r="I304" i="2"/>
  <c r="I307" i="2"/>
  <c r="Z307" i="2" s="1"/>
  <c r="AA307" i="2" s="1"/>
  <c r="I325" i="2"/>
  <c r="I361" i="2"/>
  <c r="Z373" i="2" s="1"/>
  <c r="AA373" i="2" s="1"/>
  <c r="I369" i="2"/>
  <c r="I374" i="2"/>
  <c r="I405" i="2"/>
  <c r="I413" i="2"/>
  <c r="I417" i="2"/>
  <c r="I421" i="2"/>
  <c r="Z421" i="2" s="1"/>
  <c r="AA421" i="2" s="1"/>
  <c r="I424" i="2"/>
  <c r="I429" i="2"/>
  <c r="M429" i="2" s="1"/>
  <c r="I433" i="2"/>
  <c r="M433" i="2" s="1"/>
  <c r="I437" i="2"/>
  <c r="M437" i="2" s="1"/>
  <c r="M19" i="1"/>
  <c r="X19" i="1"/>
  <c r="Z19" i="1" s="1"/>
  <c r="J19" i="1"/>
  <c r="X48" i="1"/>
  <c r="Z48" i="1" s="1"/>
  <c r="J48" i="1"/>
  <c r="M33" i="1"/>
  <c r="X33" i="1"/>
  <c r="Z33" i="1" s="1"/>
  <c r="J33" i="1"/>
  <c r="M27" i="1"/>
  <c r="J27" i="1"/>
  <c r="X27" i="1"/>
  <c r="Z27" i="1" s="1"/>
  <c r="M39" i="1"/>
  <c r="J39" i="1"/>
  <c r="X17" i="1"/>
  <c r="Z17" i="1" s="1"/>
  <c r="J17" i="1"/>
  <c r="M25" i="1"/>
  <c r="X25" i="1"/>
  <c r="Z25" i="1" s="1"/>
  <c r="J25" i="1"/>
  <c r="M35" i="1"/>
  <c r="X35" i="1"/>
  <c r="Z35" i="1" s="1"/>
  <c r="J35" i="1"/>
  <c r="M21" i="1"/>
  <c r="X21" i="1"/>
  <c r="Z21" i="1" s="1"/>
  <c r="J21" i="1"/>
  <c r="M29" i="1"/>
  <c r="J29" i="1"/>
  <c r="X29" i="1"/>
  <c r="Z29" i="1" s="1"/>
  <c r="J23" i="1"/>
  <c r="J38" i="1"/>
  <c r="J42" i="1"/>
  <c r="J43" i="1"/>
  <c r="K43" i="1" s="1"/>
  <c r="J44" i="1"/>
  <c r="J45" i="1"/>
  <c r="K45" i="1" s="1"/>
  <c r="J46" i="1"/>
  <c r="K46" i="1" s="1"/>
  <c r="J47" i="1"/>
  <c r="J50" i="1"/>
  <c r="J51" i="1"/>
  <c r="K51" i="1" s="1"/>
  <c r="J53" i="1"/>
  <c r="J55" i="1"/>
  <c r="X23" i="1"/>
  <c r="Z23" i="1" s="1"/>
  <c r="K36" i="1"/>
  <c r="X42" i="1"/>
  <c r="Z42" i="1" s="1"/>
  <c r="X43" i="1"/>
  <c r="Z43" i="1" s="1"/>
  <c r="X44" i="1"/>
  <c r="Z44" i="1" s="1"/>
  <c r="X45" i="1"/>
  <c r="Z45" i="1" s="1"/>
  <c r="X46" i="1"/>
  <c r="Z46" i="1" s="1"/>
  <c r="X51" i="1"/>
  <c r="Z51" i="1" s="1"/>
  <c r="J31" i="1"/>
  <c r="M36" i="1"/>
  <c r="X36" i="1"/>
  <c r="Z36" i="1" s="1"/>
  <c r="J49" i="1"/>
  <c r="J54" i="1"/>
  <c r="M57" i="2"/>
  <c r="M59" i="2"/>
  <c r="M72" i="2"/>
  <c r="M48" i="2"/>
  <c r="M52" i="2"/>
  <c r="M187" i="2"/>
  <c r="M46" i="2"/>
  <c r="M51" i="2"/>
  <c r="M54" i="2"/>
  <c r="M65" i="2"/>
  <c r="M70" i="2"/>
  <c r="M61" i="2"/>
  <c r="M62" i="2"/>
  <c r="M69" i="2"/>
  <c r="M73" i="2"/>
  <c r="M117" i="2"/>
  <c r="M203" i="2"/>
  <c r="I225" i="2"/>
  <c r="I226" i="2"/>
  <c r="I224" i="2"/>
  <c r="Z224" i="2" s="1"/>
  <c r="AA224" i="2" s="1"/>
  <c r="I233" i="2"/>
  <c r="I234" i="2"/>
  <c r="M249" i="2"/>
  <c r="I264" i="2"/>
  <c r="Z264" i="2" s="1"/>
  <c r="AA264" i="2" s="1"/>
  <c r="M291" i="2"/>
  <c r="I49" i="2"/>
  <c r="Z49" i="2" s="1"/>
  <c r="AA49" i="2" s="1"/>
  <c r="I53" i="2"/>
  <c r="Z53" i="2" s="1"/>
  <c r="AA53" i="2" s="1"/>
  <c r="I60" i="2"/>
  <c r="Z60" i="2" s="1"/>
  <c r="AA60" i="2" s="1"/>
  <c r="I64" i="2"/>
  <c r="Z64" i="2" s="1"/>
  <c r="AA64" i="2" s="1"/>
  <c r="L450" i="2"/>
  <c r="M129" i="2"/>
  <c r="M205" i="2"/>
  <c r="M208" i="2"/>
  <c r="M232" i="2"/>
  <c r="M87" i="2"/>
  <c r="I99" i="2"/>
  <c r="Z99" i="2" s="1"/>
  <c r="AA99" i="2" s="1"/>
  <c r="I103" i="2"/>
  <c r="Z103" i="2" s="1"/>
  <c r="AA103" i="2" s="1"/>
  <c r="I97" i="2"/>
  <c r="I115" i="2"/>
  <c r="M156" i="2"/>
  <c r="M158" i="2"/>
  <c r="M162" i="2"/>
  <c r="M172" i="2"/>
  <c r="M178" i="2"/>
  <c r="I67" i="2"/>
  <c r="Z67" i="2" s="1"/>
  <c r="AA67" i="2" s="1"/>
  <c r="N449" i="2"/>
  <c r="I76" i="2"/>
  <c r="Z76" i="2" s="1"/>
  <c r="AA76" i="2" s="1"/>
  <c r="I66" i="2"/>
  <c r="Z66" i="2" s="1"/>
  <c r="AA66" i="2" s="1"/>
  <c r="I78" i="2"/>
  <c r="I79" i="2"/>
  <c r="Z79" i="2" s="1"/>
  <c r="AA79" i="2" s="1"/>
  <c r="I80" i="2"/>
  <c r="I83" i="2"/>
  <c r="I84" i="2"/>
  <c r="Z84" i="2" s="1"/>
  <c r="AA84" i="2" s="1"/>
  <c r="I88" i="2"/>
  <c r="I92" i="2"/>
  <c r="Z92" i="2" s="1"/>
  <c r="AA92" i="2" s="1"/>
  <c r="I96" i="2"/>
  <c r="Z96" i="2" s="1"/>
  <c r="AA96" i="2" s="1"/>
  <c r="I100" i="2"/>
  <c r="I104" i="2"/>
  <c r="I110" i="2"/>
  <c r="Z110" i="2" s="1"/>
  <c r="AA110" i="2" s="1"/>
  <c r="I112" i="2"/>
  <c r="Z112" i="2" s="1"/>
  <c r="AA112" i="2" s="1"/>
  <c r="I118" i="2"/>
  <c r="I120" i="2"/>
  <c r="Z120" i="2" s="1"/>
  <c r="AA120" i="2" s="1"/>
  <c r="I125" i="2"/>
  <c r="I126" i="2"/>
  <c r="Z126" i="2" s="1"/>
  <c r="AA126" i="2" s="1"/>
  <c r="I128" i="2"/>
  <c r="I133" i="2"/>
  <c r="I134" i="2"/>
  <c r="I137" i="2"/>
  <c r="I138" i="2"/>
  <c r="I141" i="2"/>
  <c r="Z141" i="2" s="1"/>
  <c r="AA141" i="2" s="1"/>
  <c r="I142" i="2"/>
  <c r="Z142" i="2" s="1"/>
  <c r="AA142" i="2" s="1"/>
  <c r="L456" i="2"/>
  <c r="L457" i="2"/>
  <c r="L458" i="2"/>
  <c r="M183" i="2"/>
  <c r="I185" i="2"/>
  <c r="Z185" i="2" s="1"/>
  <c r="AA185" i="2" s="1"/>
  <c r="I193" i="2"/>
  <c r="L460" i="2"/>
  <c r="I204" i="2"/>
  <c r="M212" i="2"/>
  <c r="I250" i="2"/>
  <c r="M280" i="2"/>
  <c r="M285" i="2"/>
  <c r="I44" i="2"/>
  <c r="Z56" i="2" s="1"/>
  <c r="AA56" i="2" s="1"/>
  <c r="I45" i="2"/>
  <c r="Z45" i="2" s="1"/>
  <c r="L449" i="2"/>
  <c r="M114" i="2"/>
  <c r="M124" i="2"/>
  <c r="M136" i="2"/>
  <c r="M140" i="2"/>
  <c r="M144" i="2"/>
  <c r="M199" i="2"/>
  <c r="L463" i="2"/>
  <c r="M266" i="2"/>
  <c r="M309" i="2"/>
  <c r="Q33" i="2"/>
  <c r="Q37" i="2"/>
  <c r="S37" i="2" s="1"/>
  <c r="Q41" i="2"/>
  <c r="S41" i="2" s="1"/>
  <c r="L448" i="2"/>
  <c r="I95" i="2"/>
  <c r="M91" i="2"/>
  <c r="I107" i="2"/>
  <c r="I123" i="2"/>
  <c r="Z123" i="2" s="1"/>
  <c r="AA123" i="2" s="1"/>
  <c r="I131" i="2"/>
  <c r="L455" i="2"/>
  <c r="M146" i="2"/>
  <c r="M152" i="2"/>
  <c r="M166" i="2"/>
  <c r="M168" i="2"/>
  <c r="M170" i="2"/>
  <c r="M174" i="2"/>
  <c r="I191" i="2"/>
  <c r="L447" i="2"/>
  <c r="N448" i="2"/>
  <c r="I71" i="2"/>
  <c r="Z71" i="2" s="1"/>
  <c r="AA71" i="2" s="1"/>
  <c r="I75" i="2"/>
  <c r="I68" i="2"/>
  <c r="Z68" i="2" s="1"/>
  <c r="AA68" i="2" s="1"/>
  <c r="I82" i="2"/>
  <c r="Z82" i="2" s="1"/>
  <c r="AA82" i="2" s="1"/>
  <c r="I86" i="2"/>
  <c r="I90" i="2"/>
  <c r="Z90" i="2" s="1"/>
  <c r="AA90" i="2" s="1"/>
  <c r="I81" i="2"/>
  <c r="Z81" i="2" s="1"/>
  <c r="I94" i="2"/>
  <c r="Z94" i="2" s="1"/>
  <c r="AA94" i="2" s="1"/>
  <c r="I85" i="2"/>
  <c r="I98" i="2"/>
  <c r="I89" i="2"/>
  <c r="I102" i="2"/>
  <c r="Z102" i="2" s="1"/>
  <c r="AA102" i="2" s="1"/>
  <c r="I93" i="2"/>
  <c r="I111" i="2"/>
  <c r="Z111" i="2" s="1"/>
  <c r="I101" i="2"/>
  <c r="Z101" i="2" s="1"/>
  <c r="AA101" i="2" s="1"/>
  <c r="I119" i="2"/>
  <c r="Z119" i="2" s="1"/>
  <c r="AA119" i="2" s="1"/>
  <c r="I127" i="2"/>
  <c r="Z127" i="2" s="1"/>
  <c r="I189" i="2"/>
  <c r="Z189" i="2" s="1"/>
  <c r="AA189" i="2" s="1"/>
  <c r="M179" i="2"/>
  <c r="M239" i="2"/>
  <c r="M274" i="2"/>
  <c r="M295" i="2"/>
  <c r="L451" i="2"/>
  <c r="L452" i="2"/>
  <c r="L453" i="2"/>
  <c r="L454" i="2"/>
  <c r="I188" i="2"/>
  <c r="I194" i="2"/>
  <c r="I202" i="2"/>
  <c r="I210" i="2"/>
  <c r="I217" i="2"/>
  <c r="Z217" i="2" s="1"/>
  <c r="AA217" i="2" s="1"/>
  <c r="I218" i="2"/>
  <c r="I221" i="2"/>
  <c r="I222" i="2"/>
  <c r="Z222" i="2" s="1"/>
  <c r="AA222" i="2" s="1"/>
  <c r="I213" i="2"/>
  <c r="I227" i="2"/>
  <c r="I229" i="2"/>
  <c r="Z229" i="2" s="1"/>
  <c r="AA229" i="2" s="1"/>
  <c r="I230" i="2"/>
  <c r="Z230" i="2" s="1"/>
  <c r="AA230" i="2" s="1"/>
  <c r="I235" i="2"/>
  <c r="I228" i="2"/>
  <c r="I244" i="2"/>
  <c r="Z244" i="2" s="1"/>
  <c r="AA244" i="2" s="1"/>
  <c r="I245" i="2"/>
  <c r="Z245" i="2" s="1"/>
  <c r="AA245" i="2" s="1"/>
  <c r="L464" i="2"/>
  <c r="I253" i="2"/>
  <c r="I246" i="2"/>
  <c r="I260" i="2"/>
  <c r="Z260" i="2" s="1"/>
  <c r="AA260" i="2" s="1"/>
  <c r="I263" i="2"/>
  <c r="I268" i="2"/>
  <c r="M278" i="2"/>
  <c r="M297" i="2"/>
  <c r="I180" i="2"/>
  <c r="Z180" i="2" s="1"/>
  <c r="AA180" i="2" s="1"/>
  <c r="I182" i="2"/>
  <c r="I184" i="2"/>
  <c r="Z184" i="2" s="1"/>
  <c r="AA184" i="2" s="1"/>
  <c r="I186" i="2"/>
  <c r="Z186" i="2" s="1"/>
  <c r="AA186" i="2" s="1"/>
  <c r="I192" i="2"/>
  <c r="Z192" i="2" s="1"/>
  <c r="AA192" i="2" s="1"/>
  <c r="I200" i="2"/>
  <c r="Z200" i="2" s="1"/>
  <c r="AA200" i="2" s="1"/>
  <c r="I207" i="2"/>
  <c r="L461" i="2"/>
  <c r="L462" i="2"/>
  <c r="I216" i="2"/>
  <c r="I231" i="2"/>
  <c r="I240" i="2"/>
  <c r="Z240" i="2" s="1"/>
  <c r="AA240" i="2" s="1"/>
  <c r="I241" i="2"/>
  <c r="I247" i="2"/>
  <c r="Z247" i="2" s="1"/>
  <c r="AA247" i="2" s="1"/>
  <c r="I242" i="2"/>
  <c r="M259" i="2"/>
  <c r="L465" i="2"/>
  <c r="I265" i="2"/>
  <c r="Z265" i="2" s="1"/>
  <c r="AA265" i="2" s="1"/>
  <c r="I267" i="2"/>
  <c r="Z267" i="2" s="1"/>
  <c r="AA267" i="2" s="1"/>
  <c r="I272" i="2"/>
  <c r="Z272" i="2" s="1"/>
  <c r="AA272" i="2" s="1"/>
  <c r="M289" i="2"/>
  <c r="M307" i="2"/>
  <c r="M301" i="2"/>
  <c r="N451" i="2"/>
  <c r="L459" i="2"/>
  <c r="I190" i="2"/>
  <c r="Z190" i="2" s="1"/>
  <c r="AA190" i="2" s="1"/>
  <c r="I198" i="2"/>
  <c r="I206" i="2"/>
  <c r="Z206" i="2" s="1"/>
  <c r="AA206" i="2" s="1"/>
  <c r="I215" i="2"/>
  <c r="Z215" i="2" s="1"/>
  <c r="AA215" i="2" s="1"/>
  <c r="I219" i="2"/>
  <c r="I223" i="2"/>
  <c r="I220" i="2"/>
  <c r="Z220" i="2" s="1"/>
  <c r="AA220" i="2" s="1"/>
  <c r="I237" i="2"/>
  <c r="I238" i="2"/>
  <c r="Z238" i="2" s="1"/>
  <c r="I243" i="2"/>
  <c r="I236" i="2"/>
  <c r="M255" i="2"/>
  <c r="M261" i="2"/>
  <c r="M252" i="2"/>
  <c r="I269" i="2"/>
  <c r="I270" i="2"/>
  <c r="L466" i="2"/>
  <c r="M276" i="2"/>
  <c r="M287" i="2"/>
  <c r="M337" i="2"/>
  <c r="M345" i="2"/>
  <c r="I271" i="2"/>
  <c r="Z271" i="2" s="1"/>
  <c r="AA271" i="2" s="1"/>
  <c r="I275" i="2"/>
  <c r="Z275" i="2" s="1"/>
  <c r="AA275" i="2" s="1"/>
  <c r="I286" i="2"/>
  <c r="Z286" i="2" s="1"/>
  <c r="AA286" i="2" s="1"/>
  <c r="I290" i="2"/>
  <c r="Z290" i="2" s="1"/>
  <c r="AA290" i="2" s="1"/>
  <c r="I294" i="2"/>
  <c r="I306" i="2"/>
  <c r="Z306" i="2" s="1"/>
  <c r="AA306" i="2" s="1"/>
  <c r="I308" i="2"/>
  <c r="I313" i="2"/>
  <c r="Z313" i="2" s="1"/>
  <c r="AA313" i="2" s="1"/>
  <c r="I321" i="2"/>
  <c r="Z321" i="2" s="1"/>
  <c r="I336" i="2"/>
  <c r="Z336" i="2" s="1"/>
  <c r="AA336" i="2" s="1"/>
  <c r="I335" i="2"/>
  <c r="Z335" i="2" s="1"/>
  <c r="I329" i="2"/>
  <c r="I327" i="2"/>
  <c r="M352" i="2"/>
  <c r="M368" i="2"/>
  <c r="M363" i="2"/>
  <c r="I288" i="2"/>
  <c r="Z288" i="2" s="1"/>
  <c r="AA288" i="2" s="1"/>
  <c r="I292" i="2"/>
  <c r="Z292" i="2" s="1"/>
  <c r="AA292" i="2" s="1"/>
  <c r="I299" i="2"/>
  <c r="Z299" i="2" s="1"/>
  <c r="AA299" i="2" s="1"/>
  <c r="I303" i="2"/>
  <c r="Z303" i="2" s="1"/>
  <c r="AA303" i="2" s="1"/>
  <c r="I311" i="2"/>
  <c r="I326" i="2"/>
  <c r="Z326" i="2" s="1"/>
  <c r="AA326" i="2" s="1"/>
  <c r="I344" i="2"/>
  <c r="I343" i="2"/>
  <c r="I339" i="2"/>
  <c r="Z339" i="2" s="1"/>
  <c r="AA339" i="2" s="1"/>
  <c r="I356" i="2"/>
  <c r="I353" i="2"/>
  <c r="I355" i="2"/>
  <c r="Z355" i="2" s="1"/>
  <c r="AA355" i="2" s="1"/>
  <c r="I351" i="2"/>
  <c r="Z351" i="2" s="1"/>
  <c r="AA351" i="2" s="1"/>
  <c r="M387" i="2"/>
  <c r="M281" i="2"/>
  <c r="M302" i="2"/>
  <c r="M323" i="2"/>
  <c r="I316" i="2"/>
  <c r="Z316" i="2" s="1"/>
  <c r="AA316" i="2" s="1"/>
  <c r="I348" i="2"/>
  <c r="I347" i="2"/>
  <c r="L467" i="2"/>
  <c r="L468" i="2"/>
  <c r="L469" i="2"/>
  <c r="I314" i="2"/>
  <c r="Z314" i="2" s="1"/>
  <c r="AA314" i="2" s="1"/>
  <c r="I318" i="2"/>
  <c r="L470" i="2"/>
  <c r="I322" i="2"/>
  <c r="I328" i="2"/>
  <c r="I330" i="2"/>
  <c r="Z330" i="2" s="1"/>
  <c r="AA330" i="2" s="1"/>
  <c r="I334" i="2"/>
  <c r="Z334" i="2" s="1"/>
  <c r="AA334" i="2" s="1"/>
  <c r="I342" i="2"/>
  <c r="I333" i="2"/>
  <c r="I341" i="2"/>
  <c r="I357" i="2"/>
  <c r="Z357" i="2" s="1"/>
  <c r="AA357" i="2" s="1"/>
  <c r="I384" i="2"/>
  <c r="I389" i="2"/>
  <c r="Z389" i="2" s="1"/>
  <c r="AA389" i="2" s="1"/>
  <c r="I315" i="2"/>
  <c r="Z315" i="2" s="1"/>
  <c r="AA315" i="2" s="1"/>
  <c r="I319" i="2"/>
  <c r="Z319" i="2" s="1"/>
  <c r="AA319" i="2" s="1"/>
  <c r="I332" i="2"/>
  <c r="I340" i="2"/>
  <c r="Z340" i="2" s="1"/>
  <c r="AA340" i="2" s="1"/>
  <c r="I331" i="2"/>
  <c r="I346" i="2"/>
  <c r="I350" i="2"/>
  <c r="I354" i="2"/>
  <c r="M358" i="2"/>
  <c r="M361" i="2"/>
  <c r="M369" i="2"/>
  <c r="I338" i="2"/>
  <c r="M364" i="2"/>
  <c r="I391" i="2"/>
  <c r="I388" i="2"/>
  <c r="I390" i="2"/>
  <c r="L471" i="2"/>
  <c r="L472" i="2"/>
  <c r="L473" i="2"/>
  <c r="I365" i="2"/>
  <c r="L474" i="2"/>
  <c r="I381" i="2"/>
  <c r="Z381" i="2" s="1"/>
  <c r="AA381" i="2" s="1"/>
  <c r="I383" i="2"/>
  <c r="I382" i="2"/>
  <c r="I386" i="2"/>
  <c r="Z386" i="2" s="1"/>
  <c r="AA386" i="2" s="1"/>
  <c r="I379" i="2"/>
  <c r="I380" i="2"/>
  <c r="M407" i="2"/>
  <c r="M404" i="2"/>
  <c r="M420" i="2"/>
  <c r="L475" i="2"/>
  <c r="I372" i="2"/>
  <c r="I375" i="2"/>
  <c r="Z375" i="2" s="1"/>
  <c r="AA375" i="2" s="1"/>
  <c r="I376" i="2"/>
  <c r="Z376" i="2" s="1"/>
  <c r="AA376" i="2" s="1"/>
  <c r="M423" i="2"/>
  <c r="I360" i="2"/>
  <c r="Z360" i="2" s="1"/>
  <c r="AA360" i="2" s="1"/>
  <c r="I362" i="2"/>
  <c r="Z362" i="2" s="1"/>
  <c r="AA362" i="2" s="1"/>
  <c r="I366" i="2"/>
  <c r="I367" i="2"/>
  <c r="Z367" i="2" s="1"/>
  <c r="AA367" i="2" s="1"/>
  <c r="M370" i="2"/>
  <c r="L476" i="2"/>
  <c r="M400" i="2"/>
  <c r="I385" i="2"/>
  <c r="Z385" i="2" s="1"/>
  <c r="I393" i="2"/>
  <c r="L478" i="2"/>
  <c r="M398" i="2"/>
  <c r="M402" i="2"/>
  <c r="M418" i="2"/>
  <c r="M415" i="2"/>
  <c r="M417" i="2"/>
  <c r="M421" i="2"/>
  <c r="L479" i="2"/>
  <c r="I406" i="2"/>
  <c r="I408" i="2"/>
  <c r="I410" i="2"/>
  <c r="Z410" i="2" s="1"/>
  <c r="AA410" i="2" s="1"/>
  <c r="I412" i="2"/>
  <c r="Z412" i="2" s="1"/>
  <c r="AA412" i="2" s="1"/>
  <c r="I414" i="2"/>
  <c r="Z414" i="2" s="1"/>
  <c r="AA414" i="2" s="1"/>
  <c r="I422" i="2"/>
  <c r="L477" i="2"/>
  <c r="I425" i="2"/>
  <c r="M425" i="2" s="1"/>
  <c r="I439" i="2"/>
  <c r="M439" i="2" s="1"/>
  <c r="I440" i="2"/>
  <c r="M440" i="2" s="1"/>
  <c r="I426" i="2"/>
  <c r="M426" i="2" s="1"/>
  <c r="L480" i="2"/>
  <c r="T448" i="2"/>
  <c r="S448" i="2"/>
  <c r="E483" i="2"/>
  <c r="E484" i="2"/>
  <c r="E485" i="2"/>
  <c r="E486" i="2"/>
  <c r="S42" i="1"/>
  <c r="R42" i="1"/>
  <c r="T43" i="1" s="1"/>
  <c r="T45" i="1"/>
  <c r="X22" i="1"/>
  <c r="Z22" i="1" s="1"/>
  <c r="J22" i="1"/>
  <c r="X30" i="1"/>
  <c r="Z30" i="1" s="1"/>
  <c r="J30" i="1"/>
  <c r="X40" i="1"/>
  <c r="Z40" i="1" s="1"/>
  <c r="J40" i="1"/>
  <c r="K40" i="1" s="1"/>
  <c r="X41" i="1"/>
  <c r="Z41" i="1" s="1"/>
  <c r="J41" i="1"/>
  <c r="M41" i="1"/>
  <c r="Q41" i="1" s="1"/>
  <c r="X24" i="1"/>
  <c r="Z24" i="1" s="1"/>
  <c r="J24" i="1"/>
  <c r="T46" i="1"/>
  <c r="X20" i="1"/>
  <c r="Z20" i="1" s="1"/>
  <c r="J20" i="1"/>
  <c r="M24" i="1"/>
  <c r="X28" i="1"/>
  <c r="Z28" i="1" s="1"/>
  <c r="J28" i="1"/>
  <c r="S38" i="1"/>
  <c r="R38" i="1"/>
  <c r="X32" i="1"/>
  <c r="Z32" i="1" s="1"/>
  <c r="J32" i="1"/>
  <c r="T44" i="1"/>
  <c r="X18" i="1"/>
  <c r="Z18" i="1" s="1"/>
  <c r="J18" i="1"/>
  <c r="M22" i="1"/>
  <c r="X26" i="1"/>
  <c r="Z26" i="1" s="1"/>
  <c r="J26" i="1"/>
  <c r="M30" i="1"/>
  <c r="X34" i="1"/>
  <c r="Z34" i="1" s="1"/>
  <c r="J34" i="1"/>
  <c r="J37" i="1"/>
  <c r="M37" i="1"/>
  <c r="Q37" i="1" s="1"/>
  <c r="Q39" i="1"/>
  <c r="M40" i="1"/>
  <c r="Q40" i="1" s="1"/>
  <c r="K47" i="1"/>
  <c r="K53" i="1"/>
  <c r="X38" i="1"/>
  <c r="Z38" i="1" s="1"/>
  <c r="J52" i="1"/>
  <c r="K52" i="1" s="1"/>
  <c r="Q55" i="1"/>
  <c r="R55" i="1" s="1"/>
  <c r="X55" i="1"/>
  <c r="Z55" i="1" s="1"/>
  <c r="J56" i="1"/>
  <c r="K56" i="1" s="1"/>
  <c r="Q59" i="1"/>
  <c r="R59" i="1" s="1"/>
  <c r="X59" i="1"/>
  <c r="Z59" i="1" s="1"/>
  <c r="X60" i="1"/>
  <c r="Z60" i="1" s="1"/>
  <c r="J60" i="1"/>
  <c r="K60" i="1" s="1"/>
  <c r="AD61" i="1"/>
  <c r="X64" i="1"/>
  <c r="Z64" i="1" s="1"/>
  <c r="J64" i="1"/>
  <c r="K64" i="1" s="1"/>
  <c r="K48" i="1"/>
  <c r="K49" i="1"/>
  <c r="Q52" i="1"/>
  <c r="R52" i="1" s="1"/>
  <c r="X52" i="1"/>
  <c r="Z52" i="1" s="1"/>
  <c r="X56" i="1"/>
  <c r="Z56" i="1" s="1"/>
  <c r="M17" i="1"/>
  <c r="X39" i="1"/>
  <c r="Z39" i="1" s="1"/>
  <c r="M47" i="1"/>
  <c r="Q47" i="1" s="1"/>
  <c r="R47" i="1" s="1"/>
  <c r="T47" i="1" s="1"/>
  <c r="M48" i="1"/>
  <c r="Q48" i="1" s="1"/>
  <c r="R48" i="1" s="1"/>
  <c r="M49" i="1"/>
  <c r="Q49" i="1" s="1"/>
  <c r="R49" i="1" s="1"/>
  <c r="T49" i="1" s="1"/>
  <c r="M50" i="1"/>
  <c r="Q50" i="1" s="1"/>
  <c r="R50" i="1" s="1"/>
  <c r="Q54" i="1"/>
  <c r="R54" i="1" s="1"/>
  <c r="X54" i="1"/>
  <c r="Z54" i="1" s="1"/>
  <c r="K55" i="1"/>
  <c r="Q58" i="1"/>
  <c r="R58" i="1" s="1"/>
  <c r="X58" i="1"/>
  <c r="Z58" i="1" s="1"/>
  <c r="K59" i="1"/>
  <c r="X61" i="1"/>
  <c r="Z61" i="1" s="1"/>
  <c r="J61" i="1"/>
  <c r="M61" i="1"/>
  <c r="Q61" i="1" s="1"/>
  <c r="R61" i="1" s="1"/>
  <c r="X63" i="1"/>
  <c r="Z63" i="1" s="1"/>
  <c r="X65" i="1"/>
  <c r="Z65" i="1" s="1"/>
  <c r="J65" i="1"/>
  <c r="K65" i="1" s="1"/>
  <c r="M65" i="1"/>
  <c r="X67" i="1"/>
  <c r="Z67" i="1" s="1"/>
  <c r="X68" i="1"/>
  <c r="Z68" i="1" s="1"/>
  <c r="J68" i="1"/>
  <c r="K68" i="1" s="1"/>
  <c r="Q56" i="1"/>
  <c r="R56" i="1" s="1"/>
  <c r="K50" i="1"/>
  <c r="Q51" i="1"/>
  <c r="R51" i="1" s="1"/>
  <c r="T51" i="1" s="1"/>
  <c r="Q53" i="1"/>
  <c r="R53" i="1" s="1"/>
  <c r="T53" i="1" s="1"/>
  <c r="X53" i="1"/>
  <c r="Z53" i="1" s="1"/>
  <c r="K54" i="1"/>
  <c r="Q57" i="1"/>
  <c r="R57" i="1" s="1"/>
  <c r="X57" i="1"/>
  <c r="Z57" i="1" s="1"/>
  <c r="K58" i="1"/>
  <c r="Q60" i="1"/>
  <c r="R60" i="1" s="1"/>
  <c r="T60" i="1" s="1"/>
  <c r="M62" i="1"/>
  <c r="M66" i="1"/>
  <c r="J62" i="1"/>
  <c r="K62" i="1" s="1"/>
  <c r="J66" i="1"/>
  <c r="Z331" i="2" l="1"/>
  <c r="AA331" i="2" s="1"/>
  <c r="Z341" i="2"/>
  <c r="AA341" i="2" s="1"/>
  <c r="Z356" i="2"/>
  <c r="AA356" i="2" s="1"/>
  <c r="Z231" i="2"/>
  <c r="AA231" i="2" s="1"/>
  <c r="Z246" i="2"/>
  <c r="AA246" i="2" s="1"/>
  <c r="Z202" i="2"/>
  <c r="AA202" i="2" s="1"/>
  <c r="Z125" i="2"/>
  <c r="AA125" i="2" s="1"/>
  <c r="Z80" i="2"/>
  <c r="AA80" i="2" s="1"/>
  <c r="U448" i="2"/>
  <c r="Z406" i="2"/>
  <c r="AA406" i="2" s="1"/>
  <c r="Z382" i="2"/>
  <c r="AA382" i="2" s="1"/>
  <c r="Z365" i="2"/>
  <c r="AA365" i="2" s="1"/>
  <c r="Z390" i="2"/>
  <c r="AA390" i="2" s="1"/>
  <c r="Z338" i="2"/>
  <c r="AA338" i="2" s="1"/>
  <c r="Z311" i="2"/>
  <c r="AA311" i="2" s="1"/>
  <c r="M349" i="2"/>
  <c r="Z270" i="2"/>
  <c r="AA270" i="2" s="1"/>
  <c r="Z237" i="2"/>
  <c r="AA237" i="2" s="1"/>
  <c r="Z216" i="2"/>
  <c r="AA216" i="2" s="1"/>
  <c r="Z182" i="2"/>
  <c r="AA182" i="2" s="1"/>
  <c r="Z253" i="2"/>
  <c r="AA253" i="2" s="1"/>
  <c r="M273" i="2"/>
  <c r="Z75" i="2"/>
  <c r="AA75" i="2" s="1"/>
  <c r="Z191" i="2"/>
  <c r="AA191" i="2" s="1"/>
  <c r="Z193" i="2"/>
  <c r="AA193" i="2" s="1"/>
  <c r="Z133" i="2"/>
  <c r="AA133" i="2" s="1"/>
  <c r="M50" i="2"/>
  <c r="Z212" i="2"/>
  <c r="AA212" i="2" s="1"/>
  <c r="Z210" i="2"/>
  <c r="AA210" i="2" s="1"/>
  <c r="AD261" i="2"/>
  <c r="AD465" i="2"/>
  <c r="Z242" i="2"/>
  <c r="AA242" i="2" s="1"/>
  <c r="Z207" i="2"/>
  <c r="AA207" i="2" s="1"/>
  <c r="Z221" i="2"/>
  <c r="AA221" i="2" s="1"/>
  <c r="Z134" i="2"/>
  <c r="AA134" i="2" s="1"/>
  <c r="Z61" i="2"/>
  <c r="AA61" i="2" s="1"/>
  <c r="Z366" i="2"/>
  <c r="AA366" i="2" s="1"/>
  <c r="M411" i="2"/>
  <c r="Z380" i="2"/>
  <c r="AA380" i="2" s="1"/>
  <c r="Z342" i="2"/>
  <c r="AA342" i="2" s="1"/>
  <c r="Z322" i="2"/>
  <c r="AA322" i="2" s="1"/>
  <c r="Z294" i="2"/>
  <c r="AA294" i="2" s="1"/>
  <c r="Z213" i="2"/>
  <c r="AA213" i="2" s="1"/>
  <c r="Z188" i="2"/>
  <c r="AA188" i="2" s="1"/>
  <c r="Z93" i="2"/>
  <c r="AA93" i="2" s="1"/>
  <c r="Z85" i="2"/>
  <c r="AA85" i="2" s="1"/>
  <c r="Z86" i="2"/>
  <c r="AA86" i="2" s="1"/>
  <c r="Z95" i="2"/>
  <c r="AA95" i="2" s="1"/>
  <c r="Z128" i="2"/>
  <c r="AA128" i="2" s="1"/>
  <c r="Z118" i="2"/>
  <c r="AA118" i="2" s="1"/>
  <c r="Z226" i="2"/>
  <c r="AA226" i="2" s="1"/>
  <c r="M47" i="2"/>
  <c r="Q47" i="2" s="1"/>
  <c r="S47" i="2" s="1"/>
  <c r="Z361" i="2"/>
  <c r="AA361" i="2" s="1"/>
  <c r="Z62" i="2"/>
  <c r="AA62" i="2" s="1"/>
  <c r="Z266" i="2"/>
  <c r="AA266" i="2" s="1"/>
  <c r="Z168" i="2"/>
  <c r="AA168" i="2" s="1"/>
  <c r="Z152" i="2"/>
  <c r="AA152" i="2" s="1"/>
  <c r="Z136" i="2"/>
  <c r="AA136" i="2" s="1"/>
  <c r="Z407" i="2"/>
  <c r="AA407" i="2" s="1"/>
  <c r="Z396" i="2"/>
  <c r="AA396" i="2" s="1"/>
  <c r="Z358" i="2"/>
  <c r="AA358" i="2" s="1"/>
  <c r="Z298" i="2"/>
  <c r="AA298" i="2" s="1"/>
  <c r="Z211" i="2"/>
  <c r="AA211" i="2" s="1"/>
  <c r="Z166" i="2"/>
  <c r="AA166" i="2" s="1"/>
  <c r="M424" i="2"/>
  <c r="Z424" i="2"/>
  <c r="AA424" i="2" s="1"/>
  <c r="M251" i="2"/>
  <c r="Z251" i="2"/>
  <c r="AA251" i="2" s="1"/>
  <c r="I457" i="2"/>
  <c r="Z153" i="2"/>
  <c r="AA153" i="2" s="1"/>
  <c r="M58" i="2"/>
  <c r="Z58" i="2"/>
  <c r="AA58" i="2" s="1"/>
  <c r="M197" i="2"/>
  <c r="Z197" i="2"/>
  <c r="AA197" i="2" s="1"/>
  <c r="M262" i="2"/>
  <c r="Z262" i="2"/>
  <c r="AA262" i="2" s="1"/>
  <c r="M163" i="2"/>
  <c r="Z163" i="2"/>
  <c r="AA163" i="2" s="1"/>
  <c r="M397" i="2"/>
  <c r="Z397" i="2"/>
  <c r="AA397" i="2" s="1"/>
  <c r="Z372" i="2"/>
  <c r="AA372" i="2" s="1"/>
  <c r="Z354" i="2"/>
  <c r="AA354" i="2" s="1"/>
  <c r="Z318" i="2"/>
  <c r="AA318" i="2" s="1"/>
  <c r="M298" i="2"/>
  <c r="Z343" i="2"/>
  <c r="AA343" i="2" s="1"/>
  <c r="Z327" i="2"/>
  <c r="AA327" i="2" s="1"/>
  <c r="Z269" i="2"/>
  <c r="AA269" i="2" s="1"/>
  <c r="Z236" i="2"/>
  <c r="AA236" i="2" s="1"/>
  <c r="Z268" i="2"/>
  <c r="AA268" i="2" s="1"/>
  <c r="Z228" i="2"/>
  <c r="AA228" i="2" s="1"/>
  <c r="Z227" i="2"/>
  <c r="AA227" i="2" s="1"/>
  <c r="Z218" i="2"/>
  <c r="AA218" i="2" s="1"/>
  <c r="Z194" i="2"/>
  <c r="AA194" i="2" s="1"/>
  <c r="Z89" i="2"/>
  <c r="AA89" i="2" s="1"/>
  <c r="Z107" i="2"/>
  <c r="AA107" i="2" s="1"/>
  <c r="Z204" i="2"/>
  <c r="AA204" i="2" s="1"/>
  <c r="Z104" i="2"/>
  <c r="AA104" i="2" s="1"/>
  <c r="Z88" i="2"/>
  <c r="AA88" i="2" s="1"/>
  <c r="M374" i="2"/>
  <c r="Z374" i="2"/>
  <c r="AA374" i="2" s="1"/>
  <c r="M214" i="2"/>
  <c r="Z214" i="2"/>
  <c r="AA214" i="2" s="1"/>
  <c r="M181" i="2"/>
  <c r="Z181" i="2"/>
  <c r="AA181" i="2" s="1"/>
  <c r="Z165" i="2"/>
  <c r="AA165" i="2" s="1"/>
  <c r="M149" i="2"/>
  <c r="Z149" i="2"/>
  <c r="AA149" i="2" s="1"/>
  <c r="Z109" i="2"/>
  <c r="AA109" i="2" s="1"/>
  <c r="Z73" i="2"/>
  <c r="AA73" i="2" s="1"/>
  <c r="Z409" i="2"/>
  <c r="AA409" i="2" s="1"/>
  <c r="Z283" i="2"/>
  <c r="AA283" i="2" s="1"/>
  <c r="M147" i="2"/>
  <c r="Z147" i="2"/>
  <c r="AA147" i="2" s="1"/>
  <c r="Z368" i="2"/>
  <c r="AA368" i="2" s="1"/>
  <c r="Z310" i="2"/>
  <c r="AA310" i="2" s="1"/>
  <c r="Z280" i="2"/>
  <c r="AA280" i="2" s="1"/>
  <c r="Z254" i="2"/>
  <c r="AA254" i="2" s="1"/>
  <c r="Z176" i="2"/>
  <c r="AA176" i="2" s="1"/>
  <c r="Z160" i="2"/>
  <c r="AA160" i="2" s="1"/>
  <c r="Z144" i="2"/>
  <c r="AA144" i="2" s="1"/>
  <c r="Z121" i="2"/>
  <c r="AA121" i="2" s="1"/>
  <c r="Z305" i="2"/>
  <c r="AA305" i="2" s="1"/>
  <c r="Z201" i="2"/>
  <c r="AA201" i="2" s="1"/>
  <c r="M159" i="2"/>
  <c r="M457" i="2" s="1"/>
  <c r="Z159" i="2"/>
  <c r="AA159" i="2" s="1"/>
  <c r="Z124" i="2"/>
  <c r="AA124" i="2" s="1"/>
  <c r="M401" i="2"/>
  <c r="Z401" i="2"/>
  <c r="AA401" i="2" s="1"/>
  <c r="M116" i="2"/>
  <c r="Z116" i="2"/>
  <c r="AA116" i="2" s="1"/>
  <c r="Z281" i="2"/>
  <c r="AA281" i="2" s="1"/>
  <c r="Z179" i="2"/>
  <c r="AA179" i="2" s="1"/>
  <c r="Z370" i="2"/>
  <c r="AA370" i="2" s="1"/>
  <c r="Z146" i="2"/>
  <c r="AA146" i="2" s="1"/>
  <c r="AF213" i="2"/>
  <c r="AF278" i="2"/>
  <c r="AE351" i="2"/>
  <c r="AE472" i="2"/>
  <c r="Z113" i="2"/>
  <c r="AA113" i="2" s="1"/>
  <c r="N306" i="2"/>
  <c r="AF342" i="2"/>
  <c r="Z418" i="2"/>
  <c r="AA418" i="2" s="1"/>
  <c r="Z252" i="2"/>
  <c r="AA252" i="2" s="1"/>
  <c r="Z208" i="2"/>
  <c r="AA208" i="2" s="1"/>
  <c r="Z59" i="2"/>
  <c r="AA59" i="2" s="1"/>
  <c r="M282" i="2"/>
  <c r="Z282" i="2"/>
  <c r="AA282" i="2" s="1"/>
  <c r="Z74" i="2"/>
  <c r="AA74" i="2" s="1"/>
  <c r="Z309" i="2"/>
  <c r="AA309" i="2" s="1"/>
  <c r="M325" i="2"/>
  <c r="Z325" i="2"/>
  <c r="AA325" i="2" s="1"/>
  <c r="M195" i="2"/>
  <c r="Q195" i="2" s="1"/>
  <c r="Z195" i="2"/>
  <c r="AA195" i="2" s="1"/>
  <c r="M122" i="2"/>
  <c r="Z122" i="2"/>
  <c r="AA122" i="2" s="1"/>
  <c r="M419" i="2"/>
  <c r="Z419" i="2"/>
  <c r="AA419" i="2" s="1"/>
  <c r="M209" i="2"/>
  <c r="Z209" i="2"/>
  <c r="AA209" i="2" s="1"/>
  <c r="M148" i="2"/>
  <c r="Z148" i="2"/>
  <c r="AA148" i="2" s="1"/>
  <c r="M320" i="2"/>
  <c r="Z320" i="2"/>
  <c r="AA320" i="2" s="1"/>
  <c r="M135" i="2"/>
  <c r="Z135" i="2"/>
  <c r="AA135" i="2" s="1"/>
  <c r="M359" i="2"/>
  <c r="Z359" i="2"/>
  <c r="AA359" i="2" s="1"/>
  <c r="M150" i="2"/>
  <c r="Z150" i="2"/>
  <c r="AA150" i="2" s="1"/>
  <c r="Z256" i="2"/>
  <c r="AA256" i="2" s="1"/>
  <c r="M256" i="2"/>
  <c r="AD358" i="2"/>
  <c r="AD318" i="2"/>
  <c r="Z393" i="2"/>
  <c r="AA393" i="2" s="1"/>
  <c r="M396" i="2"/>
  <c r="Z383" i="2"/>
  <c r="AA383" i="2" s="1"/>
  <c r="Z388" i="2"/>
  <c r="AA388" i="2" s="1"/>
  <c r="Z350" i="2"/>
  <c r="AA350" i="2" s="1"/>
  <c r="Z332" i="2"/>
  <c r="AA332" i="2" s="1"/>
  <c r="Z384" i="2"/>
  <c r="AA384" i="2" s="1"/>
  <c r="Z333" i="2"/>
  <c r="AA333" i="2" s="1"/>
  <c r="Z328" i="2"/>
  <c r="AA328" i="2" s="1"/>
  <c r="Z347" i="2"/>
  <c r="AA347" i="2" s="1"/>
  <c r="M317" i="2"/>
  <c r="Z353" i="2"/>
  <c r="AA353" i="2" s="1"/>
  <c r="Z344" i="2"/>
  <c r="AA344" i="2" s="1"/>
  <c r="Z329" i="2"/>
  <c r="AA329" i="2" s="1"/>
  <c r="Z243" i="2"/>
  <c r="AA243" i="2" s="1"/>
  <c r="Z223" i="2"/>
  <c r="AA223" i="2" s="1"/>
  <c r="Z198" i="2"/>
  <c r="AA198" i="2" s="1"/>
  <c r="Z241" i="2"/>
  <c r="AA241" i="2" s="1"/>
  <c r="Z263" i="2"/>
  <c r="AA263" i="2" s="1"/>
  <c r="Z235" i="2"/>
  <c r="AA235" i="2" s="1"/>
  <c r="Z98" i="2"/>
  <c r="AA98" i="2" s="1"/>
  <c r="AA45" i="2"/>
  <c r="AA448" i="2" s="1"/>
  <c r="Z448" i="2"/>
  <c r="Z250" i="2"/>
  <c r="AA250" i="2" s="1"/>
  <c r="Z138" i="2"/>
  <c r="AA138" i="2" s="1"/>
  <c r="Z100" i="2"/>
  <c r="AA100" i="2" s="1"/>
  <c r="Z78" i="2"/>
  <c r="AA78" i="2" s="1"/>
  <c r="Z115" i="2"/>
  <c r="AA115" i="2" s="1"/>
  <c r="M132" i="2"/>
  <c r="Z234" i="2"/>
  <c r="AA234" i="2" s="1"/>
  <c r="Z225" i="2"/>
  <c r="AA225" i="2" s="1"/>
  <c r="Z417" i="2"/>
  <c r="AA417" i="2" s="1"/>
  <c r="Z369" i="2"/>
  <c r="AA369" i="2" s="1"/>
  <c r="M304" i="2"/>
  <c r="Z304" i="2"/>
  <c r="AA304" i="2" s="1"/>
  <c r="Z259" i="2"/>
  <c r="AA259" i="2" s="1"/>
  <c r="Z203" i="2"/>
  <c r="AA203" i="2" s="1"/>
  <c r="M177" i="2"/>
  <c r="Z177" i="2"/>
  <c r="AA177" i="2" s="1"/>
  <c r="M161" i="2"/>
  <c r="Z161" i="2"/>
  <c r="AA161" i="2" s="1"/>
  <c r="M145" i="2"/>
  <c r="Z145" i="2"/>
  <c r="AA145" i="2" s="1"/>
  <c r="Z91" i="2"/>
  <c r="AA91" i="2" s="1"/>
  <c r="Z323" i="2"/>
  <c r="AA323" i="2" s="1"/>
  <c r="M175" i="2"/>
  <c r="Z175" i="2"/>
  <c r="AA175" i="2" s="1"/>
  <c r="M139" i="2"/>
  <c r="Z139" i="2"/>
  <c r="AA139" i="2" s="1"/>
  <c r="M392" i="2"/>
  <c r="Z392" i="2"/>
  <c r="AA392" i="2" s="1"/>
  <c r="Z352" i="2"/>
  <c r="AA352" i="2" s="1"/>
  <c r="M300" i="2"/>
  <c r="Z300" i="2"/>
  <c r="AA300" i="2" s="1"/>
  <c r="Z276" i="2"/>
  <c r="AA276" i="2" s="1"/>
  <c r="Z249" i="2"/>
  <c r="AA249" i="2" s="1"/>
  <c r="Z172" i="2"/>
  <c r="AA172" i="2" s="1"/>
  <c r="Z156" i="2"/>
  <c r="AA156" i="2" s="1"/>
  <c r="Z140" i="2"/>
  <c r="AA140" i="2" s="1"/>
  <c r="Z114" i="2"/>
  <c r="AA114" i="2" s="1"/>
  <c r="Z287" i="2"/>
  <c r="AA287" i="2" s="1"/>
  <c r="Z187" i="2"/>
  <c r="AA187" i="2" s="1"/>
  <c r="M151" i="2"/>
  <c r="Z151" i="2"/>
  <c r="AA151" i="2" s="1"/>
  <c r="Z387" i="2"/>
  <c r="AA387" i="2" s="1"/>
  <c r="Z398" i="2"/>
  <c r="AA398" i="2" s="1"/>
  <c r="Z289" i="2"/>
  <c r="AA289" i="2" s="1"/>
  <c r="Z402" i="2"/>
  <c r="AA402" i="2" s="1"/>
  <c r="Z295" i="2"/>
  <c r="AA295" i="2" s="1"/>
  <c r="Z404" i="2"/>
  <c r="AA404" i="2" s="1"/>
  <c r="AF352" i="2"/>
  <c r="Z106" i="2"/>
  <c r="Z301" i="2"/>
  <c r="AA301" i="2" s="1"/>
  <c r="AL452" i="2"/>
  <c r="Z395" i="2"/>
  <c r="AA395" i="2" s="1"/>
  <c r="Z248" i="2"/>
  <c r="AA248" i="2" s="1"/>
  <c r="M196" i="2"/>
  <c r="Z196" i="2"/>
  <c r="AA196" i="2" s="1"/>
  <c r="Z65" i="2"/>
  <c r="AA65" i="2" s="1"/>
  <c r="Z57" i="2"/>
  <c r="Z130" i="2"/>
  <c r="AA130" i="2" s="1"/>
  <c r="AE355" i="2"/>
  <c r="Z345" i="2"/>
  <c r="AA345" i="2" s="1"/>
  <c r="Z278" i="2"/>
  <c r="AA278" i="2" s="1"/>
  <c r="M405" i="2"/>
  <c r="Z405" i="2"/>
  <c r="AA405" i="2" s="1"/>
  <c r="M277" i="2"/>
  <c r="Z277" i="2"/>
  <c r="AA277" i="2" s="1"/>
  <c r="M169" i="2"/>
  <c r="Z169" i="2"/>
  <c r="AA169" i="2" s="1"/>
  <c r="M77" i="2"/>
  <c r="Z77" i="2"/>
  <c r="AA77" i="2" s="1"/>
  <c r="M296" i="2"/>
  <c r="Z296" i="2"/>
  <c r="AA296" i="2" s="1"/>
  <c r="M155" i="2"/>
  <c r="Z155" i="2"/>
  <c r="AA155" i="2" s="1"/>
  <c r="M416" i="2"/>
  <c r="Z416" i="2"/>
  <c r="AA416" i="2" s="1"/>
  <c r="M284" i="2"/>
  <c r="Z284" i="2"/>
  <c r="AA284" i="2" s="1"/>
  <c r="M164" i="2"/>
  <c r="Z164" i="2"/>
  <c r="AA164" i="2" s="1"/>
  <c r="M105" i="2"/>
  <c r="Z105" i="2"/>
  <c r="M257" i="2"/>
  <c r="Z257" i="2"/>
  <c r="AA257" i="2" s="1"/>
  <c r="M403" i="2"/>
  <c r="Z403" i="2"/>
  <c r="AA403" i="2" s="1"/>
  <c r="Z258" i="2"/>
  <c r="AA258" i="2" s="1"/>
  <c r="AF197" i="2"/>
  <c r="AF459" i="2"/>
  <c r="Z154" i="2"/>
  <c r="AA154" i="2" s="1"/>
  <c r="Z70" i="2"/>
  <c r="AA70" i="2" s="1"/>
  <c r="I479" i="2"/>
  <c r="Z422" i="2"/>
  <c r="AA422" i="2" s="1"/>
  <c r="Z408" i="2"/>
  <c r="AA408" i="2" s="1"/>
  <c r="Z379" i="2"/>
  <c r="AA379" i="2" s="1"/>
  <c r="Z391" i="2"/>
  <c r="AA391" i="2" s="1"/>
  <c r="Z346" i="2"/>
  <c r="AA346" i="2" s="1"/>
  <c r="M371" i="2"/>
  <c r="Z348" i="2"/>
  <c r="AA348" i="2" s="1"/>
  <c r="Z308" i="2"/>
  <c r="AA308" i="2" s="1"/>
  <c r="Z219" i="2"/>
  <c r="AA219" i="2" s="1"/>
  <c r="M293" i="2"/>
  <c r="Z131" i="2"/>
  <c r="AA131" i="2" s="1"/>
  <c r="Z137" i="2"/>
  <c r="AA137" i="2" s="1"/>
  <c r="Z83" i="2"/>
  <c r="AA83" i="2" s="1"/>
  <c r="Z97" i="2"/>
  <c r="AA97" i="2" s="1"/>
  <c r="Z233" i="2"/>
  <c r="AA233" i="2" s="1"/>
  <c r="M211" i="2"/>
  <c r="M413" i="2"/>
  <c r="Z413" i="2"/>
  <c r="AA413" i="2" s="1"/>
  <c r="Z255" i="2"/>
  <c r="AA255" i="2" s="1"/>
  <c r="M173" i="2"/>
  <c r="Z173" i="2"/>
  <c r="AA173" i="2" s="1"/>
  <c r="M157" i="2"/>
  <c r="Z157" i="2"/>
  <c r="AA157" i="2" s="1"/>
  <c r="Z87" i="2"/>
  <c r="AA87" i="2" s="1"/>
  <c r="Z302" i="2"/>
  <c r="AA302" i="2" s="1"/>
  <c r="Z205" i="2"/>
  <c r="AA205" i="2" s="1"/>
  <c r="M167" i="2"/>
  <c r="Z167" i="2"/>
  <c r="AA167" i="2" s="1"/>
  <c r="Z117" i="2"/>
  <c r="AA117" i="2" s="1"/>
  <c r="Z420" i="2"/>
  <c r="AA420" i="2" s="1"/>
  <c r="M377" i="2"/>
  <c r="Z377" i="2"/>
  <c r="AA377" i="2" s="1"/>
  <c r="M324" i="2"/>
  <c r="Z324" i="2"/>
  <c r="AA324" i="2" s="1"/>
  <c r="Z239" i="2"/>
  <c r="AA239" i="2" s="1"/>
  <c r="M108" i="2"/>
  <c r="Z108" i="2"/>
  <c r="AA108" i="2" s="1"/>
  <c r="Z423" i="2"/>
  <c r="AA423" i="2" s="1"/>
  <c r="M279" i="2"/>
  <c r="Z279" i="2"/>
  <c r="AA279" i="2" s="1"/>
  <c r="M171" i="2"/>
  <c r="Z171" i="2"/>
  <c r="AA171" i="2" s="1"/>
  <c r="M143" i="2"/>
  <c r="Z143" i="2"/>
  <c r="AA143" i="2" s="1"/>
  <c r="Z415" i="2"/>
  <c r="AA415" i="2" s="1"/>
  <c r="M312" i="2"/>
  <c r="Z312" i="2"/>
  <c r="AA312" i="2" s="1"/>
  <c r="Z363" i="2"/>
  <c r="AA363" i="2" s="1"/>
  <c r="Z285" i="2"/>
  <c r="AA285" i="2" s="1"/>
  <c r="M399" i="2"/>
  <c r="Z399" i="2"/>
  <c r="AA399" i="2" s="1"/>
  <c r="AA81" i="2"/>
  <c r="AF227" i="2"/>
  <c r="AF276" i="2"/>
  <c r="AE395" i="2"/>
  <c r="Z400" i="2"/>
  <c r="AA400" i="2" s="1"/>
  <c r="M378" i="2"/>
  <c r="Z378" i="2"/>
  <c r="AA378" i="2" s="1"/>
  <c r="Z232" i="2"/>
  <c r="AA232" i="2" s="1"/>
  <c r="Z63" i="2"/>
  <c r="AA63" i="2" s="1"/>
  <c r="N346" i="2"/>
  <c r="AF356" i="2"/>
  <c r="Z364" i="2"/>
  <c r="AA364" i="2" s="1"/>
  <c r="Z337" i="2"/>
  <c r="AA337" i="2" s="1"/>
  <c r="Z274" i="2"/>
  <c r="AA274" i="2" s="1"/>
  <c r="Z72" i="2"/>
  <c r="AA72" i="2" s="1"/>
  <c r="Z158" i="2"/>
  <c r="AA158" i="2" s="1"/>
  <c r="I466" i="2"/>
  <c r="M153" i="2"/>
  <c r="I458" i="2"/>
  <c r="K44" i="1"/>
  <c r="T59" i="1"/>
  <c r="K39" i="1"/>
  <c r="M414" i="2"/>
  <c r="M408" i="2"/>
  <c r="M385" i="2"/>
  <c r="M367" i="2"/>
  <c r="M372" i="2"/>
  <c r="M379" i="2"/>
  <c r="M382" i="2"/>
  <c r="M384" i="2"/>
  <c r="M342" i="2"/>
  <c r="M322" i="2"/>
  <c r="M356" i="2"/>
  <c r="M326" i="2"/>
  <c r="M299" i="2"/>
  <c r="M336" i="2"/>
  <c r="M306" i="2"/>
  <c r="M275" i="2"/>
  <c r="I467" i="2"/>
  <c r="M243" i="2"/>
  <c r="M206" i="2"/>
  <c r="M198" i="2"/>
  <c r="M242" i="2"/>
  <c r="M247" i="2"/>
  <c r="M207" i="2"/>
  <c r="M182" i="2"/>
  <c r="I469" i="2"/>
  <c r="M260" i="2"/>
  <c r="M253" i="2"/>
  <c r="M244" i="2"/>
  <c r="M229" i="2"/>
  <c r="Q114" i="2"/>
  <c r="M410" i="2"/>
  <c r="M366" i="2"/>
  <c r="M362" i="2"/>
  <c r="M386" i="2"/>
  <c r="M383" i="2"/>
  <c r="M365" i="2"/>
  <c r="M390" i="2"/>
  <c r="M350" i="2"/>
  <c r="M346" i="2"/>
  <c r="M331" i="2"/>
  <c r="M332" i="2"/>
  <c r="M319" i="2"/>
  <c r="M318" i="2"/>
  <c r="M314" i="2"/>
  <c r="M351" i="2"/>
  <c r="M339" i="2"/>
  <c r="M311" i="2"/>
  <c r="M303" i="2"/>
  <c r="M288" i="2"/>
  <c r="M327" i="2"/>
  <c r="M294" i="2"/>
  <c r="I473" i="2"/>
  <c r="M270" i="2"/>
  <c r="M236" i="2"/>
  <c r="M219" i="2"/>
  <c r="M190" i="2"/>
  <c r="N452" i="2"/>
  <c r="N105" i="2"/>
  <c r="Q105" i="2" s="1"/>
  <c r="M267" i="2"/>
  <c r="M180" i="2"/>
  <c r="I459" i="2"/>
  <c r="M235" i="2"/>
  <c r="M227" i="2"/>
  <c r="M222" i="2"/>
  <c r="M194" i="2"/>
  <c r="M188" i="2"/>
  <c r="M127" i="2"/>
  <c r="M123" i="2"/>
  <c r="M107" i="2"/>
  <c r="I453" i="2"/>
  <c r="Q122" i="2"/>
  <c r="M422" i="2"/>
  <c r="M412" i="2"/>
  <c r="M479" i="2"/>
  <c r="I477" i="2"/>
  <c r="M393" i="2"/>
  <c r="M360" i="2"/>
  <c r="M376" i="2"/>
  <c r="I476" i="2"/>
  <c r="M381" i="2"/>
  <c r="M388" i="2"/>
  <c r="I475" i="2"/>
  <c r="M354" i="2"/>
  <c r="M340" i="2"/>
  <c r="M315" i="2"/>
  <c r="M389" i="2"/>
  <c r="M341" i="2"/>
  <c r="M328" i="2"/>
  <c r="M347" i="2"/>
  <c r="M355" i="2"/>
  <c r="M343" i="2"/>
  <c r="M329" i="2"/>
  <c r="M313" i="2"/>
  <c r="M308" i="2"/>
  <c r="M469" i="2" s="1"/>
  <c r="M286" i="2"/>
  <c r="I468" i="2"/>
  <c r="M269" i="2"/>
  <c r="M238" i="2"/>
  <c r="M220" i="2"/>
  <c r="M215" i="2"/>
  <c r="M272" i="2"/>
  <c r="M265" i="2"/>
  <c r="M241" i="2"/>
  <c r="M216" i="2"/>
  <c r="M200" i="2"/>
  <c r="M192" i="2"/>
  <c r="M186" i="2"/>
  <c r="M263" i="2"/>
  <c r="M246" i="2"/>
  <c r="M228" i="2"/>
  <c r="I462" i="2"/>
  <c r="M213" i="2"/>
  <c r="M221" i="2"/>
  <c r="M218" i="2"/>
  <c r="M210" i="2"/>
  <c r="M202" i="2"/>
  <c r="I461" i="2"/>
  <c r="I460" i="2"/>
  <c r="M189" i="2"/>
  <c r="M98" i="2"/>
  <c r="M82" i="2"/>
  <c r="Q91" i="2"/>
  <c r="Q136" i="2"/>
  <c r="Q130" i="2"/>
  <c r="Q106" i="2"/>
  <c r="I480" i="2"/>
  <c r="M480" i="2"/>
  <c r="M406" i="2"/>
  <c r="I478" i="2"/>
  <c r="M375" i="2"/>
  <c r="M380" i="2"/>
  <c r="M391" i="2"/>
  <c r="M338" i="2"/>
  <c r="I474" i="2"/>
  <c r="M357" i="2"/>
  <c r="I472" i="2"/>
  <c r="M333" i="2"/>
  <c r="M334" i="2"/>
  <c r="M330" i="2"/>
  <c r="M348" i="2"/>
  <c r="M316" i="2"/>
  <c r="M353" i="2"/>
  <c r="M344" i="2"/>
  <c r="M292" i="2"/>
  <c r="M335" i="2"/>
  <c r="I471" i="2"/>
  <c r="M321" i="2"/>
  <c r="M290" i="2"/>
  <c r="M271" i="2"/>
  <c r="I464" i="2"/>
  <c r="M237" i="2"/>
  <c r="M223" i="2"/>
  <c r="M240" i="2"/>
  <c r="M231" i="2"/>
  <c r="M184" i="2"/>
  <c r="M268" i="2"/>
  <c r="M245" i="2"/>
  <c r="M230" i="2"/>
  <c r="M217" i="2"/>
  <c r="I452" i="2"/>
  <c r="M93" i="2"/>
  <c r="M85" i="2"/>
  <c r="I451" i="2"/>
  <c r="M81" i="2"/>
  <c r="M71" i="2"/>
  <c r="I450" i="2"/>
  <c r="Q146" i="2"/>
  <c r="M95" i="2"/>
  <c r="I470" i="2"/>
  <c r="I454" i="2"/>
  <c r="Q179" i="2"/>
  <c r="M111" i="2"/>
  <c r="M89" i="2"/>
  <c r="M94" i="2"/>
  <c r="M90" i="2"/>
  <c r="M75" i="2"/>
  <c r="M191" i="2"/>
  <c r="M131" i="2"/>
  <c r="Q124" i="2"/>
  <c r="M142" i="2"/>
  <c r="M138" i="2"/>
  <c r="M134" i="2"/>
  <c r="M125" i="2"/>
  <c r="M120" i="2"/>
  <c r="M96" i="2"/>
  <c r="M78" i="2"/>
  <c r="M76" i="2"/>
  <c r="M67" i="2"/>
  <c r="Q156" i="2"/>
  <c r="M103" i="2"/>
  <c r="M60" i="2"/>
  <c r="M53" i="2"/>
  <c r="M233" i="2"/>
  <c r="Q211" i="2"/>
  <c r="Q73" i="2"/>
  <c r="Q187" i="2"/>
  <c r="Q52" i="2"/>
  <c r="S52" i="2" s="1"/>
  <c r="Q72" i="2"/>
  <c r="Q59" i="2"/>
  <c r="Q57" i="2"/>
  <c r="I448" i="2"/>
  <c r="M45" i="2"/>
  <c r="M193" i="2"/>
  <c r="I456" i="2"/>
  <c r="M141" i="2"/>
  <c r="M137" i="2"/>
  <c r="M133" i="2"/>
  <c r="M128" i="2"/>
  <c r="M112" i="2"/>
  <c r="M100" i="2"/>
  <c r="M88" i="2"/>
  <c r="M83" i="2"/>
  <c r="M66" i="2"/>
  <c r="M115" i="2"/>
  <c r="M99" i="2"/>
  <c r="I455" i="2"/>
  <c r="M264" i="2"/>
  <c r="M224" i="2"/>
  <c r="Q121" i="2"/>
  <c r="Q63" i="2"/>
  <c r="Q61" i="2"/>
  <c r="Q54" i="2"/>
  <c r="S54" i="2" s="1"/>
  <c r="Q113" i="2"/>
  <c r="Q58" i="2"/>
  <c r="I449" i="2"/>
  <c r="I447" i="2"/>
  <c r="M44" i="2"/>
  <c r="M250" i="2"/>
  <c r="M204" i="2"/>
  <c r="Q183" i="2"/>
  <c r="M118" i="2"/>
  <c r="M110" i="2"/>
  <c r="M104" i="2"/>
  <c r="M80" i="2"/>
  <c r="Q87" i="2"/>
  <c r="M49" i="2"/>
  <c r="M226" i="2"/>
  <c r="Q203" i="2"/>
  <c r="Q77" i="2"/>
  <c r="Q69" i="2"/>
  <c r="Q62" i="2"/>
  <c r="Q65" i="2"/>
  <c r="Q50" i="2"/>
  <c r="S50" i="2" s="1"/>
  <c r="Q46" i="2"/>
  <c r="S46" i="2" s="1"/>
  <c r="Q48" i="2"/>
  <c r="S48" i="2" s="1"/>
  <c r="M467" i="2"/>
  <c r="M119" i="2"/>
  <c r="M101" i="2"/>
  <c r="M102" i="2"/>
  <c r="M86" i="2"/>
  <c r="M68" i="2"/>
  <c r="S33" i="2"/>
  <c r="Q199" i="2"/>
  <c r="Q144" i="2"/>
  <c r="Q140" i="2"/>
  <c r="M185" i="2"/>
  <c r="M126" i="2"/>
  <c r="M92" i="2"/>
  <c r="M84" i="2"/>
  <c r="M79" i="2"/>
  <c r="Q154" i="2"/>
  <c r="M97" i="2"/>
  <c r="Q205" i="2"/>
  <c r="Q132" i="2"/>
  <c r="M64" i="2"/>
  <c r="I465" i="2"/>
  <c r="M234" i="2"/>
  <c r="I463" i="2"/>
  <c r="M225" i="2"/>
  <c r="Q197" i="2"/>
  <c r="Q70" i="2"/>
  <c r="Q51" i="2"/>
  <c r="S51" i="2" s="1"/>
  <c r="Q109" i="2"/>
  <c r="K66" i="1"/>
  <c r="K67" i="1"/>
  <c r="T57" i="1"/>
  <c r="K61" i="1"/>
  <c r="T58" i="1"/>
  <c r="T50" i="1"/>
  <c r="T52" i="1"/>
  <c r="K37" i="1"/>
  <c r="K38" i="1"/>
  <c r="K26" i="1"/>
  <c r="K27" i="1"/>
  <c r="K41" i="1"/>
  <c r="K42" i="1"/>
  <c r="K30" i="1"/>
  <c r="K31" i="1"/>
  <c r="T54" i="1"/>
  <c r="K18" i="1"/>
  <c r="K19" i="1"/>
  <c r="T55" i="1"/>
  <c r="R40" i="1"/>
  <c r="S40" i="1"/>
  <c r="K34" i="1"/>
  <c r="K35" i="1"/>
  <c r="K20" i="1"/>
  <c r="K21" i="1"/>
  <c r="K24" i="1"/>
  <c r="K25" i="1"/>
  <c r="T61" i="1"/>
  <c r="S37" i="1"/>
  <c r="R37" i="1"/>
  <c r="T37" i="1" s="1"/>
  <c r="S41" i="1"/>
  <c r="R41" i="1"/>
  <c r="T42" i="1" s="1"/>
  <c r="K63" i="1"/>
  <c r="T56" i="1"/>
  <c r="T48" i="1"/>
  <c r="AD62" i="1"/>
  <c r="K57" i="1"/>
  <c r="S39" i="1"/>
  <c r="R39" i="1"/>
  <c r="T39" i="1" s="1"/>
  <c r="K32" i="1"/>
  <c r="K33" i="1"/>
  <c r="K28" i="1"/>
  <c r="K29" i="1"/>
  <c r="K22" i="1"/>
  <c r="K23" i="1"/>
  <c r="M465" i="2" l="1"/>
  <c r="M458" i="2"/>
  <c r="Z450" i="2"/>
  <c r="AA450" i="2" s="1"/>
  <c r="N358" i="2"/>
  <c r="AD273" i="2"/>
  <c r="AD466" i="2"/>
  <c r="Q171" i="2"/>
  <c r="Q108" i="2"/>
  <c r="Q173" i="2"/>
  <c r="AA105" i="2"/>
  <c r="Z453" i="2"/>
  <c r="AA453" i="2" s="1"/>
  <c r="Q151" i="2"/>
  <c r="Q161" i="2"/>
  <c r="N318" i="2"/>
  <c r="AF290" i="2"/>
  <c r="AF225" i="2"/>
  <c r="Q159" i="2"/>
  <c r="Q147" i="2"/>
  <c r="AF364" i="2"/>
  <c r="Q135" i="2"/>
  <c r="Q116" i="2"/>
  <c r="Q148" i="2"/>
  <c r="Q150" i="2"/>
  <c r="AF368" i="2"/>
  <c r="AF288" i="2"/>
  <c r="Q143" i="2"/>
  <c r="Q167" i="2"/>
  <c r="AF209" i="2"/>
  <c r="AF460" i="2"/>
  <c r="Q155" i="2"/>
  <c r="AA57" i="2"/>
  <c r="Z449" i="2"/>
  <c r="AA449" i="2" s="1"/>
  <c r="Q175" i="2"/>
  <c r="AD330" i="2"/>
  <c r="AE363" i="2"/>
  <c r="AE473" i="2"/>
  <c r="AL458" i="2"/>
  <c r="Q181" i="2"/>
  <c r="AF239" i="2"/>
  <c r="Q169" i="2"/>
  <c r="Q139" i="2"/>
  <c r="M468" i="2"/>
  <c r="AE407" i="2"/>
  <c r="Q157" i="2"/>
  <c r="Z452" i="2"/>
  <c r="AA452" i="2" s="1"/>
  <c r="AE367" i="2"/>
  <c r="Z454" i="2"/>
  <c r="AA454" i="2" s="1"/>
  <c r="AA106" i="2"/>
  <c r="Q145" i="2"/>
  <c r="AD370" i="2"/>
  <c r="AF354" i="2"/>
  <c r="Q149" i="2"/>
  <c r="Z451" i="2"/>
  <c r="AA451" i="2" s="1"/>
  <c r="Q163" i="2"/>
  <c r="M453" i="2"/>
  <c r="M470" i="2"/>
  <c r="M450" i="2"/>
  <c r="M459" i="2"/>
  <c r="M455" i="2"/>
  <c r="T40" i="1"/>
  <c r="T38" i="1"/>
  <c r="M463" i="2"/>
  <c r="Q64" i="2"/>
  <c r="Q68" i="2"/>
  <c r="Q80" i="2"/>
  <c r="Q100" i="2"/>
  <c r="Q128" i="2"/>
  <c r="Q76" i="2"/>
  <c r="Q96" i="2"/>
  <c r="Q134" i="2"/>
  <c r="Q142" i="2"/>
  <c r="Q94" i="2"/>
  <c r="M452" i="2"/>
  <c r="Q93" i="2"/>
  <c r="M471" i="2"/>
  <c r="N453" i="2"/>
  <c r="N117" i="2"/>
  <c r="Q207" i="2"/>
  <c r="Q92" i="2"/>
  <c r="Q126" i="2"/>
  <c r="Q185" i="2"/>
  <c r="Q101" i="2"/>
  <c r="Q49" i="2"/>
  <c r="S49" i="2" s="1"/>
  <c r="Q110" i="2"/>
  <c r="M461" i="2"/>
  <c r="Q115" i="2"/>
  <c r="Q66" i="2"/>
  <c r="Q88" i="2"/>
  <c r="M456" i="2"/>
  <c r="M449" i="2"/>
  <c r="Q53" i="2"/>
  <c r="S53" i="2" s="1"/>
  <c r="Q103" i="2"/>
  <c r="Q67" i="2"/>
  <c r="Q125" i="2"/>
  <c r="Q191" i="2"/>
  <c r="Q85" i="2"/>
  <c r="M464" i="2"/>
  <c r="M472" i="2"/>
  <c r="M474" i="2"/>
  <c r="Q235" i="2"/>
  <c r="M460" i="2"/>
  <c r="M476" i="2"/>
  <c r="Q127" i="2"/>
  <c r="Q229" i="2"/>
  <c r="M473" i="2"/>
  <c r="M454" i="2"/>
  <c r="Q84" i="2"/>
  <c r="Q119" i="2"/>
  <c r="Q44" i="2"/>
  <c r="M447" i="2"/>
  <c r="Q83" i="2"/>
  <c r="Q137" i="2"/>
  <c r="Q193" i="2"/>
  <c r="Q78" i="2"/>
  <c r="Q138" i="2"/>
  <c r="Q90" i="2"/>
  <c r="Q89" i="2"/>
  <c r="Q95" i="2"/>
  <c r="M451" i="2"/>
  <c r="Q81" i="2"/>
  <c r="Q223" i="2"/>
  <c r="Q98" i="2"/>
  <c r="M462" i="2"/>
  <c r="Q215" i="2"/>
  <c r="M478" i="2"/>
  <c r="M477" i="2"/>
  <c r="Q123" i="2"/>
  <c r="Q219" i="2"/>
  <c r="Q97" i="2"/>
  <c r="Q79" i="2"/>
  <c r="Q86" i="2"/>
  <c r="Q102" i="2"/>
  <c r="Q104" i="2"/>
  <c r="Q118" i="2"/>
  <c r="Q99" i="2"/>
  <c r="Q112" i="2"/>
  <c r="Q133" i="2"/>
  <c r="M448" i="2"/>
  <c r="Q45" i="2"/>
  <c r="Q60" i="2"/>
  <c r="Q120" i="2"/>
  <c r="Q131" i="2"/>
  <c r="Q152" i="2"/>
  <c r="Q75" i="2"/>
  <c r="Q111" i="2"/>
  <c r="Q71" i="2"/>
  <c r="Q450" i="2" s="1"/>
  <c r="Q217" i="2"/>
  <c r="M466" i="2"/>
  <c r="Q82" i="2"/>
  <c r="Q107" i="2"/>
  <c r="M475" i="2"/>
  <c r="AD63" i="1"/>
  <c r="T41" i="1"/>
  <c r="Q62" i="1"/>
  <c r="R62" i="1" s="1"/>
  <c r="T62" i="1" s="1"/>
  <c r="Q453" i="2" l="1"/>
  <c r="AD285" i="2"/>
  <c r="AD467" i="2"/>
  <c r="AE419" i="2"/>
  <c r="AD382" i="2"/>
  <c r="AL459" i="2"/>
  <c r="AF251" i="2"/>
  <c r="N330" i="2"/>
  <c r="AF366" i="2"/>
  <c r="AE379" i="2"/>
  <c r="AE375" i="2"/>
  <c r="AE474" i="2"/>
  <c r="AD342" i="2"/>
  <c r="AF300" i="2"/>
  <c r="AF237" i="2"/>
  <c r="AF302" i="2"/>
  <c r="Q449" i="2"/>
  <c r="AF221" i="2"/>
  <c r="Q209" i="2"/>
  <c r="AF461" i="2"/>
  <c r="AF380" i="2"/>
  <c r="AF376" i="2"/>
  <c r="N370" i="2"/>
  <c r="N382" i="2" s="1"/>
  <c r="Q448" i="2"/>
  <c r="S45" i="2"/>
  <c r="T54" i="2" s="1"/>
  <c r="Q158" i="2"/>
  <c r="Q451" i="2"/>
  <c r="N454" i="2"/>
  <c r="N129" i="2"/>
  <c r="Q117" i="2"/>
  <c r="Q454" i="2" s="1"/>
  <c r="Q452" i="2"/>
  <c r="Q227" i="2"/>
  <c r="Q160" i="2"/>
  <c r="Q166" i="2"/>
  <c r="S44" i="2"/>
  <c r="Q447" i="2"/>
  <c r="Q164" i="2"/>
  <c r="Q162" i="2"/>
  <c r="Q168" i="2"/>
  <c r="AD64" i="1"/>
  <c r="Q63" i="1"/>
  <c r="R63" i="1" s="1"/>
  <c r="T63" i="1" s="1"/>
  <c r="AD297" i="2" l="1"/>
  <c r="AD468" i="2"/>
  <c r="AE387" i="2"/>
  <c r="AE475" i="2"/>
  <c r="AF392" i="2"/>
  <c r="AL460" i="2"/>
  <c r="AE391" i="2"/>
  <c r="AF263" i="2"/>
  <c r="AF312" i="2"/>
  <c r="AF233" i="2"/>
  <c r="Q221" i="2"/>
  <c r="AF462" i="2"/>
  <c r="AF314" i="2"/>
  <c r="AF249" i="2"/>
  <c r="AD354" i="2"/>
  <c r="AD394" i="2"/>
  <c r="AE431" i="2"/>
  <c r="AF388" i="2"/>
  <c r="AF378" i="2"/>
  <c r="N342" i="2"/>
  <c r="Q176" i="2"/>
  <c r="Q241" i="2"/>
  <c r="Q247" i="2"/>
  <c r="Q178" i="2"/>
  <c r="Q172" i="2"/>
  <c r="Q231" i="2"/>
  <c r="Q170" i="2"/>
  <c r="R175" i="2"/>
  <c r="R173" i="2"/>
  <c r="R171" i="2"/>
  <c r="R169" i="2"/>
  <c r="R167" i="2"/>
  <c r="R163" i="2"/>
  <c r="R161" i="2"/>
  <c r="R159" i="2"/>
  <c r="R157" i="2"/>
  <c r="R155" i="2"/>
  <c r="R151" i="2"/>
  <c r="R149" i="2"/>
  <c r="R147" i="2"/>
  <c r="R108" i="2"/>
  <c r="R116" i="2"/>
  <c r="R181" i="2"/>
  <c r="R197" i="2"/>
  <c r="R145" i="2"/>
  <c r="R74" i="2"/>
  <c r="R135" i="2"/>
  <c r="R139" i="2"/>
  <c r="R143" i="2"/>
  <c r="R122" i="2"/>
  <c r="R130" i="2"/>
  <c r="R176" i="2"/>
  <c r="R239" i="2"/>
  <c r="R168" i="2"/>
  <c r="R129" i="2"/>
  <c r="R73" i="2"/>
  <c r="R105" i="2"/>
  <c r="R187" i="2"/>
  <c r="R72" i="2"/>
  <c r="R63" i="2"/>
  <c r="R113" i="2"/>
  <c r="R172" i="2"/>
  <c r="R87" i="2"/>
  <c r="R132" i="2"/>
  <c r="R109" i="2"/>
  <c r="R259" i="2"/>
  <c r="R136" i="2"/>
  <c r="R146" i="2"/>
  <c r="R179" i="2"/>
  <c r="R174" i="2"/>
  <c r="R156" i="2"/>
  <c r="R211" i="2"/>
  <c r="R59" i="2"/>
  <c r="R57" i="2"/>
  <c r="R183" i="2"/>
  <c r="R62" i="2"/>
  <c r="R140" i="2"/>
  <c r="R91" i="2"/>
  <c r="R106" i="2"/>
  <c r="R166" i="2"/>
  <c r="R160" i="2"/>
  <c r="R121" i="2"/>
  <c r="R158" i="2"/>
  <c r="R77" i="2"/>
  <c r="R69" i="2"/>
  <c r="R65" i="2"/>
  <c r="R148" i="2"/>
  <c r="R144" i="2"/>
  <c r="R154" i="2"/>
  <c r="R205" i="2"/>
  <c r="R117" i="2"/>
  <c r="R70" i="2"/>
  <c r="R114" i="2"/>
  <c r="R170" i="2"/>
  <c r="R152" i="2"/>
  <c r="R124" i="2"/>
  <c r="R164" i="2"/>
  <c r="R150" i="2"/>
  <c r="R61" i="2"/>
  <c r="R58" i="2"/>
  <c r="R162" i="2"/>
  <c r="R203" i="2"/>
  <c r="R199" i="2"/>
  <c r="R178" i="2"/>
  <c r="R209" i="2"/>
  <c r="R195" i="2"/>
  <c r="R80" i="2"/>
  <c r="R134" i="2"/>
  <c r="R188" i="2"/>
  <c r="R115" i="2"/>
  <c r="R103" i="2"/>
  <c r="R125" i="2"/>
  <c r="R235" i="2"/>
  <c r="R84" i="2"/>
  <c r="R89" i="2"/>
  <c r="R223" i="2"/>
  <c r="R215" i="2"/>
  <c r="R97" i="2"/>
  <c r="R86" i="2"/>
  <c r="R104" i="2"/>
  <c r="R133" i="2"/>
  <c r="R75" i="2"/>
  <c r="R68" i="2"/>
  <c r="R128" i="2"/>
  <c r="R76" i="2"/>
  <c r="R93" i="2"/>
  <c r="R243" i="2"/>
  <c r="R185" i="2"/>
  <c r="R67" i="2"/>
  <c r="R227" i="2"/>
  <c r="R229" i="2"/>
  <c r="R119" i="2"/>
  <c r="R138" i="2"/>
  <c r="R95" i="2"/>
  <c r="R81" i="2"/>
  <c r="R231" i="2"/>
  <c r="R98" i="2"/>
  <c r="R182" i="2"/>
  <c r="R102" i="2"/>
  <c r="R118" i="2"/>
  <c r="R99" i="2"/>
  <c r="R107" i="2"/>
  <c r="R64" i="2"/>
  <c r="R233" i="2"/>
  <c r="R96" i="2"/>
  <c r="R94" i="2"/>
  <c r="R180" i="2"/>
  <c r="R253" i="2"/>
  <c r="R92" i="2"/>
  <c r="R126" i="2"/>
  <c r="R88" i="2"/>
  <c r="R191" i="2"/>
  <c r="R127" i="2"/>
  <c r="R247" i="2"/>
  <c r="R193" i="2"/>
  <c r="R184" i="2"/>
  <c r="R219" i="2"/>
  <c r="R112" i="2"/>
  <c r="R60" i="2"/>
  <c r="R131" i="2"/>
  <c r="R100" i="2"/>
  <c r="R142" i="2"/>
  <c r="R221" i="2"/>
  <c r="R207" i="2"/>
  <c r="R101" i="2"/>
  <c r="R110" i="2"/>
  <c r="R66" i="2"/>
  <c r="R85" i="2"/>
  <c r="R83" i="2"/>
  <c r="R137" i="2"/>
  <c r="R78" i="2"/>
  <c r="R90" i="2"/>
  <c r="R241" i="2"/>
  <c r="R123" i="2"/>
  <c r="R190" i="2"/>
  <c r="R79" i="2"/>
  <c r="R120" i="2"/>
  <c r="R111" i="2"/>
  <c r="R71" i="2"/>
  <c r="R217" i="2"/>
  <c r="R82" i="2"/>
  <c r="Q233" i="2"/>
  <c r="R192" i="2"/>
  <c r="Q180" i="2"/>
  <c r="R186" i="2"/>
  <c r="Q174" i="2"/>
  <c r="Q239" i="2"/>
  <c r="N455" i="2"/>
  <c r="N141" i="2"/>
  <c r="Q129" i="2"/>
  <c r="Q455" i="2" s="1"/>
  <c r="AD65" i="1"/>
  <c r="Q64" i="1"/>
  <c r="R64" i="1" s="1"/>
  <c r="T64" i="1" s="1"/>
  <c r="AD309" i="2" l="1"/>
  <c r="AD469" i="2"/>
  <c r="AF400" i="2"/>
  <c r="AD366" i="2"/>
  <c r="AE399" i="2"/>
  <c r="AE476" i="2"/>
  <c r="AD406" i="2"/>
  <c r="N394" i="2"/>
  <c r="N406" i="2" s="1"/>
  <c r="AF390" i="2"/>
  <c r="AE403" i="2"/>
  <c r="AF245" i="2"/>
  <c r="AF463" i="2"/>
  <c r="AF324" i="2"/>
  <c r="AF275" i="2"/>
  <c r="AF326" i="2"/>
  <c r="AL461" i="2"/>
  <c r="N354" i="2"/>
  <c r="N366" i="2" s="1"/>
  <c r="AF261" i="2"/>
  <c r="AF404" i="2"/>
  <c r="R455" i="2"/>
  <c r="Q190" i="2"/>
  <c r="Q253" i="2"/>
  <c r="Q251" i="2"/>
  <c r="Q186" i="2"/>
  <c r="R451" i="2"/>
  <c r="R452" i="2"/>
  <c r="R450" i="2"/>
  <c r="Q243" i="2"/>
  <c r="Q188" i="2"/>
  <c r="N456" i="2"/>
  <c r="N153" i="2"/>
  <c r="Q141" i="2"/>
  <c r="Q456" i="2" s="1"/>
  <c r="Q245" i="2"/>
  <c r="R245" i="2"/>
  <c r="R454" i="2"/>
  <c r="R449" i="2"/>
  <c r="R453" i="2"/>
  <c r="R251" i="2"/>
  <c r="Q182" i="2"/>
  <c r="Q184" i="2"/>
  <c r="Q192" i="2"/>
  <c r="R141" i="2"/>
  <c r="R456" i="2" s="1"/>
  <c r="Q259" i="2"/>
  <c r="AD66" i="1"/>
  <c r="Q65" i="1"/>
  <c r="R65" i="1" s="1"/>
  <c r="T65" i="1" s="1"/>
  <c r="AD321" i="2" l="1"/>
  <c r="AD470" i="2"/>
  <c r="AD378" i="2"/>
  <c r="N378" i="2"/>
  <c r="AF287" i="2"/>
  <c r="AE415" i="2"/>
  <c r="AF336" i="2"/>
  <c r="AF257" i="2"/>
  <c r="Q257" i="2" s="1"/>
  <c r="AF464" i="2"/>
  <c r="AF402" i="2"/>
  <c r="AL462" i="2"/>
  <c r="AE411" i="2"/>
  <c r="AE477" i="2"/>
  <c r="AF412" i="2"/>
  <c r="AF273" i="2"/>
  <c r="AF338" i="2"/>
  <c r="AF416" i="2"/>
  <c r="AD418" i="2"/>
  <c r="Q196" i="2"/>
  <c r="R196" i="2"/>
  <c r="R257" i="2"/>
  <c r="T451" i="2"/>
  <c r="S451" i="2"/>
  <c r="T453" i="2"/>
  <c r="S453" i="2"/>
  <c r="T454" i="2"/>
  <c r="S454" i="2"/>
  <c r="T450" i="2"/>
  <c r="S450" i="2"/>
  <c r="Q263" i="2"/>
  <c r="R263" i="2"/>
  <c r="Q265" i="2"/>
  <c r="R265" i="2"/>
  <c r="Q194" i="2"/>
  <c r="R194" i="2"/>
  <c r="T449" i="2"/>
  <c r="U449" i="2" s="1"/>
  <c r="S449" i="2"/>
  <c r="N457" i="2"/>
  <c r="N165" i="2"/>
  <c r="Q153" i="2"/>
  <c r="Q457" i="2" s="1"/>
  <c r="R153" i="2"/>
  <c r="R457" i="2" s="1"/>
  <c r="Q198" i="2"/>
  <c r="R198" i="2"/>
  <c r="Q202" i="2"/>
  <c r="R202" i="2"/>
  <c r="S455" i="2"/>
  <c r="T455" i="2"/>
  <c r="U455" i="2" s="1"/>
  <c r="Q271" i="2"/>
  <c r="R271" i="2"/>
  <c r="T456" i="2"/>
  <c r="S456" i="2"/>
  <c r="Q204" i="2"/>
  <c r="R204" i="2"/>
  <c r="Q200" i="2"/>
  <c r="R200" i="2"/>
  <c r="Q255" i="2"/>
  <c r="R255" i="2"/>
  <c r="T452" i="2"/>
  <c r="U452" i="2" s="1"/>
  <c r="S452" i="2"/>
  <c r="AD67" i="1"/>
  <c r="Q66" i="1"/>
  <c r="R66" i="1" s="1"/>
  <c r="AD333" i="2" l="1"/>
  <c r="AD471" i="2"/>
  <c r="AF285" i="2"/>
  <c r="AF424" i="2"/>
  <c r="AF348" i="2"/>
  <c r="AE423" i="2"/>
  <c r="AE478" i="2"/>
  <c r="AL463" i="2"/>
  <c r="AD430" i="2"/>
  <c r="AF350" i="2"/>
  <c r="AF299" i="2"/>
  <c r="AD390" i="2"/>
  <c r="AF428" i="2"/>
  <c r="AF414" i="2"/>
  <c r="AE427" i="2"/>
  <c r="AF269" i="2"/>
  <c r="AF465" i="2"/>
  <c r="N418" i="2"/>
  <c r="N430" i="2" s="1"/>
  <c r="U456" i="2"/>
  <c r="Q212" i="2"/>
  <c r="R212" i="2"/>
  <c r="Q214" i="2"/>
  <c r="R214" i="2"/>
  <c r="N458" i="2"/>
  <c r="N177" i="2"/>
  <c r="Q165" i="2"/>
  <c r="Q458" i="2" s="1"/>
  <c r="R165" i="2"/>
  <c r="R458" i="2" s="1"/>
  <c r="Q269" i="2"/>
  <c r="R269" i="2"/>
  <c r="Q208" i="2"/>
  <c r="R208" i="2"/>
  <c r="Q275" i="2"/>
  <c r="R275" i="2"/>
  <c r="U454" i="2"/>
  <c r="Q283" i="2"/>
  <c r="R283" i="2"/>
  <c r="Q210" i="2"/>
  <c r="R210" i="2"/>
  <c r="S457" i="2"/>
  <c r="T457" i="2"/>
  <c r="U457" i="2" s="1"/>
  <c r="Q206" i="2"/>
  <c r="R206" i="2"/>
  <c r="Q277" i="2"/>
  <c r="R277" i="2"/>
  <c r="Q267" i="2"/>
  <c r="R267" i="2"/>
  <c r="Q216" i="2"/>
  <c r="R216" i="2"/>
  <c r="U450" i="2"/>
  <c r="U453" i="2"/>
  <c r="U451" i="2"/>
  <c r="AD68" i="1"/>
  <c r="R67" i="1"/>
  <c r="T66" i="1"/>
  <c r="AD345" i="2" l="1"/>
  <c r="AD472" i="2"/>
  <c r="AF436" i="2"/>
  <c r="AF426" i="2"/>
  <c r="AF360" i="2"/>
  <c r="AF362" i="2"/>
  <c r="AE435" i="2"/>
  <c r="AE479" i="2"/>
  <c r="AD402" i="2"/>
  <c r="AL464" i="2"/>
  <c r="AF281" i="2"/>
  <c r="AF466" i="2"/>
  <c r="AE439" i="2"/>
  <c r="R439" i="2" s="1"/>
  <c r="AF440" i="2"/>
  <c r="AF311" i="2"/>
  <c r="AF297" i="2"/>
  <c r="N390" i="2"/>
  <c r="N402" i="2" s="1"/>
  <c r="Q287" i="2"/>
  <c r="R287" i="2"/>
  <c r="Q226" i="2"/>
  <c r="R226" i="2"/>
  <c r="Q224" i="2"/>
  <c r="R224" i="2"/>
  <c r="Q218" i="2"/>
  <c r="R218" i="2"/>
  <c r="N459" i="2"/>
  <c r="N189" i="2"/>
  <c r="Q177" i="2"/>
  <c r="Q459" i="2" s="1"/>
  <c r="R177" i="2"/>
  <c r="R459" i="2" s="1"/>
  <c r="Q228" i="2"/>
  <c r="R228" i="2"/>
  <c r="Q279" i="2"/>
  <c r="R279" i="2"/>
  <c r="Q220" i="2"/>
  <c r="R220" i="2"/>
  <c r="Q289" i="2"/>
  <c r="R289" i="2"/>
  <c r="Q222" i="2"/>
  <c r="R222" i="2"/>
  <c r="Q295" i="2"/>
  <c r="R295" i="2"/>
  <c r="Q281" i="2"/>
  <c r="R281" i="2"/>
  <c r="T458" i="2"/>
  <c r="U458" i="2" s="1"/>
  <c r="S458" i="2"/>
  <c r="R68" i="1"/>
  <c r="T67" i="1"/>
  <c r="Q67" i="1"/>
  <c r="AD357" i="2" l="1"/>
  <c r="AD473" i="2"/>
  <c r="AF293" i="2"/>
  <c r="AF467" i="2"/>
  <c r="AD414" i="2"/>
  <c r="AE480" i="2"/>
  <c r="AF323" i="2"/>
  <c r="AF372" i="2"/>
  <c r="AF438" i="2"/>
  <c r="AF309" i="2"/>
  <c r="AF374" i="2"/>
  <c r="AL465" i="2"/>
  <c r="N460" i="2"/>
  <c r="N201" i="2"/>
  <c r="Q189" i="2"/>
  <c r="Q460" i="2" s="1"/>
  <c r="R189" i="2"/>
  <c r="R460" i="2" s="1"/>
  <c r="Q230" i="2"/>
  <c r="R230" i="2"/>
  <c r="Q293" i="2"/>
  <c r="R293" i="2"/>
  <c r="Q301" i="2"/>
  <c r="R301" i="2"/>
  <c r="Q232" i="2"/>
  <c r="R232" i="2"/>
  <c r="Q291" i="2"/>
  <c r="R291" i="2"/>
  <c r="Q240" i="2"/>
  <c r="R240" i="2"/>
  <c r="T459" i="2"/>
  <c r="U459" i="2" s="1"/>
  <c r="S459" i="2"/>
  <c r="Q299" i="2"/>
  <c r="R299" i="2"/>
  <c r="Q307" i="2"/>
  <c r="R307" i="2"/>
  <c r="Q234" i="2"/>
  <c r="R234" i="2"/>
  <c r="R440" i="2"/>
  <c r="Q236" i="2"/>
  <c r="R236" i="2"/>
  <c r="Q238" i="2"/>
  <c r="R238" i="2"/>
  <c r="Q68" i="1"/>
  <c r="T68" i="1"/>
  <c r="AD369" i="2" l="1"/>
  <c r="AD474" i="2"/>
  <c r="AF386" i="2"/>
  <c r="AD426" i="2"/>
  <c r="AF321" i="2"/>
  <c r="AF384" i="2"/>
  <c r="AF335" i="2"/>
  <c r="AL466" i="2"/>
  <c r="AF305" i="2"/>
  <c r="Q305" i="2" s="1"/>
  <c r="AF468" i="2"/>
  <c r="N414" i="2"/>
  <c r="Q319" i="2"/>
  <c r="R319" i="2"/>
  <c r="Q311" i="2"/>
  <c r="R311" i="2"/>
  <c r="Q244" i="2"/>
  <c r="R244" i="2"/>
  <c r="Q313" i="2"/>
  <c r="R313" i="2"/>
  <c r="R305" i="2"/>
  <c r="N461" i="2"/>
  <c r="N213" i="2"/>
  <c r="Q201" i="2"/>
  <c r="Q461" i="2" s="1"/>
  <c r="R201" i="2"/>
  <c r="R461" i="2" s="1"/>
  <c r="Q246" i="2"/>
  <c r="R246" i="2"/>
  <c r="Q242" i="2"/>
  <c r="R242" i="2"/>
  <c r="Q250" i="2"/>
  <c r="R250" i="2"/>
  <c r="T460" i="2"/>
  <c r="U460" i="2" s="1"/>
  <c r="S460" i="2"/>
  <c r="Q248" i="2"/>
  <c r="R248" i="2"/>
  <c r="Q252" i="2"/>
  <c r="R252" i="2"/>
  <c r="Q303" i="2"/>
  <c r="R303" i="2"/>
  <c r="AD381" i="2" l="1"/>
  <c r="AD475" i="2"/>
  <c r="AF317" i="2"/>
  <c r="AF469" i="2"/>
  <c r="AL467" i="2"/>
  <c r="AF347" i="2"/>
  <c r="AD438" i="2"/>
  <c r="AF396" i="2"/>
  <c r="AF333" i="2"/>
  <c r="AF398" i="2"/>
  <c r="N426" i="2"/>
  <c r="Q258" i="2"/>
  <c r="R258" i="2"/>
  <c r="R317" i="2"/>
  <c r="Q325" i="2"/>
  <c r="R325" i="2"/>
  <c r="Q256" i="2"/>
  <c r="R256" i="2"/>
  <c r="Q315" i="2"/>
  <c r="R315" i="2"/>
  <c r="Q264" i="2"/>
  <c r="R264" i="2"/>
  <c r="Q260" i="2"/>
  <c r="R260" i="2"/>
  <c r="S461" i="2"/>
  <c r="T461" i="2"/>
  <c r="U461" i="2" s="1"/>
  <c r="Q323" i="2"/>
  <c r="R323" i="2"/>
  <c r="Q331" i="2"/>
  <c r="R331" i="2"/>
  <c r="N462" i="2"/>
  <c r="N225" i="2"/>
  <c r="Q213" i="2"/>
  <c r="Q462" i="2" s="1"/>
  <c r="R213" i="2"/>
  <c r="R462" i="2" s="1"/>
  <c r="Q262" i="2"/>
  <c r="R262" i="2"/>
  <c r="Q254" i="2"/>
  <c r="R254" i="2"/>
  <c r="N438" i="2" l="1"/>
  <c r="AD393" i="2"/>
  <c r="AD476" i="2"/>
  <c r="AF329" i="2"/>
  <c r="AF470" i="2"/>
  <c r="Q317" i="2"/>
  <c r="AF408" i="2"/>
  <c r="AF410" i="2"/>
  <c r="AF359" i="2"/>
  <c r="AF345" i="2"/>
  <c r="AL468" i="2"/>
  <c r="N463" i="2"/>
  <c r="N237" i="2"/>
  <c r="Q225" i="2"/>
  <c r="Q463" i="2" s="1"/>
  <c r="R225" i="2"/>
  <c r="R463" i="2" s="1"/>
  <c r="Q272" i="2"/>
  <c r="R272" i="2"/>
  <c r="Q276" i="2"/>
  <c r="R276" i="2"/>
  <c r="Q266" i="2"/>
  <c r="R266" i="2"/>
  <c r="Q274" i="2"/>
  <c r="R274" i="2"/>
  <c r="Q327" i="2"/>
  <c r="R327" i="2"/>
  <c r="Q268" i="2"/>
  <c r="R268" i="2"/>
  <c r="Q337" i="2"/>
  <c r="R337" i="2"/>
  <c r="Q329" i="2"/>
  <c r="R329" i="2"/>
  <c r="Q270" i="2"/>
  <c r="R270" i="2"/>
  <c r="T462" i="2"/>
  <c r="U462" i="2" s="1"/>
  <c r="S462" i="2"/>
  <c r="Q343" i="2"/>
  <c r="R343" i="2"/>
  <c r="Q335" i="2"/>
  <c r="R335" i="2"/>
  <c r="AD405" i="2" l="1"/>
  <c r="AD477" i="2"/>
  <c r="AF422" i="2"/>
  <c r="AF357" i="2"/>
  <c r="AF420" i="2"/>
  <c r="AL469" i="2"/>
  <c r="AF371" i="2"/>
  <c r="AF341" i="2"/>
  <c r="Q341" i="2" s="1"/>
  <c r="AF471" i="2"/>
  <c r="Q347" i="2"/>
  <c r="R347" i="2"/>
  <c r="Q355" i="2"/>
  <c r="R355" i="2"/>
  <c r="Q339" i="2"/>
  <c r="R339" i="2"/>
  <c r="T463" i="2"/>
  <c r="U463" i="2" s="1"/>
  <c r="S463" i="2"/>
  <c r="Q286" i="2"/>
  <c r="R286" i="2"/>
  <c r="Q278" i="2"/>
  <c r="R278" i="2"/>
  <c r="Q282" i="2"/>
  <c r="R282" i="2"/>
  <c r="N464" i="2"/>
  <c r="N249" i="2"/>
  <c r="Q237" i="2"/>
  <c r="Q464" i="2" s="1"/>
  <c r="R237" i="2"/>
  <c r="R464" i="2" s="1"/>
  <c r="Q349" i="2"/>
  <c r="R349" i="2"/>
  <c r="Q280" i="2"/>
  <c r="R280" i="2"/>
  <c r="Q288" i="2"/>
  <c r="R288" i="2"/>
  <c r="Q284" i="2"/>
  <c r="R284" i="2"/>
  <c r="R341" i="2" l="1"/>
  <c r="AD417" i="2"/>
  <c r="AD478" i="2"/>
  <c r="AF369" i="2"/>
  <c r="AF383" i="2"/>
  <c r="AF434" i="2"/>
  <c r="AF432" i="2"/>
  <c r="AF353" i="2"/>
  <c r="AF472" i="2"/>
  <c r="AL470" i="2"/>
  <c r="Q292" i="2"/>
  <c r="R292" i="2"/>
  <c r="Q296" i="2"/>
  <c r="R296" i="2"/>
  <c r="Q300" i="2"/>
  <c r="R300" i="2"/>
  <c r="T464" i="2"/>
  <c r="U464" i="2" s="1"/>
  <c r="S464" i="2"/>
  <c r="Q294" i="2"/>
  <c r="R294" i="2"/>
  <c r="N465" i="2"/>
  <c r="N261" i="2"/>
  <c r="Q249" i="2"/>
  <c r="Q465" i="2" s="1"/>
  <c r="R249" i="2"/>
  <c r="R465" i="2" s="1"/>
  <c r="Q361" i="2"/>
  <c r="R361" i="2"/>
  <c r="Q290" i="2"/>
  <c r="R290" i="2"/>
  <c r="Q298" i="2"/>
  <c r="R298" i="2"/>
  <c r="Q351" i="2"/>
  <c r="R351" i="2"/>
  <c r="Q353" i="2"/>
  <c r="R353" i="2"/>
  <c r="Q367" i="2"/>
  <c r="R367" i="2"/>
  <c r="Q359" i="2"/>
  <c r="R359" i="2"/>
  <c r="AD429" i="2" l="1"/>
  <c r="AD480" i="2" s="1"/>
  <c r="AD479" i="2"/>
  <c r="AF395" i="2"/>
  <c r="AL471" i="2"/>
  <c r="AF381" i="2"/>
  <c r="AF365" i="2"/>
  <c r="AF473" i="2"/>
  <c r="Q306" i="2"/>
  <c r="R306" i="2"/>
  <c r="Q312" i="2"/>
  <c r="R312" i="2"/>
  <c r="Q308" i="2"/>
  <c r="R308" i="2"/>
  <c r="Q304" i="2"/>
  <c r="R304" i="2"/>
  <c r="S465" i="2"/>
  <c r="T465" i="2"/>
  <c r="U465" i="2" s="1"/>
  <c r="Q371" i="2"/>
  <c r="R371" i="2"/>
  <c r="Q379" i="2"/>
  <c r="R379" i="2"/>
  <c r="N466" i="2"/>
  <c r="N273" i="2"/>
  <c r="Q261" i="2"/>
  <c r="Q466" i="2" s="1"/>
  <c r="R261" i="2"/>
  <c r="R466" i="2" s="1"/>
  <c r="Q363" i="2"/>
  <c r="R363" i="2"/>
  <c r="Q310" i="2"/>
  <c r="R310" i="2"/>
  <c r="Q302" i="2"/>
  <c r="R302" i="2"/>
  <c r="Q373" i="2"/>
  <c r="R373" i="2"/>
  <c r="AF377" i="2" l="1"/>
  <c r="Q377" i="2" s="1"/>
  <c r="AF474" i="2"/>
  <c r="AL472" i="2"/>
  <c r="R365" i="2"/>
  <c r="AF407" i="2"/>
  <c r="Q365" i="2"/>
  <c r="AF393" i="2"/>
  <c r="Q322" i="2"/>
  <c r="R322" i="2"/>
  <c r="Q391" i="2"/>
  <c r="R391" i="2"/>
  <c r="Q385" i="2"/>
  <c r="R385" i="2"/>
  <c r="Q314" i="2"/>
  <c r="R314" i="2"/>
  <c r="R377" i="2"/>
  <c r="Q320" i="2"/>
  <c r="R320" i="2"/>
  <c r="Q375" i="2"/>
  <c r="R375" i="2"/>
  <c r="N467" i="2"/>
  <c r="N285" i="2"/>
  <c r="Q273" i="2"/>
  <c r="Q467" i="2" s="1"/>
  <c r="R273" i="2"/>
  <c r="R467" i="2" s="1"/>
  <c r="Q383" i="2"/>
  <c r="R383" i="2"/>
  <c r="S466" i="2"/>
  <c r="T466" i="2"/>
  <c r="U466" i="2" s="1"/>
  <c r="Q316" i="2"/>
  <c r="R316" i="2"/>
  <c r="Q324" i="2"/>
  <c r="R324" i="2"/>
  <c r="Q318" i="2"/>
  <c r="R318" i="2"/>
  <c r="AF405" i="2" l="1"/>
  <c r="AF419" i="2"/>
  <c r="AL473" i="2"/>
  <c r="AF389" i="2"/>
  <c r="Q389" i="2" s="1"/>
  <c r="AF475" i="2"/>
  <c r="T467" i="2"/>
  <c r="U467" i="2" s="1"/>
  <c r="S467" i="2"/>
  <c r="Q387" i="2"/>
  <c r="R387" i="2"/>
  <c r="R389" i="2"/>
  <c r="Q403" i="2"/>
  <c r="R403" i="2"/>
  <c r="Q328" i="2"/>
  <c r="R328" i="2"/>
  <c r="Q336" i="2"/>
  <c r="R336" i="2"/>
  <c r="Q326" i="2"/>
  <c r="R326" i="2"/>
  <c r="Q397" i="2"/>
  <c r="R397" i="2"/>
  <c r="Q330" i="2"/>
  <c r="R330" i="2"/>
  <c r="Q395" i="2"/>
  <c r="R395" i="2"/>
  <c r="N468" i="2"/>
  <c r="N297" i="2"/>
  <c r="Q285" i="2"/>
  <c r="Q468" i="2" s="1"/>
  <c r="R285" i="2"/>
  <c r="R468" i="2" s="1"/>
  <c r="Q332" i="2"/>
  <c r="R332" i="2"/>
  <c r="Q334" i="2"/>
  <c r="R334" i="2"/>
  <c r="AF417" i="2" l="1"/>
  <c r="AL474" i="2"/>
  <c r="AF401" i="2"/>
  <c r="Q401" i="2" s="1"/>
  <c r="AF476" i="2"/>
  <c r="AF431" i="2"/>
  <c r="Q344" i="2"/>
  <c r="R344" i="2"/>
  <c r="T468" i="2"/>
  <c r="U468" i="2" s="1"/>
  <c r="S468" i="2"/>
  <c r="R401" i="2"/>
  <c r="Q407" i="2"/>
  <c r="R407" i="2"/>
  <c r="R399" i="2"/>
  <c r="Q399" i="2"/>
  <c r="Q338" i="2"/>
  <c r="R338" i="2"/>
  <c r="Q415" i="2"/>
  <c r="R415" i="2"/>
  <c r="Q346" i="2"/>
  <c r="R346" i="2"/>
  <c r="N469" i="2"/>
  <c r="N309" i="2"/>
  <c r="Q297" i="2"/>
  <c r="Q469" i="2" s="1"/>
  <c r="R297" i="2"/>
  <c r="R469" i="2" s="1"/>
  <c r="Q342" i="2"/>
  <c r="R342" i="2"/>
  <c r="R409" i="2"/>
  <c r="Q409" i="2"/>
  <c r="Q348" i="2"/>
  <c r="R348" i="2"/>
  <c r="Q340" i="2"/>
  <c r="R340" i="2"/>
  <c r="AL475" i="2" l="1"/>
  <c r="AF429" i="2"/>
  <c r="AF413" i="2"/>
  <c r="Q413" i="2" s="1"/>
  <c r="AF477" i="2"/>
  <c r="Q358" i="2"/>
  <c r="R358" i="2"/>
  <c r="Q356" i="2"/>
  <c r="R356" i="2"/>
  <c r="Q421" i="2"/>
  <c r="R421" i="2"/>
  <c r="N470" i="2"/>
  <c r="N321" i="2"/>
  <c r="Q309" i="2"/>
  <c r="Q470" i="2" s="1"/>
  <c r="R309" i="2"/>
  <c r="R470" i="2" s="1"/>
  <c r="R413" i="2"/>
  <c r="Q360" i="2"/>
  <c r="R360" i="2"/>
  <c r="Q354" i="2"/>
  <c r="R354" i="2"/>
  <c r="Q352" i="2"/>
  <c r="R352" i="2"/>
  <c r="T469" i="2"/>
  <c r="U469" i="2" s="1"/>
  <c r="S469" i="2"/>
  <c r="Q439" i="2"/>
  <c r="R427" i="2"/>
  <c r="Q427" i="2"/>
  <c r="Q350" i="2"/>
  <c r="R350" i="2"/>
  <c r="R411" i="2"/>
  <c r="Q411" i="2"/>
  <c r="Q419" i="2"/>
  <c r="R419" i="2"/>
  <c r="AF425" i="2" l="1"/>
  <c r="AF478" i="2"/>
  <c r="AL476" i="2"/>
  <c r="Q364" i="2"/>
  <c r="R364" i="2"/>
  <c r="N471" i="2"/>
  <c r="N333" i="2"/>
  <c r="Q321" i="2"/>
  <c r="Q471" i="2" s="1"/>
  <c r="R321" i="2"/>
  <c r="R471" i="2" s="1"/>
  <c r="Q423" i="2"/>
  <c r="R423" i="2"/>
  <c r="Q366" i="2"/>
  <c r="R366" i="2"/>
  <c r="Q372" i="2"/>
  <c r="R372" i="2"/>
  <c r="R431" i="2"/>
  <c r="Q431" i="2"/>
  <c r="Q362" i="2"/>
  <c r="R362" i="2"/>
  <c r="R425" i="2"/>
  <c r="Q425" i="2"/>
  <c r="S470" i="2"/>
  <c r="T470" i="2"/>
  <c r="U470" i="2" s="1"/>
  <c r="Q368" i="2"/>
  <c r="R368" i="2"/>
  <c r="Q370" i="2"/>
  <c r="R370" i="2"/>
  <c r="Q433" i="2"/>
  <c r="R433" i="2"/>
  <c r="AF437" i="2" l="1"/>
  <c r="Q437" i="2" s="1"/>
  <c r="AF479" i="2"/>
  <c r="AL477" i="2"/>
  <c r="T471" i="2"/>
  <c r="U471" i="2" s="1"/>
  <c r="S471" i="2"/>
  <c r="Q374" i="2"/>
  <c r="R374" i="2"/>
  <c r="Q435" i="2"/>
  <c r="R435" i="2"/>
  <c r="Q382" i="2"/>
  <c r="R382" i="2"/>
  <c r="Q380" i="2"/>
  <c r="R380" i="2"/>
  <c r="R384" i="2"/>
  <c r="Q384" i="2"/>
  <c r="Q378" i="2"/>
  <c r="R378" i="2"/>
  <c r="N472" i="2"/>
  <c r="N345" i="2"/>
  <c r="Q333" i="2"/>
  <c r="Q472" i="2" s="1"/>
  <c r="R333" i="2"/>
  <c r="R472" i="2" s="1"/>
  <c r="R376" i="2"/>
  <c r="Q376" i="2"/>
  <c r="R437" i="2"/>
  <c r="AL478" i="2" l="1"/>
  <c r="AF480" i="2"/>
  <c r="Q388" i="2"/>
  <c r="R388" i="2"/>
  <c r="N473" i="2"/>
  <c r="N357" i="2"/>
  <c r="Q345" i="2"/>
  <c r="Q473" i="2" s="1"/>
  <c r="R345" i="2"/>
  <c r="R473" i="2" s="1"/>
  <c r="Q390" i="2"/>
  <c r="R390" i="2"/>
  <c r="Q396" i="2"/>
  <c r="R396" i="2"/>
  <c r="T472" i="2"/>
  <c r="U472" i="2" s="1"/>
  <c r="S472" i="2"/>
  <c r="R392" i="2"/>
  <c r="Q392" i="2"/>
  <c r="R394" i="2"/>
  <c r="Q394" i="2"/>
  <c r="Q386" i="2"/>
  <c r="R386" i="2"/>
  <c r="AL479" i="2" l="1"/>
  <c r="T473" i="2"/>
  <c r="U473" i="2" s="1"/>
  <c r="S473" i="2"/>
  <c r="Q406" i="2"/>
  <c r="R406" i="2"/>
  <c r="R404" i="2"/>
  <c r="Q404" i="2"/>
  <c r="N474" i="2"/>
  <c r="N369" i="2"/>
  <c r="Q357" i="2"/>
  <c r="Q474" i="2" s="1"/>
  <c r="R357" i="2"/>
  <c r="R474" i="2" s="1"/>
  <c r="R398" i="2"/>
  <c r="Q398" i="2"/>
  <c r="Q408" i="2"/>
  <c r="R408" i="2"/>
  <c r="R402" i="2"/>
  <c r="Q402" i="2"/>
  <c r="R400" i="2"/>
  <c r="Q400" i="2"/>
  <c r="AL480" i="2" l="1"/>
  <c r="Q412" i="2"/>
  <c r="R412" i="2"/>
  <c r="Q414" i="2"/>
  <c r="R414" i="2"/>
  <c r="R420" i="2"/>
  <c r="Q420" i="2"/>
  <c r="N475" i="2"/>
  <c r="N381" i="2"/>
  <c r="Q369" i="2"/>
  <c r="Q475" i="2" s="1"/>
  <c r="R369" i="2"/>
  <c r="R475" i="2" s="1"/>
  <c r="Q410" i="2"/>
  <c r="R410" i="2"/>
  <c r="Q416" i="2"/>
  <c r="R416" i="2"/>
  <c r="Q418" i="2"/>
  <c r="R418" i="2"/>
  <c r="S474" i="2"/>
  <c r="T474" i="2"/>
  <c r="U474" i="2" s="1"/>
  <c r="T475" i="2" l="1"/>
  <c r="U475" i="2" s="1"/>
  <c r="S475" i="2"/>
  <c r="Q424" i="2"/>
  <c r="R424" i="2"/>
  <c r="Q422" i="2"/>
  <c r="R422" i="2"/>
  <c r="Q432" i="2"/>
  <c r="R432" i="2"/>
  <c r="Q426" i="2"/>
  <c r="R426" i="2"/>
  <c r="R430" i="2"/>
  <c r="Q430" i="2"/>
  <c r="Q440" i="2"/>
  <c r="Q428" i="2"/>
  <c r="R428" i="2"/>
  <c r="N476" i="2"/>
  <c r="N393" i="2"/>
  <c r="Q381" i="2"/>
  <c r="Q476" i="2" s="1"/>
  <c r="R381" i="2"/>
  <c r="R476" i="2" s="1"/>
  <c r="N477" i="2" l="1"/>
  <c r="N405" i="2"/>
  <c r="Q393" i="2"/>
  <c r="Q477" i="2" s="1"/>
  <c r="R393" i="2"/>
  <c r="R477" i="2" s="1"/>
  <c r="Q434" i="2"/>
  <c r="R434" i="2"/>
  <c r="Q438" i="2"/>
  <c r="R438" i="2"/>
  <c r="T476" i="2"/>
  <c r="U476" i="2" s="1"/>
  <c r="S476" i="2"/>
  <c r="Q436" i="2"/>
  <c r="R436" i="2"/>
  <c r="T477" i="2" l="1"/>
  <c r="U477" i="2" s="1"/>
  <c r="S477" i="2"/>
  <c r="N478" i="2"/>
  <c r="N417" i="2"/>
  <c r="Q405" i="2"/>
  <c r="Q478" i="2" s="1"/>
  <c r="R405" i="2"/>
  <c r="R478" i="2" s="1"/>
  <c r="N479" i="2" l="1"/>
  <c r="N429" i="2"/>
  <c r="Q417" i="2"/>
  <c r="Q479" i="2" s="1"/>
  <c r="R417" i="2"/>
  <c r="R479" i="2" s="1"/>
  <c r="S478" i="2"/>
  <c r="T478" i="2"/>
  <c r="U478" i="2" s="1"/>
  <c r="T479" i="2" l="1"/>
  <c r="U479" i="2" s="1"/>
  <c r="S479" i="2"/>
  <c r="N480" i="2"/>
  <c r="Q429" i="2"/>
  <c r="Q480" i="2" s="1"/>
  <c r="R429" i="2"/>
  <c r="R480" i="2" s="1"/>
  <c r="T480" i="2" l="1"/>
  <c r="U480" i="2" s="1"/>
  <c r="S480" i="2"/>
</calcChain>
</file>

<file path=xl/sharedStrings.xml><?xml version="1.0" encoding="utf-8"?>
<sst xmlns="http://schemas.openxmlformats.org/spreadsheetml/2006/main" count="98" uniqueCount="85">
  <si>
    <t>Model Estimated from 1989 - 2008 (Re-Estimated to exclude TVs)</t>
  </si>
  <si>
    <t>DW = 1.91</t>
  </si>
  <si>
    <t>R Squared = .919</t>
  </si>
  <si>
    <t>MAPE = .93%</t>
  </si>
  <si>
    <t xml:space="preserve">source: </t>
  </si>
  <si>
    <t>Variable</t>
  </si>
  <si>
    <t>Coefficient</t>
  </si>
  <si>
    <t>StdErr</t>
  </si>
  <si>
    <t>T-Stat</t>
  </si>
  <si>
    <t>P-Value</t>
  </si>
  <si>
    <t>Elasticity</t>
  </si>
  <si>
    <t>2008 LT Forecast\2008_LT Models Oct Update.NDM</t>
  </si>
  <si>
    <t>CONST</t>
  </si>
  <si>
    <t>Constant term</t>
  </si>
  <si>
    <t>Model: Summer Peak NEPACT_OCT08_REC</t>
  </si>
  <si>
    <t>Annual_Data.Real_HHDispIncome_OCT08REC</t>
  </si>
  <si>
    <t>Estimated 1989 - 2008</t>
  </si>
  <si>
    <t>Annual.RealSysPR</t>
  </si>
  <si>
    <t>Real Price Of Electricity</t>
  </si>
  <si>
    <t>Annual_Data.SUMCDDH</t>
  </si>
  <si>
    <t>Annual_Data.Summer_TMP_AVG</t>
  </si>
  <si>
    <t>file:</t>
  </si>
  <si>
    <t>[Sum_Peak_NEPACT_Oct08REC.xls]</t>
  </si>
  <si>
    <t>checks</t>
  </si>
  <si>
    <t>Year</t>
  </si>
  <si>
    <t>SUM_PKCUS</t>
  </si>
  <si>
    <t>REAL_DIS_INC_HH_Oct08_REC</t>
  </si>
  <si>
    <t>Nominal_Price</t>
  </si>
  <si>
    <t>CPI</t>
  </si>
  <si>
    <t>RealSysPR</t>
  </si>
  <si>
    <t>One Day Prior CDH</t>
  </si>
  <si>
    <t>Summer_TMP_AVG</t>
  </si>
  <si>
    <t>Predicted</t>
  </si>
  <si>
    <t>Summer Peak Per Customer</t>
  </si>
  <si>
    <t>Customers</t>
  </si>
  <si>
    <t>Summer Peak</t>
  </si>
  <si>
    <t>NEPACT IMPACT</t>
  </si>
  <si>
    <t>Lee County</t>
  </si>
  <si>
    <t>Seminole County</t>
  </si>
  <si>
    <t>Summer Peak Forecast</t>
  </si>
  <si>
    <t>Excluding Lee/2014 Seminole</t>
  </si>
  <si>
    <t>Hybrids</t>
  </si>
  <si>
    <t>Key West</t>
  </si>
  <si>
    <t>Empty Homes</t>
  </si>
  <si>
    <t>Recession Scenario</t>
  </si>
  <si>
    <t>Estimated : January 1998 - October 2008</t>
  </si>
  <si>
    <t>Model: Monthly_NEL_MAPR_OCT08Rec</t>
  </si>
  <si>
    <t>actuals thru Oct</t>
  </si>
  <si>
    <t>Weather.CDH72_Normal20</t>
  </si>
  <si>
    <t xml:space="preserve">file: </t>
  </si>
  <si>
    <t>[Monthly_NEL_MAPR_Oct08Rec.xls]</t>
  </si>
  <si>
    <t>Weather.HDH66_Normal20</t>
  </si>
  <si>
    <t>Economics.HHDIPINCOCT08_Rec</t>
  </si>
  <si>
    <t>R-Squared</t>
  </si>
  <si>
    <t>Monthly_Inputs.MA_RealPR_12</t>
  </si>
  <si>
    <t>Durbin-Watson Statistic</t>
  </si>
  <si>
    <t>Binary.February</t>
  </si>
  <si>
    <t>Mean Abs. % Err. (MAPE)</t>
  </si>
  <si>
    <t>Binary.March_2003</t>
  </si>
  <si>
    <t>AR(1)</t>
  </si>
  <si>
    <t>Month</t>
  </si>
  <si>
    <t>CDH72_Normal20</t>
  </si>
  <si>
    <t>HDH66_Normal20</t>
  </si>
  <si>
    <t>REAL_DIS_INC_HH_Oct08_rec</t>
  </si>
  <si>
    <t>Nominal Price</t>
  </si>
  <si>
    <t>Real_Price</t>
  </si>
  <si>
    <t>MA_RealPR_12</t>
  </si>
  <si>
    <t>February</t>
  </si>
  <si>
    <t>ARIMA</t>
  </si>
  <si>
    <t>NEPACT Adjustment</t>
  </si>
  <si>
    <t>LEE</t>
  </si>
  <si>
    <t>Seminole</t>
  </si>
  <si>
    <t>Predicted NEL</t>
  </si>
  <si>
    <t>Fiscal NEL Actual /Predicted</t>
  </si>
  <si>
    <t>CDH_Perday</t>
  </si>
  <si>
    <t>HDH_PerDay</t>
  </si>
  <si>
    <t>Weather Summed</t>
  </si>
  <si>
    <t>REAL_DISP_INCOME_HH</t>
  </si>
  <si>
    <t>RealPR_2</t>
  </si>
  <si>
    <t>Sum Income, Price &amp; Weather</t>
  </si>
  <si>
    <t>Arima</t>
  </si>
  <si>
    <t>empty homes</t>
  </si>
  <si>
    <t>FPL 003888</t>
  </si>
  <si>
    <t>20190015-EG</t>
  </si>
  <si>
    <t>FPL 003889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</si>
</sst>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(* #,##0_);_(* \(#,##0\);_(* &quot;-&quot;??_);_(@_)"/>
    <numFmt numFmtId="165" formatCode="0.0000000;\-0.0000000"/>
    <numFmt numFmtId="166" formatCode="0.000;\-0.000"/>
    <numFmt numFmtId="167" formatCode="0.00%;\-0.00%"/>
    <numFmt numFmtId="168" formatCode="0.000000"/>
    <numFmt numFmtId="169" formatCode="0.0%"/>
    <numFmt numFmtId="170" formatCode="_(* #,##0.00000_);_(* \(#,##0.00000\);_(* &quot;-&quot;??_);_(@_)"/>
    <numFmt numFmtId="171" formatCode="0.000000;\-0.000000"/>
    <numFmt numFmtId="172" formatCode="0.000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3" fillId="0" borderId="0" xfId="0" quotePrefix="1" applyFont="1" applyAlignmen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/>
    <xf numFmtId="3" fontId="3" fillId="0" borderId="0" xfId="0" applyNumberFormat="1" applyFont="1"/>
    <xf numFmtId="2" fontId="3" fillId="2" borderId="0" xfId="3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3" fillId="2" borderId="0" xfId="0" applyNumberFormat="1" applyFont="1" applyFill="1" applyAlignment="1">
      <alignment horizontal="center"/>
    </xf>
    <xf numFmtId="2" fontId="3" fillId="0" borderId="0" xfId="3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0" xfId="0" applyNumberFormat="1" applyFont="1"/>
    <xf numFmtId="164" fontId="3" fillId="0" borderId="0" xfId="1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0" fontId="3" fillId="0" borderId="0" xfId="1" applyNumberFormat="1" applyFont="1"/>
    <xf numFmtId="4" fontId="3" fillId="0" borderId="0" xfId="0" applyNumberFormat="1" applyFont="1"/>
    <xf numFmtId="164" fontId="3" fillId="0" borderId="0" xfId="0" applyNumberFormat="1" applyFont="1"/>
    <xf numFmtId="0" fontId="3" fillId="2" borderId="0" xfId="0" applyFont="1" applyFill="1"/>
    <xf numFmtId="1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/>
    <xf numFmtId="2" fontId="3" fillId="0" borderId="0" xfId="0" applyNumberFormat="1" applyFont="1" applyFill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164" fontId="3" fillId="0" borderId="0" xfId="1" applyNumberFormat="1" applyFont="1" applyAlignment="1"/>
    <xf numFmtId="171" fontId="0" fillId="0" borderId="0" xfId="0" applyNumberFormat="1"/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71" fontId="3" fillId="0" borderId="0" xfId="0" applyNumberFormat="1" applyFont="1" applyAlignment="1">
      <alignment horizontal="left"/>
    </xf>
    <xf numFmtId="0" fontId="4" fillId="3" borderId="0" xfId="0" applyNumberFormat="1" applyFont="1" applyFill="1" applyAlignment="1">
      <alignment wrapText="1"/>
    </xf>
    <xf numFmtId="3" fontId="3" fillId="0" borderId="0" xfId="0" applyNumberFormat="1" applyFont="1" applyAlignment="1">
      <alignment horizontal="left" wrapText="1"/>
    </xf>
    <xf numFmtId="164" fontId="3" fillId="0" borderId="0" xfId="1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3" fillId="3" borderId="0" xfId="0" applyFont="1" applyFill="1" applyAlignment="1">
      <alignment horizontal="left"/>
    </xf>
    <xf numFmtId="1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" fillId="0" borderId="0" xfId="1" applyNumberFormat="1" applyAlignment="1">
      <alignment horizontal="left"/>
    </xf>
    <xf numFmtId="10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4" borderId="0" xfId="0" applyNumberFormat="1" applyFont="1" applyFill="1" applyAlignment="1">
      <alignment horizontal="left"/>
    </xf>
    <xf numFmtId="3" fontId="3" fillId="5" borderId="0" xfId="0" applyNumberFormat="1" applyFont="1" applyFill="1" applyAlignment="1">
      <alignment horizontal="left"/>
    </xf>
    <xf numFmtId="17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9" fontId="0" fillId="0" borderId="0" xfId="0" applyNumberFormat="1"/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left"/>
    </xf>
    <xf numFmtId="43" fontId="3" fillId="0" borderId="0" xfId="1" applyNumberFormat="1" applyFont="1"/>
    <xf numFmtId="0" fontId="0" fillId="0" borderId="0" xfId="0" applyFill="1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 wrapText="1"/>
    </xf>
    <xf numFmtId="164" fontId="3" fillId="0" borderId="0" xfId="1" applyNumberFormat="1" applyFont="1" applyFill="1" applyBorder="1"/>
    <xf numFmtId="0" fontId="5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_LT 2008 Forecast_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542"/>
  <sheetViews>
    <sheetView tabSelected="1" zoomScale="95" zoomScaleNormal="95" workbookViewId="0">
      <pane xSplit="2" ySplit="20" topLeftCell="E21" activePane="bottomRight" state="frozen"/>
      <selection activeCell="B17" sqref="B17"/>
      <selection pane="topRight" activeCell="B17" sqref="B17"/>
      <selection pane="bottomLeft" activeCell="B17" sqref="B17"/>
      <selection pane="bottomRight" activeCell="A2" sqref="A1:A2"/>
    </sheetView>
  </sheetViews>
  <sheetFormatPr defaultRowHeight="12.75" x14ac:dyDescent="0.2"/>
  <cols>
    <col min="1" max="1" width="33.28515625" style="12" customWidth="1"/>
    <col min="2" max="2" width="11.7109375" style="12" customWidth="1"/>
    <col min="3" max="4" width="15.85546875" style="12" bestFit="1" customWidth="1"/>
    <col min="5" max="5" width="20.5703125" style="12" bestFit="1" customWidth="1"/>
    <col min="6" max="6" width="14.28515625" style="12" bestFit="1" customWidth="1"/>
    <col min="7" max="7" width="12.5703125" style="12" customWidth="1"/>
    <col min="8" max="8" width="26.85546875" style="12" customWidth="1"/>
    <col min="9" max="9" width="13.28515625" style="12" customWidth="1"/>
    <col min="10" max="10" width="11.140625" style="12" bestFit="1" customWidth="1"/>
    <col min="11" max="11" width="12.5703125" style="12" customWidth="1"/>
    <col min="12" max="12" width="12" style="43" customWidth="1"/>
    <col min="13" max="13" width="10.140625" style="12" customWidth="1"/>
    <col min="14" max="14" width="15.7109375" style="77" customWidth="1"/>
    <col min="15" max="15" width="12.42578125" style="44" customWidth="1"/>
    <col min="16" max="16" width="10.5703125" style="44" customWidth="1"/>
    <col min="17" max="17" width="15.140625" style="12" bestFit="1" customWidth="1"/>
    <col min="18" max="18" width="11.42578125" style="12" customWidth="1"/>
    <col min="19" max="19" width="14.140625" style="35" bestFit="1" customWidth="1"/>
    <col min="20" max="20" width="11.5703125" style="12" bestFit="1" customWidth="1"/>
    <col min="21" max="21" width="13.5703125" style="12" bestFit="1" customWidth="1"/>
    <col min="22" max="22" width="10.5703125" style="12" bestFit="1" customWidth="1"/>
    <col min="23" max="23" width="10.28515625" style="12" customWidth="1"/>
    <col min="24" max="24" width="14.140625" style="12" customWidth="1"/>
    <col min="25" max="25" width="9.140625" style="12"/>
    <col min="26" max="27" width="12.140625" style="12" customWidth="1"/>
    <col min="28" max="28" width="10.5703125" style="12" bestFit="1" customWidth="1"/>
    <col min="30" max="30" width="18.140625" style="76" bestFit="1" customWidth="1"/>
    <col min="31" max="31" width="12.140625" customWidth="1"/>
  </cols>
  <sheetData>
    <row r="1" spans="1:10" x14ac:dyDescent="0.2">
      <c r="A1" s="88" t="s">
        <v>82</v>
      </c>
    </row>
    <row r="2" spans="1:10" x14ac:dyDescent="0.2">
      <c r="A2" s="88" t="s">
        <v>83</v>
      </c>
    </row>
    <row r="7" spans="1:10" x14ac:dyDescent="0.2">
      <c r="A7" s="42" t="s">
        <v>44</v>
      </c>
      <c r="H7" s="5" t="s">
        <v>4</v>
      </c>
    </row>
    <row r="8" spans="1:10" x14ac:dyDescent="0.2">
      <c r="A8" s="12" t="s">
        <v>45</v>
      </c>
      <c r="H8" s="7" t="s">
        <v>11</v>
      </c>
    </row>
    <row r="9" spans="1:10" x14ac:dyDescent="0.2">
      <c r="H9" s="5" t="s">
        <v>46</v>
      </c>
    </row>
    <row r="10" spans="1:10" x14ac:dyDescent="0.2">
      <c r="A10" t="s">
        <v>12</v>
      </c>
      <c r="B10" s="45">
        <v>1.4180002759187327</v>
      </c>
      <c r="C10" s="8">
        <v>8.2317045092524785E-2</v>
      </c>
      <c r="D10" s="9">
        <v>17.226198444971025</v>
      </c>
      <c r="E10" s="10">
        <v>0</v>
      </c>
      <c r="H10" s="12" t="s">
        <v>47</v>
      </c>
      <c r="J10" s="5"/>
    </row>
    <row r="11" spans="1:10" x14ac:dyDescent="0.2">
      <c r="A11" t="s">
        <v>48</v>
      </c>
      <c r="B11" s="45">
        <v>2.856802328877184E-3</v>
      </c>
      <c r="C11" s="8">
        <v>6.0096702949539379E-5</v>
      </c>
      <c r="D11" s="9">
        <v>47.536887264534016</v>
      </c>
      <c r="E11" s="10">
        <v>0</v>
      </c>
      <c r="F11" s="9">
        <v>0.21884272173722699</v>
      </c>
      <c r="H11" s="12" t="s">
        <v>49</v>
      </c>
      <c r="I11" s="46" t="s">
        <v>50</v>
      </c>
    </row>
    <row r="12" spans="1:10" x14ac:dyDescent="0.2">
      <c r="A12" t="s">
        <v>51</v>
      </c>
      <c r="B12" s="45">
        <v>1.177736937200813E-3</v>
      </c>
      <c r="C12" s="8">
        <v>1.2212531357881141E-4</v>
      </c>
      <c r="D12" s="9">
        <v>9.6438055024468827</v>
      </c>
      <c r="E12" s="10">
        <v>2.2204460492503131E-16</v>
      </c>
      <c r="F12" s="9">
        <v>1.6402229248108201E-2</v>
      </c>
    </row>
    <row r="13" spans="1:10" x14ac:dyDescent="0.2">
      <c r="A13" t="s">
        <v>52</v>
      </c>
      <c r="B13" s="45">
        <v>1.0667624408431735E-2</v>
      </c>
      <c r="C13" s="8">
        <v>2.1129836631970417E-3</v>
      </c>
      <c r="D13" s="9">
        <v>5.0482141791125494</v>
      </c>
      <c r="E13" s="10">
        <v>1.6229480181984002E-6</v>
      </c>
      <c r="F13" s="9">
        <v>0.33454695907019</v>
      </c>
      <c r="H13" s="47" t="s">
        <v>53</v>
      </c>
      <c r="I13" s="48">
        <v>0.97699999999999998</v>
      </c>
    </row>
    <row r="14" spans="1:10" x14ac:dyDescent="0.2">
      <c r="A14" t="s">
        <v>54</v>
      </c>
      <c r="B14" s="45">
        <v>-10.94472688999886</v>
      </c>
      <c r="C14" s="8">
        <v>2.3999772404767556</v>
      </c>
      <c r="D14" s="9">
        <v>-4.5599451418961277</v>
      </c>
      <c r="E14" s="10">
        <v>1.2505725884626173E-5</v>
      </c>
      <c r="F14" s="9">
        <v>-0.232889602406088</v>
      </c>
      <c r="H14" s="47" t="s">
        <v>55</v>
      </c>
      <c r="I14" s="48">
        <v>2.169</v>
      </c>
    </row>
    <row r="15" spans="1:10" x14ac:dyDescent="0.2">
      <c r="A15" t="s">
        <v>56</v>
      </c>
      <c r="B15" s="45">
        <v>-0.14560006729421679</v>
      </c>
      <c r="C15" s="8">
        <v>1.4318939881355847E-2</v>
      </c>
      <c r="D15" s="9">
        <v>-10.168343682547794</v>
      </c>
      <c r="E15" s="10">
        <v>0</v>
      </c>
      <c r="F15" s="9">
        <v>-5.8043937345568699E-3</v>
      </c>
      <c r="H15" s="47" t="s">
        <v>57</v>
      </c>
      <c r="I15" s="49">
        <v>1.7500000000000002E-2</v>
      </c>
    </row>
    <row r="16" spans="1:10" x14ac:dyDescent="0.2">
      <c r="A16" t="s">
        <v>58</v>
      </c>
      <c r="B16" s="45">
        <v>0.1552301238130068</v>
      </c>
      <c r="C16" s="8">
        <v>4.5524810733100871E-2</v>
      </c>
      <c r="D16" s="9">
        <v>3.409851596815753</v>
      </c>
      <c r="E16" s="10">
        <v>8.881169135481759E-4</v>
      </c>
      <c r="F16" s="9">
        <v>5.62583154870722E-4</v>
      </c>
    </row>
    <row r="17" spans="1:32" x14ac:dyDescent="0.2">
      <c r="A17" t="s">
        <v>59</v>
      </c>
      <c r="B17" s="45">
        <v>0.29849916093195794</v>
      </c>
      <c r="C17" s="8">
        <v>9.0742612646319318E-2</v>
      </c>
      <c r="D17" s="9">
        <v>3.2897382496490462</v>
      </c>
      <c r="E17" s="10">
        <v>1.3194716951709928E-3</v>
      </c>
      <c r="F17" s="9">
        <v>0</v>
      </c>
      <c r="H17" s="50"/>
    </row>
    <row r="18" spans="1:32" x14ac:dyDescent="0.2">
      <c r="A18"/>
      <c r="B18" s="45"/>
      <c r="C18" s="9"/>
      <c r="D18" s="9"/>
      <c r="E18" s="10"/>
      <c r="H18" s="50"/>
    </row>
    <row r="19" spans="1:32" x14ac:dyDescent="0.2">
      <c r="A19"/>
      <c r="B19" s="9"/>
      <c r="C19" s="9"/>
      <c r="D19" s="9"/>
      <c r="E19" s="10"/>
    </row>
    <row r="20" spans="1:32" ht="36" x14ac:dyDescent="0.2">
      <c r="A20" s="12" t="s">
        <v>24</v>
      </c>
      <c r="B20" s="12" t="s">
        <v>60</v>
      </c>
      <c r="C20" s="12" t="s">
        <v>61</v>
      </c>
      <c r="D20" s="12" t="s">
        <v>62</v>
      </c>
      <c r="E20" s="51" t="s">
        <v>63</v>
      </c>
      <c r="F20" s="12" t="s">
        <v>64</v>
      </c>
      <c r="G20" s="12" t="s">
        <v>28</v>
      </c>
      <c r="H20" s="12" t="s">
        <v>65</v>
      </c>
      <c r="I20" s="12" t="s">
        <v>66</v>
      </c>
      <c r="J20" s="12" t="s">
        <v>67</v>
      </c>
      <c r="K20" s="12" t="s">
        <v>68</v>
      </c>
      <c r="L20" s="43" t="s">
        <v>34</v>
      </c>
      <c r="M20" s="12" t="s">
        <v>32</v>
      </c>
      <c r="N20" s="77" t="s">
        <v>69</v>
      </c>
      <c r="O20" s="44" t="s">
        <v>70</v>
      </c>
      <c r="P20" s="12" t="s">
        <v>71</v>
      </c>
      <c r="Q20" s="12" t="s">
        <v>72</v>
      </c>
      <c r="R20" s="52" t="s">
        <v>73</v>
      </c>
      <c r="V20" s="12" t="s">
        <v>74</v>
      </c>
      <c r="W20" s="2" t="s">
        <v>75</v>
      </c>
      <c r="X20" s="16" t="s">
        <v>76</v>
      </c>
      <c r="Y20" s="16" t="s">
        <v>77</v>
      </c>
      <c r="Z20" s="53" t="s">
        <v>78</v>
      </c>
      <c r="AA20" s="16" t="s">
        <v>79</v>
      </c>
      <c r="AB20" s="3" t="s">
        <v>80</v>
      </c>
      <c r="AC20" s="2"/>
      <c r="AD20" s="77" t="s">
        <v>69</v>
      </c>
      <c r="AE20" s="3" t="s">
        <v>41</v>
      </c>
      <c r="AF20" t="s">
        <v>42</v>
      </c>
    </row>
    <row r="21" spans="1:32" x14ac:dyDescent="0.2">
      <c r="A21" s="12">
        <v>2006</v>
      </c>
      <c r="B21" s="12">
        <v>1</v>
      </c>
      <c r="C21" s="54">
        <v>28.909164099402929</v>
      </c>
      <c r="D21" s="54">
        <v>103.17911055645664</v>
      </c>
      <c r="E21" s="55">
        <v>71.569830918950984</v>
      </c>
      <c r="F21" s="54">
        <v>10.83</v>
      </c>
      <c r="G21" s="12">
        <v>199.4</v>
      </c>
      <c r="H21" s="12">
        <f t="shared" ref="H21:H84" si="0">+(F21/G21)</f>
        <v>5.4312938816449344E-2</v>
      </c>
      <c r="I21" s="12">
        <v>4.6226999999999997E-2</v>
      </c>
      <c r="J21" s="12">
        <v>0</v>
      </c>
      <c r="K21" s="12">
        <v>-1.6803413050141498E-2</v>
      </c>
      <c r="L21" s="43">
        <v>4369236</v>
      </c>
      <c r="M21" s="12">
        <f t="shared" ref="M21:M84" si="1">+$B$10+($B$11*C21)+($B$12*D21)+($B$13*E21)+($B$14*I21)+($B$15*J21)+K21</f>
        <v>1.8628406651178802</v>
      </c>
      <c r="O21" s="44">
        <v>0</v>
      </c>
      <c r="P21" s="12">
        <v>0</v>
      </c>
      <c r="Q21" s="43">
        <f t="shared" ref="Q21:Q84" si="2">+(M21*L21)-N21+O21+P21</f>
        <v>8139190.496296986</v>
      </c>
      <c r="R21" s="43">
        <v>8059327</v>
      </c>
      <c r="S21" s="59">
        <f t="shared" ref="S21:S56" si="3">(R21/Q21)-1</f>
        <v>-9.8122161329582402E-3</v>
      </c>
      <c r="W21" s="2"/>
      <c r="X21" s="16"/>
      <c r="Y21" s="16"/>
      <c r="Z21" s="53"/>
      <c r="AA21" s="16"/>
      <c r="AB21" s="3"/>
      <c r="AC21" s="2"/>
      <c r="AD21" s="35"/>
      <c r="AE21" s="12"/>
    </row>
    <row r="22" spans="1:32" x14ac:dyDescent="0.2">
      <c r="A22" s="12">
        <v>2006</v>
      </c>
      <c r="B22" s="12">
        <v>2</v>
      </c>
      <c r="C22" s="54">
        <v>23.183374033037868</v>
      </c>
      <c r="D22" s="54">
        <v>112.93515343944892</v>
      </c>
      <c r="E22" s="55">
        <v>71.708756214743858</v>
      </c>
      <c r="F22" s="54">
        <v>11.15</v>
      </c>
      <c r="G22" s="12">
        <v>199.3</v>
      </c>
      <c r="H22" s="12">
        <f t="shared" si="0"/>
        <v>5.594581033617662E-2</v>
      </c>
      <c r="I22" s="12">
        <v>4.7074999999999999E-2</v>
      </c>
      <c r="J22" s="12">
        <v>1</v>
      </c>
      <c r="K22" s="12">
        <v>-1.0473376012584801E-2</v>
      </c>
      <c r="L22" s="43">
        <v>4377958</v>
      </c>
      <c r="M22" s="12">
        <f t="shared" si="1"/>
        <v>1.7109041110028111</v>
      </c>
      <c r="O22" s="44">
        <v>0</v>
      </c>
      <c r="P22" s="12">
        <v>0</v>
      </c>
      <c r="Q22" s="43">
        <f t="shared" si="2"/>
        <v>7490266.3399976455</v>
      </c>
      <c r="R22" s="43">
        <v>7472875</v>
      </c>
      <c r="S22" s="59">
        <f t="shared" si="3"/>
        <v>-2.3218586907619576E-3</v>
      </c>
      <c r="W22" s="2"/>
      <c r="X22" s="16"/>
      <c r="Y22" s="16"/>
      <c r="Z22" s="53"/>
      <c r="AA22" s="16"/>
      <c r="AB22" s="3"/>
      <c r="AC22" s="2"/>
      <c r="AD22" s="35"/>
      <c r="AE22" s="12"/>
    </row>
    <row r="23" spans="1:32" x14ac:dyDescent="0.2">
      <c r="A23" s="12">
        <v>2006</v>
      </c>
      <c r="B23" s="12">
        <v>3</v>
      </c>
      <c r="C23" s="54">
        <v>48.305720486184953</v>
      </c>
      <c r="D23" s="54">
        <v>53.937454003297717</v>
      </c>
      <c r="E23" s="55">
        <v>71.847494301962655</v>
      </c>
      <c r="F23" s="54">
        <v>11.14</v>
      </c>
      <c r="G23" s="12">
        <v>199.6</v>
      </c>
      <c r="H23" s="12">
        <f t="shared" si="0"/>
        <v>5.581162324649299E-2</v>
      </c>
      <c r="I23" s="12">
        <v>4.7872999999999999E-2</v>
      </c>
      <c r="J23" s="12">
        <v>0</v>
      </c>
      <c r="K23" s="12">
        <v>-4.3113286417892898E-3</v>
      </c>
      <c r="L23" s="43">
        <v>4390093</v>
      </c>
      <c r="M23" s="12">
        <f t="shared" si="1"/>
        <v>1.8576981474335819</v>
      </c>
      <c r="O23" s="44">
        <v>0</v>
      </c>
      <c r="P23" s="12">
        <v>0</v>
      </c>
      <c r="Q23" s="43">
        <f t="shared" si="2"/>
        <v>8155467.6331611359</v>
      </c>
      <c r="R23" s="43">
        <v>8178543</v>
      </c>
      <c r="S23" s="59">
        <f t="shared" si="3"/>
        <v>2.8294351564877029E-3</v>
      </c>
      <c r="W23" s="2"/>
      <c r="X23" s="16"/>
      <c r="Y23" s="16"/>
      <c r="Z23" s="53"/>
      <c r="AA23" s="16"/>
      <c r="AB23" s="3"/>
      <c r="AC23" s="2"/>
      <c r="AD23" s="35"/>
      <c r="AE23" s="12"/>
    </row>
    <row r="24" spans="1:32" x14ac:dyDescent="0.2">
      <c r="A24" s="12">
        <v>2006</v>
      </c>
      <c r="B24" s="12">
        <v>4</v>
      </c>
      <c r="C24" s="54">
        <v>131.37109815875291</v>
      </c>
      <c r="D24" s="54">
        <v>3.2911340818536603</v>
      </c>
      <c r="E24" s="55">
        <v>71.986045558761532</v>
      </c>
      <c r="F24" s="54">
        <v>11.1</v>
      </c>
      <c r="G24" s="12">
        <v>200.6</v>
      </c>
      <c r="H24" s="12">
        <f t="shared" si="0"/>
        <v>5.533399800598205E-2</v>
      </c>
      <c r="I24" s="12">
        <v>4.8661000000000003E-2</v>
      </c>
      <c r="J24" s="12">
        <v>0</v>
      </c>
      <c r="K24" s="12">
        <v>2.8118010336752902E-4</v>
      </c>
      <c r="L24" s="43">
        <v>4398215</v>
      </c>
      <c r="M24" s="12">
        <f t="shared" si="1"/>
        <v>2.0327975468375472</v>
      </c>
      <c r="O24" s="44">
        <v>0</v>
      </c>
      <c r="P24" s="12">
        <v>0</v>
      </c>
      <c r="Q24" s="43">
        <f t="shared" si="2"/>
        <v>8940680.6624641027</v>
      </c>
      <c r="R24" s="43">
        <v>9295637</v>
      </c>
      <c r="S24" s="59">
        <f t="shared" si="3"/>
        <v>3.9701265590003754E-2</v>
      </c>
      <c r="W24" s="2"/>
      <c r="X24" s="16"/>
      <c r="Y24" s="16"/>
      <c r="Z24" s="53"/>
      <c r="AA24" s="16"/>
      <c r="AB24" s="3"/>
      <c r="AC24" s="2"/>
      <c r="AD24" s="35"/>
      <c r="AE24" s="12"/>
    </row>
    <row r="25" spans="1:32" x14ac:dyDescent="0.2">
      <c r="A25" s="12">
        <v>2006</v>
      </c>
      <c r="B25" s="12">
        <v>5</v>
      </c>
      <c r="C25" s="54">
        <v>175.98982638468033</v>
      </c>
      <c r="D25" s="54">
        <v>1.3345106448641548</v>
      </c>
      <c r="E25" s="55">
        <v>72.227940804844906</v>
      </c>
      <c r="F25" s="54">
        <v>11.16</v>
      </c>
      <c r="G25" s="12">
        <v>201.3</v>
      </c>
      <c r="H25" s="12">
        <f t="shared" si="0"/>
        <v>5.5439642324888225E-2</v>
      </c>
      <c r="I25" s="12">
        <v>4.9460999999999998E-2</v>
      </c>
      <c r="J25" s="12">
        <v>0</v>
      </c>
      <c r="K25" s="12">
        <v>2.4174947822857E-2</v>
      </c>
      <c r="L25" s="43">
        <v>4397210</v>
      </c>
      <c r="M25" s="12">
        <f t="shared" si="1"/>
        <v>2.1756784796898723</v>
      </c>
      <c r="O25" s="44">
        <v>0</v>
      </c>
      <c r="P25" s="12">
        <v>0</v>
      </c>
      <c r="Q25" s="43">
        <f t="shared" si="2"/>
        <v>9566915.1676771026</v>
      </c>
      <c r="R25" s="43">
        <v>9457944</v>
      </c>
      <c r="S25" s="59">
        <f t="shared" si="3"/>
        <v>-1.1390418517065348E-2</v>
      </c>
      <c r="W25" s="2"/>
      <c r="X25" s="16"/>
      <c r="Y25" s="16"/>
      <c r="Z25" s="53"/>
      <c r="AA25" s="16"/>
      <c r="AB25" s="3"/>
      <c r="AC25" s="2"/>
      <c r="AD25" s="35"/>
      <c r="AE25" s="12"/>
    </row>
    <row r="26" spans="1:32" x14ac:dyDescent="0.2">
      <c r="A26" s="12">
        <v>2006</v>
      </c>
      <c r="B26" s="12">
        <v>6</v>
      </c>
      <c r="C26" s="54">
        <v>282.66442284743323</v>
      </c>
      <c r="D26" s="54">
        <v>0</v>
      </c>
      <c r="E26" s="55">
        <v>72.469933091442371</v>
      </c>
      <c r="F26" s="54">
        <v>11.17</v>
      </c>
      <c r="G26" s="12">
        <v>201.9</v>
      </c>
      <c r="H26" s="12">
        <f t="shared" si="0"/>
        <v>5.532441802872709E-2</v>
      </c>
      <c r="I26" s="12">
        <v>5.0231999999999999E-2</v>
      </c>
      <c r="J26" s="12">
        <v>0</v>
      </c>
      <c r="K26" s="12">
        <v>-1.8046248525172001E-4</v>
      </c>
      <c r="L26" s="43">
        <v>4403628</v>
      </c>
      <c r="M26" s="12">
        <f t="shared" si="1"/>
        <v>2.4486427009000162</v>
      </c>
      <c r="O26" s="44">
        <v>0</v>
      </c>
      <c r="P26" s="12">
        <v>0</v>
      </c>
      <c r="Q26" s="43">
        <f t="shared" si="2"/>
        <v>10782911.559678936</v>
      </c>
      <c r="R26" s="43">
        <v>11031311</v>
      </c>
      <c r="S26" s="59">
        <f t="shared" si="3"/>
        <v>2.3036397817628007E-2</v>
      </c>
      <c r="W26" s="2"/>
      <c r="X26" s="16"/>
      <c r="Y26" s="16"/>
      <c r="Z26" s="53"/>
      <c r="AA26" s="16"/>
      <c r="AB26" s="3"/>
      <c r="AC26" s="2"/>
      <c r="AD26" s="35"/>
      <c r="AE26" s="12"/>
    </row>
    <row r="27" spans="1:32" x14ac:dyDescent="0.2">
      <c r="A27" s="12">
        <v>2006</v>
      </c>
      <c r="B27" s="12">
        <v>7</v>
      </c>
      <c r="C27" s="54">
        <v>283.18637978196136</v>
      </c>
      <c r="D27" s="54">
        <v>0</v>
      </c>
      <c r="E27" s="55">
        <v>72.712022476959916</v>
      </c>
      <c r="F27" s="54">
        <v>11.22</v>
      </c>
      <c r="G27" s="12">
        <v>202.9</v>
      </c>
      <c r="H27" s="12">
        <f t="shared" si="0"/>
        <v>5.5298176441596847E-2</v>
      </c>
      <c r="I27" s="12">
        <v>5.1026000000000002E-2</v>
      </c>
      <c r="J27" s="12">
        <v>0</v>
      </c>
      <c r="K27" s="12">
        <v>1.6784019709825199E-2</v>
      </c>
      <c r="L27" s="43">
        <v>4406505</v>
      </c>
      <c r="M27" s="12">
        <f t="shared" si="1"/>
        <v>2.4609907163685367</v>
      </c>
      <c r="O27" s="44">
        <v>0</v>
      </c>
      <c r="P27" s="12">
        <v>0</v>
      </c>
      <c r="Q27" s="43">
        <f t="shared" si="2"/>
        <v>10844367.896631539</v>
      </c>
      <c r="R27" s="43">
        <v>10689603</v>
      </c>
      <c r="S27" s="59">
        <f t="shared" si="3"/>
        <v>-1.427145391107687E-2</v>
      </c>
      <c r="W27" s="2"/>
      <c r="X27" s="16"/>
      <c r="Y27" s="16"/>
      <c r="Z27" s="53"/>
      <c r="AA27" s="16"/>
      <c r="AB27" s="3"/>
      <c r="AC27" s="2"/>
      <c r="AD27" s="35"/>
      <c r="AE27" s="12"/>
    </row>
    <row r="28" spans="1:32" x14ac:dyDescent="0.2">
      <c r="A28" s="12">
        <v>2006</v>
      </c>
      <c r="B28" s="12">
        <v>8</v>
      </c>
      <c r="C28" s="54">
        <v>331.12711884634388</v>
      </c>
      <c r="D28" s="54">
        <v>0</v>
      </c>
      <c r="E28" s="55">
        <v>73.063756242192696</v>
      </c>
      <c r="F28" s="54">
        <v>11.24</v>
      </c>
      <c r="G28" s="12">
        <v>203.8</v>
      </c>
      <c r="H28" s="12">
        <f t="shared" si="0"/>
        <v>5.5152109911678113E-2</v>
      </c>
      <c r="I28" s="12">
        <v>5.1829E-2</v>
      </c>
      <c r="J28" s="12">
        <v>0</v>
      </c>
      <c r="K28" s="12">
        <v>-5.4728235010257399E-3</v>
      </c>
      <c r="L28" s="43">
        <v>4416127</v>
      </c>
      <c r="M28" s="12">
        <f t="shared" si="1"/>
        <v>2.5706546361715046</v>
      </c>
      <c r="O28" s="44">
        <v>0</v>
      </c>
      <c r="P28" s="12">
        <v>0</v>
      </c>
      <c r="Q28" s="43">
        <f t="shared" si="2"/>
        <v>11352337.346472157</v>
      </c>
      <c r="R28" s="43">
        <v>11634417</v>
      </c>
      <c r="S28" s="59">
        <f t="shared" si="3"/>
        <v>2.4847715930103265E-2</v>
      </c>
      <c r="W28" s="2"/>
      <c r="X28" s="16"/>
      <c r="Y28" s="16"/>
      <c r="Z28" s="53"/>
      <c r="AA28" s="16"/>
      <c r="AB28" s="3"/>
      <c r="AC28" s="2"/>
      <c r="AD28" s="35"/>
      <c r="AE28" s="12"/>
    </row>
    <row r="29" spans="1:32" x14ac:dyDescent="0.2">
      <c r="A29" s="12">
        <v>2006</v>
      </c>
      <c r="B29" s="12">
        <v>9</v>
      </c>
      <c r="C29" s="54">
        <v>281.34908990001952</v>
      </c>
      <c r="D29" s="54">
        <v>0</v>
      </c>
      <c r="E29" s="55">
        <v>73.415631111585029</v>
      </c>
      <c r="F29" s="54">
        <v>11.22</v>
      </c>
      <c r="G29" s="12">
        <v>202.9</v>
      </c>
      <c r="H29" s="12">
        <f t="shared" si="0"/>
        <v>5.5298176441596847E-2</v>
      </c>
      <c r="I29" s="12">
        <v>5.2699000000000003E-2</v>
      </c>
      <c r="J29" s="12">
        <v>0</v>
      </c>
      <c r="K29" s="12">
        <v>1.7434354554319399E-2</v>
      </c>
      <c r="L29" s="43">
        <v>4425222</v>
      </c>
      <c r="M29" s="12">
        <f t="shared" si="1"/>
        <v>2.4455875817572186</v>
      </c>
      <c r="O29" s="44">
        <v>0</v>
      </c>
      <c r="P29" s="12">
        <v>0</v>
      </c>
      <c r="Q29" s="43">
        <f t="shared" si="2"/>
        <v>10822267.969718842</v>
      </c>
      <c r="R29" s="43">
        <v>10926293</v>
      </c>
      <c r="S29" s="59">
        <f t="shared" si="3"/>
        <v>9.612128490278149E-3</v>
      </c>
      <c r="W29" s="2"/>
      <c r="X29" s="16"/>
      <c r="Y29" s="16"/>
      <c r="Z29" s="53"/>
      <c r="AA29" s="16"/>
      <c r="AB29" s="3"/>
      <c r="AC29" s="2"/>
      <c r="AD29" s="35"/>
      <c r="AE29" s="12"/>
    </row>
    <row r="30" spans="1:32" x14ac:dyDescent="0.2">
      <c r="A30" s="12">
        <v>2006</v>
      </c>
      <c r="B30" s="12">
        <v>10</v>
      </c>
      <c r="C30" s="54">
        <v>200.08235502539384</v>
      </c>
      <c r="D30" s="54">
        <v>6.3831438681242698</v>
      </c>
      <c r="E30" s="55">
        <v>73.767647170063597</v>
      </c>
      <c r="F30" s="54">
        <v>11.18</v>
      </c>
      <c r="G30" s="12">
        <v>201.9</v>
      </c>
      <c r="H30" s="12">
        <f t="shared" si="0"/>
        <v>5.5373947498761761E-2</v>
      </c>
      <c r="I30" s="12">
        <v>5.3607000000000002E-2</v>
      </c>
      <c r="J30" s="12">
        <v>0</v>
      </c>
      <c r="K30" s="12">
        <v>1.22194297008638E-2</v>
      </c>
      <c r="L30" s="43">
        <v>4429977</v>
      </c>
      <c r="M30" s="12">
        <f t="shared" si="1"/>
        <v>2.209544686844112</v>
      </c>
      <c r="O30" s="44">
        <v>0</v>
      </c>
      <c r="P30" s="12">
        <v>0</v>
      </c>
      <c r="Q30" s="43">
        <f t="shared" si="2"/>
        <v>9788232.1431916188</v>
      </c>
      <c r="R30" s="43">
        <v>9745726</v>
      </c>
      <c r="S30" s="59">
        <f t="shared" si="3"/>
        <v>-4.3425761230218018E-3</v>
      </c>
      <c r="W30" s="2"/>
      <c r="X30" s="16"/>
      <c r="Y30" s="16"/>
      <c r="Z30" s="53"/>
      <c r="AA30" s="16"/>
      <c r="AB30" s="3"/>
      <c r="AC30" s="2"/>
      <c r="AD30" s="35"/>
      <c r="AE30" s="12"/>
    </row>
    <row r="31" spans="1:32" x14ac:dyDescent="0.2">
      <c r="A31" s="12">
        <v>2006</v>
      </c>
      <c r="B31" s="12">
        <v>11</v>
      </c>
      <c r="C31" s="54">
        <v>70.369461474225474</v>
      </c>
      <c r="D31" s="54">
        <v>58.535259966685224</v>
      </c>
      <c r="E31" s="55">
        <v>73.671897323611873</v>
      </c>
      <c r="F31" s="54">
        <v>11.13</v>
      </c>
      <c r="G31" s="12">
        <v>202.1</v>
      </c>
      <c r="H31" s="12">
        <f t="shared" si="0"/>
        <v>5.5071746660069275E-2</v>
      </c>
      <c r="I31" s="12">
        <v>5.4421999999999998E-2</v>
      </c>
      <c r="J31" s="12">
        <v>0</v>
      </c>
      <c r="K31" s="12">
        <v>7.8174474982506403E-4</v>
      </c>
      <c r="L31" s="43">
        <v>4443418</v>
      </c>
      <c r="M31" s="12">
        <f t="shared" si="1"/>
        <v>1.8790230031786965</v>
      </c>
      <c r="O31" s="44">
        <v>0</v>
      </c>
      <c r="P31" s="12">
        <v>0</v>
      </c>
      <c r="Q31" s="43">
        <f t="shared" si="2"/>
        <v>8349284.6347382776</v>
      </c>
      <c r="R31" s="43">
        <v>8382312</v>
      </c>
      <c r="S31" s="59">
        <f t="shared" si="3"/>
        <v>3.9557119809172647E-3</v>
      </c>
      <c r="W31" s="2"/>
      <c r="X31" s="16"/>
      <c r="Y31" s="16"/>
      <c r="Z31" s="53"/>
      <c r="AA31" s="16"/>
      <c r="AB31" s="3"/>
      <c r="AC31" s="2"/>
      <c r="AD31" s="35"/>
      <c r="AE31" s="12"/>
    </row>
    <row r="32" spans="1:32" x14ac:dyDescent="0.2">
      <c r="A32" s="12">
        <v>2006</v>
      </c>
      <c r="B32" s="12">
        <v>12</v>
      </c>
      <c r="C32" s="54">
        <v>62.717743760791592</v>
      </c>
      <c r="D32" s="54">
        <v>22.454586416090354</v>
      </c>
      <c r="E32" s="55">
        <v>73.576109065432433</v>
      </c>
      <c r="F32" s="54">
        <v>11.09</v>
      </c>
      <c r="G32" s="12">
        <v>203.3</v>
      </c>
      <c r="H32" s="12">
        <f t="shared" si="0"/>
        <v>5.4549926217412684E-2</v>
      </c>
      <c r="I32" s="12">
        <v>5.5243E-2</v>
      </c>
      <c r="J32" s="12">
        <v>0</v>
      </c>
      <c r="K32" s="12">
        <v>2.4523041121582399E-3</v>
      </c>
      <c r="L32" s="43">
        <v>4457161</v>
      </c>
      <c r="M32" s="12">
        <f t="shared" si="1"/>
        <v>1.806333121660076</v>
      </c>
      <c r="O32" s="44">
        <v>0</v>
      </c>
      <c r="P32" s="12">
        <v>0</v>
      </c>
      <c r="Q32" s="43">
        <f t="shared" si="2"/>
        <v>8051117.542871546</v>
      </c>
      <c r="R32" s="43">
        <v>8263289</v>
      </c>
      <c r="S32" s="59">
        <f t="shared" si="3"/>
        <v>2.6353044282195315E-2</v>
      </c>
      <c r="W32" s="2"/>
      <c r="X32" s="16"/>
      <c r="Y32" s="16"/>
      <c r="Z32" s="53"/>
      <c r="AA32" s="16"/>
      <c r="AB32" s="3"/>
      <c r="AC32" s="2"/>
      <c r="AD32" s="35"/>
      <c r="AE32" s="12"/>
    </row>
    <row r="33" spans="1:33" s="57" customFormat="1" x14ac:dyDescent="0.2">
      <c r="A33" s="12">
        <v>2007</v>
      </c>
      <c r="B33" s="12">
        <v>1</v>
      </c>
      <c r="C33" s="54">
        <v>55.445797060494229</v>
      </c>
      <c r="D33" s="54">
        <v>31.24899986245611</v>
      </c>
      <c r="E33" s="55">
        <v>73.480282372406364</v>
      </c>
      <c r="F33" s="54">
        <v>10.61</v>
      </c>
      <c r="G33" s="12">
        <v>203.55199999999999</v>
      </c>
      <c r="H33" s="12">
        <f t="shared" si="0"/>
        <v>5.2124272913063985E-2</v>
      </c>
      <c r="I33" s="12">
        <v>5.5060320668870545E-2</v>
      </c>
      <c r="J33" s="12">
        <v>0</v>
      </c>
      <c r="K33" s="12">
        <v>1.49403311559131E-2</v>
      </c>
      <c r="L33" s="43">
        <v>4465732</v>
      </c>
      <c r="M33" s="12">
        <f t="shared" si="1"/>
        <v>1.8093812722099059</v>
      </c>
      <c r="N33" s="77"/>
      <c r="O33" s="44">
        <v>0</v>
      </c>
      <c r="P33" s="12">
        <v>0</v>
      </c>
      <c r="Q33" s="43">
        <f t="shared" si="2"/>
        <v>8080211.8475084873</v>
      </c>
      <c r="R33" s="43">
        <v>8457601</v>
      </c>
      <c r="S33" s="59">
        <f t="shared" si="3"/>
        <v>4.6705353722610532E-2</v>
      </c>
      <c r="T33" s="43"/>
      <c r="U33" s="12"/>
      <c r="V33" s="2"/>
      <c r="W33" s="2"/>
      <c r="X33" s="2"/>
      <c r="Y33" s="2"/>
      <c r="Z33" s="23"/>
      <c r="AA33" s="2"/>
      <c r="AB33" s="2"/>
      <c r="AC33" s="2"/>
      <c r="AD33" s="35"/>
      <c r="AE33" s="12"/>
      <c r="AG33" s="58"/>
    </row>
    <row r="34" spans="1:33" s="57" customFormat="1" x14ac:dyDescent="0.2">
      <c r="A34" s="12">
        <v>2007</v>
      </c>
      <c r="B34" s="12">
        <v>2</v>
      </c>
      <c r="C34" s="54">
        <v>21.083467052824886</v>
      </c>
      <c r="D34" s="54">
        <v>128.53959334037106</v>
      </c>
      <c r="E34" s="55">
        <v>73.453263121184051</v>
      </c>
      <c r="F34" s="54">
        <v>10.61</v>
      </c>
      <c r="G34" s="12">
        <v>204.15799999999999</v>
      </c>
      <c r="H34" s="12">
        <f t="shared" si="0"/>
        <v>5.196955299326992E-2</v>
      </c>
      <c r="I34" s="12">
        <v>5.4728965890294974E-2</v>
      </c>
      <c r="J34" s="12">
        <v>1</v>
      </c>
      <c r="K34" s="12">
        <v>2.9685181419080602E-2</v>
      </c>
      <c r="L34" s="43">
        <v>4476835</v>
      </c>
      <c r="M34" s="12">
        <f t="shared" si="1"/>
        <v>1.6982807526997987</v>
      </c>
      <c r="N34" s="77"/>
      <c r="O34" s="44">
        <v>0</v>
      </c>
      <c r="P34" s="12">
        <v>0</v>
      </c>
      <c r="Q34" s="43">
        <f t="shared" si="2"/>
        <v>7602922.7135128034</v>
      </c>
      <c r="R34" s="43">
        <v>7476205</v>
      </c>
      <c r="S34" s="59">
        <f t="shared" si="3"/>
        <v>-1.6666973779384309E-2</v>
      </c>
      <c r="T34" s="43"/>
      <c r="U34" s="12"/>
      <c r="V34" s="2"/>
      <c r="W34" s="2"/>
      <c r="X34" s="2"/>
      <c r="Y34" s="2"/>
      <c r="Z34" s="23"/>
      <c r="AA34" s="2"/>
      <c r="AB34" s="2"/>
      <c r="AC34" s="2"/>
      <c r="AD34" s="35"/>
      <c r="AE34" s="12"/>
      <c r="AG34" s="58"/>
    </row>
    <row r="35" spans="1:33" s="57" customFormat="1" x14ac:dyDescent="0.2">
      <c r="A35" s="12">
        <v>2007</v>
      </c>
      <c r="B35" s="12">
        <v>3</v>
      </c>
      <c r="C35" s="54">
        <v>64.462878737671446</v>
      </c>
      <c r="D35" s="54">
        <v>26.46355394708036</v>
      </c>
      <c r="E35" s="55">
        <v>73.42623303071592</v>
      </c>
      <c r="F35" s="54">
        <v>10.61</v>
      </c>
      <c r="G35" s="12">
        <v>205.09800000000001</v>
      </c>
      <c r="H35" s="12">
        <f t="shared" si="0"/>
        <v>5.1731367443856105E-2</v>
      </c>
      <c r="I35" s="12">
        <v>5.4388944573408565E-2</v>
      </c>
      <c r="J35" s="12">
        <v>0</v>
      </c>
      <c r="K35" s="12">
        <v>4.1192306427673098E-4</v>
      </c>
      <c r="L35" s="43">
        <v>4488392</v>
      </c>
      <c r="M35" s="12">
        <f t="shared" si="1"/>
        <v>1.821748337566419</v>
      </c>
      <c r="N35" s="77"/>
      <c r="O35" s="44">
        <v>0</v>
      </c>
      <c r="P35" s="12">
        <v>0</v>
      </c>
      <c r="Q35" s="43">
        <f t="shared" si="2"/>
        <v>8176720.6643464146</v>
      </c>
      <c r="R35" s="43">
        <v>8426529</v>
      </c>
      <c r="S35" s="59">
        <f t="shared" si="3"/>
        <v>3.0551164202397674E-2</v>
      </c>
      <c r="T35" s="43"/>
      <c r="U35" s="12"/>
      <c r="V35" s="2"/>
      <c r="W35" s="2"/>
      <c r="X35" s="2"/>
      <c r="Y35" s="2"/>
      <c r="Z35" s="23"/>
      <c r="AA35" s="2"/>
      <c r="AB35" s="2"/>
      <c r="AC35" s="2"/>
      <c r="AD35" s="35"/>
      <c r="AE35" s="12"/>
      <c r="AG35" s="58"/>
    </row>
    <row r="36" spans="1:33" s="57" customFormat="1" x14ac:dyDescent="0.2">
      <c r="A36" s="12">
        <v>2007</v>
      </c>
      <c r="B36" s="12">
        <v>4</v>
      </c>
      <c r="C36" s="54">
        <v>98.292781190686057</v>
      </c>
      <c r="D36" s="54">
        <v>20.901731767216205</v>
      </c>
      <c r="E36" s="55">
        <v>73.399192094478181</v>
      </c>
      <c r="F36" s="54">
        <v>10.61</v>
      </c>
      <c r="G36" s="12">
        <v>205.751</v>
      </c>
      <c r="H36" s="12">
        <f t="shared" si="0"/>
        <v>5.1567185578684914E-2</v>
      </c>
      <c r="I36" s="12">
        <v>5.4075043537800467E-2</v>
      </c>
      <c r="J36" s="12">
        <v>0</v>
      </c>
      <c r="K36" s="12">
        <v>1.6736386969473702E-2</v>
      </c>
      <c r="L36" s="43">
        <v>4493310</v>
      </c>
      <c r="M36" s="12">
        <f t="shared" si="1"/>
        <v>1.9313148807194893</v>
      </c>
      <c r="N36" s="77"/>
      <c r="O36" s="44">
        <v>0</v>
      </c>
      <c r="P36" s="12">
        <v>0</v>
      </c>
      <c r="Q36" s="43">
        <f t="shared" si="2"/>
        <v>8677996.4666856881</v>
      </c>
      <c r="R36" s="43">
        <v>8774734</v>
      </c>
      <c r="S36" s="59">
        <f t="shared" si="3"/>
        <v>1.1147450184576746E-2</v>
      </c>
      <c r="T36" s="43"/>
      <c r="U36" s="12"/>
      <c r="V36" s="2"/>
      <c r="W36" s="2"/>
      <c r="X36" s="2"/>
      <c r="Y36" s="2"/>
      <c r="Z36" s="23"/>
      <c r="AA36" s="2"/>
      <c r="AB36" s="2"/>
      <c r="AC36" s="2"/>
      <c r="AD36" s="35"/>
      <c r="AE36" s="12"/>
      <c r="AG36" s="58"/>
    </row>
    <row r="37" spans="1:33" s="57" customFormat="1" x14ac:dyDescent="0.2">
      <c r="A37" s="12">
        <v>2007</v>
      </c>
      <c r="B37" s="12">
        <v>5</v>
      </c>
      <c r="C37" s="54">
        <v>159.46407370713706</v>
      </c>
      <c r="D37" s="54">
        <v>1.245649417998286</v>
      </c>
      <c r="E37" s="55">
        <v>73.631834448879843</v>
      </c>
      <c r="F37" s="54">
        <v>10.58</v>
      </c>
      <c r="G37" s="12">
        <v>206.7</v>
      </c>
      <c r="H37" s="12">
        <f t="shared" si="0"/>
        <v>5.1185292694726658E-2</v>
      </c>
      <c r="I37" s="12">
        <v>5.372051440195369E-2</v>
      </c>
      <c r="J37" s="12">
        <v>0</v>
      </c>
      <c r="K37" s="12">
        <v>1.14222564753566E-2</v>
      </c>
      <c r="L37" s="43">
        <v>4494060</v>
      </c>
      <c r="M37" s="12">
        <f t="shared" si="1"/>
        <v>2.083967312748102</v>
      </c>
      <c r="N37" s="77"/>
      <c r="O37" s="44">
        <v>0</v>
      </c>
      <c r="P37" s="12">
        <v>0</v>
      </c>
      <c r="Q37" s="43">
        <f t="shared" si="2"/>
        <v>9365474.1415287349</v>
      </c>
      <c r="R37" s="43">
        <v>9318740</v>
      </c>
      <c r="S37" s="59">
        <f t="shared" si="3"/>
        <v>-4.9900454395047644E-3</v>
      </c>
      <c r="T37" s="43"/>
      <c r="U37" s="12"/>
      <c r="V37" s="2"/>
      <c r="W37" s="2"/>
      <c r="X37" s="2"/>
      <c r="Y37" s="2"/>
      <c r="Z37" s="23"/>
      <c r="AA37" s="2"/>
      <c r="AB37" s="2"/>
      <c r="AC37" s="2"/>
      <c r="AD37" s="35"/>
      <c r="AE37" s="12"/>
      <c r="AG37" s="58"/>
    </row>
    <row r="38" spans="1:33" s="57" customFormat="1" x14ac:dyDescent="0.2">
      <c r="A38" s="12">
        <v>2007</v>
      </c>
      <c r="B38" s="12">
        <v>6</v>
      </c>
      <c r="C38" s="54">
        <v>252.77691374055595</v>
      </c>
      <c r="D38" s="54">
        <v>0</v>
      </c>
      <c r="E38" s="55">
        <v>73.86447322494115</v>
      </c>
      <c r="F38" s="54">
        <v>10.61</v>
      </c>
      <c r="G38" s="12">
        <v>207.24600000000001</v>
      </c>
      <c r="H38" s="12">
        <f t="shared" si="0"/>
        <v>5.119519797728303E-2</v>
      </c>
      <c r="I38" s="12">
        <v>5.3376412731000016E-2</v>
      </c>
      <c r="J38" s="12">
        <v>0</v>
      </c>
      <c r="K38" s="12">
        <v>3.0541386124971498E-4</v>
      </c>
      <c r="L38" s="43">
        <v>4497400</v>
      </c>
      <c r="M38" s="12">
        <f t="shared" si="1"/>
        <v>2.3442075634220711</v>
      </c>
      <c r="N38" s="77"/>
      <c r="O38" s="44">
        <v>0</v>
      </c>
      <c r="P38" s="12">
        <v>0</v>
      </c>
      <c r="Q38" s="43">
        <f t="shared" si="2"/>
        <v>10542839.095734423</v>
      </c>
      <c r="R38" s="43">
        <v>10592821</v>
      </c>
      <c r="S38" s="59">
        <f t="shared" si="3"/>
        <v>4.7408391432057773E-3</v>
      </c>
      <c r="T38" s="43"/>
      <c r="U38" s="12"/>
      <c r="V38" s="2"/>
      <c r="W38" s="2"/>
      <c r="X38" s="2"/>
      <c r="Y38" s="2"/>
      <c r="Z38" s="23"/>
      <c r="AA38" s="2"/>
      <c r="AB38" s="2"/>
      <c r="AC38" s="2"/>
      <c r="AD38" s="35"/>
      <c r="AE38" s="12"/>
      <c r="AG38" s="58"/>
    </row>
    <row r="39" spans="1:33" s="57" customFormat="1" x14ac:dyDescent="0.2">
      <c r="A39" s="12">
        <v>2007</v>
      </c>
      <c r="B39" s="12">
        <v>7</v>
      </c>
      <c r="C39" s="54">
        <v>307.41533338123122</v>
      </c>
      <c r="D39" s="54">
        <v>0</v>
      </c>
      <c r="E39" s="55">
        <v>74.097108422744668</v>
      </c>
      <c r="F39" s="54">
        <v>10.68</v>
      </c>
      <c r="G39" s="12">
        <v>207.708</v>
      </c>
      <c r="H39" s="12">
        <f t="shared" si="0"/>
        <v>5.1418337281183196E-2</v>
      </c>
      <c r="I39" s="12">
        <v>5.3053092800965533E-2</v>
      </c>
      <c r="J39" s="12">
        <v>0</v>
      </c>
      <c r="K39" s="12">
        <v>3.4085394828045098E-3</v>
      </c>
      <c r="L39" s="43">
        <v>4502735</v>
      </c>
      <c r="M39" s="12">
        <f t="shared" si="1"/>
        <v>2.5094221667659458</v>
      </c>
      <c r="N39" s="77"/>
      <c r="O39" s="44">
        <v>0</v>
      </c>
      <c r="P39" s="12">
        <v>0</v>
      </c>
      <c r="Q39" s="43">
        <f t="shared" si="2"/>
        <v>11299263.020072861</v>
      </c>
      <c r="R39" s="43">
        <v>10979151</v>
      </c>
      <c r="S39" s="59">
        <f t="shared" si="3"/>
        <v>-2.8330345041458815E-2</v>
      </c>
      <c r="T39" s="43"/>
      <c r="U39" s="12"/>
      <c r="V39" s="2"/>
      <c r="W39" s="2"/>
      <c r="X39" s="2"/>
      <c r="Y39" s="14"/>
      <c r="Z39" s="23"/>
      <c r="AA39" s="2"/>
      <c r="AB39" s="2"/>
      <c r="AC39" s="2"/>
      <c r="AD39" s="35"/>
      <c r="AE39" s="12"/>
      <c r="AG39" s="58"/>
    </row>
    <row r="40" spans="1:33" s="57" customFormat="1" x14ac:dyDescent="0.2">
      <c r="A40" s="12">
        <v>2007</v>
      </c>
      <c r="B40" s="12">
        <v>8</v>
      </c>
      <c r="C40" s="54">
        <v>356.8452143778851</v>
      </c>
      <c r="D40" s="54">
        <v>0</v>
      </c>
      <c r="E40" s="55">
        <v>73.923147682361702</v>
      </c>
      <c r="F40" s="54">
        <v>10.7</v>
      </c>
      <c r="G40" s="12">
        <v>207.749</v>
      </c>
      <c r="H40" s="12">
        <f t="shared" si="0"/>
        <v>5.1504459708590654E-2</v>
      </c>
      <c r="I40" s="12">
        <v>5.2749121950708244E-2</v>
      </c>
      <c r="J40" s="12">
        <v>0</v>
      </c>
      <c r="K40" s="12">
        <v>-2.0203693730676899E-2</v>
      </c>
      <c r="L40" s="43">
        <v>4508215</v>
      </c>
      <c r="M40" s="12">
        <f t="shared" si="1"/>
        <v>2.6284924627981958</v>
      </c>
      <c r="N40" s="77"/>
      <c r="O40" s="44">
        <v>0</v>
      </c>
      <c r="P40" s="12">
        <v>0</v>
      </c>
      <c r="Q40" s="43">
        <f t="shared" si="2"/>
        <v>11849809.148173768</v>
      </c>
      <c r="R40" s="43">
        <v>11978003</v>
      </c>
      <c r="S40" s="59">
        <f t="shared" si="3"/>
        <v>1.0818220801977141E-2</v>
      </c>
      <c r="T40" s="43"/>
      <c r="U40" s="12"/>
      <c r="V40" s="2"/>
      <c r="W40" s="2"/>
      <c r="X40" s="2"/>
      <c r="Y40" s="2"/>
      <c r="Z40" s="23"/>
      <c r="AA40" s="2"/>
      <c r="AB40" s="2"/>
      <c r="AC40" s="2"/>
      <c r="AD40" s="35"/>
      <c r="AE40" s="12"/>
      <c r="AG40" s="58"/>
    </row>
    <row r="41" spans="1:33" s="57" customFormat="1" x14ac:dyDescent="0.2">
      <c r="A41" s="12">
        <v>2007</v>
      </c>
      <c r="B41" s="12">
        <v>9</v>
      </c>
      <c r="C41" s="54">
        <v>302.41912358362555</v>
      </c>
      <c r="D41" s="54">
        <v>0</v>
      </c>
      <c r="E41" s="55">
        <v>73.749260226788778</v>
      </c>
      <c r="F41" s="54">
        <v>10.69</v>
      </c>
      <c r="G41" s="12">
        <v>208.50899999999999</v>
      </c>
      <c r="H41" s="12">
        <f t="shared" si="0"/>
        <v>5.1268770172990134E-2</v>
      </c>
      <c r="I41" s="12">
        <v>5.2413338094991019E-2</v>
      </c>
      <c r="J41" s="12">
        <v>0</v>
      </c>
      <c r="K41" s="12">
        <v>2.45722064816034E-3</v>
      </c>
      <c r="L41" s="43">
        <v>4507674</v>
      </c>
      <c r="M41" s="12">
        <f t="shared" si="1"/>
        <v>2.4974888907738171</v>
      </c>
      <c r="N41" s="77"/>
      <c r="O41" s="44">
        <v>0</v>
      </c>
      <c r="P41" s="12">
        <v>0</v>
      </c>
      <c r="Q41" s="43">
        <f t="shared" si="2"/>
        <v>11257865.738229975</v>
      </c>
      <c r="R41" s="43">
        <v>11283134</v>
      </c>
      <c r="S41" s="59">
        <f t="shared" si="3"/>
        <v>2.2444984118275002E-3</v>
      </c>
      <c r="T41" s="43"/>
      <c r="U41" s="12"/>
      <c r="V41" s="2"/>
      <c r="W41" s="2"/>
      <c r="X41" s="2"/>
      <c r="Y41" s="2"/>
      <c r="Z41" s="23"/>
      <c r="AA41" s="2"/>
      <c r="AB41" s="2"/>
      <c r="AC41" s="2"/>
      <c r="AD41" s="35"/>
      <c r="AE41" s="12"/>
      <c r="AG41" s="58"/>
    </row>
    <row r="42" spans="1:33" s="57" customFormat="1" x14ac:dyDescent="0.2">
      <c r="A42" s="12">
        <v>2007</v>
      </c>
      <c r="B42" s="12">
        <v>10</v>
      </c>
      <c r="C42" s="54">
        <v>248.59604390682949</v>
      </c>
      <c r="D42" s="54">
        <v>0</v>
      </c>
      <c r="E42" s="55">
        <v>73.575446009726377</v>
      </c>
      <c r="F42" s="54">
        <v>10.75</v>
      </c>
      <c r="G42" s="12">
        <v>209.05500000000001</v>
      </c>
      <c r="H42" s="12">
        <f t="shared" si="0"/>
        <v>5.1421874626294516E-2</v>
      </c>
      <c r="I42" s="12">
        <v>5.2083998688952082E-2</v>
      </c>
      <c r="J42" s="12">
        <v>0</v>
      </c>
      <c r="K42" s="12">
        <v>2.4067481381084802E-3</v>
      </c>
      <c r="L42" s="43">
        <v>4507737</v>
      </c>
      <c r="M42" s="12">
        <f t="shared" si="1"/>
        <v>2.3454268639644953</v>
      </c>
      <c r="N42" s="77"/>
      <c r="O42" s="44">
        <v>0</v>
      </c>
      <c r="P42" s="12">
        <v>0</v>
      </c>
      <c r="Q42" s="43">
        <f t="shared" si="2"/>
        <v>10572567.455486722</v>
      </c>
      <c r="R42" s="43">
        <v>10293316</v>
      </c>
      <c r="S42" s="59">
        <f t="shared" si="3"/>
        <v>-2.6412832707139899E-2</v>
      </c>
      <c r="T42" s="43"/>
      <c r="U42" s="12"/>
      <c r="V42" s="2"/>
      <c r="W42" s="2"/>
      <c r="X42" s="2"/>
      <c r="Y42" s="2"/>
      <c r="Z42" s="23"/>
      <c r="AA42" s="2"/>
      <c r="AB42" s="2"/>
      <c r="AC42" s="2"/>
      <c r="AD42" s="35"/>
      <c r="AE42" s="12"/>
      <c r="AG42" s="58"/>
    </row>
    <row r="43" spans="1:33" s="57" customFormat="1" x14ac:dyDescent="0.2">
      <c r="A43" s="12">
        <v>2007</v>
      </c>
      <c r="B43" s="12">
        <v>11</v>
      </c>
      <c r="C43" s="54">
        <v>87.50248877340529</v>
      </c>
      <c r="D43" s="54">
        <v>22.370387759015589</v>
      </c>
      <c r="E43" s="55">
        <v>73.65967183619972</v>
      </c>
      <c r="F43" s="54">
        <v>10.45</v>
      </c>
      <c r="G43" s="12">
        <v>210.93</v>
      </c>
      <c r="H43" s="12">
        <f t="shared" si="0"/>
        <v>4.9542502251931915E-2</v>
      </c>
      <c r="I43" s="12">
        <v>5.162322832160731E-2</v>
      </c>
      <c r="J43" s="12">
        <v>0</v>
      </c>
      <c r="K43" s="12">
        <v>-1.7773421884806202E-2</v>
      </c>
      <c r="L43" s="43">
        <v>4507950</v>
      </c>
      <c r="M43" s="12">
        <f t="shared" si="1"/>
        <v>1.8973221777445073</v>
      </c>
      <c r="N43" s="77"/>
      <c r="O43" s="44">
        <v>0</v>
      </c>
      <c r="P43" s="12">
        <v>0</v>
      </c>
      <c r="Q43" s="43">
        <f t="shared" si="2"/>
        <v>8553033.5111633521</v>
      </c>
      <c r="R43" s="43">
        <v>8434259</v>
      </c>
      <c r="S43" s="59">
        <f t="shared" si="3"/>
        <v>-1.3886828691636488E-2</v>
      </c>
      <c r="T43" s="43"/>
      <c r="U43" s="12"/>
      <c r="V43" s="2"/>
      <c r="W43" s="2"/>
      <c r="X43" s="2"/>
      <c r="Y43" s="2"/>
      <c r="Z43" s="23"/>
      <c r="AA43" s="2"/>
      <c r="AB43" s="2"/>
      <c r="AC43" s="2"/>
      <c r="AD43" s="35"/>
      <c r="AE43" s="12"/>
      <c r="AG43" s="58"/>
    </row>
    <row r="44" spans="1:33" s="57" customFormat="1" x14ac:dyDescent="0.2">
      <c r="A44" s="12">
        <v>2007</v>
      </c>
      <c r="B44" s="12">
        <v>12</v>
      </c>
      <c r="C44" s="54">
        <v>73.851029946947065</v>
      </c>
      <c r="D44" s="54">
        <v>28.41457145531454</v>
      </c>
      <c r="E44" s="55">
        <v>73.743830220854704</v>
      </c>
      <c r="F44" s="54">
        <v>10.58</v>
      </c>
      <c r="G44" s="12">
        <v>211.68</v>
      </c>
      <c r="H44" s="12">
        <f t="shared" si="0"/>
        <v>4.9981103552532123E-2</v>
      </c>
      <c r="I44" s="12">
        <f t="shared" ref="I44:I107" si="4">AVERAGE(H33:H44)</f>
        <v>5.124249309953393E-2</v>
      </c>
      <c r="J44" s="12">
        <v>0</v>
      </c>
      <c r="K44" s="12">
        <v>-1.31701441463887E-2</v>
      </c>
      <c r="L44" s="43">
        <v>4509032</v>
      </c>
      <c r="M44" s="12">
        <f t="shared" si="1"/>
        <v>1.8751092075706026</v>
      </c>
      <c r="N44" s="77"/>
      <c r="O44" s="44">
        <v>0</v>
      </c>
      <c r="P44" s="12">
        <v>0</v>
      </c>
      <c r="Q44" s="43">
        <f t="shared" si="2"/>
        <v>8454927.4204304889</v>
      </c>
      <c r="R44" s="43">
        <v>8300094</v>
      </c>
      <c r="S44" s="59">
        <f t="shared" si="3"/>
        <v>-1.8312803023755042E-2</v>
      </c>
      <c r="T44" s="43"/>
      <c r="U44" s="12"/>
      <c r="V44" s="2"/>
      <c r="W44" s="2"/>
      <c r="X44" s="2"/>
      <c r="Y44" s="2"/>
      <c r="Z44" s="23"/>
      <c r="AA44" s="2"/>
      <c r="AB44" s="2"/>
      <c r="AC44" s="2"/>
      <c r="AD44" s="35"/>
      <c r="AE44" s="12"/>
      <c r="AG44" s="58"/>
    </row>
    <row r="45" spans="1:33" s="57" customFormat="1" x14ac:dyDescent="0.2">
      <c r="A45" s="12">
        <v>2008</v>
      </c>
      <c r="B45" s="12">
        <v>1</v>
      </c>
      <c r="C45" s="54">
        <v>36.126174053552198</v>
      </c>
      <c r="D45" s="54">
        <v>78.701324531714718</v>
      </c>
      <c r="E45" s="55">
        <v>73.827921244662534</v>
      </c>
      <c r="F45" s="54">
        <v>10.51</v>
      </c>
      <c r="G45" s="12">
        <v>212.51599999999999</v>
      </c>
      <c r="H45" s="12">
        <f t="shared" si="0"/>
        <v>4.9455099851305313E-2</v>
      </c>
      <c r="I45" s="12">
        <f t="shared" si="4"/>
        <v>5.1020062011054051E-2</v>
      </c>
      <c r="J45" s="12">
        <v>0</v>
      </c>
      <c r="K45" s="12">
        <v>-1.4181292076238999E-2</v>
      </c>
      <c r="L45" s="43">
        <v>4512536</v>
      </c>
      <c r="M45" s="12">
        <f t="shared" si="1"/>
        <v>1.8288816689912784</v>
      </c>
      <c r="N45" s="77">
        <f t="shared" ref="N45:N92" si="5">AD45</f>
        <v>108922.92045194481</v>
      </c>
      <c r="O45" s="44">
        <v>0</v>
      </c>
      <c r="P45" s="12">
        <v>0</v>
      </c>
      <c r="Q45" s="43">
        <f t="shared" si="2"/>
        <v>8143971.4506112821</v>
      </c>
      <c r="R45" s="43">
        <v>8229611</v>
      </c>
      <c r="S45" s="59">
        <f t="shared" si="3"/>
        <v>1.0515698625428005E-2</v>
      </c>
      <c r="T45" s="43"/>
      <c r="U45" s="43"/>
      <c r="V45" s="23">
        <f t="shared" ref="V45:V108" si="6">(C45-C33)*$B$11*L33</f>
        <v>-246474.2167525088</v>
      </c>
      <c r="W45" s="23">
        <f t="shared" ref="W45:W108" si="7">(D45-D33)*$B$12*L33</f>
        <v>249573.48620471434</v>
      </c>
      <c r="X45" s="2"/>
      <c r="Y45" s="23">
        <f t="shared" ref="Y45:Y108" si="8">(E45-E33)*$B$13*L33</f>
        <v>16561.081911365898</v>
      </c>
      <c r="Z45" s="23">
        <f t="shared" ref="Z45:Z108" si="9">(I45-I33)*$B$14*L33</f>
        <v>197472.55931546525</v>
      </c>
      <c r="AA45" s="32">
        <f t="shared" ref="AA45:AA108" si="10">SUM(V45:Z45)</f>
        <v>217132.91067903669</v>
      </c>
      <c r="AB45" s="23">
        <f t="shared" ref="AB45:AB108" si="11">(K45-K33)*L33</f>
        <v>-130049.36475976506</v>
      </c>
      <c r="AC45" s="2"/>
      <c r="AD45" s="78">
        <v>108922.92045194481</v>
      </c>
      <c r="AE45" s="60"/>
      <c r="AF45" s="60"/>
      <c r="AG45" s="58"/>
    </row>
    <row r="46" spans="1:33" s="57" customFormat="1" x14ac:dyDescent="0.2">
      <c r="A46" s="12">
        <v>2008</v>
      </c>
      <c r="B46" s="12">
        <v>2</v>
      </c>
      <c r="C46" s="54">
        <v>62.724246691326655</v>
      </c>
      <c r="D46" s="54">
        <v>19.075749478073774</v>
      </c>
      <c r="E46" s="55">
        <v>74.011858559980666</v>
      </c>
      <c r="F46" s="54">
        <v>10.49</v>
      </c>
      <c r="G46" s="12">
        <v>212.571</v>
      </c>
      <c r="H46" s="12">
        <f t="shared" si="0"/>
        <v>4.9348217771944432E-2</v>
      </c>
      <c r="I46" s="12">
        <f t="shared" si="4"/>
        <v>5.0801617409276911E-2</v>
      </c>
      <c r="J46" s="12">
        <v>1</v>
      </c>
      <c r="K46" s="12">
        <v>-5.7732724903902799E-3</v>
      </c>
      <c r="L46" s="43">
        <v>4519122</v>
      </c>
      <c r="M46" s="12">
        <f t="shared" si="1"/>
        <v>1.7018048056971911</v>
      </c>
      <c r="N46" s="77">
        <f t="shared" si="5"/>
        <v>107358.46287339163</v>
      </c>
      <c r="O46" s="44">
        <v>0</v>
      </c>
      <c r="P46" s="12">
        <v>0</v>
      </c>
      <c r="Q46" s="43">
        <f t="shared" si="2"/>
        <v>7583305.07425851</v>
      </c>
      <c r="R46" s="43">
        <v>7843480</v>
      </c>
      <c r="S46" s="59">
        <f t="shared" si="3"/>
        <v>3.4308909267629639E-2</v>
      </c>
      <c r="T46" s="43"/>
      <c r="U46" s="43"/>
      <c r="V46" s="23">
        <f t="shared" si="6"/>
        <v>532561.94684662647</v>
      </c>
      <c r="W46" s="23">
        <f t="shared" si="7"/>
        <v>-577151.83210402529</v>
      </c>
      <c r="X46" s="2"/>
      <c r="Y46" s="23">
        <f t="shared" si="8"/>
        <v>26676.95091604974</v>
      </c>
      <c r="Z46" s="23">
        <f t="shared" si="9"/>
        <v>192431.18564973702</v>
      </c>
      <c r="AA46" s="32">
        <f t="shared" si="10"/>
        <v>174518.25130838793</v>
      </c>
      <c r="AB46" s="23">
        <f t="shared" si="11"/>
        <v>-158741.64750780608</v>
      </c>
      <c r="AC46" s="2"/>
      <c r="AD46" s="78">
        <v>107358.46287339163</v>
      </c>
      <c r="AE46" s="12"/>
      <c r="AF46" s="60"/>
      <c r="AG46" s="58"/>
    </row>
    <row r="47" spans="1:33" s="57" customFormat="1" x14ac:dyDescent="0.2">
      <c r="A47" s="12">
        <v>2008</v>
      </c>
      <c r="B47" s="12">
        <v>3</v>
      </c>
      <c r="C47" s="54">
        <v>56.93537592757194</v>
      </c>
      <c r="D47" s="54">
        <v>43.841788686646638</v>
      </c>
      <c r="E47" s="55">
        <v>74.195604274955883</v>
      </c>
      <c r="F47" s="54">
        <v>10.57</v>
      </c>
      <c r="G47" s="12">
        <v>213.30099999999999</v>
      </c>
      <c r="H47" s="12">
        <f t="shared" si="0"/>
        <v>4.9554385586565469E-2</v>
      </c>
      <c r="I47" s="12">
        <f t="shared" si="4"/>
        <v>5.0620202254502693E-2</v>
      </c>
      <c r="J47" s="12">
        <v>0</v>
      </c>
      <c r="K47" s="12">
        <v>8.3705875170432299E-3</v>
      </c>
      <c r="L47" s="43">
        <v>4519651</v>
      </c>
      <c r="M47" s="12">
        <f t="shared" si="1"/>
        <v>1.8781246222802026</v>
      </c>
      <c r="N47" s="77">
        <f t="shared" si="5"/>
        <v>112179.75391215086</v>
      </c>
      <c r="O47" s="44">
        <v>0</v>
      </c>
      <c r="P47" s="12">
        <v>0</v>
      </c>
      <c r="Q47" s="43">
        <f t="shared" si="2"/>
        <v>8376288.0733011886</v>
      </c>
      <c r="R47" s="43">
        <v>8257888</v>
      </c>
      <c r="S47" s="59">
        <f t="shared" si="3"/>
        <v>-1.4135148202290226E-2</v>
      </c>
      <c r="T47" s="43"/>
      <c r="U47" s="43"/>
      <c r="V47" s="23">
        <f t="shared" si="6"/>
        <v>-96521.018760968844</v>
      </c>
      <c r="W47" s="23">
        <f t="shared" si="7"/>
        <v>91863.8694947982</v>
      </c>
      <c r="X47" s="2"/>
      <c r="Y47" s="23">
        <f t="shared" si="8"/>
        <v>36837.864513806322</v>
      </c>
      <c r="Z47" s="23">
        <f t="shared" si="9"/>
        <v>185136.54419095194</v>
      </c>
      <c r="AA47" s="32">
        <f t="shared" si="10"/>
        <v>217317.25943858761</v>
      </c>
      <c r="AB47" s="23">
        <f t="shared" si="11"/>
        <v>35721.605860481533</v>
      </c>
      <c r="AC47" s="2"/>
      <c r="AD47" s="78">
        <v>112179.75391215086</v>
      </c>
      <c r="AE47" s="12"/>
      <c r="AF47" s="60"/>
      <c r="AG47" s="58"/>
    </row>
    <row r="48" spans="1:33" s="57" customFormat="1" x14ac:dyDescent="0.2">
      <c r="A48" s="12">
        <v>2008</v>
      </c>
      <c r="B48" s="12">
        <v>4</v>
      </c>
      <c r="C48" s="54">
        <v>111.14006652165149</v>
      </c>
      <c r="D48" s="54">
        <v>14.603025443040657</v>
      </c>
      <c r="E48" s="55">
        <v>74.379158688806257</v>
      </c>
      <c r="F48" s="54">
        <v>10.55</v>
      </c>
      <c r="G48" s="12">
        <v>213.74299999999999</v>
      </c>
      <c r="H48" s="12">
        <f t="shared" si="0"/>
        <v>4.9358341559723601E-2</v>
      </c>
      <c r="I48" s="12">
        <f t="shared" si="4"/>
        <v>5.0436131919589254E-2</v>
      </c>
      <c r="J48" s="12">
        <v>0</v>
      </c>
      <c r="K48" s="12">
        <v>-1.2729970660017201E-2</v>
      </c>
      <c r="L48" s="43">
        <v>4518323</v>
      </c>
      <c r="M48" s="12">
        <f t="shared" si="1"/>
        <v>1.9814132680479555</v>
      </c>
      <c r="N48" s="77">
        <f t="shared" si="5"/>
        <v>122202.99078001507</v>
      </c>
      <c r="O48" s="44">
        <v>0</v>
      </c>
      <c r="P48" s="12">
        <v>0</v>
      </c>
      <c r="Q48" s="43">
        <f t="shared" si="2"/>
        <v>8830462.1507462282</v>
      </c>
      <c r="R48" s="43">
        <v>8815270</v>
      </c>
      <c r="S48" s="59">
        <f t="shared" si="3"/>
        <v>-1.7204253284687221E-3</v>
      </c>
      <c r="T48" s="43"/>
      <c r="U48" s="43"/>
      <c r="V48" s="23">
        <f t="shared" si="6"/>
        <v>164914.15852500257</v>
      </c>
      <c r="W48" s="23">
        <f t="shared" si="7"/>
        <v>-33332.358039785933</v>
      </c>
      <c r="X48" s="2"/>
      <c r="Y48" s="23">
        <f t="shared" si="8"/>
        <v>46972.683329854786</v>
      </c>
      <c r="Z48" s="23">
        <f t="shared" si="9"/>
        <v>178954.58035196754</v>
      </c>
      <c r="AA48" s="32">
        <f t="shared" si="10"/>
        <v>357509.06416703895</v>
      </c>
      <c r="AB48" s="23">
        <f t="shared" si="11"/>
        <v>-132401.47940016777</v>
      </c>
      <c r="AC48" s="2"/>
      <c r="AD48" s="78">
        <v>122202.99078001507</v>
      </c>
      <c r="AE48" s="12"/>
      <c r="AF48" s="60"/>
      <c r="AG48" s="58"/>
    </row>
    <row r="49" spans="1:34" s="57" customFormat="1" x14ac:dyDescent="0.2">
      <c r="A49" s="12">
        <v>2008</v>
      </c>
      <c r="B49" s="12">
        <v>5</v>
      </c>
      <c r="C49" s="54">
        <v>216.4</v>
      </c>
      <c r="D49" s="54">
        <v>0.22</v>
      </c>
      <c r="E49" s="55">
        <v>74.12504039650068</v>
      </c>
      <c r="F49" s="54">
        <v>10.61</v>
      </c>
      <c r="G49" s="12">
        <v>215.13200000000001</v>
      </c>
      <c r="H49" s="12">
        <f t="shared" si="0"/>
        <v>4.9318557908632835E-2</v>
      </c>
      <c r="I49" s="12">
        <f t="shared" si="4"/>
        <v>5.0280570687414768E-2</v>
      </c>
      <c r="J49" s="12">
        <v>0</v>
      </c>
      <c r="K49" s="12">
        <v>-1.28767785720512E-2</v>
      </c>
      <c r="L49" s="43">
        <v>4520101.4045232795</v>
      </c>
      <c r="M49" s="12">
        <f t="shared" si="1"/>
        <v>2.2640255996045506</v>
      </c>
      <c r="N49" s="77">
        <f t="shared" si="5"/>
        <v>133598.98741766243</v>
      </c>
      <c r="O49" s="44">
        <v>0</v>
      </c>
      <c r="P49" s="12">
        <v>0</v>
      </c>
      <c r="Q49" s="43">
        <f t="shared" si="2"/>
        <v>10100026.305231526</v>
      </c>
      <c r="R49" s="43">
        <v>9814090</v>
      </c>
      <c r="S49" s="59">
        <f t="shared" si="3"/>
        <v>-2.8310451536489478E-2</v>
      </c>
      <c r="T49" s="43"/>
      <c r="U49" s="43"/>
      <c r="V49" s="23">
        <f t="shared" si="6"/>
        <v>730979.92189626582</v>
      </c>
      <c r="W49" s="23">
        <f t="shared" si="7"/>
        <v>-5428.5782243650219</v>
      </c>
      <c r="X49" s="2"/>
      <c r="Y49" s="23">
        <f t="shared" si="8"/>
        <v>23644.758788823801</v>
      </c>
      <c r="Z49" s="23">
        <f t="shared" si="9"/>
        <v>169197.96361451794</v>
      </c>
      <c r="AA49" s="32">
        <f t="shared" si="10"/>
        <v>918394.06607524259</v>
      </c>
      <c r="AB49" s="23">
        <f t="shared" si="11"/>
        <v>-109201.3214451535</v>
      </c>
      <c r="AC49" s="2"/>
      <c r="AD49" s="78">
        <v>133598.98741766243</v>
      </c>
      <c r="AE49" s="12"/>
      <c r="AF49" s="60"/>
      <c r="AG49" s="58"/>
    </row>
    <row r="50" spans="1:34" s="57" customFormat="1" x14ac:dyDescent="0.2">
      <c r="A50" s="12">
        <v>2008</v>
      </c>
      <c r="B50" s="12">
        <v>6</v>
      </c>
      <c r="C50" s="54">
        <v>285.27999999999997</v>
      </c>
      <c r="D50" s="54">
        <v>0</v>
      </c>
      <c r="E50" s="55">
        <v>73.871135647515416</v>
      </c>
      <c r="F50" s="54">
        <v>10.65</v>
      </c>
      <c r="G50" s="12">
        <v>217.40299999999999</v>
      </c>
      <c r="H50" s="12">
        <f t="shared" si="0"/>
        <v>4.898736447979099E-2</v>
      </c>
      <c r="I50" s="12">
        <f t="shared" si="4"/>
        <v>5.0096584562623774E-2</v>
      </c>
      <c r="J50" s="12">
        <v>0</v>
      </c>
      <c r="K50" s="12">
        <v>-3.1549044632589701E-2</v>
      </c>
      <c r="L50" s="43">
        <v>4520317.1482484899</v>
      </c>
      <c r="M50" s="12">
        <f t="shared" si="1"/>
        <v>2.4411758932205827</v>
      </c>
      <c r="N50" s="77">
        <f t="shared" si="5"/>
        <v>152169.1054652204</v>
      </c>
      <c r="O50" s="44">
        <v>0</v>
      </c>
      <c r="P50" s="12">
        <v>0</v>
      </c>
      <c r="Q50" s="43">
        <f t="shared" si="2"/>
        <v>10882720.146550605</v>
      </c>
      <c r="R50" s="43">
        <v>10835527</v>
      </c>
      <c r="S50" s="59">
        <f t="shared" si="3"/>
        <v>-4.3365211927794967E-3</v>
      </c>
      <c r="U50" s="43"/>
      <c r="V50" s="23">
        <f t="shared" si="6"/>
        <v>417605.59362698416</v>
      </c>
      <c r="W50" s="23">
        <f t="shared" si="7"/>
        <v>0</v>
      </c>
      <c r="X50" s="2"/>
      <c r="Y50" s="23">
        <f t="shared" si="8"/>
        <v>319.64020975000892</v>
      </c>
      <c r="Z50" s="23">
        <f t="shared" si="9"/>
        <v>161442.37422928683</v>
      </c>
      <c r="AA50" s="32">
        <f t="shared" si="10"/>
        <v>579367.608066021</v>
      </c>
      <c r="AB50" s="23">
        <f t="shared" si="11"/>
        <v>-143262.2416301934</v>
      </c>
      <c r="AC50" s="2"/>
      <c r="AD50" s="78">
        <v>152169.1054652204</v>
      </c>
      <c r="AE50" s="12"/>
      <c r="AF50" s="60"/>
      <c r="AG50" s="58"/>
    </row>
    <row r="51" spans="1:34" s="57" customFormat="1" x14ac:dyDescent="0.2">
      <c r="A51" s="12">
        <v>2008</v>
      </c>
      <c r="B51" s="12">
        <v>7</v>
      </c>
      <c r="C51" s="54">
        <v>277.50678224326367</v>
      </c>
      <c r="D51" s="54">
        <v>0</v>
      </c>
      <c r="E51" s="55">
        <v>73.361171302175876</v>
      </c>
      <c r="F51" s="54">
        <v>10.64</v>
      </c>
      <c r="G51" s="12">
        <v>217.88764233809096</v>
      </c>
      <c r="H51" s="12">
        <f t="shared" si="0"/>
        <v>4.8832507827544308E-2</v>
      </c>
      <c r="I51" s="12">
        <f t="shared" si="4"/>
        <v>4.9881098774820526E-2</v>
      </c>
      <c r="J51" s="12">
        <v>0</v>
      </c>
      <c r="K51" s="12">
        <v>-2.2582250458852201E-2</v>
      </c>
      <c r="L51" s="43">
        <v>4509573</v>
      </c>
      <c r="M51" s="12">
        <f t="shared" si="1"/>
        <v>2.4248544658024156</v>
      </c>
      <c r="N51" s="77">
        <f t="shared" si="5"/>
        <v>155334.55945167766</v>
      </c>
      <c r="O51" s="44">
        <v>0</v>
      </c>
      <c r="P51" s="12">
        <v>0</v>
      </c>
      <c r="Q51" s="43">
        <f t="shared" si="2"/>
        <v>10779723.668460321</v>
      </c>
      <c r="R51" s="43">
        <v>10374157</v>
      </c>
      <c r="S51" s="59">
        <f t="shared" si="3"/>
        <v>-3.7623104351639514E-2</v>
      </c>
      <c r="U51" s="43"/>
      <c r="V51" s="23">
        <f t="shared" si="6"/>
        <v>-384726.36955801485</v>
      </c>
      <c r="W51" s="23">
        <f t="shared" si="7"/>
        <v>0</v>
      </c>
      <c r="X51" s="2"/>
      <c r="Y51" s="23">
        <f t="shared" si="8"/>
        <v>-35349.625223689647</v>
      </c>
      <c r="Z51" s="23">
        <f t="shared" si="9"/>
        <v>156319.68733162823</v>
      </c>
      <c r="AA51" s="32">
        <f t="shared" si="10"/>
        <v>-263756.30745007627</v>
      </c>
      <c r="AB51" s="23">
        <f t="shared" si="11"/>
        <v>-117029.63954794563</v>
      </c>
      <c r="AC51" s="2"/>
      <c r="AD51" s="78">
        <v>155334.55945167766</v>
      </c>
      <c r="AE51" s="12"/>
      <c r="AF51" s="60"/>
      <c r="AG51" s="58"/>
    </row>
    <row r="52" spans="1:34" s="57" customFormat="1" x14ac:dyDescent="0.2">
      <c r="A52" s="12">
        <v>2008</v>
      </c>
      <c r="B52" s="12">
        <v>8</v>
      </c>
      <c r="C52" s="54">
        <v>320.57276960580305</v>
      </c>
      <c r="D52" s="54">
        <v>0</v>
      </c>
      <c r="E52" s="55">
        <v>73.001858933596225</v>
      </c>
      <c r="F52" s="54">
        <v>11.44</v>
      </c>
      <c r="G52" s="12">
        <v>217.93065172307305</v>
      </c>
      <c r="H52" s="12">
        <f t="shared" si="0"/>
        <v>5.2493763082656845E-2</v>
      </c>
      <c r="I52" s="12">
        <f t="shared" si="4"/>
        <v>4.9963540722659378E-2</v>
      </c>
      <c r="J52" s="12">
        <v>0</v>
      </c>
      <c r="K52" s="12">
        <v>-4.3868144073500002E-2</v>
      </c>
      <c r="L52" s="43">
        <v>4507317</v>
      </c>
      <c r="M52" s="12">
        <f t="shared" si="1"/>
        <v>2.521864271183778</v>
      </c>
      <c r="N52" s="77">
        <f t="shared" si="5"/>
        <v>160951.19463363031</v>
      </c>
      <c r="O52" s="44">
        <v>0</v>
      </c>
      <c r="P52" s="12">
        <v>0</v>
      </c>
      <c r="Q52" s="43">
        <f t="shared" si="2"/>
        <v>11205890.506565621</v>
      </c>
      <c r="R52" s="43">
        <v>11090312</v>
      </c>
      <c r="S52" s="59">
        <f t="shared" si="3"/>
        <v>-1.0314084944690771E-2</v>
      </c>
      <c r="T52" s="43"/>
      <c r="U52" s="43"/>
      <c r="V52" s="23">
        <f t="shared" si="6"/>
        <v>-467155.68577189062</v>
      </c>
      <c r="W52" s="23">
        <f t="shared" si="7"/>
        <v>0</v>
      </c>
      <c r="X52" s="2"/>
      <c r="Y52" s="23">
        <f t="shared" si="8"/>
        <v>-44306.567256600814</v>
      </c>
      <c r="Z52" s="23">
        <f t="shared" si="9"/>
        <v>137443.87017176911</v>
      </c>
      <c r="AA52" s="32">
        <f t="shared" si="10"/>
        <v>-374018.38285672234</v>
      </c>
      <c r="AB52" s="23">
        <f t="shared" si="11"/>
        <v>-106684.43000227025</v>
      </c>
      <c r="AC52" s="2"/>
      <c r="AD52" s="78">
        <v>160951.19463363031</v>
      </c>
      <c r="AE52" s="12"/>
      <c r="AF52" s="60"/>
      <c r="AG52" s="58"/>
    </row>
    <row r="53" spans="1:34" s="57" customFormat="1" x14ac:dyDescent="0.2">
      <c r="A53" s="12">
        <v>2008</v>
      </c>
      <c r="B53" s="12">
        <v>9</v>
      </c>
      <c r="C53" s="54">
        <v>318.91000000000003</v>
      </c>
      <c r="D53" s="54">
        <v>0</v>
      </c>
      <c r="E53" s="55">
        <v>72.642639564641513</v>
      </c>
      <c r="F53" s="54">
        <v>11.51</v>
      </c>
      <c r="G53" s="12">
        <v>218.72789885932656</v>
      </c>
      <c r="H53" s="12">
        <f t="shared" si="0"/>
        <v>5.2622459503451742E-2</v>
      </c>
      <c r="I53" s="12">
        <f t="shared" si="4"/>
        <v>5.0076348166864515E-2</v>
      </c>
      <c r="J53" s="12">
        <v>0</v>
      </c>
      <c r="K53" s="12">
        <v>-3.1407912043633697E-2</v>
      </c>
      <c r="L53" s="43">
        <v>4503136</v>
      </c>
      <c r="M53" s="12">
        <f t="shared" si="1"/>
        <v>2.5245076351551732</v>
      </c>
      <c r="N53" s="77">
        <f t="shared" si="5"/>
        <v>155497.86461708145</v>
      </c>
      <c r="O53" s="44">
        <v>0</v>
      </c>
      <c r="P53" s="12">
        <v>0</v>
      </c>
      <c r="Q53" s="43">
        <f t="shared" si="2"/>
        <v>11212703.349525044</v>
      </c>
      <c r="R53" s="43">
        <v>11113521</v>
      </c>
      <c r="S53" s="59">
        <f t="shared" si="3"/>
        <v>-8.8455340726770748E-3</v>
      </c>
      <c r="T53" s="43"/>
      <c r="U53" s="43"/>
      <c r="V53" s="23">
        <f t="shared" si="6"/>
        <v>212361.81483229875</v>
      </c>
      <c r="W53" s="23">
        <f t="shared" si="7"/>
        <v>0</v>
      </c>
      <c r="X53" s="2"/>
      <c r="Y53" s="23">
        <f t="shared" si="8"/>
        <v>-53213.15281304872</v>
      </c>
      <c r="Z53" s="23">
        <f t="shared" si="9"/>
        <v>115296.00768258449</v>
      </c>
      <c r="AA53" s="32">
        <f t="shared" si="10"/>
        <v>274444.66970183456</v>
      </c>
      <c r="AB53" s="23">
        <f t="shared" si="11"/>
        <v>-152652.97814135</v>
      </c>
      <c r="AC53" s="2"/>
      <c r="AD53" s="78">
        <v>155497.86461708145</v>
      </c>
      <c r="AE53" s="12"/>
      <c r="AF53" s="60"/>
      <c r="AG53" s="58"/>
      <c r="AH53" s="61"/>
    </row>
    <row r="54" spans="1:34" s="57" customFormat="1" x14ac:dyDescent="0.2">
      <c r="A54" s="12">
        <v>2008</v>
      </c>
      <c r="B54" s="12">
        <v>10</v>
      </c>
      <c r="C54" s="54">
        <v>182.06087900820035</v>
      </c>
      <c r="D54" s="54">
        <v>5.4562840533098482</v>
      </c>
      <c r="E54" s="55">
        <v>72.283514935746865</v>
      </c>
      <c r="F54" s="54">
        <v>11.393029574810077</v>
      </c>
      <c r="G54" s="12">
        <v>219.30065798616135</v>
      </c>
      <c r="H54" s="12">
        <f t="shared" si="0"/>
        <v>5.1951643371398445E-2</v>
      </c>
      <c r="I54" s="12">
        <f t="shared" si="4"/>
        <v>5.0120495562289841E-2</v>
      </c>
      <c r="J54" s="12">
        <v>0</v>
      </c>
      <c r="K54" s="12">
        <v>-2.6257210581249499E-2</v>
      </c>
      <c r="L54" s="43">
        <v>4501917</v>
      </c>
      <c r="M54" s="12">
        <f t="shared" si="1"/>
        <v>2.1408193284901311</v>
      </c>
      <c r="N54" s="77">
        <f t="shared" si="5"/>
        <v>134023.92971809511</v>
      </c>
      <c r="O54" s="44">
        <v>0</v>
      </c>
      <c r="P54" s="12">
        <v>0</v>
      </c>
      <c r="Q54" s="43">
        <f t="shared" si="2"/>
        <v>9503766.9991402104</v>
      </c>
      <c r="R54" s="43">
        <v>9267678</v>
      </c>
      <c r="S54" s="59">
        <f t="shared" si="3"/>
        <v>-2.4841623238613608E-2</v>
      </c>
      <c r="T54" s="56">
        <f>AVERAGE(S45:S56)</f>
        <v>-1.285040292554295E-2</v>
      </c>
      <c r="U54" s="43"/>
      <c r="V54" s="23">
        <f t="shared" si="6"/>
        <v>-856820.7952030265</v>
      </c>
      <c r="W54" s="23">
        <f t="shared" si="7"/>
        <v>28967.021194956182</v>
      </c>
      <c r="X54" s="2"/>
      <c r="Y54" s="23">
        <f t="shared" si="8"/>
        <v>-62124.889625523414</v>
      </c>
      <c r="Z54" s="23">
        <f t="shared" si="9"/>
        <v>96871.292782710298</v>
      </c>
      <c r="AA54" s="32">
        <f t="shared" si="10"/>
        <v>-793107.37085088354</v>
      </c>
      <c r="AB54" s="23">
        <f t="shared" si="11"/>
        <v>-129209.58728572258</v>
      </c>
      <c r="AC54" s="2"/>
      <c r="AD54" s="78">
        <v>134023.92971809511</v>
      </c>
      <c r="AE54" s="12"/>
      <c r="AF54" s="60"/>
      <c r="AG54" s="58"/>
    </row>
    <row r="55" spans="1:34" s="57" customFormat="1" x14ac:dyDescent="0.2">
      <c r="A55" s="12">
        <v>2008</v>
      </c>
      <c r="B55" s="12">
        <v>11</v>
      </c>
      <c r="C55" s="62">
        <v>53.240502772726046</v>
      </c>
      <c r="D55" s="62">
        <v>74.937059717035353</v>
      </c>
      <c r="E55" s="63">
        <v>70.863678976842976</v>
      </c>
      <c r="F55" s="62">
        <v>11.44</v>
      </c>
      <c r="G55" s="63">
        <v>213.06</v>
      </c>
      <c r="H55" s="63">
        <v>5.3693795175068053E-2</v>
      </c>
      <c r="I55" s="63">
        <v>5.0466436639217842E-2</v>
      </c>
      <c r="J55" s="63">
        <v>0</v>
      </c>
      <c r="K55" s="63">
        <v>-3.2378056428486103E-2</v>
      </c>
      <c r="L55" s="64">
        <v>4498960</v>
      </c>
      <c r="M55" s="12">
        <f t="shared" si="1"/>
        <v>1.829581700392908</v>
      </c>
      <c r="N55" s="77">
        <f t="shared" si="5"/>
        <v>117525.14025547076</v>
      </c>
      <c r="O55" s="44">
        <v>0</v>
      </c>
      <c r="P55" s="12">
        <v>0</v>
      </c>
      <c r="Q55" s="43">
        <f t="shared" si="2"/>
        <v>8113689.7465442065</v>
      </c>
      <c r="R55" s="64">
        <v>7895270</v>
      </c>
      <c r="S55" s="59">
        <f t="shared" si="3"/>
        <v>-2.6919903689592739E-2</v>
      </c>
      <c r="T55" s="56"/>
      <c r="U55" s="43"/>
      <c r="V55" s="23">
        <f t="shared" si="6"/>
        <v>-441236.8900792604</v>
      </c>
      <c r="W55" s="23">
        <f t="shared" si="7"/>
        <v>279085.8827423352</v>
      </c>
      <c r="X55" s="2"/>
      <c r="Y55" s="23">
        <f t="shared" si="8"/>
        <v>-134456.82900853138</v>
      </c>
      <c r="Z55" s="23">
        <f t="shared" si="9"/>
        <v>57074.113759495049</v>
      </c>
      <c r="AA55" s="32">
        <f t="shared" si="10"/>
        <v>-239533.72258596148</v>
      </c>
      <c r="AB55" s="23">
        <f t="shared" si="11"/>
        <v>-65836.962291181815</v>
      </c>
      <c r="AC55" s="2"/>
      <c r="AD55" s="78">
        <v>117525.14025547076</v>
      </c>
      <c r="AE55" s="12"/>
      <c r="AF55" s="60"/>
      <c r="AG55" s="58"/>
    </row>
    <row r="56" spans="1:34" s="57" customFormat="1" x14ac:dyDescent="0.2">
      <c r="A56" s="12">
        <v>2008</v>
      </c>
      <c r="B56" s="12">
        <v>12</v>
      </c>
      <c r="C56" s="62">
        <v>36.448562002199012</v>
      </c>
      <c r="D56" s="62">
        <v>43.078696701188541</v>
      </c>
      <c r="E56" s="63">
        <v>70.944642855784267</v>
      </c>
      <c r="F56" s="62">
        <v>11.44</v>
      </c>
      <c r="G56" s="63">
        <v>213.06</v>
      </c>
      <c r="H56" s="63">
        <v>5.3693795175068053E-2</v>
      </c>
      <c r="I56" s="63">
        <v>5.0775827607762503E-2</v>
      </c>
      <c r="J56" s="63">
        <v>0</v>
      </c>
      <c r="K56" s="63">
        <v>-9.6648226765105906E-3</v>
      </c>
      <c r="L56" s="64">
        <v>4497793</v>
      </c>
      <c r="M56" s="12">
        <f t="shared" si="1"/>
        <v>1.7642804003610009</v>
      </c>
      <c r="N56" s="77">
        <f t="shared" si="5"/>
        <v>103964.04815430791</v>
      </c>
      <c r="O56" s="44">
        <v>0</v>
      </c>
      <c r="P56" s="12">
        <v>4500</v>
      </c>
      <c r="Q56" s="43">
        <f t="shared" si="2"/>
        <v>7835903.9866265999</v>
      </c>
      <c r="R56" s="64">
        <v>7506932</v>
      </c>
      <c r="S56" s="59">
        <f t="shared" si="3"/>
        <v>-4.1982646442331406E-2</v>
      </c>
      <c r="T56" s="43"/>
      <c r="U56" s="43"/>
      <c r="V56" s="23">
        <f t="shared" si="6"/>
        <v>-481796.64125081082</v>
      </c>
      <c r="W56" s="23">
        <f t="shared" si="7"/>
        <v>77873.155785128212</v>
      </c>
      <c r="X56" s="2"/>
      <c r="Y56" s="23">
        <f t="shared" si="8"/>
        <v>-134642.75922417332</v>
      </c>
      <c r="Z56" s="23">
        <f t="shared" si="9"/>
        <v>23029.999781964998</v>
      </c>
      <c r="AA56" s="32">
        <f t="shared" si="10"/>
        <v>-515536.24490789097</v>
      </c>
      <c r="AB56" s="23">
        <f t="shared" si="11"/>
        <v>15805.606677967429</v>
      </c>
      <c r="AC56" s="2"/>
      <c r="AD56" s="78">
        <v>103964.04815430791</v>
      </c>
      <c r="AE56" s="12"/>
      <c r="AF56" s="60"/>
      <c r="AG56" s="58"/>
    </row>
    <row r="57" spans="1:34" s="57" customFormat="1" x14ac:dyDescent="0.2">
      <c r="A57" s="12">
        <v>2009</v>
      </c>
      <c r="B57" s="12">
        <v>1</v>
      </c>
      <c r="C57" s="54">
        <v>29.774130475233527</v>
      </c>
      <c r="D57" s="54">
        <v>108.44221511451197</v>
      </c>
      <c r="E57" s="55">
        <v>71.848586422264034</v>
      </c>
      <c r="F57" s="54">
        <v>11.197900159059595</v>
      </c>
      <c r="G57" s="12">
        <v>223.50842871377034</v>
      </c>
      <c r="H57" s="12">
        <f t="shared" si="0"/>
        <v>5.0100572150681012E-2</v>
      </c>
      <c r="I57" s="12">
        <f t="shared" si="4"/>
        <v>5.0829616966043802E-2</v>
      </c>
      <c r="J57" s="12">
        <v>0</v>
      </c>
      <c r="K57" s="12">
        <v>-2.8849414594944701E-3</v>
      </c>
      <c r="L57" s="43">
        <v>4515724.7751507265</v>
      </c>
      <c r="M57" s="12">
        <f t="shared" si="1"/>
        <v>1.8380280006462744</v>
      </c>
      <c r="N57" s="77">
        <f t="shared" si="5"/>
        <v>153022.31171010435</v>
      </c>
      <c r="O57" s="44">
        <v>0</v>
      </c>
      <c r="P57" s="12">
        <v>4650</v>
      </c>
      <c r="Q57" s="43">
        <f t="shared" si="2"/>
        <v>8151656.2682290329</v>
      </c>
      <c r="R57" s="65">
        <f>(+(M57*L57)*(1+T$54+S$57)-N57+O57+P57)</f>
        <v>7970297.2994638402</v>
      </c>
      <c r="S57" s="80">
        <v>-8.9999999999999993E-3</v>
      </c>
      <c r="T57" s="43" t="s">
        <v>81</v>
      </c>
      <c r="U57" s="43"/>
      <c r="V57" s="23">
        <f t="shared" si="6"/>
        <v>-81886.882930795473</v>
      </c>
      <c r="W57" s="23">
        <f t="shared" si="7"/>
        <v>158060.35201807806</v>
      </c>
      <c r="X57" s="2"/>
      <c r="Y57" s="23">
        <f t="shared" si="8"/>
        <v>-95281.297226062219</v>
      </c>
      <c r="Z57" s="23">
        <f t="shared" si="9"/>
        <v>9405.7901732073333</v>
      </c>
      <c r="AA57" s="32">
        <f t="shared" si="10"/>
        <v>-9702.0379655722973</v>
      </c>
      <c r="AB57" s="23">
        <f t="shared" si="11"/>
        <v>50975.188826681886</v>
      </c>
      <c r="AC57" s="2"/>
      <c r="AD57" s="78">
        <v>153022.31171010435</v>
      </c>
      <c r="AE57" s="12"/>
      <c r="AF57" s="60"/>
      <c r="AG57" s="58"/>
    </row>
    <row r="58" spans="1:34" s="57" customFormat="1" x14ac:dyDescent="0.2">
      <c r="A58" s="12">
        <v>2009</v>
      </c>
      <c r="B58" s="12">
        <v>2</v>
      </c>
      <c r="C58" s="54">
        <v>33.84357732768342</v>
      </c>
      <c r="D58" s="54">
        <v>78.02723924953618</v>
      </c>
      <c r="E58" s="55">
        <v>71.631483558868936</v>
      </c>
      <c r="F58" s="54">
        <v>11.228944044823523</v>
      </c>
      <c r="G58" s="12">
        <v>219.10931084358589</v>
      </c>
      <c r="H58" s="12">
        <f t="shared" si="0"/>
        <v>5.1248137295450011E-2</v>
      </c>
      <c r="I58" s="12">
        <f t="shared" si="4"/>
        <v>5.0987943593002606E-2</v>
      </c>
      <c r="J58" s="12">
        <v>1</v>
      </c>
      <c r="K58" s="12">
        <v>-8.6115260499686197E-4</v>
      </c>
      <c r="L58" s="43">
        <v>4522708.581490254</v>
      </c>
      <c r="M58" s="12">
        <f t="shared" si="1"/>
        <v>1.6662076734354503</v>
      </c>
      <c r="N58" s="77">
        <f t="shared" si="5"/>
        <v>149907.23211092121</v>
      </c>
      <c r="O58" s="44">
        <v>0</v>
      </c>
      <c r="P58" s="12">
        <v>4200</v>
      </c>
      <c r="Q58" s="43">
        <f t="shared" si="2"/>
        <v>7390064.5110805007</v>
      </c>
      <c r="R58" s="65">
        <f t="shared" ref="R58:R68" si="12">(+(M58*L58)*(1+T$54+S$57)-N58+O58+P58)</f>
        <v>7225404.8621368464</v>
      </c>
      <c r="S58" s="35"/>
      <c r="T58" s="43"/>
      <c r="U58" s="43"/>
      <c r="V58" s="23">
        <f t="shared" si="6"/>
        <v>-372856.32242194662</v>
      </c>
      <c r="W58" s="23">
        <f t="shared" si="7"/>
        <v>313759.68950436765</v>
      </c>
      <c r="X58" s="2"/>
      <c r="Y58" s="23">
        <f t="shared" si="8"/>
        <v>-114753.82300612798</v>
      </c>
      <c r="Z58" s="23">
        <f t="shared" si="9"/>
        <v>-9215.7966579555887</v>
      </c>
      <c r="AA58" s="32">
        <f t="shared" si="10"/>
        <v>-183066.25258166253</v>
      </c>
      <c r="AB58" s="23">
        <f t="shared" si="11"/>
        <v>22198.469040718872</v>
      </c>
      <c r="AC58" s="2"/>
      <c r="AD58" s="78">
        <v>149907.23211092121</v>
      </c>
      <c r="AE58" s="12"/>
      <c r="AF58" s="60"/>
      <c r="AG58" s="58"/>
    </row>
    <row r="59" spans="1:34" s="57" customFormat="1" x14ac:dyDescent="0.2">
      <c r="A59" s="12">
        <v>2009</v>
      </c>
      <c r="B59" s="12">
        <v>3</v>
      </c>
      <c r="C59" s="54">
        <v>60.874134572913398</v>
      </c>
      <c r="D59" s="54">
        <v>48.759988404502948</v>
      </c>
      <c r="E59" s="55">
        <v>71.418518064006093</v>
      </c>
      <c r="F59" s="54">
        <v>11.220936066839263</v>
      </c>
      <c r="G59" s="12">
        <v>219.48926484230148</v>
      </c>
      <c r="H59" s="12">
        <f t="shared" si="0"/>
        <v>5.112293794824669E-2</v>
      </c>
      <c r="I59" s="12">
        <f t="shared" si="4"/>
        <v>5.1118656289809383E-2</v>
      </c>
      <c r="J59" s="12">
        <v>0</v>
      </c>
      <c r="K59" s="12">
        <v>-2.5705333002590302E-4</v>
      </c>
      <c r="L59" s="43">
        <v>4525039.0980512258</v>
      </c>
      <c r="M59" s="12">
        <f t="shared" si="1"/>
        <v>1.8514612258443837</v>
      </c>
      <c r="N59" s="77">
        <f t="shared" si="5"/>
        <v>160720.92858223055</v>
      </c>
      <c r="O59" s="44">
        <v>0</v>
      </c>
      <c r="P59" s="12">
        <v>4650</v>
      </c>
      <c r="Q59" s="43">
        <f t="shared" si="2"/>
        <v>8221863.506889456</v>
      </c>
      <c r="R59" s="65">
        <f t="shared" si="12"/>
        <v>8038802.2637906186</v>
      </c>
      <c r="S59" s="35"/>
      <c r="T59" s="43"/>
      <c r="U59" s="43"/>
      <c r="V59" s="23">
        <f t="shared" si="6"/>
        <v>50856.26497950279</v>
      </c>
      <c r="W59" s="23">
        <f t="shared" si="7"/>
        <v>26179.380006000159</v>
      </c>
      <c r="X59" s="2"/>
      <c r="Y59" s="23">
        <f t="shared" si="8"/>
        <v>-133894.26607556303</v>
      </c>
      <c r="Z59" s="23">
        <f t="shared" si="9"/>
        <v>-24656.699692390092</v>
      </c>
      <c r="AA59" s="32">
        <f t="shared" si="10"/>
        <v>-81515.320782450173</v>
      </c>
      <c r="AB59" s="23">
        <f t="shared" si="11"/>
        <v>-38993.925582096854</v>
      </c>
      <c r="AC59" s="2"/>
      <c r="AD59" s="78">
        <v>160720.92858223055</v>
      </c>
      <c r="AE59" s="12"/>
      <c r="AF59" s="60"/>
      <c r="AG59" s="58"/>
    </row>
    <row r="60" spans="1:34" s="57" customFormat="1" x14ac:dyDescent="0.2">
      <c r="A60" s="12">
        <v>2009</v>
      </c>
      <c r="B60" s="12">
        <v>4</v>
      </c>
      <c r="C60" s="54">
        <v>111.06554527344085</v>
      </c>
      <c r="D60" s="54">
        <v>14.210450077247362</v>
      </c>
      <c r="E60" s="55">
        <v>71.145696331427274</v>
      </c>
      <c r="F60" s="54">
        <v>11.219451464724049</v>
      </c>
      <c r="G60" s="12">
        <v>219.86921884101815</v>
      </c>
      <c r="H60" s="12">
        <f t="shared" si="0"/>
        <v>5.1027840658480483E-2</v>
      </c>
      <c r="I60" s="12">
        <f t="shared" si="4"/>
        <v>5.125778121470579E-2</v>
      </c>
      <c r="J60" s="12">
        <v>0</v>
      </c>
      <c r="K60" s="12">
        <v>-7.6730203327546307E-5</v>
      </c>
      <c r="L60" s="43">
        <v>4523601.2282919688</v>
      </c>
      <c r="M60" s="12">
        <f t="shared" si="1"/>
        <v>1.9499051764185444</v>
      </c>
      <c r="N60" s="77">
        <f t="shared" si="5"/>
        <v>181897.36060878271</v>
      </c>
      <c r="O60" s="44">
        <v>0</v>
      </c>
      <c r="P60" s="12">
        <v>4650</v>
      </c>
      <c r="Q60" s="43">
        <f t="shared" si="2"/>
        <v>8643346.0904910136</v>
      </c>
      <c r="R60" s="65">
        <f t="shared" si="12"/>
        <v>8450612.5695420783</v>
      </c>
      <c r="S60" s="35"/>
      <c r="T60" s="43"/>
      <c r="U60" s="43"/>
      <c r="V60" s="23">
        <f t="shared" si="6"/>
        <v>-961.91696830297838</v>
      </c>
      <c r="W60" s="23">
        <f t="shared" si="7"/>
        <v>-2089.0489385596011</v>
      </c>
      <c r="X60" s="2"/>
      <c r="Y60" s="23">
        <f t="shared" si="8"/>
        <v>-155852.15072427285</v>
      </c>
      <c r="Z60" s="23">
        <f t="shared" si="9"/>
        <v>-40632.045844131331</v>
      </c>
      <c r="AA60" s="32">
        <f t="shared" si="10"/>
        <v>-199535.16247526676</v>
      </c>
      <c r="AB60" s="23">
        <f t="shared" si="11"/>
        <v>57171.427379991372</v>
      </c>
      <c r="AC60" s="2"/>
      <c r="AD60" s="78">
        <v>181897.36060878271</v>
      </c>
      <c r="AE60" s="12"/>
      <c r="AF60" s="60"/>
      <c r="AG60" s="58"/>
    </row>
    <row r="61" spans="1:34" s="57" customFormat="1" x14ac:dyDescent="0.2">
      <c r="A61" s="12">
        <v>2009</v>
      </c>
      <c r="B61" s="12">
        <v>5</v>
      </c>
      <c r="C61" s="54">
        <v>188.10549178047364</v>
      </c>
      <c r="D61" s="54">
        <v>2.1394224687934842</v>
      </c>
      <c r="E61" s="55">
        <v>71.20517383398095</v>
      </c>
      <c r="F61" s="54">
        <v>11.199745995155434</v>
      </c>
      <c r="G61" s="12">
        <v>220.23227314961792</v>
      </c>
      <c r="H61" s="12">
        <f t="shared" si="0"/>
        <v>5.0854245088533083E-2</v>
      </c>
      <c r="I61" s="12">
        <f t="shared" si="4"/>
        <v>5.1385755146364148E-2</v>
      </c>
      <c r="J61" s="12">
        <v>0</v>
      </c>
      <c r="K61" s="12">
        <v>-2.2903901311543999E-5</v>
      </c>
      <c r="L61" s="43">
        <v>4522210.6362376874</v>
      </c>
      <c r="M61" s="12">
        <f t="shared" si="1"/>
        <v>2.1550642501609327</v>
      </c>
      <c r="N61" s="77">
        <f t="shared" si="5"/>
        <v>208029.56401167781</v>
      </c>
      <c r="O61" s="44">
        <v>0</v>
      </c>
      <c r="P61" s="12">
        <v>13500</v>
      </c>
      <c r="Q61" s="43">
        <f t="shared" si="2"/>
        <v>9551124.9098416883</v>
      </c>
      <c r="R61" s="65">
        <f t="shared" si="12"/>
        <v>9338178.4328148719</v>
      </c>
      <c r="S61" s="35"/>
      <c r="T61" s="43"/>
      <c r="U61" s="43"/>
      <c r="V61" s="23">
        <f t="shared" si="6"/>
        <v>-365368.00944328471</v>
      </c>
      <c r="W61" s="23">
        <f t="shared" si="7"/>
        <v>10218.027055456307</v>
      </c>
      <c r="X61" s="2"/>
      <c r="Y61" s="23">
        <f t="shared" si="8"/>
        <v>-140792.29850100828</v>
      </c>
      <c r="Z61" s="23">
        <f t="shared" si="9"/>
        <v>-54674.884722788862</v>
      </c>
      <c r="AA61" s="32">
        <f t="shared" si="10"/>
        <v>-550617.16561162553</v>
      </c>
      <c r="AB61" s="23">
        <f t="shared" si="11"/>
        <v>58100.816952776528</v>
      </c>
      <c r="AC61" s="2"/>
      <c r="AD61" s="78">
        <v>208029.56401167781</v>
      </c>
      <c r="AE61" s="12"/>
      <c r="AF61" s="60"/>
      <c r="AG61" s="58"/>
    </row>
    <row r="62" spans="1:34" s="57" customFormat="1" x14ac:dyDescent="0.2">
      <c r="A62" s="12">
        <v>2009</v>
      </c>
      <c r="B62" s="12">
        <v>6</v>
      </c>
      <c r="C62" s="54">
        <v>269.69922064812658</v>
      </c>
      <c r="D62" s="54">
        <v>0</v>
      </c>
      <c r="E62" s="55">
        <v>72.277974551490516</v>
      </c>
      <c r="F62" s="54">
        <v>11.352468589151979</v>
      </c>
      <c r="G62" s="12">
        <v>220.59532745821772</v>
      </c>
      <c r="H62" s="12">
        <f t="shared" si="0"/>
        <v>5.1462869680692643E-2</v>
      </c>
      <c r="I62" s="12">
        <f t="shared" si="4"/>
        <v>5.1592047246439288E-2</v>
      </c>
      <c r="J62" s="12">
        <v>0</v>
      </c>
      <c r="K62" s="12">
        <v>-6.8367953236503396E-6</v>
      </c>
      <c r="L62" s="43">
        <v>4521912.2979580294</v>
      </c>
      <c r="M62" s="12">
        <f t="shared" si="1"/>
        <v>2.3948442194766306</v>
      </c>
      <c r="N62" s="77">
        <f t="shared" si="5"/>
        <v>244637.37471990459</v>
      </c>
      <c r="O62" s="44">
        <v>0</v>
      </c>
      <c r="P62" s="12">
        <v>20925</v>
      </c>
      <c r="Q62" s="43">
        <f t="shared" si="2"/>
        <v>10605563.153025169</v>
      </c>
      <c r="R62" s="65">
        <f t="shared" si="12"/>
        <v>10368939.119352218</v>
      </c>
      <c r="S62" s="35"/>
      <c r="T62" s="43"/>
      <c r="U62" s="43"/>
      <c r="V62" s="23">
        <f t="shared" si="6"/>
        <v>-201204.77110770872</v>
      </c>
      <c r="W62" s="23">
        <f t="shared" si="7"/>
        <v>0</v>
      </c>
      <c r="X62" s="2"/>
      <c r="Y62" s="23">
        <f t="shared" si="8"/>
        <v>-76823.893771155199</v>
      </c>
      <c r="Z62" s="23">
        <f t="shared" si="9"/>
        <v>-73985.977433388209</v>
      </c>
      <c r="AA62" s="32">
        <f t="shared" si="10"/>
        <v>-352014.64231225208</v>
      </c>
      <c r="AB62" s="23">
        <f t="shared" si="11"/>
        <v>142580.78298041163</v>
      </c>
      <c r="AC62" s="2"/>
      <c r="AD62" s="78">
        <v>244637.37471990459</v>
      </c>
      <c r="AE62" s="12"/>
      <c r="AF62" s="60"/>
      <c r="AG62" s="58"/>
    </row>
    <row r="63" spans="1:34" s="57" customFormat="1" x14ac:dyDescent="0.2">
      <c r="A63" s="12">
        <v>2009</v>
      </c>
      <c r="B63" s="12">
        <v>7</v>
      </c>
      <c r="C63" s="54">
        <v>306.92486659157896</v>
      </c>
      <c r="D63" s="54">
        <v>0</v>
      </c>
      <c r="E63" s="55">
        <v>71.779008485089463</v>
      </c>
      <c r="F63" s="54">
        <v>11.352985424875516</v>
      </c>
      <c r="G63" s="12">
        <v>220.9583817668175</v>
      </c>
      <c r="H63" s="12">
        <f t="shared" si="0"/>
        <v>5.1380650664144462E-2</v>
      </c>
      <c r="I63" s="12">
        <f t="shared" si="4"/>
        <v>5.1804392482822627E-2</v>
      </c>
      <c r="J63" s="12">
        <v>0</v>
      </c>
      <c r="K63" s="12">
        <v>-2.0407776677444598E-6</v>
      </c>
      <c r="L63" s="43">
        <v>4515746.6180672981</v>
      </c>
      <c r="M63" s="12">
        <f t="shared" si="1"/>
        <v>2.4935484843119724</v>
      </c>
      <c r="N63" s="77">
        <f t="shared" si="5"/>
        <v>254250.96235916682</v>
      </c>
      <c r="O63" s="44">
        <v>0</v>
      </c>
      <c r="P63" s="12">
        <v>20250</v>
      </c>
      <c r="Q63" s="43">
        <f t="shared" si="2"/>
        <v>11026232.172659459</v>
      </c>
      <c r="R63" s="65">
        <f t="shared" si="12"/>
        <v>10780191.541623753</v>
      </c>
      <c r="S63" s="35"/>
      <c r="T63" s="43"/>
      <c r="U63" s="43"/>
      <c r="V63" s="23">
        <f t="shared" si="6"/>
        <v>378991.96418159863</v>
      </c>
      <c r="W63" s="23">
        <f t="shared" si="7"/>
        <v>0</v>
      </c>
      <c r="X63" s="2"/>
      <c r="Y63" s="23">
        <f t="shared" si="8"/>
        <v>-76112.206401066476</v>
      </c>
      <c r="Z63" s="23">
        <f t="shared" si="9"/>
        <v>-94926.170560943166</v>
      </c>
      <c r="AA63" s="32">
        <f t="shared" si="10"/>
        <v>207953.58721958895</v>
      </c>
      <c r="AB63" s="23">
        <f t="shared" si="11"/>
        <v>101827.10391260803</v>
      </c>
      <c r="AC63" s="2"/>
      <c r="AD63" s="78">
        <v>254250.96235916682</v>
      </c>
      <c r="AE63" s="12"/>
      <c r="AF63" s="60"/>
      <c r="AG63" s="58"/>
    </row>
    <row r="64" spans="1:34" s="57" customFormat="1" x14ac:dyDescent="0.2">
      <c r="A64" s="12">
        <v>2009</v>
      </c>
      <c r="B64" s="12">
        <v>8</v>
      </c>
      <c r="C64" s="54">
        <v>321.44831040904603</v>
      </c>
      <c r="D64" s="54">
        <v>0</v>
      </c>
      <c r="E64" s="55">
        <v>72.310822539947026</v>
      </c>
      <c r="F64" s="54">
        <v>11.373894040182986</v>
      </c>
      <c r="G64" s="12">
        <v>221.27376330772475</v>
      </c>
      <c r="H64" s="12">
        <f t="shared" si="0"/>
        <v>5.1401909879235638E-2</v>
      </c>
      <c r="I64" s="12">
        <f t="shared" si="4"/>
        <v>5.171340471587086E-2</v>
      </c>
      <c r="J64" s="12">
        <v>0</v>
      </c>
      <c r="K64" s="12">
        <v>-6.0917042166153102E-7</v>
      </c>
      <c r="L64" s="43">
        <v>4516114.1866598679</v>
      </c>
      <c r="M64" s="12">
        <f t="shared" si="1"/>
        <v>2.5417095528922387</v>
      </c>
      <c r="N64" s="77">
        <f t="shared" si="5"/>
        <v>263998.36460820748</v>
      </c>
      <c r="O64" s="44">
        <v>0</v>
      </c>
      <c r="P64" s="12">
        <v>20925</v>
      </c>
      <c r="Q64" s="43">
        <f t="shared" si="2"/>
        <v>11235577.205577342</v>
      </c>
      <c r="R64" s="65">
        <f t="shared" si="12"/>
        <v>10984764.065577274</v>
      </c>
      <c r="S64" s="35"/>
      <c r="T64" s="43"/>
      <c r="U64" s="43"/>
      <c r="V64" s="23">
        <f t="shared" si="6"/>
        <v>11273.913150132947</v>
      </c>
      <c r="W64" s="23">
        <f t="shared" si="7"/>
        <v>0</v>
      </c>
      <c r="X64" s="2"/>
      <c r="Y64" s="23">
        <f t="shared" si="8"/>
        <v>-33226.664001124715</v>
      </c>
      <c r="Z64" s="23">
        <f t="shared" si="9"/>
        <v>-86323.15935141324</v>
      </c>
      <c r="AA64" s="32">
        <f t="shared" si="10"/>
        <v>-108275.91020240501</v>
      </c>
      <c r="AB64" s="23">
        <f t="shared" si="11"/>
        <v>197724.88581673836</v>
      </c>
      <c r="AC64" s="2"/>
      <c r="AD64" s="78">
        <v>263998.36460820748</v>
      </c>
      <c r="AE64" s="12"/>
      <c r="AF64" s="60"/>
      <c r="AG64" s="58"/>
    </row>
    <row r="65" spans="1:33" s="57" customFormat="1" x14ac:dyDescent="0.2">
      <c r="A65" s="12">
        <v>2009</v>
      </c>
      <c r="B65" s="12">
        <v>9</v>
      </c>
      <c r="C65" s="54">
        <v>294.0923412784777</v>
      </c>
      <c r="D65" s="54">
        <v>0</v>
      </c>
      <c r="E65" s="55">
        <v>71.955003545460556</v>
      </c>
      <c r="F65" s="54">
        <v>11.365462264404611</v>
      </c>
      <c r="G65" s="12">
        <v>221.58914484863098</v>
      </c>
      <c r="H65" s="12">
        <f t="shared" si="0"/>
        <v>5.1290699606104051E-2</v>
      </c>
      <c r="I65" s="12">
        <f t="shared" si="4"/>
        <v>5.1602424724425222E-2</v>
      </c>
      <c r="J65" s="12">
        <v>0</v>
      </c>
      <c r="K65" s="12">
        <v>-1.81836859791673E-7</v>
      </c>
      <c r="L65" s="43">
        <v>4514263.6108350446</v>
      </c>
      <c r="M65" s="12">
        <f t="shared" si="1"/>
        <v>2.4609782862109602</v>
      </c>
      <c r="N65" s="77">
        <f t="shared" si="5"/>
        <v>252837.89257949442</v>
      </c>
      <c r="O65" s="44">
        <v>0</v>
      </c>
      <c r="P65" s="12">
        <v>20925</v>
      </c>
      <c r="Q65" s="43">
        <f t="shared" si="2"/>
        <v>10877591.831917835</v>
      </c>
      <c r="R65" s="65">
        <f t="shared" si="12"/>
        <v>10634844.677384345</v>
      </c>
      <c r="S65" s="35"/>
      <c r="T65" s="43"/>
      <c r="U65" s="43"/>
      <c r="V65" s="23">
        <f t="shared" si="6"/>
        <v>-319268.49326760898</v>
      </c>
      <c r="W65" s="23">
        <f t="shared" si="7"/>
        <v>0</v>
      </c>
      <c r="X65" s="2"/>
      <c r="Y65" s="23">
        <f t="shared" si="8"/>
        <v>-33032.496469057623</v>
      </c>
      <c r="Z65" s="23">
        <f t="shared" si="9"/>
        <v>-75213.589122993697</v>
      </c>
      <c r="AA65" s="32">
        <f t="shared" si="10"/>
        <v>-427514.57885966031</v>
      </c>
      <c r="AB65" s="23">
        <f t="shared" si="11"/>
        <v>141433.28057241102</v>
      </c>
      <c r="AC65" s="2"/>
      <c r="AD65" s="78">
        <v>252837.89257949442</v>
      </c>
      <c r="AE65" s="12"/>
      <c r="AF65" s="60"/>
      <c r="AG65" s="58"/>
    </row>
    <row r="66" spans="1:33" s="57" customFormat="1" x14ac:dyDescent="0.2">
      <c r="A66" s="12">
        <v>2009</v>
      </c>
      <c r="B66" s="12">
        <v>10</v>
      </c>
      <c r="C66" s="54">
        <v>197.43752636074717</v>
      </c>
      <c r="D66" s="54">
        <v>3.0609584238851593</v>
      </c>
      <c r="E66" s="55">
        <v>71.599278394223688</v>
      </c>
      <c r="F66" s="54">
        <v>11.37116593974638</v>
      </c>
      <c r="G66" s="12">
        <v>221.90452638953829</v>
      </c>
      <c r="H66" s="12">
        <f t="shared" si="0"/>
        <v>5.124350604631233E-2</v>
      </c>
      <c r="I66" s="12">
        <f t="shared" si="4"/>
        <v>5.1543413280668048E-2</v>
      </c>
      <c r="J66" s="12">
        <v>0</v>
      </c>
      <c r="K66" s="12">
        <v>-5.4278149974606997E-8</v>
      </c>
      <c r="L66" s="43">
        <v>4514417.5675123157</v>
      </c>
      <c r="M66" s="12">
        <f t="shared" si="1"/>
        <v>2.1853108390438285</v>
      </c>
      <c r="N66" s="77">
        <f t="shared" si="5"/>
        <v>210217.20683583204</v>
      </c>
      <c r="O66" s="44">
        <v>0</v>
      </c>
      <c r="P66" s="12">
        <v>6750</v>
      </c>
      <c r="Q66" s="43">
        <f t="shared" si="2"/>
        <v>9661938.4354187064</v>
      </c>
      <c r="R66" s="65">
        <f t="shared" si="12"/>
        <v>9446375.3471115194</v>
      </c>
      <c r="S66" s="35"/>
      <c r="T66" s="43"/>
      <c r="U66" s="43"/>
      <c r="V66" s="23">
        <f t="shared" si="6"/>
        <v>197760.3989083062</v>
      </c>
      <c r="W66" s="23">
        <f t="shared" si="7"/>
        <v>-12700.193595460345</v>
      </c>
      <c r="X66" s="2"/>
      <c r="Y66" s="23">
        <f t="shared" si="8"/>
        <v>-32860.295466774172</v>
      </c>
      <c r="Z66" s="23">
        <f t="shared" si="9"/>
        <v>-70110.360461280594</v>
      </c>
      <c r="AA66" s="32">
        <f t="shared" si="10"/>
        <v>82089.549384791084</v>
      </c>
      <c r="AB66" s="23">
        <f t="shared" si="11"/>
        <v>118207.53833258091</v>
      </c>
      <c r="AC66" s="2"/>
      <c r="AD66" s="78">
        <v>210217.20683583204</v>
      </c>
      <c r="AE66" s="12"/>
      <c r="AF66" s="60"/>
      <c r="AG66" s="58"/>
    </row>
    <row r="67" spans="1:33" s="57" customFormat="1" x14ac:dyDescent="0.2">
      <c r="A67" s="12">
        <v>2009</v>
      </c>
      <c r="B67" s="12">
        <v>11</v>
      </c>
      <c r="C67" s="54">
        <v>93.762095102616158</v>
      </c>
      <c r="D67" s="54">
        <v>20.576063704600486</v>
      </c>
      <c r="E67" s="55">
        <v>71.199902129321302</v>
      </c>
      <c r="F67" s="54">
        <v>11.471795582958034</v>
      </c>
      <c r="G67" s="12">
        <v>222.24802874277145</v>
      </c>
      <c r="H67" s="12">
        <f t="shared" si="0"/>
        <v>5.1617085865069343E-2</v>
      </c>
      <c r="I67" s="12">
        <f t="shared" si="4"/>
        <v>5.1370354171501487E-2</v>
      </c>
      <c r="J67" s="12">
        <v>0</v>
      </c>
      <c r="K67" s="12">
        <v>-1.62019822003145E-8</v>
      </c>
      <c r="L67" s="43">
        <v>4520659.8399677174</v>
      </c>
      <c r="M67" s="12">
        <f t="shared" si="1"/>
        <v>1.907392538796514</v>
      </c>
      <c r="N67" s="77">
        <f t="shared" si="5"/>
        <v>173711.20068604348</v>
      </c>
      <c r="O67" s="44">
        <v>0</v>
      </c>
      <c r="P67" s="12">
        <v>4650</v>
      </c>
      <c r="Q67" s="43">
        <f t="shared" si="2"/>
        <v>8453611.6485054251</v>
      </c>
      <c r="R67" s="65">
        <f t="shared" si="12"/>
        <v>8265202.772455452</v>
      </c>
      <c r="S67" s="35"/>
      <c r="T67" s="43"/>
      <c r="U67" s="43"/>
      <c r="V67" s="23">
        <f t="shared" si="6"/>
        <v>520809.41435377725</v>
      </c>
      <c r="W67" s="23">
        <f t="shared" si="7"/>
        <v>-288036.70438985317</v>
      </c>
      <c r="X67" s="2"/>
      <c r="Y67" s="23">
        <f t="shared" si="8"/>
        <v>16136.430215859045</v>
      </c>
      <c r="Z67" s="23">
        <f t="shared" si="9"/>
        <v>-44508.798492925191</v>
      </c>
      <c r="AA67" s="32">
        <f t="shared" si="10"/>
        <v>204400.34168685795</v>
      </c>
      <c r="AB67" s="23">
        <f t="shared" si="11"/>
        <v>145667.50785743201</v>
      </c>
      <c r="AC67" s="2"/>
      <c r="AD67" s="78">
        <v>173711.20068604348</v>
      </c>
      <c r="AE67" s="12"/>
      <c r="AF67" s="60"/>
      <c r="AG67" s="58"/>
    </row>
    <row r="68" spans="1:33" s="57" customFormat="1" x14ac:dyDescent="0.2">
      <c r="A68" s="12">
        <v>2009</v>
      </c>
      <c r="B68" s="12">
        <v>12</v>
      </c>
      <c r="C68" s="54">
        <v>40.062851403950773</v>
      </c>
      <c r="D68" s="54">
        <v>79.971558782998059</v>
      </c>
      <c r="E68" s="55">
        <v>71.05681574611198</v>
      </c>
      <c r="F68" s="54">
        <v>11.450229232427812</v>
      </c>
      <c r="G68" s="12">
        <v>222.59153109600572</v>
      </c>
      <c r="H68" s="12">
        <f t="shared" si="0"/>
        <v>5.1440543025373348E-2</v>
      </c>
      <c r="I68" s="12">
        <f t="shared" si="4"/>
        <v>5.1182583159026913E-2</v>
      </c>
      <c r="J68" s="12">
        <v>0</v>
      </c>
      <c r="K68" s="12">
        <v>-4.8362780447064299E-9</v>
      </c>
      <c r="L68" s="43">
        <v>4527429.1500621019</v>
      </c>
      <c r="M68" s="12">
        <f t="shared" si="1"/>
        <v>1.8244654048174409</v>
      </c>
      <c r="N68" s="77">
        <f t="shared" si="5"/>
        <v>148029.38992857467</v>
      </c>
      <c r="O68" s="44">
        <v>0</v>
      </c>
      <c r="P68" s="12">
        <v>4500</v>
      </c>
      <c r="Q68" s="43">
        <f t="shared" si="2"/>
        <v>8116608.4671217604</v>
      </c>
      <c r="R68" s="65">
        <f t="shared" si="12"/>
        <v>7936121.12672468</v>
      </c>
      <c r="S68" s="35"/>
      <c r="T68" s="43"/>
      <c r="U68" s="43"/>
      <c r="V68" s="23">
        <f t="shared" si="6"/>
        <v>46441.108750713494</v>
      </c>
      <c r="W68" s="23">
        <f t="shared" si="7"/>
        <v>195429.49442694167</v>
      </c>
      <c r="X68" s="2"/>
      <c r="Y68" s="23">
        <f t="shared" si="8"/>
        <v>5382.1412462030621</v>
      </c>
      <c r="Z68" s="23">
        <f t="shared" si="9"/>
        <v>-20023.402702787567</v>
      </c>
      <c r="AA68" s="32">
        <f t="shared" si="10"/>
        <v>227229.34172107067</v>
      </c>
      <c r="AB68" s="23">
        <f t="shared" si="11"/>
        <v>43470.350028073066</v>
      </c>
      <c r="AC68" s="2"/>
      <c r="AD68" s="78">
        <v>148029.38992857467</v>
      </c>
      <c r="AE68" s="12"/>
      <c r="AF68" s="60"/>
      <c r="AG68" s="58"/>
    </row>
    <row r="69" spans="1:33" s="57" customFormat="1" x14ac:dyDescent="0.2">
      <c r="A69" s="12">
        <v>2010</v>
      </c>
      <c r="B69" s="12">
        <v>1</v>
      </c>
      <c r="C69" s="54">
        <v>29.774130475233527</v>
      </c>
      <c r="D69" s="54">
        <v>108.44221511451197</v>
      </c>
      <c r="E69" s="55">
        <v>70.915132290072833</v>
      </c>
      <c r="F69" s="54">
        <v>11.382470309494867</v>
      </c>
      <c r="G69" s="12">
        <v>223.55941445021415</v>
      </c>
      <c r="H69" s="12">
        <f t="shared" si="0"/>
        <v>5.0914743794114294E-2</v>
      </c>
      <c r="I69" s="12">
        <f t="shared" si="4"/>
        <v>5.1250430795979705E-2</v>
      </c>
      <c r="J69" s="12">
        <v>0</v>
      </c>
      <c r="K69" s="12">
        <v>-1.4436249973215399E-9</v>
      </c>
      <c r="L69" s="43">
        <v>4534710.5973542919</v>
      </c>
      <c r="M69" s="12">
        <f t="shared" si="1"/>
        <v>1.8263495101372467</v>
      </c>
      <c r="N69" s="77">
        <f t="shared" si="5"/>
        <v>196809.44467239844</v>
      </c>
      <c r="O69" s="44">
        <v>93644.192490997491</v>
      </c>
      <c r="P69" s="12">
        <v>0</v>
      </c>
      <c r="Q69" s="43">
        <f t="shared" si="2"/>
        <v>8178801.2259107921</v>
      </c>
      <c r="R69" s="64">
        <f>(+(M69*L69)*(1+T$54+S$69)-N69+O69+P69)</f>
        <v>7981272.9883924536</v>
      </c>
      <c r="S69" s="59">
        <v>-1.0999999999999999E-2</v>
      </c>
      <c r="T69" s="43" t="s">
        <v>81</v>
      </c>
      <c r="U69" s="43"/>
      <c r="V69" s="23">
        <f t="shared" si="6"/>
        <v>0</v>
      </c>
      <c r="W69" s="23">
        <f t="shared" si="7"/>
        <v>0</v>
      </c>
      <c r="X69" s="2"/>
      <c r="Y69" s="23">
        <f t="shared" si="8"/>
        <v>-44966.404573606414</v>
      </c>
      <c r="Z69" s="23">
        <f t="shared" si="9"/>
        <v>-20798.039458858297</v>
      </c>
      <c r="AA69" s="32">
        <f t="shared" si="10"/>
        <v>-65764.444032464715</v>
      </c>
      <c r="AB69" s="23">
        <f t="shared" si="11"/>
        <v>13027.595104485508</v>
      </c>
      <c r="AC69" s="2"/>
      <c r="AD69" s="78">
        <v>196809.44467239844</v>
      </c>
      <c r="AE69" s="12"/>
      <c r="AF69" s="60"/>
      <c r="AG69" s="58"/>
    </row>
    <row r="70" spans="1:33" s="57" customFormat="1" x14ac:dyDescent="0.2">
      <c r="A70" s="12">
        <v>2010</v>
      </c>
      <c r="B70" s="12">
        <v>2</v>
      </c>
      <c r="C70" s="54">
        <v>33.84357732768342</v>
      </c>
      <c r="D70" s="54">
        <v>78.02723924953618</v>
      </c>
      <c r="E70" s="55">
        <v>71.46740801226737</v>
      </c>
      <c r="F70" s="54">
        <v>11.381023896903052</v>
      </c>
      <c r="G70" s="12">
        <v>223.91127826484404</v>
      </c>
      <c r="H70" s="12">
        <f t="shared" si="0"/>
        <v>5.082827441787674E-2</v>
      </c>
      <c r="I70" s="12">
        <f t="shared" si="4"/>
        <v>5.1215442222848601E-2</v>
      </c>
      <c r="J70" s="12">
        <v>1</v>
      </c>
      <c r="K70" s="12">
        <v>-4.30920854554984E-10</v>
      </c>
      <c r="L70" s="43">
        <v>4542396.8554527098</v>
      </c>
      <c r="M70" s="12">
        <f t="shared" si="1"/>
        <v>1.6628286189322592</v>
      </c>
      <c r="N70" s="77">
        <f t="shared" si="5"/>
        <v>195611.49763689793</v>
      </c>
      <c r="O70" s="44">
        <v>87287.444296576417</v>
      </c>
      <c r="P70" s="12">
        <v>0</v>
      </c>
      <c r="Q70" s="43">
        <f t="shared" si="2"/>
        <v>7444903.4364543455</v>
      </c>
      <c r="R70" s="64">
        <f t="shared" ref="R70:R80" si="13">(+(M70*L70)*(1+T$54+S$69)-N70+O70+P70)</f>
        <v>7264755.9174344549</v>
      </c>
      <c r="S70" s="35"/>
      <c r="T70" s="43"/>
      <c r="U70" s="43"/>
      <c r="V70" s="23">
        <f t="shared" si="6"/>
        <v>0</v>
      </c>
      <c r="W70" s="23">
        <f t="shared" si="7"/>
        <v>0</v>
      </c>
      <c r="X70" s="2"/>
      <c r="Y70" s="23">
        <f t="shared" si="8"/>
        <v>-7916.080122182706</v>
      </c>
      <c r="Z70" s="23">
        <f t="shared" si="9"/>
        <v>-11261.139004385022</v>
      </c>
      <c r="AA70" s="32">
        <f t="shared" si="10"/>
        <v>-19177.219126567728</v>
      </c>
      <c r="AB70" s="23">
        <f t="shared" si="11"/>
        <v>3894.7403276625478</v>
      </c>
      <c r="AC70" s="2"/>
      <c r="AD70" s="78">
        <v>195611.49763689793</v>
      </c>
      <c r="AE70" s="12"/>
      <c r="AF70" s="60"/>
      <c r="AG70" s="58"/>
    </row>
    <row r="71" spans="1:33" s="57" customFormat="1" x14ac:dyDescent="0.2">
      <c r="A71" s="12">
        <v>2010</v>
      </c>
      <c r="B71" s="12">
        <v>3</v>
      </c>
      <c r="C71" s="54">
        <v>60.874134572913398</v>
      </c>
      <c r="D71" s="54">
        <v>48.759988404502948</v>
      </c>
      <c r="E71" s="55">
        <v>71.254930325673186</v>
      </c>
      <c r="F71" s="54">
        <v>11.36489490806918</v>
      </c>
      <c r="G71" s="12">
        <v>224.26314207947291</v>
      </c>
      <c r="H71" s="12">
        <f t="shared" si="0"/>
        <v>5.0676606073956472E-2</v>
      </c>
      <c r="I71" s="12">
        <f t="shared" si="4"/>
        <v>5.1178247899991085E-2</v>
      </c>
      <c r="J71" s="12">
        <v>0</v>
      </c>
      <c r="K71" s="12">
        <v>-1.2862955145465099E-10</v>
      </c>
      <c r="L71" s="43">
        <v>4546316.4489407241</v>
      </c>
      <c r="M71" s="12">
        <f t="shared" si="1"/>
        <v>1.8493209725970456</v>
      </c>
      <c r="N71" s="77">
        <f t="shared" si="5"/>
        <v>208760.22450029236</v>
      </c>
      <c r="O71" s="44">
        <v>96042.286800324378</v>
      </c>
      <c r="P71" s="12">
        <v>0</v>
      </c>
      <c r="Q71" s="43">
        <f t="shared" si="2"/>
        <v>8294880.4193890393</v>
      </c>
      <c r="R71" s="64">
        <f t="shared" si="13"/>
        <v>8094355.8109363336</v>
      </c>
      <c r="S71" s="35"/>
      <c r="T71" s="43"/>
      <c r="U71" s="43"/>
      <c r="V71" s="23">
        <f t="shared" si="6"/>
        <v>0</v>
      </c>
      <c r="W71" s="23">
        <f t="shared" si="7"/>
        <v>0</v>
      </c>
      <c r="X71" s="2"/>
      <c r="Y71" s="23">
        <f t="shared" si="8"/>
        <v>-7896.612020098135</v>
      </c>
      <c r="Z71" s="23">
        <f t="shared" si="9"/>
        <v>-2951.293390434751</v>
      </c>
      <c r="AA71" s="32">
        <f t="shared" si="10"/>
        <v>-10847.905410532887</v>
      </c>
      <c r="AB71" s="23">
        <f t="shared" si="11"/>
        <v>1163.1757865977268</v>
      </c>
      <c r="AC71" s="2"/>
      <c r="AD71" s="78">
        <v>208760.22450029236</v>
      </c>
      <c r="AE71" s="12"/>
      <c r="AF71" s="60"/>
      <c r="AG71" s="58"/>
    </row>
    <row r="72" spans="1:33" s="57" customFormat="1" x14ac:dyDescent="0.2">
      <c r="A72" s="12">
        <v>2010</v>
      </c>
      <c r="B72" s="12">
        <v>4</v>
      </c>
      <c r="C72" s="54">
        <v>111.06554527344085</v>
      </c>
      <c r="D72" s="54">
        <v>14.210450077247362</v>
      </c>
      <c r="E72" s="55">
        <v>70.982733505111739</v>
      </c>
      <c r="F72" s="54">
        <v>11.365322130399171</v>
      </c>
      <c r="G72" s="12">
        <v>224.61500589410284</v>
      </c>
      <c r="H72" s="12">
        <f t="shared" si="0"/>
        <v>5.0599122196481723E-2</v>
      </c>
      <c r="I72" s="12">
        <f t="shared" si="4"/>
        <v>5.1142521361491187E-2</v>
      </c>
      <c r="J72" s="12">
        <v>0</v>
      </c>
      <c r="K72" s="12">
        <v>-3.8395731039031502E-11</v>
      </c>
      <c r="L72" s="43">
        <v>4545363.1636547493</v>
      </c>
      <c r="M72" s="12">
        <f t="shared" si="1"/>
        <v>1.9495049679746208</v>
      </c>
      <c r="N72" s="77">
        <f t="shared" si="5"/>
        <v>240978.43002585025</v>
      </c>
      <c r="O72" s="44">
        <v>97338.607466119138</v>
      </c>
      <c r="P72" s="12">
        <v>0</v>
      </c>
      <c r="Q72" s="43">
        <f t="shared" si="2"/>
        <v>8717568.2462340426</v>
      </c>
      <c r="R72" s="64">
        <f t="shared" si="13"/>
        <v>8506224.863386238</v>
      </c>
      <c r="S72" s="35"/>
      <c r="T72" s="43"/>
      <c r="U72" s="43"/>
      <c r="V72" s="23">
        <f t="shared" si="6"/>
        <v>0</v>
      </c>
      <c r="W72" s="23">
        <f t="shared" si="7"/>
        <v>0</v>
      </c>
      <c r="X72" s="2"/>
      <c r="Y72" s="23">
        <f t="shared" si="8"/>
        <v>-7863.9470006914162</v>
      </c>
      <c r="Z72" s="23">
        <f t="shared" si="9"/>
        <v>5706.4669238530678</v>
      </c>
      <c r="AA72" s="32">
        <f t="shared" si="10"/>
        <v>-2157.4800768383484</v>
      </c>
      <c r="AB72" s="23">
        <f t="shared" si="11"/>
        <v>347.09666833260491</v>
      </c>
      <c r="AC72" s="2"/>
      <c r="AD72" s="78">
        <v>240978.43002585025</v>
      </c>
      <c r="AE72" s="12"/>
      <c r="AF72" s="60"/>
      <c r="AG72" s="58"/>
    </row>
    <row r="73" spans="1:33" s="57" customFormat="1" x14ac:dyDescent="0.2">
      <c r="A73" s="12">
        <v>2010</v>
      </c>
      <c r="B73" s="12">
        <v>5</v>
      </c>
      <c r="C73" s="54">
        <v>188.10549178047364</v>
      </c>
      <c r="D73" s="54">
        <v>2.1394224687934842</v>
      </c>
      <c r="E73" s="55">
        <v>70.755005453072613</v>
      </c>
      <c r="F73" s="54">
        <v>11.364006970942404</v>
      </c>
      <c r="G73" s="12">
        <v>224.96867693638737</v>
      </c>
      <c r="H73" s="12">
        <f t="shared" si="0"/>
        <v>5.0513729847625477E-2</v>
      </c>
      <c r="I73" s="12">
        <f t="shared" si="4"/>
        <v>5.1114145091415548E-2</v>
      </c>
      <c r="J73" s="12">
        <v>0</v>
      </c>
      <c r="K73" s="12">
        <v>-1.14610543278104E-11</v>
      </c>
      <c r="L73" s="43">
        <v>4543946.1860721214</v>
      </c>
      <c r="M73" s="12">
        <f t="shared" si="1"/>
        <v>2.1532576247146906</v>
      </c>
      <c r="N73" s="77">
        <f t="shared" si="5"/>
        <v>281753.53995427804</v>
      </c>
      <c r="O73" s="44">
        <v>112385.01849975553</v>
      </c>
      <c r="P73" s="12">
        <v>0</v>
      </c>
      <c r="Q73" s="43">
        <f t="shared" si="2"/>
        <v>9614918.2499985117</v>
      </c>
      <c r="R73" s="64">
        <f t="shared" si="13"/>
        <v>9381559.0681602973</v>
      </c>
      <c r="S73" s="35"/>
      <c r="T73" s="43"/>
      <c r="U73" s="43"/>
      <c r="V73" s="23">
        <f t="shared" si="6"/>
        <v>0</v>
      </c>
      <c r="W73" s="23">
        <f t="shared" si="7"/>
        <v>0</v>
      </c>
      <c r="X73" s="2"/>
      <c r="Y73" s="23">
        <f t="shared" si="8"/>
        <v>-21716.682958018322</v>
      </c>
      <c r="Z73" s="23">
        <f t="shared" si="9"/>
        <v>13443.165935034351</v>
      </c>
      <c r="AA73" s="32">
        <f t="shared" si="10"/>
        <v>-8273.5170229839714</v>
      </c>
      <c r="AB73" s="23">
        <f t="shared" si="11"/>
        <v>103.5762142931008</v>
      </c>
      <c r="AC73" s="2"/>
      <c r="AD73" s="78">
        <v>281753.53995427804</v>
      </c>
      <c r="AE73" s="12"/>
      <c r="AF73" s="60"/>
      <c r="AG73" s="58"/>
    </row>
    <row r="74" spans="1:33" s="57" customFormat="1" x14ac:dyDescent="0.2">
      <c r="A74" s="12">
        <v>2010</v>
      </c>
      <c r="B74" s="12">
        <v>6</v>
      </c>
      <c r="C74" s="54">
        <v>269.69922064812658</v>
      </c>
      <c r="D74" s="54">
        <v>0</v>
      </c>
      <c r="E74" s="55">
        <v>71.821023784752128</v>
      </c>
      <c r="F74" s="54">
        <v>11.386323143459808</v>
      </c>
      <c r="G74" s="12">
        <v>225.32234797867295</v>
      </c>
      <c r="H74" s="12">
        <f t="shared" si="0"/>
        <v>5.0533483454280083E-2</v>
      </c>
      <c r="I74" s="12">
        <f t="shared" si="4"/>
        <v>5.1036696239214502E-2</v>
      </c>
      <c r="J74" s="12">
        <v>0</v>
      </c>
      <c r="K74" s="12">
        <v>-3.42126327268488E-12</v>
      </c>
      <c r="L74" s="43">
        <v>4545248.8484819792</v>
      </c>
      <c r="M74" s="12">
        <f t="shared" si="1"/>
        <v>2.3960546422179845</v>
      </c>
      <c r="N74" s="77">
        <f t="shared" si="5"/>
        <v>336338.95964892767</v>
      </c>
      <c r="O74" s="44">
        <v>106623.89388218334</v>
      </c>
      <c r="P74" s="12">
        <v>0</v>
      </c>
      <c r="Q74" s="43">
        <f t="shared" si="2"/>
        <v>10660949.537674451</v>
      </c>
      <c r="R74" s="64">
        <f t="shared" si="13"/>
        <v>10401202.79875543</v>
      </c>
      <c r="S74" s="35"/>
      <c r="T74" s="43"/>
      <c r="U74" s="43"/>
      <c r="V74" s="23">
        <f t="shared" si="6"/>
        <v>0</v>
      </c>
      <c r="W74" s="23">
        <f t="shared" si="7"/>
        <v>0</v>
      </c>
      <c r="X74" s="2"/>
      <c r="Y74" s="23">
        <f t="shared" si="8"/>
        <v>-22042.41941800926</v>
      </c>
      <c r="Z74" s="23">
        <f t="shared" si="9"/>
        <v>27484.929524481438</v>
      </c>
      <c r="AA74" s="32">
        <f t="shared" si="10"/>
        <v>5442.5101064721784</v>
      </c>
      <c r="AB74" s="23">
        <f t="shared" si="11"/>
        <v>30.915373381983951</v>
      </c>
      <c r="AC74" s="2"/>
      <c r="AD74" s="78">
        <v>336338.95964892767</v>
      </c>
      <c r="AE74" s="12"/>
      <c r="AF74" s="60"/>
      <c r="AG74" s="58"/>
    </row>
    <row r="75" spans="1:33" s="57" customFormat="1" x14ac:dyDescent="0.2">
      <c r="A75" s="12">
        <v>2010</v>
      </c>
      <c r="B75" s="12">
        <v>7</v>
      </c>
      <c r="C75" s="54">
        <v>306.92486659157896</v>
      </c>
      <c r="D75" s="54">
        <v>0</v>
      </c>
      <c r="E75" s="55">
        <v>71.32521224679536</v>
      </c>
      <c r="F75" s="54">
        <v>11.379350397299588</v>
      </c>
      <c r="G75" s="12">
        <v>225.67601902095748</v>
      </c>
      <c r="H75" s="12">
        <f t="shared" si="0"/>
        <v>5.0423392111692826E-2</v>
      </c>
      <c r="I75" s="12">
        <f t="shared" si="4"/>
        <v>5.0956924693176857E-2</v>
      </c>
      <c r="J75" s="12">
        <v>0</v>
      </c>
      <c r="K75" s="12">
        <v>-1.02140518265514E-12</v>
      </c>
      <c r="L75" s="43">
        <v>4543770.4624225106</v>
      </c>
      <c r="M75" s="12">
        <f t="shared" si="1"/>
        <v>2.4979849007662818</v>
      </c>
      <c r="N75" s="77">
        <f t="shared" si="5"/>
        <v>352546.45149119978</v>
      </c>
      <c r="O75" s="44">
        <v>107481.81546970863</v>
      </c>
      <c r="P75" s="12">
        <v>0</v>
      </c>
      <c r="Q75" s="43">
        <f t="shared" si="2"/>
        <v>11105205.371657766</v>
      </c>
      <c r="R75" s="64">
        <f t="shared" si="13"/>
        <v>10834496.85866091</v>
      </c>
      <c r="S75" s="35"/>
      <c r="T75" s="43"/>
      <c r="U75" s="43"/>
      <c r="V75" s="23">
        <f t="shared" si="6"/>
        <v>0</v>
      </c>
      <c r="W75" s="23">
        <f t="shared" si="7"/>
        <v>0</v>
      </c>
      <c r="X75" s="2"/>
      <c r="Y75" s="23">
        <f t="shared" si="8"/>
        <v>-21860.403467963199</v>
      </c>
      <c r="Z75" s="23">
        <f t="shared" si="9"/>
        <v>41884.920437611021</v>
      </c>
      <c r="AA75" s="32">
        <f t="shared" si="10"/>
        <v>20024.516969647822</v>
      </c>
      <c r="AB75" s="23">
        <f t="shared" si="11"/>
        <v>9.2156302389373135</v>
      </c>
      <c r="AC75" s="2"/>
      <c r="AD75" s="78">
        <v>352546.45149119978</v>
      </c>
      <c r="AE75" s="12"/>
      <c r="AF75" s="60"/>
      <c r="AG75" s="58"/>
    </row>
    <row r="76" spans="1:33" s="57" customFormat="1" x14ac:dyDescent="0.2">
      <c r="A76" s="12">
        <v>2010</v>
      </c>
      <c r="B76" s="12">
        <v>8</v>
      </c>
      <c r="C76" s="54">
        <v>321.44831040904603</v>
      </c>
      <c r="D76" s="54">
        <v>0</v>
      </c>
      <c r="E76" s="55">
        <v>71.709249592058086</v>
      </c>
      <c r="F76" s="54">
        <v>11.395751554862944</v>
      </c>
      <c r="G76" s="12">
        <v>226.00438887606774</v>
      </c>
      <c r="H76" s="12">
        <f t="shared" si="0"/>
        <v>5.0422700247259103E-2</v>
      </c>
      <c r="I76" s="12">
        <f t="shared" si="4"/>
        <v>5.0875323890512143E-2</v>
      </c>
      <c r="J76" s="12">
        <v>0</v>
      </c>
      <c r="K76" s="12">
        <v>-3.0508928716699302E-13</v>
      </c>
      <c r="L76" s="43">
        <v>4547683.5188122615</v>
      </c>
      <c r="M76" s="12">
        <f t="shared" si="1"/>
        <v>2.5444653735452989</v>
      </c>
      <c r="N76" s="77">
        <f t="shared" si="5"/>
        <v>366598.40360515105</v>
      </c>
      <c r="O76" s="44">
        <v>112566.83238103561</v>
      </c>
      <c r="P76" s="12">
        <v>0</v>
      </c>
      <c r="Q76" s="43">
        <f t="shared" si="2"/>
        <v>11317391.672236325</v>
      </c>
      <c r="R76" s="64">
        <f t="shared" si="13"/>
        <v>11041408.5654578</v>
      </c>
      <c r="S76" s="35"/>
      <c r="T76" s="43"/>
      <c r="U76" s="43"/>
      <c r="V76" s="23">
        <f t="shared" si="6"/>
        <v>0</v>
      </c>
      <c r="W76" s="23">
        <f t="shared" si="7"/>
        <v>0</v>
      </c>
      <c r="X76" s="2"/>
      <c r="Y76" s="23">
        <f t="shared" si="8"/>
        <v>-28981.504625031328</v>
      </c>
      <c r="Z76" s="23">
        <f t="shared" si="9"/>
        <v>41424.354290401548</v>
      </c>
      <c r="AA76" s="32">
        <f t="shared" si="10"/>
        <v>12442.84966537022</v>
      </c>
      <c r="AB76" s="23">
        <f t="shared" si="11"/>
        <v>2.7510818055411561</v>
      </c>
      <c r="AC76" s="2"/>
      <c r="AD76" s="78">
        <v>366598.40360515105</v>
      </c>
      <c r="AE76" s="12"/>
      <c r="AF76" s="60"/>
      <c r="AG76" s="58"/>
    </row>
    <row r="77" spans="1:33" s="57" customFormat="1" x14ac:dyDescent="0.2">
      <c r="A77" s="12">
        <v>2010</v>
      </c>
      <c r="B77" s="12">
        <v>9</v>
      </c>
      <c r="C77" s="54">
        <v>294.0923412784777</v>
      </c>
      <c r="D77" s="54">
        <v>0</v>
      </c>
      <c r="E77" s="55">
        <v>71.356390750338647</v>
      </c>
      <c r="F77" s="54">
        <v>11.38676861178611</v>
      </c>
      <c r="G77" s="12">
        <v>226.33275873117802</v>
      </c>
      <c r="H77" s="12">
        <f t="shared" si="0"/>
        <v>5.0309856494571807E-2</v>
      </c>
      <c r="I77" s="12">
        <f t="shared" si="4"/>
        <v>5.0793586964551128E-2</v>
      </c>
      <c r="J77" s="12">
        <v>0</v>
      </c>
      <c r="K77" s="12">
        <v>-9.1038288019262798E-14</v>
      </c>
      <c r="L77" s="43">
        <v>4549230.7089625495</v>
      </c>
      <c r="M77" s="12">
        <f t="shared" si="1"/>
        <v>2.4634451999634273</v>
      </c>
      <c r="N77" s="77">
        <f t="shared" si="5"/>
        <v>349953.67123037792</v>
      </c>
      <c r="O77" s="44">
        <v>112012.73135154373</v>
      </c>
      <c r="P77" s="12">
        <v>0</v>
      </c>
      <c r="Q77" s="43">
        <f t="shared" si="2"/>
        <v>10968839.613641176</v>
      </c>
      <c r="R77" s="64">
        <f t="shared" si="13"/>
        <v>10701553.381941585</v>
      </c>
      <c r="S77" s="35"/>
      <c r="T77" s="43"/>
      <c r="U77" s="43"/>
      <c r="V77" s="23">
        <f t="shared" si="6"/>
        <v>0</v>
      </c>
      <c r="W77" s="23">
        <f t="shared" si="7"/>
        <v>0</v>
      </c>
      <c r="X77" s="2"/>
      <c r="Y77" s="23">
        <f t="shared" si="8"/>
        <v>-28827.078320357479</v>
      </c>
      <c r="Z77" s="23">
        <f t="shared" si="9"/>
        <v>39962.556445080263</v>
      </c>
      <c r="AA77" s="32">
        <f t="shared" si="10"/>
        <v>11135.478124722784</v>
      </c>
      <c r="AB77" s="23">
        <f t="shared" si="11"/>
        <v>0.82085910829523268</v>
      </c>
      <c r="AC77" s="2"/>
      <c r="AD77" s="78">
        <v>349953.67123037792</v>
      </c>
      <c r="AE77" s="12"/>
      <c r="AF77" s="60"/>
      <c r="AG77" s="58"/>
    </row>
    <row r="78" spans="1:33" s="57" customFormat="1" x14ac:dyDescent="0.2">
      <c r="A78" s="12">
        <v>2010</v>
      </c>
      <c r="B78" s="12">
        <v>10</v>
      </c>
      <c r="C78" s="54">
        <v>197.43752636074717</v>
      </c>
      <c r="D78" s="54">
        <v>3.0609584238851593</v>
      </c>
      <c r="E78" s="55">
        <v>71.003624971161884</v>
      </c>
      <c r="F78" s="54">
        <v>11.381856637262654</v>
      </c>
      <c r="G78" s="12">
        <v>226.66112858628824</v>
      </c>
      <c r="H78" s="12">
        <f t="shared" si="0"/>
        <v>5.0215300295434931E-2</v>
      </c>
      <c r="I78" s="12">
        <f t="shared" si="4"/>
        <v>5.0707903151978012E-2</v>
      </c>
      <c r="J78" s="12">
        <v>0</v>
      </c>
      <c r="K78" s="12">
        <v>-2.7089441800853801E-14</v>
      </c>
      <c r="L78" s="43">
        <v>4552234.2628931021</v>
      </c>
      <c r="M78" s="12">
        <f t="shared" si="1"/>
        <v>2.1881011164994719</v>
      </c>
      <c r="N78" s="77">
        <f t="shared" si="5"/>
        <v>286411.65815399162</v>
      </c>
      <c r="O78" s="44">
        <v>110304.98960184069</v>
      </c>
      <c r="P78" s="12">
        <v>0</v>
      </c>
      <c r="Q78" s="43">
        <f t="shared" si="2"/>
        <v>9784642.2046513967</v>
      </c>
      <c r="R78" s="64">
        <f t="shared" si="13"/>
        <v>9547074.3305853438</v>
      </c>
      <c r="S78" s="35"/>
      <c r="T78" s="43"/>
      <c r="U78" s="43"/>
      <c r="V78" s="23">
        <f t="shared" si="6"/>
        <v>0</v>
      </c>
      <c r="W78" s="23">
        <f t="shared" si="7"/>
        <v>0</v>
      </c>
      <c r="X78" s="2"/>
      <c r="Y78" s="23">
        <f t="shared" si="8"/>
        <v>-28685.54368502515</v>
      </c>
      <c r="Z78" s="23">
        <f t="shared" si="9"/>
        <v>41281.776214902442</v>
      </c>
      <c r="AA78" s="32">
        <f t="shared" si="10"/>
        <v>12596.232529877292</v>
      </c>
      <c r="AB78" s="23">
        <f t="shared" si="11"/>
        <v>0.24503411148438203</v>
      </c>
      <c r="AC78" s="2"/>
      <c r="AD78" s="78">
        <v>286411.65815399162</v>
      </c>
      <c r="AE78" s="12"/>
      <c r="AF78" s="60"/>
      <c r="AG78" s="58"/>
    </row>
    <row r="79" spans="1:33" s="57" customFormat="1" x14ac:dyDescent="0.2">
      <c r="A79" s="12">
        <v>2010</v>
      </c>
      <c r="B79" s="12">
        <v>11</v>
      </c>
      <c r="C79" s="54">
        <v>93.762095102616158</v>
      </c>
      <c r="D79" s="54">
        <v>20.576063704600486</v>
      </c>
      <c r="E79" s="55">
        <v>70.902479492498784</v>
      </c>
      <c r="F79" s="54">
        <v>11.360457285705611</v>
      </c>
      <c r="G79" s="12">
        <v>227.00245592270127</v>
      </c>
      <c r="H79" s="12">
        <f t="shared" si="0"/>
        <v>5.004552589322675E-2</v>
      </c>
      <c r="I79" s="12">
        <f t="shared" si="4"/>
        <v>5.0576939820991131E-2</v>
      </c>
      <c r="J79" s="12">
        <v>0</v>
      </c>
      <c r="K79" s="12">
        <v>-7.9936057773011302E-15</v>
      </c>
      <c r="L79" s="43">
        <v>4561996.5681392048</v>
      </c>
      <c r="M79" s="12">
        <f t="shared" si="1"/>
        <v>1.9129034653952421</v>
      </c>
      <c r="N79" s="77">
        <f t="shared" si="5"/>
        <v>229897.34241227375</v>
      </c>
      <c r="O79" s="44">
        <v>94881.805773679749</v>
      </c>
      <c r="P79" s="12">
        <v>0</v>
      </c>
      <c r="Q79" s="43">
        <f t="shared" si="2"/>
        <v>8591643.507676091</v>
      </c>
      <c r="R79" s="64">
        <f t="shared" si="13"/>
        <v>8383509.1732753534</v>
      </c>
      <c r="S79" s="35"/>
      <c r="T79" s="43"/>
      <c r="U79" s="43"/>
      <c r="V79" s="23">
        <f t="shared" si="6"/>
        <v>0</v>
      </c>
      <c r="W79" s="23">
        <f t="shared" si="7"/>
        <v>0</v>
      </c>
      <c r="X79" s="2"/>
      <c r="Y79" s="23">
        <f t="shared" si="8"/>
        <v>-14343.117806067448</v>
      </c>
      <c r="Z79" s="23">
        <f t="shared" si="9"/>
        <v>39256.069118332278</v>
      </c>
      <c r="AA79" s="32">
        <f t="shared" si="10"/>
        <v>24912.951312264828</v>
      </c>
      <c r="AB79" s="23">
        <f t="shared" si="11"/>
        <v>7.324361412446094E-2</v>
      </c>
      <c r="AC79" s="2"/>
      <c r="AD79" s="78">
        <v>229897.34241227375</v>
      </c>
      <c r="AE79" s="12"/>
      <c r="AF79" s="60"/>
      <c r="AG79" s="58"/>
    </row>
    <row r="80" spans="1:33" s="57" customFormat="1" x14ac:dyDescent="0.2">
      <c r="A80" s="12">
        <v>2010</v>
      </c>
      <c r="B80" s="12">
        <v>12</v>
      </c>
      <c r="C80" s="54">
        <v>40.062851403950773</v>
      </c>
      <c r="D80" s="54">
        <v>79.971558782998059</v>
      </c>
      <c r="E80" s="55">
        <v>70.759990822602475</v>
      </c>
      <c r="F80" s="54">
        <v>11.389364763162614</v>
      </c>
      <c r="G80" s="12">
        <v>227.34378325911317</v>
      </c>
      <c r="H80" s="12">
        <f t="shared" si="0"/>
        <v>5.0097542144716053E-2</v>
      </c>
      <c r="I80" s="12">
        <f t="shared" si="4"/>
        <v>5.046502308093636E-2</v>
      </c>
      <c r="J80" s="12">
        <v>0</v>
      </c>
      <c r="K80" s="12">
        <v>-2.4424906541753401E-15</v>
      </c>
      <c r="L80" s="43">
        <v>4572252.5464199455</v>
      </c>
      <c r="M80" s="12">
        <f t="shared" si="1"/>
        <v>1.8291524919365225</v>
      </c>
      <c r="N80" s="77">
        <f t="shared" si="5"/>
        <v>192089.48547114155</v>
      </c>
      <c r="O80" s="44">
        <v>97776.968055583755</v>
      </c>
      <c r="P80" s="12">
        <v>0</v>
      </c>
      <c r="Q80" s="43">
        <f t="shared" si="2"/>
        <v>8269034.6216315962</v>
      </c>
      <c r="R80" s="64">
        <f t="shared" si="13"/>
        <v>8069565.4225591347</v>
      </c>
      <c r="S80" s="35"/>
      <c r="T80" s="43"/>
      <c r="U80" s="43"/>
      <c r="V80" s="23">
        <f t="shared" si="6"/>
        <v>0</v>
      </c>
      <c r="W80" s="23">
        <f t="shared" si="7"/>
        <v>0</v>
      </c>
      <c r="X80" s="2"/>
      <c r="Y80" s="23">
        <f t="shared" si="8"/>
        <v>-14335.727717314523</v>
      </c>
      <c r="Z80" s="23">
        <f t="shared" si="9"/>
        <v>35556.160673232269</v>
      </c>
      <c r="AA80" s="32">
        <f t="shared" si="10"/>
        <v>21220.432955917746</v>
      </c>
      <c r="AB80" s="23">
        <f t="shared" si="11"/>
        <v>2.189589513920585E-2</v>
      </c>
      <c r="AC80" s="2"/>
      <c r="AD80" s="78">
        <v>192089.48547114155</v>
      </c>
      <c r="AE80" s="12"/>
      <c r="AF80" s="60"/>
      <c r="AG80" s="58"/>
    </row>
    <row r="81" spans="1:33" s="57" customFormat="1" x14ac:dyDescent="0.2">
      <c r="A81" s="12">
        <v>2011</v>
      </c>
      <c r="B81" s="12">
        <v>1</v>
      </c>
      <c r="C81" s="54">
        <v>29.774130475233527</v>
      </c>
      <c r="D81" s="54">
        <v>108.44221511451197</v>
      </c>
      <c r="E81" s="55">
        <v>70.618899219442739</v>
      </c>
      <c r="F81" s="54">
        <v>11.639743505451367</v>
      </c>
      <c r="G81" s="12">
        <v>228.27367004526931</v>
      </c>
      <c r="H81" s="12">
        <f t="shared" si="0"/>
        <v>5.0990302574725643E-2</v>
      </c>
      <c r="I81" s="12">
        <f t="shared" si="4"/>
        <v>5.0471319645987299E-2</v>
      </c>
      <c r="J81" s="12">
        <v>0</v>
      </c>
      <c r="K81" s="12">
        <v>-6.6613381477509402E-16</v>
      </c>
      <c r="L81" s="43">
        <v>4582631.6157246456</v>
      </c>
      <c r="M81" s="12">
        <f t="shared" si="1"/>
        <v>1.8317165671996525</v>
      </c>
      <c r="N81" s="77">
        <f t="shared" si="5"/>
        <v>240357.58101559727</v>
      </c>
      <c r="O81" s="44">
        <v>94814.744897134966</v>
      </c>
      <c r="P81" s="12">
        <v>0</v>
      </c>
      <c r="Q81" s="43">
        <f t="shared" si="2"/>
        <v>8248539.4157772819</v>
      </c>
      <c r="R81" s="66">
        <f>(+(M81*L81)*(1+T$54+S$81)-N81+O81+P81)</f>
        <v>8094504.6242648466</v>
      </c>
      <c r="S81" s="59">
        <v>-5.4999999999999997E-3</v>
      </c>
      <c r="T81" s="43"/>
      <c r="U81" s="43"/>
      <c r="V81" s="23">
        <f t="shared" si="6"/>
        <v>0</v>
      </c>
      <c r="W81" s="23">
        <f t="shared" si="7"/>
        <v>0</v>
      </c>
      <c r="X81" s="2"/>
      <c r="Y81" s="23">
        <f t="shared" si="8"/>
        <v>-14330.153174283665</v>
      </c>
      <c r="Z81" s="23">
        <f t="shared" si="9"/>
        <v>38668.197165362231</v>
      </c>
      <c r="AA81" s="32">
        <f t="shared" si="10"/>
        <v>24338.043991078564</v>
      </c>
      <c r="AB81" s="23">
        <f t="shared" si="11"/>
        <v>6.5464185532354792E-3</v>
      </c>
      <c r="AC81" s="2"/>
      <c r="AD81" s="78">
        <v>240357.58101559727</v>
      </c>
      <c r="AE81" s="12"/>
      <c r="AF81" s="60"/>
      <c r="AG81" s="58"/>
    </row>
    <row r="82" spans="1:33" s="57" customFormat="1" x14ac:dyDescent="0.2">
      <c r="A82" s="12">
        <v>2011</v>
      </c>
      <c r="B82" s="12">
        <v>2</v>
      </c>
      <c r="C82" s="54">
        <v>33.84357732768342</v>
      </c>
      <c r="D82" s="54">
        <v>78.02723924953618</v>
      </c>
      <c r="E82" s="55">
        <v>71.893611836613047</v>
      </c>
      <c r="F82" s="54">
        <v>11.6676125181753</v>
      </c>
      <c r="G82" s="12">
        <v>228.62134958764989</v>
      </c>
      <c r="H82" s="12">
        <f t="shared" si="0"/>
        <v>5.1034658570686627E-2</v>
      </c>
      <c r="I82" s="12">
        <f t="shared" si="4"/>
        <v>5.0488518325388122E-2</v>
      </c>
      <c r="J82" s="12">
        <v>1</v>
      </c>
      <c r="K82" s="12">
        <v>-2.2204460492503101E-16</v>
      </c>
      <c r="L82" s="43">
        <v>4592850.9486850211</v>
      </c>
      <c r="M82" s="12">
        <f t="shared" si="1"/>
        <v>1.6753311852102548</v>
      </c>
      <c r="N82" s="77">
        <f t="shared" si="5"/>
        <v>241472.00715513353</v>
      </c>
      <c r="O82" s="44">
        <v>88378.53735028363</v>
      </c>
      <c r="P82" s="12">
        <v>0</v>
      </c>
      <c r="Q82" s="43">
        <f t="shared" si="2"/>
        <v>7541452.9535496701</v>
      </c>
      <c r="R82" s="66">
        <f t="shared" ref="R82:R92" si="14">(+(M82*L82)*(1+T$54+S$81)-N82+O82+P82)</f>
        <v>7400254.9263518192</v>
      </c>
      <c r="S82" s="35"/>
      <c r="T82" s="43"/>
      <c r="U82" s="43"/>
      <c r="V82" s="23">
        <f t="shared" si="6"/>
        <v>0</v>
      </c>
      <c r="W82" s="23">
        <f t="shared" si="7"/>
        <v>0</v>
      </c>
      <c r="X82" s="2"/>
      <c r="Y82" s="23">
        <f t="shared" si="8"/>
        <v>20652.381231412139</v>
      </c>
      <c r="Z82" s="23">
        <f t="shared" si="9"/>
        <v>36139.234557433461</v>
      </c>
      <c r="AA82" s="32">
        <f t="shared" si="10"/>
        <v>56791.6157888456</v>
      </c>
      <c r="AB82" s="23">
        <f t="shared" si="11"/>
        <v>1.9574125260648388E-3</v>
      </c>
      <c r="AC82" s="2"/>
      <c r="AD82" s="78">
        <v>241472.00715513353</v>
      </c>
      <c r="AE82" s="12"/>
      <c r="AF82" s="60"/>
      <c r="AG82" s="58"/>
    </row>
    <row r="83" spans="1:33" s="57" customFormat="1" x14ac:dyDescent="0.2">
      <c r="A83" s="12">
        <v>2011</v>
      </c>
      <c r="B83" s="12">
        <v>3</v>
      </c>
      <c r="C83" s="54">
        <v>60.874134572913398</v>
      </c>
      <c r="D83" s="54">
        <v>48.759988404502948</v>
      </c>
      <c r="E83" s="55">
        <v>71.679867015738594</v>
      </c>
      <c r="F83" s="54">
        <v>11.659405363277477</v>
      </c>
      <c r="G83" s="12">
        <v>228.96902913003038</v>
      </c>
      <c r="H83" s="12">
        <f t="shared" si="0"/>
        <v>5.0921320702531164E-2</v>
      </c>
      <c r="I83" s="12">
        <f t="shared" si="4"/>
        <v>5.0508911211102687E-2</v>
      </c>
      <c r="J83" s="12">
        <v>0</v>
      </c>
      <c r="K83" s="12">
        <v>0</v>
      </c>
      <c r="L83" s="43">
        <v>4599852.7251896048</v>
      </c>
      <c r="M83" s="12">
        <f t="shared" si="1"/>
        <v>1.8611797449899949</v>
      </c>
      <c r="N83" s="77">
        <f t="shared" si="5"/>
        <v>256983.6751734633</v>
      </c>
      <c r="O83" s="44">
        <v>97242.815385328446</v>
      </c>
      <c r="P83" s="12">
        <v>0</v>
      </c>
      <c r="Q83" s="43">
        <f t="shared" si="2"/>
        <v>8401411.8622717876</v>
      </c>
      <c r="R83" s="66">
        <f t="shared" si="14"/>
        <v>8244311.2603148799</v>
      </c>
      <c r="S83" s="35"/>
      <c r="T83" s="43"/>
      <c r="U83" s="43"/>
      <c r="V83" s="23">
        <f t="shared" si="6"/>
        <v>0</v>
      </c>
      <c r="W83" s="23">
        <f t="shared" si="7"/>
        <v>0</v>
      </c>
      <c r="X83" s="2"/>
      <c r="Y83" s="23">
        <f t="shared" si="8"/>
        <v>20608.748005350495</v>
      </c>
      <c r="Z83" s="23">
        <f t="shared" si="9"/>
        <v>33304.983404167659</v>
      </c>
      <c r="AA83" s="32">
        <f t="shared" si="10"/>
        <v>53913.73140951815</v>
      </c>
      <c r="AB83" s="23">
        <f t="shared" si="11"/>
        <v>5.8479064559814706E-4</v>
      </c>
      <c r="AC83" s="2"/>
      <c r="AD83" s="78">
        <v>256983.6751734633</v>
      </c>
      <c r="AE83" s="12"/>
      <c r="AF83" s="60"/>
      <c r="AG83" s="58"/>
    </row>
    <row r="84" spans="1:33" s="57" customFormat="1" x14ac:dyDescent="0.2">
      <c r="A84" s="12">
        <v>2011</v>
      </c>
      <c r="B84" s="12">
        <v>4</v>
      </c>
      <c r="C84" s="54">
        <v>111.06554527344085</v>
      </c>
      <c r="D84" s="54">
        <v>14.210450077247362</v>
      </c>
      <c r="E84" s="55">
        <v>71.406046919209473</v>
      </c>
      <c r="F84" s="54">
        <v>11.661042183614889</v>
      </c>
      <c r="G84" s="12">
        <v>229.31670867241093</v>
      </c>
      <c r="H84" s="12">
        <f t="shared" si="0"/>
        <v>5.0851253932277581E-2</v>
      </c>
      <c r="I84" s="12">
        <f t="shared" si="4"/>
        <v>5.0529922189085676E-2</v>
      </c>
      <c r="J84" s="12">
        <v>0</v>
      </c>
      <c r="K84" s="12">
        <v>0</v>
      </c>
      <c r="L84" s="43">
        <v>4601335.5434705177</v>
      </c>
      <c r="M84" s="12">
        <f t="shared" si="1"/>
        <v>1.9607254471566802</v>
      </c>
      <c r="N84" s="77">
        <f t="shared" si="5"/>
        <v>300887.21173345204</v>
      </c>
      <c r="O84" s="44">
        <v>98555.340059445603</v>
      </c>
      <c r="P84" s="12">
        <v>0</v>
      </c>
      <c r="Q84" s="43">
        <f t="shared" si="2"/>
        <v>8819623.8193151522</v>
      </c>
      <c r="R84" s="66">
        <f t="shared" si="14"/>
        <v>8654067.2972091045</v>
      </c>
      <c r="S84" s="35"/>
      <c r="T84" s="43"/>
      <c r="U84" s="43"/>
      <c r="V84" s="23">
        <f t="shared" si="6"/>
        <v>0</v>
      </c>
      <c r="W84" s="23">
        <f t="shared" si="7"/>
        <v>0</v>
      </c>
      <c r="X84" s="2"/>
      <c r="Y84" s="23">
        <f t="shared" si="8"/>
        <v>20525.716927526399</v>
      </c>
      <c r="Z84" s="23">
        <f t="shared" si="9"/>
        <v>30475.435650636755</v>
      </c>
      <c r="AA84" s="32">
        <f t="shared" si="10"/>
        <v>51001.15257816315</v>
      </c>
      <c r="AB84" s="23">
        <f t="shared" si="11"/>
        <v>1.7452254150640908E-4</v>
      </c>
      <c r="AC84" s="2"/>
      <c r="AD84" s="78">
        <v>300887.21173345204</v>
      </c>
      <c r="AE84" s="12"/>
      <c r="AF84" s="60"/>
      <c r="AG84" s="58"/>
    </row>
    <row r="85" spans="1:33" s="57" customFormat="1" x14ac:dyDescent="0.2">
      <c r="A85" s="12">
        <v>2011</v>
      </c>
      <c r="B85" s="12">
        <v>5</v>
      </c>
      <c r="C85" s="54">
        <v>188.10549178047364</v>
      </c>
      <c r="D85" s="54">
        <v>2.1394224687934842</v>
      </c>
      <c r="E85" s="55">
        <v>71.129019300026172</v>
      </c>
      <c r="F85" s="54">
        <v>11.733289344535697</v>
      </c>
      <c r="G85" s="12">
        <v>229.67064439534752</v>
      </c>
      <c r="H85" s="12">
        <f t="shared" ref="H85:H148" si="15">+(F85/G85)</f>
        <v>5.1087457761203464E-2</v>
      </c>
      <c r="I85" s="12">
        <f t="shared" si="4"/>
        <v>5.0577732848550515E-2</v>
      </c>
      <c r="J85" s="12">
        <v>0</v>
      </c>
      <c r="K85" s="12">
        <v>0</v>
      </c>
      <c r="L85" s="43">
        <v>4599780.7788523277</v>
      </c>
      <c r="M85" s="12">
        <f t="shared" ref="M85:M148" si="16">+$B$10+($B$11*C85)+($B$12*D85)+($B$13*E85)+($B$14*I85)+($B$15*J85)+K85</f>
        <v>2.1631183494676152</v>
      </c>
      <c r="N85" s="77">
        <f t="shared" si="5"/>
        <v>357047.47254444257</v>
      </c>
      <c r="O85" s="44">
        <v>113789.83123100246</v>
      </c>
      <c r="P85" s="12">
        <v>0</v>
      </c>
      <c r="Q85" s="43">
        <f t="shared" ref="Q85:Q108" si="17">+(M85*L85)-N85+O85+P85</f>
        <v>9706612.564950468</v>
      </c>
      <c r="R85" s="66">
        <f t="shared" si="14"/>
        <v>9524028.4376086704</v>
      </c>
      <c r="S85" s="35"/>
      <c r="T85" s="43"/>
      <c r="U85" s="43"/>
      <c r="V85" s="23">
        <f t="shared" si="6"/>
        <v>0</v>
      </c>
      <c r="W85" s="23">
        <f t="shared" si="7"/>
        <v>0</v>
      </c>
      <c r="X85" s="2"/>
      <c r="Y85" s="23">
        <f t="shared" si="8"/>
        <v>18129.614810603871</v>
      </c>
      <c r="Z85" s="23">
        <f t="shared" si="9"/>
        <v>26676.98777027291</v>
      </c>
      <c r="AA85" s="32">
        <f t="shared" si="10"/>
        <v>44806.602580876781</v>
      </c>
      <c r="AB85" s="23">
        <f t="shared" si="11"/>
        <v>5.2078414101219445E-5</v>
      </c>
      <c r="AC85" s="2"/>
      <c r="AD85" s="78">
        <v>357047.47254444257</v>
      </c>
      <c r="AE85" s="12"/>
      <c r="AF85" s="60"/>
      <c r="AG85" s="58"/>
    </row>
    <row r="86" spans="1:33" s="57" customFormat="1" x14ac:dyDescent="0.2">
      <c r="A86" s="12">
        <v>2011</v>
      </c>
      <c r="B86" s="12">
        <v>6</v>
      </c>
      <c r="C86" s="54">
        <v>269.69922064812658</v>
      </c>
      <c r="D86" s="54">
        <v>0</v>
      </c>
      <c r="E86" s="55">
        <v>72.200672648120445</v>
      </c>
      <c r="F86" s="54">
        <v>11.758495170244778</v>
      </c>
      <c r="G86" s="12">
        <v>230.02458011828418</v>
      </c>
      <c r="H86" s="12">
        <f t="shared" si="15"/>
        <v>5.1118429013970061E-2</v>
      </c>
      <c r="I86" s="12">
        <f t="shared" si="4"/>
        <v>5.0626478311858007E-2</v>
      </c>
      <c r="J86" s="12">
        <v>0</v>
      </c>
      <c r="K86" s="12">
        <v>0</v>
      </c>
      <c r="L86" s="43">
        <v>4601935.2411032375</v>
      </c>
      <c r="M86" s="12">
        <f t="shared" si="16"/>
        <v>2.4045943168832049</v>
      </c>
      <c r="N86" s="77">
        <f t="shared" si="5"/>
        <v>430371.51013588451</v>
      </c>
      <c r="O86" s="44">
        <v>107956.69255571062</v>
      </c>
      <c r="P86" s="12">
        <v>0</v>
      </c>
      <c r="Q86" s="43">
        <f t="shared" si="17"/>
        <v>10743372.509841211</v>
      </c>
      <c r="R86" s="66">
        <f t="shared" si="14"/>
        <v>10540310.853694662</v>
      </c>
      <c r="S86" s="35"/>
      <c r="T86" s="43"/>
      <c r="U86" s="43"/>
      <c r="V86" s="23">
        <f t="shared" si="6"/>
        <v>0</v>
      </c>
      <c r="W86" s="23">
        <f t="shared" si="7"/>
        <v>0</v>
      </c>
      <c r="X86" s="2"/>
      <c r="Y86" s="23">
        <f t="shared" si="8"/>
        <v>18408.03730770131</v>
      </c>
      <c r="Z86" s="23">
        <f t="shared" si="9"/>
        <v>20406.909115253358</v>
      </c>
      <c r="AA86" s="32">
        <f t="shared" si="10"/>
        <v>38814.946422954672</v>
      </c>
      <c r="AB86" s="23">
        <f t="shared" si="11"/>
        <v>1.555049295052464E-5</v>
      </c>
      <c r="AC86" s="2"/>
      <c r="AD86" s="78">
        <v>430371.51013588451</v>
      </c>
      <c r="AE86" s="12"/>
      <c r="AF86" s="60"/>
      <c r="AG86" s="58"/>
    </row>
    <row r="87" spans="1:33" s="57" customFormat="1" x14ac:dyDescent="0.2">
      <c r="A87" s="12">
        <v>2011</v>
      </c>
      <c r="B87" s="12">
        <v>7</v>
      </c>
      <c r="C87" s="54">
        <v>306.92486659157896</v>
      </c>
      <c r="D87" s="54">
        <v>0</v>
      </c>
      <c r="E87" s="55">
        <v>71.702240230135658</v>
      </c>
      <c r="F87" s="54">
        <v>11.751444905919174</v>
      </c>
      <c r="G87" s="12">
        <v>230.3785158412208</v>
      </c>
      <c r="H87" s="12">
        <f t="shared" si="15"/>
        <v>5.1009291656425065E-2</v>
      </c>
      <c r="I87" s="12">
        <f t="shared" si="4"/>
        <v>5.067530327391901E-2</v>
      </c>
      <c r="J87" s="12">
        <v>0</v>
      </c>
      <c r="K87" s="12">
        <v>0</v>
      </c>
      <c r="L87" s="43">
        <v>4603171.9496726487</v>
      </c>
      <c r="M87" s="12">
        <f t="shared" si="16"/>
        <v>2.5050891632051968</v>
      </c>
      <c r="N87" s="77">
        <f t="shared" si="5"/>
        <v>453536.91306011693</v>
      </c>
      <c r="O87" s="44">
        <v>108825.33816307998</v>
      </c>
      <c r="P87" s="12">
        <v>0</v>
      </c>
      <c r="Q87" s="43">
        <f t="shared" si="17"/>
        <v>11186644.592598053</v>
      </c>
      <c r="R87" s="66">
        <f t="shared" si="14"/>
        <v>10975039.560646573</v>
      </c>
      <c r="S87" s="35"/>
      <c r="T87" s="43"/>
      <c r="U87" s="43"/>
      <c r="V87" s="23">
        <f t="shared" si="6"/>
        <v>0</v>
      </c>
      <c r="W87" s="23">
        <f t="shared" si="7"/>
        <v>0</v>
      </c>
      <c r="X87" s="2"/>
      <c r="Y87" s="23">
        <f t="shared" si="8"/>
        <v>18275.01261971207</v>
      </c>
      <c r="Z87" s="23">
        <f t="shared" si="9"/>
        <v>14005.125202887295</v>
      </c>
      <c r="AA87" s="32">
        <f t="shared" si="10"/>
        <v>32280.137822599365</v>
      </c>
      <c r="AB87" s="23">
        <f t="shared" si="11"/>
        <v>4.6410306991136945E-6</v>
      </c>
      <c r="AC87" s="2"/>
      <c r="AD87" s="78">
        <v>453536.91306011693</v>
      </c>
      <c r="AE87" s="12"/>
      <c r="AF87" s="60"/>
      <c r="AG87" s="58"/>
    </row>
    <row r="88" spans="1:33" s="57" customFormat="1" x14ac:dyDescent="0.2">
      <c r="A88" s="12">
        <v>2011</v>
      </c>
      <c r="B88" s="12">
        <v>8</v>
      </c>
      <c r="C88" s="54">
        <v>321.44831040904603</v>
      </c>
      <c r="D88" s="54">
        <v>0</v>
      </c>
      <c r="E88" s="55">
        <v>72.274577999372212</v>
      </c>
      <c r="F88" s="54">
        <v>11.768174415852121</v>
      </c>
      <c r="G88" s="12">
        <v>230.74694675845103</v>
      </c>
      <c r="H88" s="12">
        <f t="shared" si="15"/>
        <v>5.1000347268608505E-2</v>
      </c>
      <c r="I88" s="12">
        <f t="shared" si="4"/>
        <v>5.0723440525698132E-2</v>
      </c>
      <c r="J88" s="12">
        <v>0</v>
      </c>
      <c r="K88" s="12">
        <v>0</v>
      </c>
      <c r="L88" s="43">
        <v>4609127.2824595748</v>
      </c>
      <c r="M88" s="12">
        <f t="shared" si="16"/>
        <v>2.5521584066092711</v>
      </c>
      <c r="N88" s="77">
        <f t="shared" si="5"/>
        <v>472020.2093206289</v>
      </c>
      <c r="O88" s="44">
        <v>113973.91778579855</v>
      </c>
      <c r="P88" s="12">
        <v>0</v>
      </c>
      <c r="Q88" s="43">
        <f t="shared" si="17"/>
        <v>11405176.649526518</v>
      </c>
      <c r="R88" s="66">
        <f t="shared" si="14"/>
        <v>11189316.768855052</v>
      </c>
      <c r="S88" s="35"/>
      <c r="T88" s="43"/>
      <c r="U88" s="43"/>
      <c r="V88" s="23">
        <f t="shared" si="6"/>
        <v>0</v>
      </c>
      <c r="W88" s="23">
        <f t="shared" si="7"/>
        <v>0</v>
      </c>
      <c r="X88" s="2"/>
      <c r="Y88" s="23">
        <f t="shared" si="8"/>
        <v>27425.765551879867</v>
      </c>
      <c r="Z88" s="23">
        <f t="shared" si="9"/>
        <v>7559.7141214382746</v>
      </c>
      <c r="AA88" s="32">
        <f t="shared" si="10"/>
        <v>34985.479673318143</v>
      </c>
      <c r="AB88" s="23">
        <f t="shared" si="11"/>
        <v>1.3874495230155153E-6</v>
      </c>
      <c r="AC88" s="2"/>
      <c r="AD88" s="78">
        <v>472020.2093206289</v>
      </c>
      <c r="AE88" s="12"/>
      <c r="AF88" s="60"/>
      <c r="AG88" s="58"/>
    </row>
    <row r="89" spans="1:33" s="57" customFormat="1" x14ac:dyDescent="0.2">
      <c r="A89" s="12">
        <v>2011</v>
      </c>
      <c r="B89" s="12">
        <v>9</v>
      </c>
      <c r="C89" s="54">
        <v>294.0923412784777</v>
      </c>
      <c r="D89" s="54">
        <v>0</v>
      </c>
      <c r="E89" s="55">
        <v>71.918937352960484</v>
      </c>
      <c r="F89" s="54">
        <v>11.75980167729327</v>
      </c>
      <c r="G89" s="12">
        <v>231.11537767568231</v>
      </c>
      <c r="H89" s="12">
        <f t="shared" si="15"/>
        <v>5.0882817904897126E-2</v>
      </c>
      <c r="I89" s="12">
        <f t="shared" si="4"/>
        <v>5.0771187309891906E-2</v>
      </c>
      <c r="J89" s="12">
        <v>0</v>
      </c>
      <c r="K89" s="12">
        <v>0</v>
      </c>
      <c r="L89" s="43">
        <v>4612639.0855464097</v>
      </c>
      <c r="M89" s="12">
        <f t="shared" si="16"/>
        <v>2.4696913939352028</v>
      </c>
      <c r="N89" s="77">
        <f t="shared" si="5"/>
        <v>449621.56277389755</v>
      </c>
      <c r="O89" s="44">
        <v>113412.89049343804</v>
      </c>
      <c r="P89" s="12">
        <v>0</v>
      </c>
      <c r="Q89" s="43">
        <f t="shared" si="17"/>
        <v>11055586.380622651</v>
      </c>
      <c r="R89" s="66">
        <f t="shared" si="14"/>
        <v>10846542.351356672</v>
      </c>
      <c r="S89" s="35"/>
      <c r="T89" s="43"/>
      <c r="U89" s="43"/>
      <c r="V89" s="23">
        <f t="shared" si="6"/>
        <v>0</v>
      </c>
      <c r="W89" s="23">
        <f t="shared" si="7"/>
        <v>0</v>
      </c>
      <c r="X89" s="2"/>
      <c r="Y89" s="23">
        <f t="shared" si="8"/>
        <v>27300.096660881722</v>
      </c>
      <c r="Z89" s="23">
        <f t="shared" si="9"/>
        <v>1115.2807692422657</v>
      </c>
      <c r="AA89" s="32">
        <f t="shared" si="10"/>
        <v>28415.377430123986</v>
      </c>
      <c r="AB89" s="23">
        <f t="shared" si="11"/>
        <v>4.1415417554860767E-7</v>
      </c>
      <c r="AC89" s="2"/>
      <c r="AD89" s="78">
        <v>449621.56277389755</v>
      </c>
      <c r="AE89" s="12"/>
      <c r="AF89" s="60"/>
      <c r="AG89" s="58"/>
    </row>
    <row r="90" spans="1:33" s="57" customFormat="1" x14ac:dyDescent="0.2">
      <c r="A90" s="12">
        <v>2011</v>
      </c>
      <c r="B90" s="12">
        <v>10</v>
      </c>
      <c r="C90" s="54">
        <v>197.43752636074717</v>
      </c>
      <c r="D90" s="54">
        <v>3.0609584238851593</v>
      </c>
      <c r="E90" s="55">
        <v>71.563390502761067</v>
      </c>
      <c r="F90" s="54">
        <v>11.845927432577245</v>
      </c>
      <c r="G90" s="12">
        <v>231.48380859291257</v>
      </c>
      <c r="H90" s="12">
        <f t="shared" si="15"/>
        <v>5.1173892051385297E-2</v>
      </c>
      <c r="I90" s="12">
        <f t="shared" si="4"/>
        <v>5.0851069956221108E-2</v>
      </c>
      <c r="J90" s="12">
        <v>0</v>
      </c>
      <c r="K90" s="12">
        <v>0</v>
      </c>
      <c r="L90" s="43">
        <v>4617288.6575161535</v>
      </c>
      <c r="M90" s="12">
        <f t="shared" si="16"/>
        <v>2.1925055633752311</v>
      </c>
      <c r="N90" s="77">
        <f t="shared" si="5"/>
        <v>364219.30864187144</v>
      </c>
      <c r="O90" s="44">
        <v>111683.80197186371</v>
      </c>
      <c r="P90" s="12">
        <v>0</v>
      </c>
      <c r="Q90" s="43">
        <f t="shared" si="17"/>
        <v>9870895.5626435112</v>
      </c>
      <c r="R90" s="66">
        <f t="shared" si="14"/>
        <v>9685126.5235326476</v>
      </c>
      <c r="S90" s="35"/>
      <c r="T90" s="43"/>
      <c r="U90" s="43"/>
      <c r="V90" s="23">
        <f t="shared" si="6"/>
        <v>0</v>
      </c>
      <c r="W90" s="23">
        <f t="shared" si="7"/>
        <v>0</v>
      </c>
      <c r="X90" s="2"/>
      <c r="Y90" s="23">
        <f t="shared" si="8"/>
        <v>27183.06804482641</v>
      </c>
      <c r="Z90" s="23">
        <f t="shared" si="9"/>
        <v>-7132.9940680285599</v>
      </c>
      <c r="AA90" s="32">
        <f t="shared" si="10"/>
        <v>20050.073976797852</v>
      </c>
      <c r="AB90" s="23">
        <f t="shared" si="11"/>
        <v>1.233174851284953E-7</v>
      </c>
      <c r="AC90" s="2"/>
      <c r="AD90" s="78">
        <v>364219.30864187144</v>
      </c>
      <c r="AE90" s="12"/>
      <c r="AF90" s="60"/>
      <c r="AG90" s="58"/>
    </row>
    <row r="91" spans="1:33" s="57" customFormat="1" x14ac:dyDescent="0.2">
      <c r="A91" s="12">
        <v>2011</v>
      </c>
      <c r="B91" s="12">
        <v>11</v>
      </c>
      <c r="C91" s="54">
        <v>93.762095102616158</v>
      </c>
      <c r="D91" s="54">
        <v>20.576063704600486</v>
      </c>
      <c r="E91" s="55">
        <v>72.139541473174134</v>
      </c>
      <c r="F91" s="54">
        <v>11.825988735575795</v>
      </c>
      <c r="G91" s="12">
        <v>231.87305925855082</v>
      </c>
      <c r="H91" s="12">
        <f t="shared" si="15"/>
        <v>5.1001995546145734E-2</v>
      </c>
      <c r="I91" s="12">
        <f t="shared" si="4"/>
        <v>5.0930775760631035E-2</v>
      </c>
      <c r="J91" s="12">
        <v>0</v>
      </c>
      <c r="K91" s="12">
        <v>0</v>
      </c>
      <c r="L91" s="43">
        <v>4629108.2917966973</v>
      </c>
      <c r="M91" s="12">
        <f t="shared" si="16"/>
        <v>1.9222273402518204</v>
      </c>
      <c r="N91" s="77">
        <f t="shared" si="5"/>
        <v>286661.55472541467</v>
      </c>
      <c r="O91" s="44">
        <v>96067.82834585075</v>
      </c>
      <c r="P91" s="12">
        <v>0</v>
      </c>
      <c r="Q91" s="43">
        <f t="shared" si="17"/>
        <v>8707604.7930984497</v>
      </c>
      <c r="R91" s="66">
        <f t="shared" si="14"/>
        <v>8544319.2649545595</v>
      </c>
      <c r="S91" s="35"/>
      <c r="T91" s="43"/>
      <c r="U91" s="43"/>
      <c r="V91" s="23">
        <f t="shared" si="6"/>
        <v>0</v>
      </c>
      <c r="W91" s="23">
        <f t="shared" si="7"/>
        <v>0</v>
      </c>
      <c r="X91" s="2"/>
      <c r="Y91" s="23">
        <f t="shared" si="8"/>
        <v>60202.445100431847</v>
      </c>
      <c r="Z91" s="23">
        <f t="shared" si="9"/>
        <v>-17666.960002998301</v>
      </c>
      <c r="AA91" s="32">
        <f t="shared" si="10"/>
        <v>42535.485097433542</v>
      </c>
      <c r="AB91" s="23">
        <f t="shared" si="11"/>
        <v>3.6466802123105474E-8</v>
      </c>
      <c r="AC91" s="2"/>
      <c r="AD91" s="78">
        <v>286661.55472541467</v>
      </c>
      <c r="AE91" s="12"/>
      <c r="AF91" s="60"/>
      <c r="AG91" s="58"/>
    </row>
    <row r="92" spans="1:33" s="57" customFormat="1" x14ac:dyDescent="0.2">
      <c r="A92" s="12">
        <v>2011</v>
      </c>
      <c r="B92" s="12">
        <v>12</v>
      </c>
      <c r="C92" s="54">
        <v>40.062851403950773</v>
      </c>
      <c r="D92" s="54">
        <v>79.971558782998059</v>
      </c>
      <c r="E92" s="55">
        <v>71.994566750357436</v>
      </c>
      <c r="F92" s="54">
        <v>11.918414117484001</v>
      </c>
      <c r="G92" s="12">
        <v>232.26230992419008</v>
      </c>
      <c r="H92" s="12">
        <f t="shared" si="15"/>
        <v>5.13144561481979E-2</v>
      </c>
      <c r="I92" s="12">
        <f t="shared" si="4"/>
        <v>5.1032185260921174E-2</v>
      </c>
      <c r="J92" s="12">
        <v>0</v>
      </c>
      <c r="K92" s="12">
        <v>0</v>
      </c>
      <c r="L92" s="43">
        <v>4641410.2098044492</v>
      </c>
      <c r="M92" s="12">
        <f t="shared" si="16"/>
        <v>1.8361150490752363</v>
      </c>
      <c r="N92" s="77">
        <f t="shared" si="5"/>
        <v>236218.01848824794</v>
      </c>
      <c r="O92" s="44">
        <v>98999.180156278555</v>
      </c>
      <c r="P92" s="12">
        <v>0</v>
      </c>
      <c r="Q92" s="43">
        <f t="shared" si="17"/>
        <v>8384944.2968214303</v>
      </c>
      <c r="R92" s="66">
        <f t="shared" si="14"/>
        <v>8228559.1694941577</v>
      </c>
      <c r="S92" s="35"/>
      <c r="T92" s="43"/>
      <c r="U92" s="43"/>
      <c r="V92" s="23">
        <f t="shared" si="6"/>
        <v>0</v>
      </c>
      <c r="W92" s="23">
        <f t="shared" si="7"/>
        <v>0</v>
      </c>
      <c r="X92" s="2"/>
      <c r="Y92" s="23">
        <f t="shared" si="8"/>
        <v>60216.530834491772</v>
      </c>
      <c r="Z92" s="23">
        <f t="shared" si="9"/>
        <v>-28381.961227426516</v>
      </c>
      <c r="AA92" s="32">
        <f t="shared" si="10"/>
        <v>31834.569607065256</v>
      </c>
      <c r="AB92" s="23">
        <f t="shared" si="11"/>
        <v>1.1167684113160117E-8</v>
      </c>
      <c r="AC92" s="2"/>
      <c r="AD92" s="78">
        <v>236218.01848824794</v>
      </c>
      <c r="AE92" s="12"/>
      <c r="AF92" s="60"/>
      <c r="AG92" s="58"/>
    </row>
    <row r="93" spans="1:33" s="57" customFormat="1" x14ac:dyDescent="0.2">
      <c r="A93" s="12">
        <v>2012</v>
      </c>
      <c r="B93" s="12">
        <v>1</v>
      </c>
      <c r="C93" s="54">
        <v>29.774130475233527</v>
      </c>
      <c r="D93" s="54">
        <v>108.44221511451197</v>
      </c>
      <c r="E93" s="55">
        <v>72.247543913951617</v>
      </c>
      <c r="F93" s="54">
        <v>12.070665205216502</v>
      </c>
      <c r="G93" s="12">
        <v>233.64680465719849</v>
      </c>
      <c r="H93" s="12">
        <f t="shared" si="15"/>
        <v>5.166201704716792E-2</v>
      </c>
      <c r="I93" s="12">
        <f t="shared" si="4"/>
        <v>5.1088161466958028E-2</v>
      </c>
      <c r="J93" s="12">
        <v>0</v>
      </c>
      <c r="K93" s="12">
        <v>0</v>
      </c>
      <c r="L93" s="43">
        <v>4682735.1315947846</v>
      </c>
      <c r="M93" s="12">
        <f t="shared" si="16"/>
        <v>1.8423391718306048</v>
      </c>
      <c r="N93" s="77">
        <f t="shared" ref="N93:N156" si="18">N81+(AD93-AD81)*(1-0.335)</f>
        <v>269648.18249707256</v>
      </c>
      <c r="O93" s="44">
        <v>96236.966070591981</v>
      </c>
      <c r="P93" s="12">
        <v>0</v>
      </c>
      <c r="Q93" s="43">
        <f t="shared" si="17"/>
        <v>8453775.1478179339</v>
      </c>
      <c r="R93" s="43">
        <f t="shared" ref="R93:R109" si="19">(+(M93*L93)*(1+T$54)-N93+O93+P93)+AE93</f>
        <v>8344027.6891367575</v>
      </c>
      <c r="S93" s="35"/>
      <c r="T93" s="43"/>
      <c r="U93" s="43"/>
      <c r="V93" s="23">
        <f t="shared" si="6"/>
        <v>0</v>
      </c>
      <c r="W93" s="23">
        <f t="shared" si="7"/>
        <v>0</v>
      </c>
      <c r="X93" s="2"/>
      <c r="Y93" s="23">
        <f t="shared" si="8"/>
        <v>79617.587208844547</v>
      </c>
      <c r="Z93" s="23">
        <f t="shared" si="9"/>
        <v>-30938.1033857029</v>
      </c>
      <c r="AA93" s="32">
        <f t="shared" si="10"/>
        <v>48679.483823141651</v>
      </c>
      <c r="AB93" s="23">
        <f t="shared" si="11"/>
        <v>3.0526458798916109E-9</v>
      </c>
      <c r="AC93" s="2"/>
      <c r="AD93" s="78">
        <v>284403.59828097367</v>
      </c>
      <c r="AE93" s="53">
        <v>1115.362213114754</v>
      </c>
      <c r="AF93" s="60"/>
      <c r="AG93" s="58"/>
    </row>
    <row r="94" spans="1:33" s="57" customFormat="1" x14ac:dyDescent="0.2">
      <c r="A94" s="12">
        <v>2012</v>
      </c>
      <c r="B94" s="12">
        <v>2</v>
      </c>
      <c r="C94" s="54">
        <v>33.84357732768342</v>
      </c>
      <c r="D94" s="54">
        <v>78.02723924953618</v>
      </c>
      <c r="E94" s="55">
        <v>73.555453920153411</v>
      </c>
      <c r="F94" s="54">
        <v>12.098664386332114</v>
      </c>
      <c r="G94" s="12">
        <v>234.01756698617692</v>
      </c>
      <c r="H94" s="12">
        <f t="shared" si="15"/>
        <v>5.1699812719815025E-2</v>
      </c>
      <c r="I94" s="12">
        <f t="shared" si="4"/>
        <v>5.1143590979385395E-2</v>
      </c>
      <c r="J94" s="12">
        <v>1</v>
      </c>
      <c r="K94" s="12">
        <v>0</v>
      </c>
      <c r="L94" s="43">
        <v>4692816.1490806909</v>
      </c>
      <c r="M94" s="12">
        <f t="shared" si="16"/>
        <v>1.6858895010924826</v>
      </c>
      <c r="N94" s="77">
        <f t="shared" si="18"/>
        <v>277589.38138900953</v>
      </c>
      <c r="O94" s="44">
        <v>89704.215410537872</v>
      </c>
      <c r="P94" s="12">
        <v>0</v>
      </c>
      <c r="Q94" s="43">
        <f t="shared" si="17"/>
        <v>7723684.3103139196</v>
      </c>
      <c r="R94" s="43">
        <f t="shared" si="19"/>
        <v>7623060.8581307912</v>
      </c>
      <c r="S94" s="35"/>
      <c r="T94" s="43"/>
      <c r="U94" s="43"/>
      <c r="V94" s="23">
        <f t="shared" si="6"/>
        <v>0</v>
      </c>
      <c r="W94" s="23">
        <f t="shared" si="7"/>
        <v>0</v>
      </c>
      <c r="X94" s="2"/>
      <c r="Y94" s="23">
        <f t="shared" si="8"/>
        <v>81421.635279248148</v>
      </c>
      <c r="Z94" s="23">
        <f t="shared" si="9"/>
        <v>-32928.864163044047</v>
      </c>
      <c r="AA94" s="32">
        <f t="shared" si="10"/>
        <v>48492.771116204101</v>
      </c>
      <c r="AB94" s="23">
        <f t="shared" si="11"/>
        <v>1.0198177743803193E-9</v>
      </c>
      <c r="AC94" s="2"/>
      <c r="AD94" s="78">
        <v>295783.84810833057</v>
      </c>
      <c r="AE94" s="53">
        <v>1043.4033606557377</v>
      </c>
      <c r="AF94" s="60"/>
      <c r="AG94" s="58"/>
    </row>
    <row r="95" spans="1:33" s="57" customFormat="1" x14ac:dyDescent="0.2">
      <c r="A95" s="12">
        <v>2012</v>
      </c>
      <c r="B95" s="12">
        <v>3</v>
      </c>
      <c r="C95" s="54">
        <v>60.874134572913398</v>
      </c>
      <c r="D95" s="54">
        <v>48.759988404502948</v>
      </c>
      <c r="E95" s="55">
        <v>73.340491703673479</v>
      </c>
      <c r="F95" s="54">
        <v>12.218436825284154</v>
      </c>
      <c r="G95" s="12">
        <v>234.38832931515429</v>
      </c>
      <c r="H95" s="12">
        <f t="shared" si="15"/>
        <v>5.2129032452189486E-2</v>
      </c>
      <c r="I95" s="12">
        <f t="shared" si="4"/>
        <v>5.1244233625190268E-2</v>
      </c>
      <c r="J95" s="12">
        <v>0</v>
      </c>
      <c r="K95" s="12">
        <v>0</v>
      </c>
      <c r="L95" s="43">
        <v>4700015.6569594573</v>
      </c>
      <c r="M95" s="12">
        <f t="shared" si="16"/>
        <v>1.8708467624459701</v>
      </c>
      <c r="N95" s="77">
        <f t="shared" si="18"/>
        <v>289280.98978115624</v>
      </c>
      <c r="O95" s="44">
        <v>98701.457616108368</v>
      </c>
      <c r="P95" s="12">
        <v>0</v>
      </c>
      <c r="Q95" s="43">
        <f t="shared" si="17"/>
        <v>8602429.5431029219</v>
      </c>
      <c r="R95" s="43">
        <f t="shared" si="19"/>
        <v>8490551.1957708877</v>
      </c>
      <c r="S95" s="35"/>
      <c r="T95" s="43"/>
      <c r="U95" s="43"/>
      <c r="V95" s="23">
        <f t="shared" si="6"/>
        <v>0</v>
      </c>
      <c r="W95" s="23">
        <f t="shared" si="7"/>
        <v>0</v>
      </c>
      <c r="X95" s="2"/>
      <c r="Y95" s="23">
        <f t="shared" si="8"/>
        <v>81486.025128038076</v>
      </c>
      <c r="Z95" s="23">
        <f t="shared" si="9"/>
        <v>-37019.168538714643</v>
      </c>
      <c r="AA95" s="32">
        <f t="shared" si="10"/>
        <v>44466.856589323434</v>
      </c>
      <c r="AB95" s="23">
        <f t="shared" si="11"/>
        <v>0</v>
      </c>
      <c r="AC95" s="2"/>
      <c r="AD95" s="78">
        <v>305551.0655609715</v>
      </c>
      <c r="AE95" s="53">
        <v>1115.362213114754</v>
      </c>
      <c r="AF95" s="60"/>
      <c r="AG95" s="58"/>
    </row>
    <row r="96" spans="1:33" s="57" customFormat="1" x14ac:dyDescent="0.2">
      <c r="A96" s="12">
        <v>2012</v>
      </c>
      <c r="B96" s="12">
        <v>4</v>
      </c>
      <c r="C96" s="54">
        <v>111.06554527344085</v>
      </c>
      <c r="D96" s="54">
        <v>14.210450077247362</v>
      </c>
      <c r="E96" s="55">
        <v>73.063973408729524</v>
      </c>
      <c r="F96" s="54">
        <v>12.221535599972926</v>
      </c>
      <c r="G96" s="12">
        <v>234.7590916441327</v>
      </c>
      <c r="H96" s="12">
        <f t="shared" si="15"/>
        <v>5.2059903258184964E-2</v>
      </c>
      <c r="I96" s="12">
        <f t="shared" si="4"/>
        <v>5.1344954402349215E-2</v>
      </c>
      <c r="J96" s="12">
        <v>0</v>
      </c>
      <c r="K96" s="12">
        <v>0</v>
      </c>
      <c r="L96" s="43">
        <v>4701315.1101715667</v>
      </c>
      <c r="M96" s="12">
        <f t="shared" si="16"/>
        <v>1.9694912792629489</v>
      </c>
      <c r="N96" s="77">
        <f t="shared" si="18"/>
        <v>340995.4011495639</v>
      </c>
      <c r="O96" s="44">
        <v>100033.67016033731</v>
      </c>
      <c r="P96" s="12">
        <v>0</v>
      </c>
      <c r="Q96" s="43">
        <f t="shared" si="17"/>
        <v>9018237.379560804</v>
      </c>
      <c r="R96" s="43">
        <f t="shared" si="19"/>
        <v>8900368.302435521</v>
      </c>
      <c r="S96" s="35"/>
      <c r="T96" s="43"/>
      <c r="U96" s="43"/>
      <c r="V96" s="23">
        <f t="shared" si="6"/>
        <v>0</v>
      </c>
      <c r="W96" s="23">
        <f t="shared" si="7"/>
        <v>0</v>
      </c>
      <c r="X96" s="2"/>
      <c r="Y96" s="23">
        <f t="shared" si="8"/>
        <v>81379.851205057537</v>
      </c>
      <c r="Z96" s="23">
        <f t="shared" si="9"/>
        <v>-41045.316366387437</v>
      </c>
      <c r="AA96" s="32">
        <f t="shared" si="10"/>
        <v>40334.534838670101</v>
      </c>
      <c r="AB96" s="23">
        <f t="shared" si="11"/>
        <v>0</v>
      </c>
      <c r="AC96" s="2"/>
      <c r="AD96" s="78">
        <v>361200.2785245977</v>
      </c>
      <c r="AE96" s="53">
        <v>1115.362213114754</v>
      </c>
      <c r="AF96" s="60"/>
      <c r="AG96" s="58"/>
    </row>
    <row r="97" spans="1:33" s="57" customFormat="1" x14ac:dyDescent="0.2">
      <c r="A97" s="12">
        <v>2012</v>
      </c>
      <c r="B97" s="12">
        <v>5</v>
      </c>
      <c r="C97" s="54">
        <v>188.10549178047364</v>
      </c>
      <c r="D97" s="54">
        <v>2.1394224687934842</v>
      </c>
      <c r="E97" s="55">
        <v>72.754482373985823</v>
      </c>
      <c r="F97" s="54">
        <v>12.394712282958155</v>
      </c>
      <c r="G97" s="12">
        <v>235.11375178473276</v>
      </c>
      <c r="H97" s="12">
        <f t="shared" si="15"/>
        <v>5.2717938397353295E-2</v>
      </c>
      <c r="I97" s="12">
        <f t="shared" si="4"/>
        <v>5.1480827788695033E-2</v>
      </c>
      <c r="J97" s="12">
        <v>0</v>
      </c>
      <c r="K97" s="12">
        <v>0</v>
      </c>
      <c r="L97" s="43">
        <v>4698630.6835398693</v>
      </c>
      <c r="M97" s="12">
        <f t="shared" si="16"/>
        <v>2.17057405155477</v>
      </c>
      <c r="N97" s="77">
        <f t="shared" si="18"/>
        <v>407497.65525276359</v>
      </c>
      <c r="O97" s="44">
        <v>115496.67869946749</v>
      </c>
      <c r="P97" s="12">
        <v>0</v>
      </c>
      <c r="Q97" s="43">
        <f t="shared" si="17"/>
        <v>9906724.8629773967</v>
      </c>
      <c r="R97" s="43">
        <f t="shared" si="19"/>
        <v>9776746.5093991663</v>
      </c>
      <c r="S97" s="35"/>
      <c r="T97" s="43"/>
      <c r="U97" s="43"/>
      <c r="V97" s="23">
        <f t="shared" si="6"/>
        <v>0</v>
      </c>
      <c r="W97" s="23">
        <f t="shared" si="7"/>
        <v>0</v>
      </c>
      <c r="X97" s="2"/>
      <c r="Y97" s="23">
        <f t="shared" si="8"/>
        <v>79759.414731434474</v>
      </c>
      <c r="Z97" s="23">
        <f t="shared" si="9"/>
        <v>-45464.819578090493</v>
      </c>
      <c r="AA97" s="32">
        <f t="shared" si="10"/>
        <v>34294.59515334398</v>
      </c>
      <c r="AB97" s="23">
        <f t="shared" si="11"/>
        <v>0</v>
      </c>
      <c r="AC97" s="2"/>
      <c r="AD97" s="78">
        <v>432912.40894793282</v>
      </c>
      <c r="AE97" s="53">
        <v>1079.3827868852459</v>
      </c>
      <c r="AF97" s="60"/>
      <c r="AG97" s="58"/>
    </row>
    <row r="98" spans="1:33" s="57" customFormat="1" x14ac:dyDescent="0.2">
      <c r="A98" s="12">
        <v>2012</v>
      </c>
      <c r="B98" s="12">
        <v>6</v>
      </c>
      <c r="C98" s="54">
        <v>269.69922064812658</v>
      </c>
      <c r="D98" s="54">
        <v>0</v>
      </c>
      <c r="E98" s="55">
        <v>73.824328767511403</v>
      </c>
      <c r="F98" s="54">
        <v>12.422119390256734</v>
      </c>
      <c r="G98" s="12">
        <v>235.46841192533381</v>
      </c>
      <c r="H98" s="12">
        <f t="shared" si="15"/>
        <v>5.2754929158802595E-2</v>
      </c>
      <c r="I98" s="12">
        <f t="shared" si="4"/>
        <v>5.1617202800764421E-2</v>
      </c>
      <c r="J98" s="12">
        <v>0</v>
      </c>
      <c r="K98" s="12">
        <v>0</v>
      </c>
      <c r="L98" s="43">
        <v>4700254.2087689135</v>
      </c>
      <c r="M98" s="12">
        <f t="shared" si="16"/>
        <v>2.4110716615790051</v>
      </c>
      <c r="N98" s="77">
        <f t="shared" si="18"/>
        <v>493371.10758180515</v>
      </c>
      <c r="O98" s="44">
        <v>109576.04294404628</v>
      </c>
      <c r="P98" s="12">
        <v>0</v>
      </c>
      <c r="Q98" s="43">
        <f t="shared" si="17"/>
        <v>10948854.660342416</v>
      </c>
      <c r="R98" s="43">
        <f t="shared" si="19"/>
        <v>10804340.90737549</v>
      </c>
      <c r="S98" s="35"/>
      <c r="T98" s="43"/>
      <c r="U98" s="43"/>
      <c r="V98" s="23">
        <f t="shared" si="6"/>
        <v>0</v>
      </c>
      <c r="W98" s="23">
        <f t="shared" si="7"/>
        <v>0</v>
      </c>
      <c r="X98" s="2"/>
      <c r="Y98" s="23">
        <f t="shared" si="8"/>
        <v>79708.066237881387</v>
      </c>
      <c r="Z98" s="23">
        <f t="shared" si="9"/>
        <v>-49899.74541350564</v>
      </c>
      <c r="AA98" s="32">
        <f t="shared" si="10"/>
        <v>29808.320824375747</v>
      </c>
      <c r="AB98" s="23">
        <f t="shared" si="11"/>
        <v>0</v>
      </c>
      <c r="AC98" s="2"/>
      <c r="AD98" s="78">
        <v>525107.74689666741</v>
      </c>
      <c r="AE98" s="53">
        <v>1115.362213114754</v>
      </c>
      <c r="AF98" s="60"/>
      <c r="AG98" s="58"/>
    </row>
    <row r="99" spans="1:33" s="57" customFormat="1" x14ac:dyDescent="0.2">
      <c r="A99" s="12">
        <v>2012</v>
      </c>
      <c r="B99" s="12">
        <v>7</v>
      </c>
      <c r="C99" s="54">
        <v>306.92486659157896</v>
      </c>
      <c r="D99" s="54">
        <v>0</v>
      </c>
      <c r="E99" s="55">
        <v>73.288697235860965</v>
      </c>
      <c r="F99" s="54">
        <v>12.414279343764651</v>
      </c>
      <c r="G99" s="12">
        <v>235.82307206593384</v>
      </c>
      <c r="H99" s="12">
        <f t="shared" si="15"/>
        <v>5.2642344258384266E-2</v>
      </c>
      <c r="I99" s="12">
        <f t="shared" si="4"/>
        <v>5.1753290517594343E-2</v>
      </c>
      <c r="J99" s="12">
        <v>0</v>
      </c>
      <c r="K99" s="12">
        <v>0</v>
      </c>
      <c r="L99" s="43">
        <v>4702082.1695314972</v>
      </c>
      <c r="M99" s="12">
        <f t="shared" si="16"/>
        <v>2.5102146147094708</v>
      </c>
      <c r="N99" s="77">
        <f t="shared" si="18"/>
        <v>521142.78695564379</v>
      </c>
      <c r="O99" s="44">
        <v>110457.71823552615</v>
      </c>
      <c r="P99" s="12">
        <v>0</v>
      </c>
      <c r="Q99" s="43">
        <f t="shared" si="17"/>
        <v>11392550.312802663</v>
      </c>
      <c r="R99" s="43">
        <f t="shared" si="19"/>
        <v>11241953.365111956</v>
      </c>
      <c r="S99" s="35"/>
      <c r="T99" s="43"/>
      <c r="U99" s="43"/>
      <c r="V99" s="23">
        <f t="shared" si="6"/>
        <v>0</v>
      </c>
      <c r="W99" s="23">
        <f t="shared" si="7"/>
        <v>0</v>
      </c>
      <c r="X99" s="2"/>
      <c r="Y99" s="23">
        <f t="shared" si="8"/>
        <v>77902.82760696426</v>
      </c>
      <c r="Z99" s="23">
        <f t="shared" si="9"/>
        <v>-54309.493013084299</v>
      </c>
      <c r="AA99" s="32">
        <f t="shared" si="10"/>
        <v>23593.334593879961</v>
      </c>
      <c r="AB99" s="23">
        <f t="shared" si="11"/>
        <v>0</v>
      </c>
      <c r="AC99" s="2"/>
      <c r="AD99" s="78">
        <v>555199.88132406713</v>
      </c>
      <c r="AE99" s="53">
        <v>1079.3827868852459</v>
      </c>
      <c r="AF99" s="60"/>
      <c r="AG99" s="58"/>
    </row>
    <row r="100" spans="1:33" s="57" customFormat="1" x14ac:dyDescent="0.2">
      <c r="A100" s="12">
        <v>2012</v>
      </c>
      <c r="B100" s="12">
        <v>8</v>
      </c>
      <c r="C100" s="54">
        <v>321.44831040904603</v>
      </c>
      <c r="D100" s="54">
        <v>0</v>
      </c>
      <c r="E100" s="55">
        <v>73.843206319419437</v>
      </c>
      <c r="F100" s="54">
        <v>12.431873721139961</v>
      </c>
      <c r="G100" s="12">
        <v>236.17498556459381</v>
      </c>
      <c r="H100" s="12">
        <f t="shared" si="15"/>
        <v>5.263840152851347E-2</v>
      </c>
      <c r="I100" s="12">
        <f t="shared" si="4"/>
        <v>5.1889795039253096E-2</v>
      </c>
      <c r="J100" s="12">
        <v>0</v>
      </c>
      <c r="K100" s="12">
        <v>0</v>
      </c>
      <c r="L100" s="43">
        <v>4708229.9273748724</v>
      </c>
      <c r="M100" s="12">
        <f t="shared" si="16"/>
        <v>2.5561265127561881</v>
      </c>
      <c r="N100" s="77">
        <f t="shared" si="18"/>
        <v>542494.85879471875</v>
      </c>
      <c r="O100" s="44">
        <v>115683.52655258555</v>
      </c>
      <c r="P100" s="12">
        <v>0</v>
      </c>
      <c r="Q100" s="43">
        <f t="shared" si="17"/>
        <v>11608020.013272921</v>
      </c>
      <c r="R100" s="43">
        <f t="shared" si="19"/>
        <v>11454482.943555212</v>
      </c>
      <c r="S100" s="35"/>
      <c r="T100" s="43"/>
      <c r="U100" s="43"/>
      <c r="V100" s="23">
        <f t="shared" si="6"/>
        <v>0</v>
      </c>
      <c r="W100" s="23">
        <f t="shared" si="7"/>
        <v>0</v>
      </c>
      <c r="X100" s="2"/>
      <c r="Y100" s="23">
        <f t="shared" si="8"/>
        <v>77127.005397223023</v>
      </c>
      <c r="Z100" s="23">
        <f t="shared" si="9"/>
        <v>-58837.4990957747</v>
      </c>
      <c r="AA100" s="32">
        <f t="shared" si="10"/>
        <v>18289.506301448324</v>
      </c>
      <c r="AB100" s="23">
        <f t="shared" si="11"/>
        <v>0</v>
      </c>
      <c r="AC100" s="2"/>
      <c r="AD100" s="78">
        <v>577997.12582301965</v>
      </c>
      <c r="AE100" s="53">
        <v>1115.362213114754</v>
      </c>
      <c r="AF100" s="60"/>
      <c r="AG100" s="58"/>
    </row>
    <row r="101" spans="1:33" s="57" customFormat="1" x14ac:dyDescent="0.2">
      <c r="A101" s="12">
        <v>2012</v>
      </c>
      <c r="B101" s="12">
        <v>9</v>
      </c>
      <c r="C101" s="54">
        <v>294.0923412784777</v>
      </c>
      <c r="D101" s="54">
        <v>0</v>
      </c>
      <c r="E101" s="55">
        <v>73.449662599995804</v>
      </c>
      <c r="F101" s="54">
        <v>12.423415000188898</v>
      </c>
      <c r="G101" s="12">
        <v>236.52689906325273</v>
      </c>
      <c r="H101" s="12">
        <f t="shared" si="15"/>
        <v>5.2524321966723082E-2</v>
      </c>
      <c r="I101" s="12">
        <f t="shared" si="4"/>
        <v>5.2026587044405249E-2</v>
      </c>
      <c r="J101" s="12">
        <v>0</v>
      </c>
      <c r="K101" s="12">
        <v>0</v>
      </c>
      <c r="L101" s="43">
        <v>4711891.8327598432</v>
      </c>
      <c r="M101" s="12">
        <f t="shared" si="16"/>
        <v>2.4722805887110542</v>
      </c>
      <c r="N101" s="77">
        <f t="shared" si="18"/>
        <v>516130.1974623815</v>
      </c>
      <c r="O101" s="44">
        <v>115114.0838508396</v>
      </c>
      <c r="P101" s="12">
        <v>0</v>
      </c>
      <c r="Q101" s="43">
        <f t="shared" si="17"/>
        <v>11248102.600626772</v>
      </c>
      <c r="R101" s="43">
        <f t="shared" si="19"/>
        <v>11099522.093634441</v>
      </c>
      <c r="S101" s="35"/>
      <c r="T101" s="43"/>
      <c r="U101" s="43"/>
      <c r="V101" s="23">
        <f t="shared" si="6"/>
        <v>0</v>
      </c>
      <c r="W101" s="23">
        <f t="shared" si="7"/>
        <v>0</v>
      </c>
      <c r="X101" s="2"/>
      <c r="Y101" s="23">
        <f t="shared" si="8"/>
        <v>75320.715417314903</v>
      </c>
      <c r="Z101" s="23">
        <f t="shared" si="9"/>
        <v>-63377.6943941317</v>
      </c>
      <c r="AA101" s="32">
        <f t="shared" si="10"/>
        <v>11943.021023183202</v>
      </c>
      <c r="AB101" s="23">
        <f t="shared" si="11"/>
        <v>0</v>
      </c>
      <c r="AC101" s="2"/>
      <c r="AD101" s="78">
        <v>549634.5472678584</v>
      </c>
      <c r="AE101" s="53">
        <v>1115.362213114754</v>
      </c>
      <c r="AF101" s="60"/>
      <c r="AG101" s="58"/>
    </row>
    <row r="102" spans="1:33" s="57" customFormat="1" x14ac:dyDescent="0.2">
      <c r="A102" s="12">
        <v>2012</v>
      </c>
      <c r="B102" s="12">
        <v>10</v>
      </c>
      <c r="C102" s="54">
        <v>197.43752636074717</v>
      </c>
      <c r="D102" s="54">
        <v>3.0609584238851593</v>
      </c>
      <c r="E102" s="55">
        <v>73.056668658839754</v>
      </c>
      <c r="F102" s="54">
        <v>12.602647426934961</v>
      </c>
      <c r="G102" s="12">
        <v>236.8788125619127</v>
      </c>
      <c r="H102" s="12">
        <f t="shared" si="15"/>
        <v>5.3202932295352605E-2</v>
      </c>
      <c r="I102" s="12">
        <f t="shared" si="4"/>
        <v>5.2195673731402527E-2</v>
      </c>
      <c r="J102" s="12">
        <v>0</v>
      </c>
      <c r="K102" s="12">
        <v>0</v>
      </c>
      <c r="L102" s="43">
        <v>4716504.4018835733</v>
      </c>
      <c r="M102" s="12">
        <f t="shared" si="16"/>
        <v>2.1937189727869715</v>
      </c>
      <c r="N102" s="77">
        <f t="shared" si="18"/>
        <v>415975.65758128226</v>
      </c>
      <c r="O102" s="44">
        <v>113359.05900144165</v>
      </c>
      <c r="P102" s="12">
        <v>0</v>
      </c>
      <c r="Q102" s="43">
        <f t="shared" si="17"/>
        <v>10044068.59306542</v>
      </c>
      <c r="R102" s="43">
        <f t="shared" si="19"/>
        <v>9912188.9021959156</v>
      </c>
      <c r="S102" s="35"/>
      <c r="T102" s="43"/>
      <c r="U102" s="43"/>
      <c r="V102" s="23">
        <f t="shared" si="6"/>
        <v>0</v>
      </c>
      <c r="W102" s="23">
        <f t="shared" si="7"/>
        <v>0</v>
      </c>
      <c r="X102" s="2"/>
      <c r="Y102" s="23">
        <f t="shared" si="8"/>
        <v>73552.163984318671</v>
      </c>
      <c r="Z102" s="23">
        <f t="shared" si="9"/>
        <v>-67949.502470564126</v>
      </c>
      <c r="AA102" s="32">
        <f t="shared" si="10"/>
        <v>5602.661513754545</v>
      </c>
      <c r="AB102" s="23">
        <f t="shared" si="11"/>
        <v>0</v>
      </c>
      <c r="AC102" s="2"/>
      <c r="AD102" s="78">
        <v>442048.40479136136</v>
      </c>
      <c r="AE102" s="53">
        <v>1079.3827868852459</v>
      </c>
      <c r="AF102" s="60"/>
      <c r="AG102" s="58"/>
    </row>
    <row r="103" spans="1:33" s="57" customFormat="1" x14ac:dyDescent="0.2">
      <c r="A103" s="12">
        <v>2012</v>
      </c>
      <c r="B103" s="12">
        <v>11</v>
      </c>
      <c r="C103" s="54">
        <v>93.762095102616158</v>
      </c>
      <c r="D103" s="54">
        <v>20.576063704600486</v>
      </c>
      <c r="E103" s="55">
        <v>73.601966512407259</v>
      </c>
      <c r="F103" s="54">
        <v>12.585214127603692</v>
      </c>
      <c r="G103" s="12">
        <v>237.23769566449661</v>
      </c>
      <c r="H103" s="12">
        <f t="shared" si="15"/>
        <v>5.304896463588063E-2</v>
      </c>
      <c r="I103" s="12">
        <f t="shared" si="4"/>
        <v>5.236625448888043E-2</v>
      </c>
      <c r="J103" s="12">
        <v>0</v>
      </c>
      <c r="K103" s="12">
        <v>0</v>
      </c>
      <c r="L103" s="43">
        <v>4728537.2792264</v>
      </c>
      <c r="M103" s="12">
        <f t="shared" si="16"/>
        <v>1.9221170186587533</v>
      </c>
      <c r="N103" s="77">
        <f t="shared" si="18"/>
        <v>324210.90427712857</v>
      </c>
      <c r="O103" s="44">
        <v>97508.845771038526</v>
      </c>
      <c r="P103" s="12">
        <v>0</v>
      </c>
      <c r="Q103" s="43">
        <f t="shared" si="17"/>
        <v>8862099.9192573298</v>
      </c>
      <c r="R103" s="43">
        <f t="shared" si="19"/>
        <v>8746420.5139457118</v>
      </c>
      <c r="S103" s="35"/>
      <c r="T103" s="43"/>
      <c r="U103" s="43"/>
      <c r="V103" s="23">
        <f t="shared" si="6"/>
        <v>0</v>
      </c>
      <c r="W103" s="23">
        <f t="shared" si="7"/>
        <v>0</v>
      </c>
      <c r="X103" s="2"/>
      <c r="Y103" s="23">
        <f t="shared" si="8"/>
        <v>72216.87164990844</v>
      </c>
      <c r="Z103" s="23">
        <f t="shared" si="9"/>
        <v>-72727.56225114144</v>
      </c>
      <c r="AA103" s="32">
        <f t="shared" si="10"/>
        <v>-510.69060123300005</v>
      </c>
      <c r="AB103" s="23">
        <f t="shared" si="11"/>
        <v>0</v>
      </c>
      <c r="AC103" s="2"/>
      <c r="AD103" s="78">
        <v>343126.74202122504</v>
      </c>
      <c r="AE103" s="53">
        <v>1115.362213114754</v>
      </c>
      <c r="AF103" s="60"/>
      <c r="AG103" s="58"/>
    </row>
    <row r="104" spans="1:33" s="57" customFormat="1" x14ac:dyDescent="0.2">
      <c r="A104" s="12">
        <v>2012</v>
      </c>
      <c r="B104" s="12">
        <v>12</v>
      </c>
      <c r="C104" s="54">
        <v>40.062851403950773</v>
      </c>
      <c r="D104" s="54">
        <v>79.971558782998059</v>
      </c>
      <c r="E104" s="55">
        <v>73.41147236263734</v>
      </c>
      <c r="F104" s="54">
        <v>12.774042321320469</v>
      </c>
      <c r="G104" s="12">
        <v>237.59657876708164</v>
      </c>
      <c r="H104" s="12">
        <f t="shared" si="15"/>
        <v>5.3763578531334802E-2</v>
      </c>
      <c r="I104" s="12">
        <f t="shared" si="4"/>
        <v>5.2570348020808511E-2</v>
      </c>
      <c r="J104" s="12">
        <v>0</v>
      </c>
      <c r="K104" s="12">
        <v>0</v>
      </c>
      <c r="L104" s="43">
        <v>4741048.9628856536</v>
      </c>
      <c r="M104" s="12">
        <f t="shared" si="16"/>
        <v>1.8343952946499036</v>
      </c>
      <c r="N104" s="77">
        <f t="shared" si="18"/>
        <v>265263.69108169654</v>
      </c>
      <c r="O104" s="44">
        <v>100484.16785862272</v>
      </c>
      <c r="P104" s="12">
        <v>0</v>
      </c>
      <c r="Q104" s="43">
        <f t="shared" si="17"/>
        <v>8532178.3859991748</v>
      </c>
      <c r="R104" s="43">
        <f t="shared" si="19"/>
        <v>8421498.3554260656</v>
      </c>
      <c r="S104" s="35"/>
      <c r="T104" s="43"/>
      <c r="U104" s="43"/>
      <c r="V104" s="23">
        <f t="shared" si="6"/>
        <v>0</v>
      </c>
      <c r="W104" s="23">
        <f t="shared" si="7"/>
        <v>0</v>
      </c>
      <c r="X104" s="2"/>
      <c r="Y104" s="23">
        <f t="shared" si="8"/>
        <v>70154.993733183102</v>
      </c>
      <c r="Z104" s="23">
        <f t="shared" si="9"/>
        <v>-78137.079481278954</v>
      </c>
      <c r="AA104" s="32">
        <f t="shared" si="10"/>
        <v>-7982.0857480958512</v>
      </c>
      <c r="AB104" s="23">
        <f t="shared" si="11"/>
        <v>0</v>
      </c>
      <c r="AC104" s="2"/>
      <c r="AD104" s="78">
        <v>279895.72163629095</v>
      </c>
      <c r="AE104" s="53">
        <v>1079.3827868852459</v>
      </c>
      <c r="AF104" s="60"/>
      <c r="AG104" s="58"/>
    </row>
    <row r="105" spans="1:33" s="57" customFormat="1" x14ac:dyDescent="0.2">
      <c r="A105" s="12">
        <v>2013</v>
      </c>
      <c r="B105" s="12">
        <v>1</v>
      </c>
      <c r="C105" s="54">
        <v>29.774130475233527</v>
      </c>
      <c r="D105" s="54">
        <v>108.44221511451197</v>
      </c>
      <c r="E105" s="55">
        <v>73.626906097609492</v>
      </c>
      <c r="F105" s="54">
        <v>12.783940749199216</v>
      </c>
      <c r="G105" s="12">
        <v>239.27804575171339</v>
      </c>
      <c r="H105" s="12">
        <f t="shared" si="15"/>
        <v>5.342713623825087E-2</v>
      </c>
      <c r="I105" s="12">
        <f t="shared" si="4"/>
        <v>5.2717441286732093E-2</v>
      </c>
      <c r="J105" s="12">
        <v>0</v>
      </c>
      <c r="K105" s="12">
        <v>0</v>
      </c>
      <c r="L105" s="43">
        <v>4782451.6558849681</v>
      </c>
      <c r="M105" s="12">
        <f t="shared" si="16"/>
        <v>1.8392216668742474</v>
      </c>
      <c r="N105" s="77">
        <f t="shared" si="18"/>
        <v>317522.68676668045</v>
      </c>
      <c r="O105" s="44">
        <v>97921.112976827353</v>
      </c>
      <c r="P105" s="12">
        <v>0</v>
      </c>
      <c r="Q105" s="43">
        <f t="shared" si="17"/>
        <v>8576387.1324924026</v>
      </c>
      <c r="R105" s="43">
        <f t="shared" si="19"/>
        <v>8465323.19948815</v>
      </c>
      <c r="S105" s="35"/>
      <c r="T105" s="43"/>
      <c r="U105" s="43"/>
      <c r="V105" s="23">
        <f t="shared" si="6"/>
        <v>0</v>
      </c>
      <c r="W105" s="23">
        <f t="shared" si="7"/>
        <v>0</v>
      </c>
      <c r="X105" s="2"/>
      <c r="Y105" s="23">
        <f t="shared" si="8"/>
        <v>68904.188971035241</v>
      </c>
      <c r="Z105" s="23">
        <f t="shared" si="9"/>
        <v>-83502.638953090252</v>
      </c>
      <c r="AA105" s="32">
        <f t="shared" si="10"/>
        <v>-14598.449982055012</v>
      </c>
      <c r="AB105" s="23">
        <f t="shared" si="11"/>
        <v>0</v>
      </c>
      <c r="AC105" s="2"/>
      <c r="AD105" s="78">
        <v>356395.33402474492</v>
      </c>
      <c r="AE105" s="53">
        <v>1968.0659999999998</v>
      </c>
      <c r="AF105" s="60"/>
      <c r="AG105" s="58"/>
    </row>
    <row r="106" spans="1:33" s="57" customFormat="1" x14ac:dyDescent="0.2">
      <c r="A106" s="12">
        <v>2013</v>
      </c>
      <c r="B106" s="12">
        <v>2</v>
      </c>
      <c r="C106" s="54">
        <v>33.84357732768342</v>
      </c>
      <c r="D106" s="54">
        <v>78.02723924953618</v>
      </c>
      <c r="E106" s="55">
        <v>74.879077037132802</v>
      </c>
      <c r="F106" s="54">
        <v>12.813594448172939</v>
      </c>
      <c r="G106" s="12">
        <v>239.6409949990136</v>
      </c>
      <c r="H106" s="12">
        <f t="shared" si="15"/>
        <v>5.3469960130259356E-2</v>
      </c>
      <c r="I106" s="12">
        <f t="shared" si="4"/>
        <v>5.2864953570935791E-2</v>
      </c>
      <c r="J106" s="12">
        <v>1</v>
      </c>
      <c r="K106" s="12">
        <v>0</v>
      </c>
      <c r="L106" s="43">
        <v>4792414.7593326578</v>
      </c>
      <c r="M106" s="12">
        <f t="shared" si="16"/>
        <v>1.6811695719195567</v>
      </c>
      <c r="N106" s="77">
        <f t="shared" si="18"/>
        <v>320485.5648357115</v>
      </c>
      <c r="O106" s="44">
        <v>91274.039180222288</v>
      </c>
      <c r="P106" s="12">
        <v>0</v>
      </c>
      <c r="Q106" s="43">
        <f t="shared" si="17"/>
        <v>7827650.3437527604</v>
      </c>
      <c r="R106" s="43">
        <f t="shared" si="19"/>
        <v>7725894.0304154214</v>
      </c>
      <c r="S106" s="35"/>
      <c r="T106" s="43"/>
      <c r="U106" s="12"/>
      <c r="V106" s="23">
        <f t="shared" si="6"/>
        <v>0</v>
      </c>
      <c r="W106" s="23">
        <f t="shared" si="7"/>
        <v>0</v>
      </c>
      <c r="X106" s="2"/>
      <c r="Y106" s="23">
        <f t="shared" si="8"/>
        <v>66262.161711082153</v>
      </c>
      <c r="Z106" s="23">
        <f t="shared" si="9"/>
        <v>-88411.921556305868</v>
      </c>
      <c r="AA106" s="32">
        <f t="shared" si="10"/>
        <v>-22149.759845223714</v>
      </c>
      <c r="AB106" s="23">
        <f t="shared" si="11"/>
        <v>0</v>
      </c>
      <c r="AC106" s="2"/>
      <c r="AD106" s="78">
        <v>360289.38712592755</v>
      </c>
      <c r="AE106" s="53">
        <v>1777.6079999999999</v>
      </c>
      <c r="AF106" s="60"/>
      <c r="AG106" s="58"/>
    </row>
    <row r="107" spans="1:33" s="57" customFormat="1" x14ac:dyDescent="0.2">
      <c r="A107" s="12">
        <v>2013</v>
      </c>
      <c r="B107" s="12">
        <v>3</v>
      </c>
      <c r="C107" s="54">
        <v>60.874134572913398</v>
      </c>
      <c r="D107" s="54">
        <v>48.759988404502948</v>
      </c>
      <c r="E107" s="55">
        <v>74.580306535333804</v>
      </c>
      <c r="F107" s="54">
        <v>12.940444438369688</v>
      </c>
      <c r="G107" s="12">
        <v>240.00394424631486</v>
      </c>
      <c r="H107" s="12">
        <f t="shared" si="15"/>
        <v>5.3917632391445092E-2</v>
      </c>
      <c r="I107" s="12">
        <f t="shared" si="4"/>
        <v>5.3014003565873748E-2</v>
      </c>
      <c r="J107" s="12">
        <v>0</v>
      </c>
      <c r="K107" s="12">
        <v>0</v>
      </c>
      <c r="L107" s="43">
        <v>4799700.4920329275</v>
      </c>
      <c r="M107" s="12">
        <f t="shared" si="16"/>
        <v>1.8647029927472152</v>
      </c>
      <c r="N107" s="77">
        <f t="shared" si="18"/>
        <v>340553.9592324355</v>
      </c>
      <c r="O107" s="44">
        <v>100428.73312439024</v>
      </c>
      <c r="P107" s="12">
        <v>0</v>
      </c>
      <c r="Q107" s="43">
        <f t="shared" si="17"/>
        <v>8709890.6456760373</v>
      </c>
      <c r="R107" s="43">
        <f t="shared" si="19"/>
        <v>8596847.4015336074</v>
      </c>
      <c r="S107" s="35"/>
      <c r="T107" s="43"/>
      <c r="U107" s="12"/>
      <c r="V107" s="23">
        <f t="shared" si="6"/>
        <v>0</v>
      </c>
      <c r="W107" s="23">
        <f t="shared" si="7"/>
        <v>0</v>
      </c>
      <c r="X107" s="2"/>
      <c r="Y107" s="23">
        <f t="shared" si="8"/>
        <v>62161.838189780909</v>
      </c>
      <c r="Z107" s="23">
        <f t="shared" si="9"/>
        <v>-91037.651966681544</v>
      </c>
      <c r="AA107" s="32">
        <f t="shared" si="10"/>
        <v>-28875.813776900635</v>
      </c>
      <c r="AB107" s="23">
        <f t="shared" si="11"/>
        <v>0</v>
      </c>
      <c r="AC107" s="2"/>
      <c r="AD107" s="78">
        <v>382653.27526214329</v>
      </c>
      <c r="AE107" s="53">
        <v>1968.0659999999998</v>
      </c>
      <c r="AF107" s="60"/>
      <c r="AG107" s="58"/>
    </row>
    <row r="108" spans="1:33" s="57" customFormat="1" x14ac:dyDescent="0.2">
      <c r="A108" s="12">
        <v>2013</v>
      </c>
      <c r="B108" s="12">
        <v>4</v>
      </c>
      <c r="C108" s="54">
        <v>111.06554527344085</v>
      </c>
      <c r="D108" s="54">
        <v>14.210450077247362</v>
      </c>
      <c r="E108" s="55">
        <v>74.220001649991019</v>
      </c>
      <c r="F108" s="54">
        <v>12.943726324773037</v>
      </c>
      <c r="G108" s="12">
        <v>240.36689349361509</v>
      </c>
      <c r="H108" s="12">
        <f t="shared" si="15"/>
        <v>5.3849871488715909E-2</v>
      </c>
      <c r="I108" s="12">
        <f t="shared" ref="I108:I171" si="20">AVERAGE(H97:H108)</f>
        <v>5.3163167585084666E-2</v>
      </c>
      <c r="J108" s="12">
        <v>0</v>
      </c>
      <c r="K108" s="12">
        <v>0</v>
      </c>
      <c r="L108" s="43">
        <v>4800860.113164979</v>
      </c>
      <c r="M108" s="12">
        <f t="shared" si="16"/>
        <v>1.9619235076334314</v>
      </c>
      <c r="N108" s="77">
        <f t="shared" si="18"/>
        <v>401137.22709700046</v>
      </c>
      <c r="O108" s="44">
        <v>101784.25938814321</v>
      </c>
      <c r="P108" s="12">
        <v>0</v>
      </c>
      <c r="Q108" s="43">
        <f t="shared" si="17"/>
        <v>9119567.3451692108</v>
      </c>
      <c r="R108" s="43">
        <f t="shared" si="19"/>
        <v>9000498.4900251459</v>
      </c>
      <c r="S108" s="35"/>
      <c r="T108" s="43"/>
      <c r="U108" s="12"/>
      <c r="V108" s="23">
        <f t="shared" si="6"/>
        <v>0</v>
      </c>
      <c r="W108" s="23">
        <f t="shared" si="7"/>
        <v>0</v>
      </c>
      <c r="X108" s="2"/>
      <c r="Y108" s="23">
        <f t="shared" si="8"/>
        <v>57976.970928971023</v>
      </c>
      <c r="Z108" s="23">
        <f t="shared" si="9"/>
        <v>-93555.450041149626</v>
      </c>
      <c r="AA108" s="32">
        <f t="shared" si="10"/>
        <v>-35578.479112178604</v>
      </c>
      <c r="AB108" s="23">
        <f t="shared" si="11"/>
        <v>0</v>
      </c>
      <c r="AC108" s="2"/>
      <c r="AD108" s="78">
        <v>451639.11453578045</v>
      </c>
      <c r="AE108" s="53">
        <v>1968.0659999999998</v>
      </c>
      <c r="AF108" s="60"/>
      <c r="AG108" s="58"/>
    </row>
    <row r="109" spans="1:33" s="57" customFormat="1" x14ac:dyDescent="0.2">
      <c r="A109" s="12">
        <v>2013</v>
      </c>
      <c r="B109" s="12">
        <v>5</v>
      </c>
      <c r="C109" s="54">
        <v>188.10549178047364</v>
      </c>
      <c r="D109" s="54">
        <v>2.1394224687934842</v>
      </c>
      <c r="E109" s="55">
        <v>73.923203724269683</v>
      </c>
      <c r="F109" s="54">
        <v>13.127136303990195</v>
      </c>
      <c r="G109" s="12">
        <v>240.74544752164235</v>
      </c>
      <c r="H109" s="12">
        <f t="shared" si="15"/>
        <v>5.4527038575921991E-2</v>
      </c>
      <c r="I109" s="12">
        <f t="shared" si="20"/>
        <v>5.3313925933298721E-2</v>
      </c>
      <c r="J109" s="12">
        <v>0</v>
      </c>
      <c r="K109" s="12">
        <v>0</v>
      </c>
      <c r="L109" s="43">
        <v>4797470.7210713048</v>
      </c>
      <c r="M109" s="12">
        <f t="shared" si="16"/>
        <v>2.1629787734024619</v>
      </c>
      <c r="N109" s="77">
        <f t="shared" si="18"/>
        <v>478941.63495039771</v>
      </c>
      <c r="O109" s="44">
        <v>117517.8705767082</v>
      </c>
      <c r="P109" s="12">
        <v>0</v>
      </c>
      <c r="Q109" s="43">
        <f>+(M109*L109)-N109+O109+P109+AE109</f>
        <v>10017308.151323345</v>
      </c>
      <c r="R109" s="43">
        <f t="shared" si="19"/>
        <v>9883961.7389708497</v>
      </c>
      <c r="S109" s="35"/>
      <c r="T109" s="43"/>
      <c r="U109" s="12"/>
      <c r="V109" s="23">
        <f t="shared" ref="V109:V172" si="21">(C109-C97)*$B$11*L97</f>
        <v>0</v>
      </c>
      <c r="W109" s="23">
        <f t="shared" ref="W109:W172" si="22">(D109-D97)*$B$12*L97</f>
        <v>0</v>
      </c>
      <c r="X109" s="2"/>
      <c r="Y109" s="23">
        <f t="shared" ref="Y109:Y172" si="23">(E109-E97)*$B$13*L97</f>
        <v>58580.085967701889</v>
      </c>
      <c r="Z109" s="23">
        <f t="shared" ref="Z109:Z172" si="24">(I109-I97)*$B$14*L97</f>
        <v>-94267.492944154408</v>
      </c>
      <c r="AA109" s="32">
        <f t="shared" ref="AA109:AA172" si="25">SUM(V109:Z109)</f>
        <v>-35687.406976452519</v>
      </c>
      <c r="AB109" s="23">
        <f t="shared" ref="AB109:AB172" si="26">(K109-K97)*L97</f>
        <v>0</v>
      </c>
      <c r="AC109" s="2"/>
      <c r="AD109" s="78">
        <v>540346.9648842247</v>
      </c>
      <c r="AE109" s="53">
        <v>1904.58</v>
      </c>
      <c r="AF109" s="60"/>
      <c r="AG109" s="58"/>
    </row>
    <row r="110" spans="1:33" s="57" customFormat="1" x14ac:dyDescent="0.2">
      <c r="A110" s="12">
        <v>2013</v>
      </c>
      <c r="B110" s="12">
        <v>6</v>
      </c>
      <c r="C110" s="54">
        <v>269.69922064812658</v>
      </c>
      <c r="D110" s="54">
        <v>0</v>
      </c>
      <c r="E110" s="55">
        <v>75.027954567959213</v>
      </c>
      <c r="F110" s="54">
        <v>13.156162942527112</v>
      </c>
      <c r="G110" s="12">
        <v>241.12400154966963</v>
      </c>
      <c r="H110" s="12">
        <f t="shared" si="15"/>
        <v>5.4561814078956578E-2</v>
      </c>
      <c r="I110" s="12">
        <f t="shared" si="20"/>
        <v>5.3464499676644885E-2</v>
      </c>
      <c r="J110" s="12">
        <v>0</v>
      </c>
      <c r="K110" s="12">
        <v>0</v>
      </c>
      <c r="L110" s="43">
        <v>4798750.3636586899</v>
      </c>
      <c r="M110" s="12">
        <f t="shared" si="16"/>
        <v>2.4036933297552205</v>
      </c>
      <c r="N110" s="77">
        <f t="shared" si="18"/>
        <v>579556.61837329227</v>
      </c>
      <c r="O110" s="44">
        <v>111493.62369556709</v>
      </c>
      <c r="P110" s="12">
        <v>0</v>
      </c>
      <c r="Q110" s="43">
        <f t="shared" ref="Q110:Q173" si="27">+(M110*L110)-N110+O110+P110+AE110+AF110</f>
        <v>11045479.546139129</v>
      </c>
      <c r="R110" s="43">
        <f t="shared" ref="R110:R173" si="28">(+(M110*L110)*(1+T$54)-N110+O110+P110)+AE110+AF110</f>
        <v>10897253.692016415</v>
      </c>
      <c r="S110" s="35"/>
      <c r="T110" s="43"/>
      <c r="U110" s="12"/>
      <c r="V110" s="23">
        <f t="shared" si="21"/>
        <v>0</v>
      </c>
      <c r="W110" s="23">
        <f t="shared" si="22"/>
        <v>0</v>
      </c>
      <c r="X110" s="2"/>
      <c r="Y110" s="23">
        <f t="shared" si="23"/>
        <v>60350.455443994309</v>
      </c>
      <c r="Z110" s="23">
        <f t="shared" si="24"/>
        <v>-95030.490652431283</v>
      </c>
      <c r="AA110" s="32">
        <f t="shared" si="25"/>
        <v>-34680.035208436973</v>
      </c>
      <c r="AB110" s="23">
        <f t="shared" si="26"/>
        <v>0</v>
      </c>
      <c r="AC110" s="2"/>
      <c r="AD110" s="78">
        <v>654710.01876356534</v>
      </c>
      <c r="AE110" s="53">
        <v>1968.0659999999998</v>
      </c>
      <c r="AF110" s="60">
        <v>-23149.765469979287</v>
      </c>
      <c r="AG110" s="58"/>
    </row>
    <row r="111" spans="1:33" s="57" customFormat="1" x14ac:dyDescent="0.2">
      <c r="A111" s="12">
        <v>2013</v>
      </c>
      <c r="B111" s="12">
        <v>7</v>
      </c>
      <c r="C111" s="54">
        <v>306.92486659157896</v>
      </c>
      <c r="D111" s="54">
        <v>0</v>
      </c>
      <c r="E111" s="55">
        <v>74.501052283541767</v>
      </c>
      <c r="F111" s="54">
        <v>13.147859614738479</v>
      </c>
      <c r="G111" s="12">
        <v>241.50255557769691</v>
      </c>
      <c r="H111" s="12">
        <f t="shared" si="15"/>
        <v>5.4441906766938997E-2</v>
      </c>
      <c r="I111" s="12">
        <f t="shared" si="20"/>
        <v>5.3614463219024446E-2</v>
      </c>
      <c r="J111" s="12">
        <v>0</v>
      </c>
      <c r="K111" s="12">
        <v>0</v>
      </c>
      <c r="L111" s="43">
        <v>4800909.2329247408</v>
      </c>
      <c r="M111" s="12">
        <f t="shared" si="16"/>
        <v>2.5027775360955218</v>
      </c>
      <c r="N111" s="77">
        <f t="shared" si="18"/>
        <v>612073.19958137441</v>
      </c>
      <c r="O111" s="44">
        <v>112390.72830464787</v>
      </c>
      <c r="P111" s="12">
        <v>0</v>
      </c>
      <c r="Q111" s="43">
        <f t="shared" si="27"/>
        <v>11493399.02937522</v>
      </c>
      <c r="R111" s="43">
        <f t="shared" si="28"/>
        <v>11338993.627994111</v>
      </c>
      <c r="S111" s="35"/>
      <c r="T111" s="43"/>
      <c r="U111" s="12"/>
      <c r="V111" s="23">
        <f t="shared" si="21"/>
        <v>0</v>
      </c>
      <c r="W111" s="23">
        <f t="shared" si="22"/>
        <v>0</v>
      </c>
      <c r="X111" s="2"/>
      <c r="Y111" s="23">
        <f t="shared" si="23"/>
        <v>60811.78559302738</v>
      </c>
      <c r="Z111" s="23">
        <f t="shared" si="24"/>
        <v>-95781.54033707967</v>
      </c>
      <c r="AA111" s="32">
        <f t="shared" si="25"/>
        <v>-34969.75474405229</v>
      </c>
      <c r="AB111" s="23">
        <f t="shared" si="26"/>
        <v>0</v>
      </c>
      <c r="AC111" s="2"/>
      <c r="AD111" s="78">
        <v>691937.34391915076</v>
      </c>
      <c r="AE111" s="53">
        <v>1904.58</v>
      </c>
      <c r="AF111" s="60">
        <v>-24430.860345678295</v>
      </c>
      <c r="AG111" s="58"/>
    </row>
    <row r="112" spans="1:33" s="57" customFormat="1" x14ac:dyDescent="0.2">
      <c r="A112" s="12">
        <v>2013</v>
      </c>
      <c r="B112" s="12">
        <v>8</v>
      </c>
      <c r="C112" s="54">
        <v>321.44831040904603</v>
      </c>
      <c r="D112" s="54">
        <v>0</v>
      </c>
      <c r="E112" s="55">
        <v>75.112465605656226</v>
      </c>
      <c r="F112" s="54">
        <v>13.16649367293337</v>
      </c>
      <c r="G112" s="12">
        <v>241.8771393628405</v>
      </c>
      <c r="H112" s="12">
        <f t="shared" si="15"/>
        <v>5.4434634490952372E-2</v>
      </c>
      <c r="I112" s="12">
        <f t="shared" si="20"/>
        <v>5.3764149299227681E-2</v>
      </c>
      <c r="J112" s="12">
        <v>0</v>
      </c>
      <c r="K112" s="12">
        <v>0</v>
      </c>
      <c r="L112" s="43">
        <v>4807150.5505225062</v>
      </c>
      <c r="M112" s="12">
        <f t="shared" si="16"/>
        <v>2.549152198628148</v>
      </c>
      <c r="N112" s="77">
        <f t="shared" si="18"/>
        <v>637146.1650204116</v>
      </c>
      <c r="O112" s="44">
        <v>117707.98826725577</v>
      </c>
      <c r="P112" s="12">
        <v>0</v>
      </c>
      <c r="Q112" s="43">
        <f t="shared" si="27"/>
        <v>11712058.666404825</v>
      </c>
      <c r="R112" s="43">
        <f t="shared" si="28"/>
        <v>11554587.793515638</v>
      </c>
      <c r="S112" s="35"/>
      <c r="T112" s="43"/>
      <c r="U112" s="12"/>
      <c r="V112" s="23">
        <f t="shared" si="21"/>
        <v>0</v>
      </c>
      <c r="W112" s="23">
        <f t="shared" si="22"/>
        <v>0</v>
      </c>
      <c r="X112" s="2"/>
      <c r="Y112" s="23">
        <f t="shared" si="23"/>
        <v>63749.345372800395</v>
      </c>
      <c r="Z112" s="23">
        <f t="shared" si="24"/>
        <v>-96586.019873349578</v>
      </c>
      <c r="AA112" s="32">
        <f t="shared" si="25"/>
        <v>-32836.674500549183</v>
      </c>
      <c r="AB112" s="23">
        <f t="shared" si="26"/>
        <v>0</v>
      </c>
      <c r="AC112" s="2"/>
      <c r="AD112" s="78">
        <v>720329.91713985102</v>
      </c>
      <c r="AE112" s="53">
        <v>1968.0659999999998</v>
      </c>
      <c r="AF112" s="60">
        <v>-24629.617842978052</v>
      </c>
      <c r="AG112" s="58"/>
    </row>
    <row r="113" spans="1:33" s="57" customFormat="1" x14ac:dyDescent="0.2">
      <c r="A113" s="12">
        <v>2013</v>
      </c>
      <c r="B113" s="12">
        <v>9</v>
      </c>
      <c r="C113" s="54">
        <v>294.0923412784777</v>
      </c>
      <c r="D113" s="54">
        <v>0</v>
      </c>
      <c r="E113" s="55">
        <v>74.759319301148366</v>
      </c>
      <c r="F113" s="54">
        <v>13.157535112190116</v>
      </c>
      <c r="G113" s="12">
        <v>242.25172314798306</v>
      </c>
      <c r="H113" s="12">
        <f t="shared" si="15"/>
        <v>5.4313484095023921E-2</v>
      </c>
      <c r="I113" s="12">
        <f t="shared" si="20"/>
        <v>5.3913246143252748E-2</v>
      </c>
      <c r="J113" s="12">
        <v>0</v>
      </c>
      <c r="K113" s="12">
        <v>0</v>
      </c>
      <c r="L113" s="43">
        <v>4810882.2899917262</v>
      </c>
      <c r="M113" s="12">
        <f t="shared" si="16"/>
        <v>2.4656025459315178</v>
      </c>
      <c r="N113" s="77">
        <f t="shared" si="18"/>
        <v>606265.87047801795</v>
      </c>
      <c r="O113" s="44">
        <v>117128.58031822929</v>
      </c>
      <c r="P113" s="12">
        <v>0</v>
      </c>
      <c r="Q113" s="43">
        <f t="shared" si="27"/>
        <v>11351081.591018559</v>
      </c>
      <c r="R113" s="43">
        <f t="shared" si="28"/>
        <v>11198653.663079539</v>
      </c>
      <c r="S113" s="35"/>
      <c r="T113" s="43"/>
      <c r="U113" s="12"/>
      <c r="V113" s="23">
        <f t="shared" si="21"/>
        <v>0</v>
      </c>
      <c r="W113" s="23">
        <f t="shared" si="22"/>
        <v>0</v>
      </c>
      <c r="X113" s="2"/>
      <c r="Y113" s="23">
        <f t="shared" si="23"/>
        <v>65829.491134859141</v>
      </c>
      <c r="Z113" s="23">
        <f t="shared" si="24"/>
        <v>-97295.706366575541</v>
      </c>
      <c r="AA113" s="32">
        <f t="shared" si="25"/>
        <v>-31466.2152317164</v>
      </c>
      <c r="AB113" s="23">
        <f t="shared" si="26"/>
        <v>0</v>
      </c>
      <c r="AC113" s="2"/>
      <c r="AD113" s="78">
        <v>685176.91270490573</v>
      </c>
      <c r="AE113" s="53">
        <v>1968.0659999999998</v>
      </c>
      <c r="AF113" s="60">
        <v>-23472.807202103362</v>
      </c>
      <c r="AG113" s="58"/>
    </row>
    <row r="114" spans="1:33" s="57" customFormat="1" x14ac:dyDescent="0.2">
      <c r="A114" s="12">
        <v>2013</v>
      </c>
      <c r="B114" s="12">
        <v>10</v>
      </c>
      <c r="C114" s="54">
        <v>197.43752636074717</v>
      </c>
      <c r="D114" s="54">
        <v>3.0609584238851593</v>
      </c>
      <c r="E114" s="55">
        <v>74.405916938111886</v>
      </c>
      <c r="F114" s="54">
        <v>13.347358679069149</v>
      </c>
      <c r="G114" s="12">
        <v>242.62630693312667</v>
      </c>
      <c r="H114" s="12">
        <f t="shared" si="15"/>
        <v>5.5012001162544941E-2</v>
      </c>
      <c r="I114" s="12">
        <f t="shared" si="20"/>
        <v>5.4064001882185443E-2</v>
      </c>
      <c r="J114" s="12">
        <v>0</v>
      </c>
      <c r="K114" s="12">
        <v>0</v>
      </c>
      <c r="L114" s="43">
        <v>4815454.0318317125</v>
      </c>
      <c r="M114" s="12">
        <f t="shared" si="16"/>
        <v>2.1876639053127538</v>
      </c>
      <c r="N114" s="77">
        <f t="shared" si="18"/>
        <v>488875.36146343721</v>
      </c>
      <c r="O114" s="44">
        <v>115342.84253396688</v>
      </c>
      <c r="P114" s="12">
        <v>0</v>
      </c>
      <c r="Q114" s="43">
        <f t="shared" si="27"/>
        <v>10140008.761299649</v>
      </c>
      <c r="R114" s="43">
        <f t="shared" si="28"/>
        <v>10004634.971237516</v>
      </c>
      <c r="S114" s="35"/>
      <c r="T114" s="43"/>
      <c r="U114" s="12"/>
      <c r="V114" s="23">
        <f t="shared" si="21"/>
        <v>0</v>
      </c>
      <c r="W114" s="23">
        <f t="shared" si="22"/>
        <v>0</v>
      </c>
      <c r="X114" s="2"/>
      <c r="Y114" s="23">
        <f t="shared" si="23"/>
        <v>67885.939598376499</v>
      </c>
      <c r="Z114" s="23">
        <f t="shared" si="24"/>
        <v>-96444.691994226407</v>
      </c>
      <c r="AA114" s="32">
        <f t="shared" si="25"/>
        <v>-28558.752395849908</v>
      </c>
      <c r="AB114" s="23">
        <f t="shared" si="26"/>
        <v>0</v>
      </c>
      <c r="AC114" s="2"/>
      <c r="AD114" s="78">
        <v>551672.01965174475</v>
      </c>
      <c r="AE114" s="53">
        <v>1904.58</v>
      </c>
      <c r="AF114" s="60">
        <v>-22958.272901891178</v>
      </c>
      <c r="AG114" s="58"/>
    </row>
    <row r="115" spans="1:33" s="57" customFormat="1" x14ac:dyDescent="0.2">
      <c r="A115" s="12">
        <v>2013</v>
      </c>
      <c r="B115" s="12">
        <v>11</v>
      </c>
      <c r="C115" s="54">
        <v>93.762095102616158</v>
      </c>
      <c r="D115" s="54">
        <v>20.576063704600486</v>
      </c>
      <c r="E115" s="55">
        <v>75.070062761879711</v>
      </c>
      <c r="F115" s="54">
        <v>13.328895217285979</v>
      </c>
      <c r="G115" s="12">
        <v>243.01521811650358</v>
      </c>
      <c r="H115" s="12">
        <f t="shared" si="15"/>
        <v>5.4847985737650359E-2</v>
      </c>
      <c r="I115" s="12">
        <f t="shared" si="20"/>
        <v>5.4213920307332929E-2</v>
      </c>
      <c r="J115" s="12">
        <v>0</v>
      </c>
      <c r="K115" s="12">
        <v>0</v>
      </c>
      <c r="L115" s="43">
        <v>4827597.538534834</v>
      </c>
      <c r="M115" s="12">
        <f t="shared" si="16"/>
        <v>1.9175559202766037</v>
      </c>
      <c r="N115" s="77">
        <f t="shared" si="18"/>
        <v>381428.00851802592</v>
      </c>
      <c r="O115" s="44">
        <v>99215.250572031699</v>
      </c>
      <c r="P115" s="12">
        <v>0</v>
      </c>
      <c r="Q115" s="43">
        <f t="shared" si="27"/>
        <v>8955956.3157349601</v>
      </c>
      <c r="R115" s="43">
        <f t="shared" si="28"/>
        <v>8836997.7168839779</v>
      </c>
      <c r="S115" s="35"/>
      <c r="T115" s="43"/>
      <c r="U115" s="12"/>
      <c r="V115" s="23">
        <f t="shared" si="21"/>
        <v>0</v>
      </c>
      <c r="W115" s="23">
        <f t="shared" si="22"/>
        <v>0</v>
      </c>
      <c r="X115" s="2"/>
      <c r="Y115" s="23">
        <f t="shared" si="23"/>
        <v>74054.092274693699</v>
      </c>
      <c r="Z115" s="23">
        <f t="shared" si="24"/>
        <v>-95621.416008906308</v>
      </c>
      <c r="AA115" s="32">
        <f t="shared" si="25"/>
        <v>-21567.323734212609</v>
      </c>
      <c r="AB115" s="23">
        <f t="shared" si="26"/>
        <v>0</v>
      </c>
      <c r="AC115" s="2"/>
      <c r="AD115" s="78">
        <v>429167.50027821353</v>
      </c>
      <c r="AE115" s="53">
        <v>1968.0659999999998</v>
      </c>
      <c r="AF115" s="60">
        <v>-20987.233049275164</v>
      </c>
      <c r="AG115" s="58"/>
    </row>
    <row r="116" spans="1:33" s="57" customFormat="1" x14ac:dyDescent="0.2">
      <c r="A116" s="12">
        <v>2013</v>
      </c>
      <c r="B116" s="12">
        <v>12</v>
      </c>
      <c r="C116" s="54">
        <v>40.062851403950773</v>
      </c>
      <c r="D116" s="54">
        <v>79.971558782998059</v>
      </c>
      <c r="E116" s="55">
        <v>74.983759577698635</v>
      </c>
      <c r="F116" s="54">
        <v>13.528881580855264</v>
      </c>
      <c r="G116" s="12">
        <v>243.4041292998804</v>
      </c>
      <c r="H116" s="12">
        <f t="shared" si="15"/>
        <v>5.5581972334525685E-2</v>
      </c>
      <c r="I116" s="12">
        <f t="shared" si="20"/>
        <v>5.4365453124265502E-2</v>
      </c>
      <c r="J116" s="12">
        <v>0</v>
      </c>
      <c r="K116" s="12">
        <v>0</v>
      </c>
      <c r="L116" s="43">
        <v>4840219.0702576693</v>
      </c>
      <c r="M116" s="12">
        <f t="shared" si="16"/>
        <v>1.8315209290261765</v>
      </c>
      <c r="N116" s="77">
        <f t="shared" si="18"/>
        <v>312352.46358825447</v>
      </c>
      <c r="O116" s="44">
        <v>102242.64079614861</v>
      </c>
      <c r="P116" s="12">
        <v>0</v>
      </c>
      <c r="Q116" s="43">
        <f t="shared" si="27"/>
        <v>8637258.7294803895</v>
      </c>
      <c r="R116" s="43">
        <f t="shared" si="28"/>
        <v>8523340.389072556</v>
      </c>
      <c r="S116" s="35"/>
      <c r="T116" s="43"/>
      <c r="U116" s="12"/>
      <c r="V116" s="23">
        <f t="shared" si="21"/>
        <v>0</v>
      </c>
      <c r="W116" s="23">
        <f t="shared" si="22"/>
        <v>0</v>
      </c>
      <c r="X116" s="2"/>
      <c r="Y116" s="23">
        <f t="shared" si="23"/>
        <v>79519.573102300958</v>
      </c>
      <c r="Z116" s="23">
        <f t="shared" si="24"/>
        <v>-93147.081261625543</v>
      </c>
      <c r="AA116" s="32">
        <f t="shared" si="25"/>
        <v>-13627.508159324585</v>
      </c>
      <c r="AB116" s="23">
        <f t="shared" si="26"/>
        <v>0</v>
      </c>
      <c r="AC116" s="2"/>
      <c r="AD116" s="78">
        <v>350705.90585667879</v>
      </c>
      <c r="AE116" s="53">
        <v>1904.58</v>
      </c>
      <c r="AF116" s="60">
        <v>-19498.555976048683</v>
      </c>
      <c r="AG116" s="58"/>
    </row>
    <row r="117" spans="1:33" s="57" customFormat="1" x14ac:dyDescent="0.2">
      <c r="A117" s="12">
        <v>2014</v>
      </c>
      <c r="B117" s="12">
        <v>1</v>
      </c>
      <c r="C117" s="54">
        <v>29.774130475233527</v>
      </c>
      <c r="D117" s="54">
        <v>108.44221511451197</v>
      </c>
      <c r="E117" s="55">
        <v>75.311611909450164</v>
      </c>
      <c r="F117" s="54">
        <v>13.509086912484786</v>
      </c>
      <c r="G117" s="12">
        <v>245.30276515265425</v>
      </c>
      <c r="H117" s="12">
        <f t="shared" si="15"/>
        <v>5.5071074735247902E-2</v>
      </c>
      <c r="I117" s="12">
        <f t="shared" si="20"/>
        <v>5.4502447999015248E-2</v>
      </c>
      <c r="J117" s="12">
        <v>0</v>
      </c>
      <c r="K117" s="12">
        <v>0</v>
      </c>
      <c r="L117" s="43">
        <v>4881653.6732136933</v>
      </c>
      <c r="M117" s="12">
        <f t="shared" si="16"/>
        <v>1.8376570647509123</v>
      </c>
      <c r="N117" s="77">
        <f t="shared" si="18"/>
        <v>369201.55291882163</v>
      </c>
      <c r="O117" s="44">
        <v>315352.58073902887</v>
      </c>
      <c r="P117" s="12">
        <v>0</v>
      </c>
      <c r="Q117" s="43">
        <f t="shared" si="27"/>
        <v>8900568.0449831076</v>
      </c>
      <c r="R117" s="43">
        <f t="shared" si="28"/>
        <v>8785289.5815372951</v>
      </c>
      <c r="S117" s="35"/>
      <c r="T117" s="43"/>
      <c r="U117" s="12"/>
      <c r="V117" s="23">
        <f t="shared" si="21"/>
        <v>0</v>
      </c>
      <c r="W117" s="23">
        <f t="shared" si="22"/>
        <v>0</v>
      </c>
      <c r="X117" s="2"/>
      <c r="Y117" s="23">
        <f t="shared" si="23"/>
        <v>85949.306943324424</v>
      </c>
      <c r="Z117" s="23">
        <f t="shared" si="24"/>
        <v>-93431.940958871637</v>
      </c>
      <c r="AA117" s="32">
        <f t="shared" si="25"/>
        <v>-7482.6340155472135</v>
      </c>
      <c r="AB117" s="23">
        <f t="shared" si="26"/>
        <v>0</v>
      </c>
      <c r="AC117" s="2"/>
      <c r="AD117" s="78">
        <v>434107.91470465646</v>
      </c>
      <c r="AE117" s="53">
        <v>3208.8719999999998</v>
      </c>
      <c r="AF117" s="60">
        <v>-19597.2150854842</v>
      </c>
      <c r="AG117" s="58"/>
    </row>
    <row r="118" spans="1:33" s="57" customFormat="1" x14ac:dyDescent="0.2">
      <c r="A118" s="12">
        <v>2014</v>
      </c>
      <c r="B118" s="12">
        <v>2</v>
      </c>
      <c r="C118" s="54">
        <v>33.84357732768342</v>
      </c>
      <c r="D118" s="54">
        <v>78.02723924953618</v>
      </c>
      <c r="E118" s="55">
        <v>76.709942744523133</v>
      </c>
      <c r="F118" s="54">
        <v>13.540422664470167</v>
      </c>
      <c r="G118" s="12">
        <v>245.67485300422922</v>
      </c>
      <c r="H118" s="12">
        <f t="shared" si="15"/>
        <v>5.5115216306803175E-2</v>
      </c>
      <c r="I118" s="12">
        <f t="shared" si="20"/>
        <v>5.4639552680393909E-2</v>
      </c>
      <c r="J118" s="12">
        <v>1</v>
      </c>
      <c r="K118" s="12">
        <v>0</v>
      </c>
      <c r="L118" s="43">
        <v>4891532.4686425943</v>
      </c>
      <c r="M118" s="12">
        <f t="shared" si="16"/>
        <v>1.6812780570360202</v>
      </c>
      <c r="N118" s="77">
        <f t="shared" si="18"/>
        <v>372023.90812456398</v>
      </c>
      <c r="O118" s="44">
        <v>294115.6100913366</v>
      </c>
      <c r="P118" s="12">
        <v>0</v>
      </c>
      <c r="Q118" s="43">
        <f t="shared" si="27"/>
        <v>8129732.3261034144</v>
      </c>
      <c r="R118" s="43">
        <f t="shared" si="28"/>
        <v>8024050.2757014073</v>
      </c>
      <c r="S118" s="35"/>
      <c r="T118" s="43"/>
      <c r="U118" s="12"/>
      <c r="V118" s="23">
        <f t="shared" si="21"/>
        <v>0</v>
      </c>
      <c r="W118" s="23">
        <f t="shared" si="22"/>
        <v>0</v>
      </c>
      <c r="X118" s="2"/>
      <c r="Y118" s="23">
        <f t="shared" si="23"/>
        <v>93600.593759603551</v>
      </c>
      <c r="Z118" s="23">
        <f t="shared" si="24"/>
        <v>-93080.688086296272</v>
      </c>
      <c r="AA118" s="32">
        <f t="shared" si="25"/>
        <v>519.90567330727936</v>
      </c>
      <c r="AB118" s="23">
        <f t="shared" si="26"/>
        <v>0</v>
      </c>
      <c r="AC118" s="2"/>
      <c r="AD118" s="78">
        <v>437790.6552294651</v>
      </c>
      <c r="AE118" s="53">
        <v>2898.3359999999998</v>
      </c>
      <c r="AF118" s="60">
        <v>-19283.916671386818</v>
      </c>
      <c r="AG118" s="58"/>
    </row>
    <row r="119" spans="1:33" s="57" customFormat="1" x14ac:dyDescent="0.2">
      <c r="A119" s="12">
        <v>2014</v>
      </c>
      <c r="B119" s="12">
        <v>3</v>
      </c>
      <c r="C119" s="54">
        <v>60.874134572913398</v>
      </c>
      <c r="D119" s="54">
        <v>48.759988404502948</v>
      </c>
      <c r="E119" s="55">
        <v>76.520285619490977</v>
      </c>
      <c r="F119" s="54">
        <v>13.674467993374172</v>
      </c>
      <c r="G119" s="12">
        <v>246.04694085580527</v>
      </c>
      <c r="H119" s="12">
        <f t="shared" si="15"/>
        <v>5.5576663322093621E-2</v>
      </c>
      <c r="I119" s="12">
        <f t="shared" si="20"/>
        <v>5.4777805257947954E-2</v>
      </c>
      <c r="J119" s="12">
        <v>0</v>
      </c>
      <c r="K119" s="12">
        <v>0</v>
      </c>
      <c r="L119" s="43">
        <v>4898857.3235705309</v>
      </c>
      <c r="M119" s="12">
        <f t="shared" si="16"/>
        <v>1.8660936331693474</v>
      </c>
      <c r="N119" s="77">
        <f t="shared" si="18"/>
        <v>395566.90185576078</v>
      </c>
      <c r="O119" s="44">
        <v>314628.29652285192</v>
      </c>
      <c r="P119" s="12">
        <v>0</v>
      </c>
      <c r="Q119" s="43">
        <f t="shared" si="27"/>
        <v>9042522.9337102883</v>
      </c>
      <c r="R119" s="43">
        <f t="shared" si="28"/>
        <v>8925048.0652472284</v>
      </c>
      <c r="S119" s="35"/>
      <c r="T119" s="43"/>
      <c r="U119" s="12"/>
      <c r="V119" s="23">
        <f t="shared" si="21"/>
        <v>0</v>
      </c>
      <c r="W119" s="23">
        <f t="shared" si="22"/>
        <v>0</v>
      </c>
      <c r="X119" s="2"/>
      <c r="Y119" s="23">
        <f t="shared" si="23"/>
        <v>99329.649196146886</v>
      </c>
      <c r="Z119" s="23">
        <f t="shared" si="24"/>
        <v>-92654.991677798796</v>
      </c>
      <c r="AA119" s="32">
        <f t="shared" si="25"/>
        <v>6674.6575183480891</v>
      </c>
      <c r="AB119" s="23">
        <f t="shared" si="26"/>
        <v>0</v>
      </c>
      <c r="AC119" s="2"/>
      <c r="AD119" s="78">
        <v>465379.50477090309</v>
      </c>
      <c r="AE119" s="53">
        <v>3208.8719999999998</v>
      </c>
      <c r="AF119" s="60">
        <v>-21473.79427680009</v>
      </c>
      <c r="AG119" s="58"/>
    </row>
    <row r="120" spans="1:33" s="57" customFormat="1" x14ac:dyDescent="0.2">
      <c r="A120" s="12">
        <v>2014</v>
      </c>
      <c r="B120" s="12">
        <v>4</v>
      </c>
      <c r="C120" s="54">
        <v>111.06554527344085</v>
      </c>
      <c r="D120" s="54">
        <v>14.210450077247362</v>
      </c>
      <c r="E120" s="55">
        <v>76.265851726743307</v>
      </c>
      <c r="F120" s="54">
        <v>13.67793603891111</v>
      </c>
      <c r="G120" s="12">
        <v>246.41902870738031</v>
      </c>
      <c r="H120" s="12">
        <f t="shared" si="15"/>
        <v>5.5506817434758653E-2</v>
      </c>
      <c r="I120" s="12">
        <f t="shared" si="20"/>
        <v>5.4915884086784848E-2</v>
      </c>
      <c r="J120" s="12">
        <v>0</v>
      </c>
      <c r="K120" s="12">
        <v>0</v>
      </c>
      <c r="L120" s="43">
        <v>4899921.4760715542</v>
      </c>
      <c r="M120" s="12">
        <f t="shared" si="16"/>
        <v>1.964564864421483</v>
      </c>
      <c r="N120" s="77">
        <f t="shared" si="18"/>
        <v>464831.80203879083</v>
      </c>
      <c r="O120" s="44">
        <v>321273.65718729794</v>
      </c>
      <c r="P120" s="12">
        <v>0</v>
      </c>
      <c r="Q120" s="43">
        <f t="shared" si="27"/>
        <v>9464699.7413316667</v>
      </c>
      <c r="R120" s="43">
        <f t="shared" si="28"/>
        <v>9340999.0183057971</v>
      </c>
      <c r="S120" s="35"/>
      <c r="T120" s="43"/>
      <c r="U120" s="12"/>
      <c r="V120" s="23">
        <f t="shared" si="21"/>
        <v>0</v>
      </c>
      <c r="W120" s="23">
        <f t="shared" si="22"/>
        <v>0</v>
      </c>
      <c r="X120" s="2"/>
      <c r="Y120" s="23">
        <f t="shared" si="23"/>
        <v>104775.70045036025</v>
      </c>
      <c r="Z120" s="23">
        <f t="shared" si="24"/>
        <v>-92094.916001964215</v>
      </c>
      <c r="AA120" s="32">
        <f t="shared" si="25"/>
        <v>12680.784448396036</v>
      </c>
      <c r="AB120" s="23">
        <f t="shared" si="26"/>
        <v>0</v>
      </c>
      <c r="AC120" s="2"/>
      <c r="AD120" s="78">
        <v>547420.43023772084</v>
      </c>
      <c r="AE120" s="53">
        <v>3208.8719999999998</v>
      </c>
      <c r="AF120" s="60">
        <v>-21164.556131265457</v>
      </c>
      <c r="AG120" s="58"/>
    </row>
    <row r="121" spans="1:33" s="57" customFormat="1" x14ac:dyDescent="0.2">
      <c r="A121" s="12">
        <v>2014</v>
      </c>
      <c r="B121" s="12">
        <v>5</v>
      </c>
      <c r="C121" s="54">
        <v>188.10549178047364</v>
      </c>
      <c r="D121" s="54">
        <v>2.1394224687934842</v>
      </c>
      <c r="E121" s="55">
        <v>75.981832876132017</v>
      </c>
      <c r="F121" s="54">
        <v>13.871749621003691</v>
      </c>
      <c r="G121" s="12">
        <v>246.80711424837938</v>
      </c>
      <c r="H121" s="12">
        <f t="shared" si="15"/>
        <v>5.6204820769645933E-2</v>
      </c>
      <c r="I121" s="12">
        <f t="shared" si="20"/>
        <v>5.5055699269595172E-2</v>
      </c>
      <c r="J121" s="12">
        <v>0</v>
      </c>
      <c r="K121" s="12">
        <v>0</v>
      </c>
      <c r="L121" s="43">
        <v>4896098.6439368734</v>
      </c>
      <c r="M121" s="12">
        <f t="shared" si="16"/>
        <v>2.1658762225207311</v>
      </c>
      <c r="N121" s="77">
        <f t="shared" si="18"/>
        <v>553552.05822563847</v>
      </c>
      <c r="O121" s="44">
        <v>383670.96061997843</v>
      </c>
      <c r="P121" s="12">
        <v>0</v>
      </c>
      <c r="Q121" s="43">
        <f t="shared" si="27"/>
        <v>10414745.089026285</v>
      </c>
      <c r="R121" s="43">
        <f t="shared" si="28"/>
        <v>10278475.000542525</v>
      </c>
      <c r="S121" s="35"/>
      <c r="T121" s="43"/>
      <c r="U121" s="12"/>
      <c r="V121" s="23">
        <f t="shared" si="21"/>
        <v>0</v>
      </c>
      <c r="W121" s="23">
        <f t="shared" si="22"/>
        <v>0</v>
      </c>
      <c r="X121" s="2"/>
      <c r="Y121" s="23">
        <f t="shared" si="23"/>
        <v>105355.73173218523</v>
      </c>
      <c r="Z121" s="23">
        <f t="shared" si="24"/>
        <v>-91455.304421496025</v>
      </c>
      <c r="AA121" s="32">
        <f t="shared" si="25"/>
        <v>13900.427310689207</v>
      </c>
      <c r="AB121" s="23">
        <f t="shared" si="26"/>
        <v>0</v>
      </c>
      <c r="AC121" s="2"/>
      <c r="AD121" s="78">
        <v>652543.09011015063</v>
      </c>
      <c r="AE121" s="53">
        <v>3105.36</v>
      </c>
      <c r="AF121" s="60">
        <v>-22822.809386921184</v>
      </c>
      <c r="AG121" s="58"/>
    </row>
    <row r="122" spans="1:33" s="57" customFormat="1" x14ac:dyDescent="0.2">
      <c r="A122" s="12">
        <v>2014</v>
      </c>
      <c r="B122" s="12">
        <v>6</v>
      </c>
      <c r="C122" s="54">
        <v>269.69922064812658</v>
      </c>
      <c r="D122" s="54">
        <v>0</v>
      </c>
      <c r="E122" s="55">
        <v>77.138441488883799</v>
      </c>
      <c r="F122" s="54">
        <v>13.902422743671055</v>
      </c>
      <c r="G122" s="12">
        <v>247.19519978937851</v>
      </c>
      <c r="H122" s="12">
        <f t="shared" si="15"/>
        <v>5.6240666305480642E-2</v>
      </c>
      <c r="I122" s="12">
        <f t="shared" si="20"/>
        <v>5.5195603621805513E-2</v>
      </c>
      <c r="J122" s="12">
        <v>0</v>
      </c>
      <c r="K122" s="12">
        <v>0</v>
      </c>
      <c r="L122" s="43">
        <v>4897162.1630482683</v>
      </c>
      <c r="M122" s="12">
        <f t="shared" si="16"/>
        <v>2.4072607516485691</v>
      </c>
      <c r="N122" s="77">
        <f t="shared" si="18"/>
        <v>668758.26447444386</v>
      </c>
      <c r="O122" s="44">
        <v>379348.13033448521</v>
      </c>
      <c r="P122" s="43">
        <v>67200</v>
      </c>
      <c r="Q122" s="43">
        <f t="shared" si="27"/>
        <v>11546595.241954569</v>
      </c>
      <c r="R122" s="43">
        <f t="shared" si="28"/>
        <v>11395105.102403674</v>
      </c>
      <c r="S122" s="35"/>
      <c r="T122" s="43"/>
      <c r="U122" s="12"/>
      <c r="V122" s="23">
        <f t="shared" si="21"/>
        <v>0</v>
      </c>
      <c r="W122" s="23">
        <f t="shared" si="22"/>
        <v>0</v>
      </c>
      <c r="X122" s="2"/>
      <c r="Y122" s="23">
        <f t="shared" si="23"/>
        <v>108038.49843351865</v>
      </c>
      <c r="Z122" s="23">
        <f t="shared" si="24"/>
        <v>-90919.331325488965</v>
      </c>
      <c r="AA122" s="32">
        <f t="shared" si="25"/>
        <v>17119.16710802968</v>
      </c>
      <c r="AB122" s="23">
        <f t="shared" si="26"/>
        <v>0</v>
      </c>
      <c r="AC122" s="2"/>
      <c r="AD122" s="78">
        <v>788847.83244950755</v>
      </c>
      <c r="AE122" s="53">
        <v>3208.8719999999998</v>
      </c>
      <c r="AF122" s="60">
        <f>AF110</f>
        <v>-23149.765469979287</v>
      </c>
      <c r="AG122" s="58"/>
    </row>
    <row r="123" spans="1:33" s="57" customFormat="1" x14ac:dyDescent="0.2">
      <c r="A123" s="12">
        <v>2014</v>
      </c>
      <c r="B123" s="12">
        <v>7</v>
      </c>
      <c r="C123" s="54">
        <v>306.92486659157896</v>
      </c>
      <c r="D123" s="54">
        <v>0</v>
      </c>
      <c r="E123" s="55">
        <v>76.617484310377037</v>
      </c>
      <c r="F123" s="54">
        <v>13.893648424471669</v>
      </c>
      <c r="G123" s="12">
        <v>247.58328533037763</v>
      </c>
      <c r="H123" s="12">
        <f t="shared" si="15"/>
        <v>5.6117069477981299E-2</v>
      </c>
      <c r="I123" s="12">
        <f t="shared" si="20"/>
        <v>5.533520051439237E-2</v>
      </c>
      <c r="J123" s="12">
        <v>0</v>
      </c>
      <c r="K123" s="12">
        <v>0</v>
      </c>
      <c r="L123" s="43">
        <v>4899510.2617971636</v>
      </c>
      <c r="M123" s="12">
        <f t="shared" si="16"/>
        <v>2.5065218382965391</v>
      </c>
      <c r="N123" s="77">
        <f t="shared" si="18"/>
        <v>705760.42496082676</v>
      </c>
      <c r="O123" s="44">
        <v>384687.44427535322</v>
      </c>
      <c r="P123" s="43">
        <v>67200</v>
      </c>
      <c r="Q123" s="43">
        <f t="shared" si="27"/>
        <v>12005530.987121431</v>
      </c>
      <c r="R123" s="43">
        <f t="shared" si="28"/>
        <v>11847718.665236082</v>
      </c>
      <c r="S123" s="35"/>
      <c r="T123" s="43"/>
      <c r="U123" s="12"/>
      <c r="V123" s="23">
        <f t="shared" si="21"/>
        <v>0</v>
      </c>
      <c r="W123" s="23">
        <f t="shared" si="22"/>
        <v>0</v>
      </c>
      <c r="X123" s="2"/>
      <c r="Y123" s="23">
        <f t="shared" si="23"/>
        <v>108391.57737790512</v>
      </c>
      <c r="Z123" s="23">
        <f t="shared" si="24"/>
        <v>-90415.522370180537</v>
      </c>
      <c r="AA123" s="32">
        <f t="shared" si="25"/>
        <v>17976.055007724586</v>
      </c>
      <c r="AB123" s="23">
        <f t="shared" si="26"/>
        <v>0</v>
      </c>
      <c r="AC123" s="2"/>
      <c r="AD123" s="78">
        <v>832820.38960253773</v>
      </c>
      <c r="AE123" s="53">
        <v>3105.36</v>
      </c>
      <c r="AF123" s="60">
        <f t="shared" ref="AF123:AF186" si="29">AF111</f>
        <v>-24430.860345678295</v>
      </c>
      <c r="AG123" s="58"/>
    </row>
    <row r="124" spans="1:33" s="57" customFormat="1" x14ac:dyDescent="0.2">
      <c r="A124" s="12">
        <v>2014</v>
      </c>
      <c r="B124" s="12">
        <v>8</v>
      </c>
      <c r="C124" s="54">
        <v>321.44831040904603</v>
      </c>
      <c r="D124" s="54">
        <v>0</v>
      </c>
      <c r="E124" s="55">
        <v>77.231552317149493</v>
      </c>
      <c r="F124" s="54">
        <v>13.913339466273694</v>
      </c>
      <c r="G124" s="12">
        <v>247.96730066278477</v>
      </c>
      <c r="H124" s="12">
        <f t="shared" si="15"/>
        <v>5.6109573436034198E-2</v>
      </c>
      <c r="I124" s="12">
        <f t="shared" si="20"/>
        <v>5.5474778759815858E-2</v>
      </c>
      <c r="J124" s="12">
        <v>0</v>
      </c>
      <c r="K124" s="12">
        <v>0</v>
      </c>
      <c r="L124" s="43">
        <v>4905799.1905090371</v>
      </c>
      <c r="M124" s="12">
        <f t="shared" si="16"/>
        <v>2.5530354474991332</v>
      </c>
      <c r="N124" s="77">
        <f t="shared" si="18"/>
        <v>734628.7450955729</v>
      </c>
      <c r="O124" s="44">
        <v>404266.95902122598</v>
      </c>
      <c r="P124" s="43">
        <v>73600</v>
      </c>
      <c r="Q124" s="43">
        <f t="shared" si="27"/>
        <v>12246496.699764799</v>
      </c>
      <c r="R124" s="43">
        <f t="shared" si="28"/>
        <v>12085549.525124503</v>
      </c>
      <c r="S124" s="35"/>
      <c r="T124" s="43"/>
      <c r="U124" s="12"/>
      <c r="V124" s="23">
        <f t="shared" si="21"/>
        <v>0</v>
      </c>
      <c r="W124" s="23">
        <f t="shared" si="22"/>
        <v>0</v>
      </c>
      <c r="X124" s="2"/>
      <c r="Y124" s="23">
        <f t="shared" si="23"/>
        <v>108668.62404608482</v>
      </c>
      <c r="Z124" s="23">
        <f t="shared" si="24"/>
        <v>-90001.262098112173</v>
      </c>
      <c r="AA124" s="32">
        <f t="shared" si="25"/>
        <v>18667.361947972648</v>
      </c>
      <c r="AB124" s="23">
        <f t="shared" si="26"/>
        <v>0</v>
      </c>
      <c r="AC124" s="2"/>
      <c r="AD124" s="78">
        <v>866920.26311753714</v>
      </c>
      <c r="AE124" s="53">
        <v>3208.8719999999998</v>
      </c>
      <c r="AF124" s="60">
        <f t="shared" si="29"/>
        <v>-24629.617842978052</v>
      </c>
      <c r="AG124" s="58"/>
    </row>
    <row r="125" spans="1:33" s="57" customFormat="1" x14ac:dyDescent="0.2">
      <c r="A125" s="12">
        <v>2014</v>
      </c>
      <c r="B125" s="12">
        <v>9</v>
      </c>
      <c r="C125" s="54">
        <v>294.0923412784777</v>
      </c>
      <c r="D125" s="54">
        <v>0</v>
      </c>
      <c r="E125" s="55">
        <v>76.853877661617588</v>
      </c>
      <c r="F125" s="54">
        <v>13.903872747202819</v>
      </c>
      <c r="G125" s="12">
        <v>248.35131599519082</v>
      </c>
      <c r="H125" s="12">
        <f t="shared" si="15"/>
        <v>5.5984695275269086E-2</v>
      </c>
      <c r="I125" s="12">
        <f t="shared" si="20"/>
        <v>5.5614046358169626E-2</v>
      </c>
      <c r="J125" s="12">
        <v>0</v>
      </c>
      <c r="K125" s="12">
        <v>0</v>
      </c>
      <c r="L125" s="43">
        <v>4909564.9574702876</v>
      </c>
      <c r="M125" s="12">
        <f t="shared" si="16"/>
        <v>2.4693317139758277</v>
      </c>
      <c r="N125" s="77">
        <f t="shared" si="18"/>
        <v>699324.88781915687</v>
      </c>
      <c r="O125" s="44">
        <v>398978.27200391685</v>
      </c>
      <c r="P125" s="43">
        <v>67200</v>
      </c>
      <c r="Q125" s="43">
        <f t="shared" si="27"/>
        <v>11869933.900288425</v>
      </c>
      <c r="R125" s="43">
        <f t="shared" si="28"/>
        <v>11714144.039284</v>
      </c>
      <c r="S125" s="35"/>
      <c r="T125" s="43"/>
      <c r="U125" s="12"/>
      <c r="V125" s="23">
        <f t="shared" si="21"/>
        <v>0</v>
      </c>
      <c r="W125" s="23">
        <f t="shared" si="22"/>
        <v>0</v>
      </c>
      <c r="X125" s="2"/>
      <c r="Y125" s="23">
        <f t="shared" si="23"/>
        <v>107494.17054978812</v>
      </c>
      <c r="Z125" s="23">
        <f t="shared" si="24"/>
        <v>-89553.582049015837</v>
      </c>
      <c r="AA125" s="32">
        <f t="shared" si="25"/>
        <v>17940.588500772283</v>
      </c>
      <c r="AB125" s="23">
        <f t="shared" si="26"/>
        <v>0</v>
      </c>
      <c r="AC125" s="2"/>
      <c r="AD125" s="78">
        <v>825115.284646468</v>
      </c>
      <c r="AE125" s="53">
        <v>3208.8719999999998</v>
      </c>
      <c r="AF125" s="60">
        <f t="shared" si="29"/>
        <v>-23472.807202103362</v>
      </c>
      <c r="AG125" s="58"/>
    </row>
    <row r="126" spans="1:33" s="57" customFormat="1" x14ac:dyDescent="0.2">
      <c r="A126" s="12">
        <v>2014</v>
      </c>
      <c r="B126" s="12">
        <v>10</v>
      </c>
      <c r="C126" s="54">
        <v>197.43752636074717</v>
      </c>
      <c r="D126" s="54">
        <v>3.0609584238851593</v>
      </c>
      <c r="E126" s="55">
        <v>76.476156197751678</v>
      </c>
      <c r="F126" s="54">
        <v>14.104463716240856</v>
      </c>
      <c r="G126" s="12">
        <v>248.73533132759798</v>
      </c>
      <c r="H126" s="12">
        <f t="shared" si="15"/>
        <v>5.6704705523577224E-2</v>
      </c>
      <c r="I126" s="12">
        <f t="shared" si="20"/>
        <v>5.5755105054922309E-2</v>
      </c>
      <c r="J126" s="12">
        <v>0</v>
      </c>
      <c r="K126" s="12">
        <v>0</v>
      </c>
      <c r="L126" s="43">
        <v>4914104.9683858603</v>
      </c>
      <c r="M126" s="12">
        <f t="shared" si="16"/>
        <v>2.1912397778017656</v>
      </c>
      <c r="N126" s="77">
        <f t="shared" si="18"/>
        <v>564902.83291457291</v>
      </c>
      <c r="O126" s="44">
        <v>382667.14389475359</v>
      </c>
      <c r="P126" s="43">
        <v>70400</v>
      </c>
      <c r="Q126" s="43">
        <f t="shared" si="27"/>
        <v>10636293.677098677</v>
      </c>
      <c r="R126" s="43">
        <f t="shared" si="28"/>
        <v>10497920.766118158</v>
      </c>
      <c r="S126" s="35"/>
      <c r="T126" s="43"/>
      <c r="U126" s="12"/>
      <c r="V126" s="23">
        <f t="shared" si="21"/>
        <v>0</v>
      </c>
      <c r="W126" s="23">
        <f t="shared" si="22"/>
        <v>0</v>
      </c>
      <c r="X126" s="2"/>
      <c r="Y126" s="23">
        <f t="shared" si="23"/>
        <v>106347.06242032524</v>
      </c>
      <c r="Z126" s="23">
        <f t="shared" si="24"/>
        <v>-89127.612825798598</v>
      </c>
      <c r="AA126" s="32">
        <f t="shared" si="25"/>
        <v>17219.449594526639</v>
      </c>
      <c r="AB126" s="23">
        <f t="shared" si="26"/>
        <v>0</v>
      </c>
      <c r="AC126" s="2"/>
      <c r="AD126" s="78">
        <v>665999.0443902947</v>
      </c>
      <c r="AE126" s="53">
        <v>3105.36</v>
      </c>
      <c r="AF126" s="60">
        <f t="shared" si="29"/>
        <v>-22958.272901891178</v>
      </c>
      <c r="AG126" s="58"/>
    </row>
    <row r="127" spans="1:33" s="57" customFormat="1" x14ac:dyDescent="0.2">
      <c r="A127" s="12">
        <v>2014</v>
      </c>
      <c r="B127" s="12">
        <v>11</v>
      </c>
      <c r="C127" s="54">
        <v>93.762095102616158</v>
      </c>
      <c r="D127" s="54">
        <v>20.576063704600486</v>
      </c>
      <c r="E127" s="55">
        <v>77.133036019915195</v>
      </c>
      <c r="F127" s="54">
        <v>14.084952947626739</v>
      </c>
      <c r="G127" s="12">
        <v>249.13403480405537</v>
      </c>
      <c r="H127" s="12">
        <f t="shared" si="15"/>
        <v>5.6535643388526159E-2</v>
      </c>
      <c r="I127" s="12">
        <f t="shared" si="20"/>
        <v>5.5895743192495288E-2</v>
      </c>
      <c r="J127" s="12">
        <v>0</v>
      </c>
      <c r="K127" s="12">
        <v>0</v>
      </c>
      <c r="L127" s="43">
        <v>4926308.1054651467</v>
      </c>
      <c r="M127" s="12">
        <f t="shared" si="16"/>
        <v>1.9211558520025129</v>
      </c>
      <c r="N127" s="77">
        <f t="shared" si="18"/>
        <v>442253.03041810996</v>
      </c>
      <c r="O127" s="44">
        <v>316081.56764123373</v>
      </c>
      <c r="P127" s="43">
        <v>73600</v>
      </c>
      <c r="Q127" s="43">
        <f t="shared" si="27"/>
        <v>9393855.821755629</v>
      </c>
      <c r="R127" s="43">
        <f t="shared" si="28"/>
        <v>9272236.9658397045</v>
      </c>
      <c r="S127" s="35"/>
      <c r="T127" s="43"/>
      <c r="U127" s="12"/>
      <c r="V127" s="23">
        <f t="shared" si="21"/>
        <v>0</v>
      </c>
      <c r="W127" s="23">
        <f t="shared" si="22"/>
        <v>0</v>
      </c>
      <c r="X127" s="2"/>
      <c r="Y127" s="23">
        <f t="shared" si="23"/>
        <v>106241.05432013697</v>
      </c>
      <c r="Z127" s="23">
        <f t="shared" si="24"/>
        <v>-88862.03278124363</v>
      </c>
      <c r="AA127" s="32">
        <f t="shared" si="25"/>
        <v>17379.021538893343</v>
      </c>
      <c r="AB127" s="23">
        <f t="shared" si="26"/>
        <v>0</v>
      </c>
      <c r="AC127" s="2"/>
      <c r="AD127" s="78">
        <v>520633.69862420461</v>
      </c>
      <c r="AE127" s="53">
        <v>3208.8719999999998</v>
      </c>
      <c r="AF127" s="60">
        <f t="shared" si="29"/>
        <v>-20987.233049275164</v>
      </c>
      <c r="AG127" s="58"/>
    </row>
    <row r="128" spans="1:33" s="57" customFormat="1" x14ac:dyDescent="0.2">
      <c r="A128" s="12">
        <v>2014</v>
      </c>
      <c r="B128" s="12">
        <v>12</v>
      </c>
      <c r="C128" s="54">
        <v>40.062851403950773</v>
      </c>
      <c r="D128" s="54">
        <v>79.971558782998059</v>
      </c>
      <c r="E128" s="55">
        <v>77.018809008039057</v>
      </c>
      <c r="F128" s="54">
        <v>14.296283179811873</v>
      </c>
      <c r="G128" s="12">
        <v>249.53273828051272</v>
      </c>
      <c r="H128" s="12">
        <f t="shared" si="15"/>
        <v>5.7292214553990417E-2</v>
      </c>
      <c r="I128" s="12">
        <f t="shared" si="20"/>
        <v>5.603826337745068E-2</v>
      </c>
      <c r="J128" s="12">
        <v>0</v>
      </c>
      <c r="K128" s="12">
        <v>0</v>
      </c>
      <c r="L128" s="43">
        <v>4938989.3062517811</v>
      </c>
      <c r="M128" s="12">
        <f t="shared" si="16"/>
        <v>1.8349216206417396</v>
      </c>
      <c r="N128" s="77">
        <f t="shared" si="18"/>
        <v>363101.57461682474</v>
      </c>
      <c r="O128" s="44">
        <v>331107.74330264609</v>
      </c>
      <c r="P128" s="43">
        <v>64000</v>
      </c>
      <c r="Q128" s="43">
        <f t="shared" si="27"/>
        <v>9078271.2348695099</v>
      </c>
      <c r="R128" s="43">
        <f t="shared" si="28"/>
        <v>8961812.4246242568</v>
      </c>
      <c r="S128" s="35"/>
      <c r="T128" s="43"/>
      <c r="U128" s="12"/>
      <c r="V128" s="23">
        <f t="shared" si="21"/>
        <v>0</v>
      </c>
      <c r="W128" s="23">
        <f t="shared" si="22"/>
        <v>0</v>
      </c>
      <c r="X128" s="2"/>
      <c r="Y128" s="23">
        <f t="shared" si="23"/>
        <v>105077.00782879398</v>
      </c>
      <c r="Z128" s="23">
        <f t="shared" si="24"/>
        <v>-88616.915419080775</v>
      </c>
      <c r="AA128" s="32">
        <f t="shared" si="25"/>
        <v>16460.092409713208</v>
      </c>
      <c r="AB128" s="23">
        <f t="shared" si="26"/>
        <v>0</v>
      </c>
      <c r="AC128" s="2"/>
      <c r="AD128" s="78">
        <v>427020.35853122053</v>
      </c>
      <c r="AE128" s="53">
        <v>3105.36</v>
      </c>
      <c r="AF128" s="60">
        <f t="shared" si="29"/>
        <v>-19498.555976048683</v>
      </c>
      <c r="AG128" s="58"/>
    </row>
    <row r="129" spans="1:33" x14ac:dyDescent="0.2">
      <c r="A129" s="12">
        <v>2015</v>
      </c>
      <c r="B129" s="12">
        <v>1</v>
      </c>
      <c r="C129" s="54">
        <v>29.774130475233527</v>
      </c>
      <c r="D129" s="54">
        <v>108.44221511451197</v>
      </c>
      <c r="E129" s="55">
        <v>77.330057511015355</v>
      </c>
      <c r="F129" s="54">
        <v>14.185892428405642</v>
      </c>
      <c r="G129" s="12">
        <v>251.53269780593763</v>
      </c>
      <c r="H129" s="12">
        <f t="shared" si="15"/>
        <v>5.6397806536271217E-2</v>
      </c>
      <c r="I129" s="12">
        <f t="shared" si="20"/>
        <v>5.6148824360869293E-2</v>
      </c>
      <c r="J129" s="12">
        <v>0</v>
      </c>
      <c r="K129" s="12">
        <v>0</v>
      </c>
      <c r="L129" s="43">
        <v>4980437.3157528564</v>
      </c>
      <c r="M129" s="12">
        <f t="shared" si="16"/>
        <v>1.8411699446786178</v>
      </c>
      <c r="N129" s="77">
        <f t="shared" si="18"/>
        <v>411941.13728068426</v>
      </c>
      <c r="O129" s="44">
        <v>322448.01380565698</v>
      </c>
      <c r="P129" s="43">
        <v>73600</v>
      </c>
      <c r="Q129" s="43">
        <f t="shared" si="27"/>
        <v>9141037.1585594993</v>
      </c>
      <c r="R129" s="43">
        <f t="shared" si="28"/>
        <v>9023201.129062172</v>
      </c>
      <c r="T129" s="43"/>
      <c r="V129" s="23">
        <f t="shared" si="21"/>
        <v>0</v>
      </c>
      <c r="W129" s="23">
        <f t="shared" si="22"/>
        <v>0</v>
      </c>
      <c r="X129" s="2"/>
      <c r="Y129" s="23">
        <f t="shared" si="23"/>
        <v>105111.86240777429</v>
      </c>
      <c r="Z129" s="23">
        <f t="shared" si="24"/>
        <v>-87963.199205129407</v>
      </c>
      <c r="AA129" s="32">
        <f t="shared" si="25"/>
        <v>17148.663202644879</v>
      </c>
      <c r="AB129" s="23">
        <f t="shared" si="26"/>
        <v>0</v>
      </c>
      <c r="AC129" s="2"/>
      <c r="AD129" s="78">
        <v>498377.96637663036</v>
      </c>
      <c r="AE129" s="53">
        <v>6696</v>
      </c>
      <c r="AF129" s="60">
        <f t="shared" si="29"/>
        <v>-19597.2150854842</v>
      </c>
      <c r="AG129" s="58"/>
    </row>
    <row r="130" spans="1:33" x14ac:dyDescent="0.2">
      <c r="A130" s="12">
        <v>2015</v>
      </c>
      <c r="B130" s="12">
        <v>2</v>
      </c>
      <c r="C130" s="54">
        <v>33.84357732768342</v>
      </c>
      <c r="D130" s="54">
        <v>78.02723924953618</v>
      </c>
      <c r="E130" s="55">
        <v>78.736226020473694</v>
      </c>
      <c r="F130" s="54">
        <v>14.218798102172311</v>
      </c>
      <c r="G130" s="12">
        <v>251.91423553980385</v>
      </c>
      <c r="H130" s="12">
        <f t="shared" si="15"/>
        <v>5.6443011534080857E-2</v>
      </c>
      <c r="I130" s="12">
        <f t="shared" si="20"/>
        <v>5.6259473963142431E-2</v>
      </c>
      <c r="J130" s="12">
        <v>1</v>
      </c>
      <c r="K130" s="12">
        <v>0</v>
      </c>
      <c r="L130" s="43">
        <v>4990260.2673223605</v>
      </c>
      <c r="M130" s="12">
        <f t="shared" si="16"/>
        <v>1.6851640899459683</v>
      </c>
      <c r="N130" s="77">
        <f t="shared" si="18"/>
        <v>411395.51125856384</v>
      </c>
      <c r="O130" s="44">
        <v>300733.21131839172</v>
      </c>
      <c r="P130" s="43">
        <v>64000</v>
      </c>
      <c r="Q130" s="43">
        <f t="shared" si="27"/>
        <v>8349509.185364251</v>
      </c>
      <c r="R130" s="43">
        <f t="shared" si="28"/>
        <v>8241444.9118838189</v>
      </c>
      <c r="T130" s="43"/>
      <c r="V130" s="23">
        <f t="shared" si="21"/>
        <v>0</v>
      </c>
      <c r="W130" s="23">
        <f t="shared" si="22"/>
        <v>0</v>
      </c>
      <c r="X130" s="2"/>
      <c r="Y130" s="23">
        <f t="shared" si="23"/>
        <v>105733.55075554381</v>
      </c>
      <c r="Z130" s="23">
        <f t="shared" si="24"/>
        <v>-86724.894602319357</v>
      </c>
      <c r="AA130" s="32">
        <f t="shared" si="25"/>
        <v>19008.656153224452</v>
      </c>
      <c r="AB130" s="23">
        <f t="shared" si="26"/>
        <v>0</v>
      </c>
      <c r="AC130" s="2"/>
      <c r="AD130" s="78">
        <v>496996.07347608142</v>
      </c>
      <c r="AE130" s="53">
        <v>6048</v>
      </c>
      <c r="AF130" s="60">
        <f t="shared" si="29"/>
        <v>-19283.916671386818</v>
      </c>
      <c r="AG130" s="58"/>
    </row>
    <row r="131" spans="1:33" x14ac:dyDescent="0.2">
      <c r="A131" s="12">
        <v>2015</v>
      </c>
      <c r="B131" s="12">
        <v>3</v>
      </c>
      <c r="C131" s="54">
        <v>60.874134572913398</v>
      </c>
      <c r="D131" s="54">
        <v>48.759988404502948</v>
      </c>
      <c r="E131" s="55">
        <v>78.512203567627395</v>
      </c>
      <c r="F131" s="54">
        <v>14.359559104650213</v>
      </c>
      <c r="G131" s="12">
        <v>252.29577327367122</v>
      </c>
      <c r="H131" s="12">
        <f t="shared" si="15"/>
        <v>5.691557539124549E-2</v>
      </c>
      <c r="I131" s="12">
        <f t="shared" si="20"/>
        <v>5.6371049968905095E-2</v>
      </c>
      <c r="J131" s="12">
        <v>0</v>
      </c>
      <c r="K131" s="12">
        <v>0</v>
      </c>
      <c r="L131" s="43">
        <v>4997603.6870586649</v>
      </c>
      <c r="M131" s="12">
        <f t="shared" si="16"/>
        <v>1.8699050374621198</v>
      </c>
      <c r="N131" s="77">
        <f t="shared" si="18"/>
        <v>438816.14899839397</v>
      </c>
      <c r="O131" s="44">
        <v>321707.43319461611</v>
      </c>
      <c r="P131" s="43">
        <v>70400</v>
      </c>
      <c r="Q131" s="43">
        <f t="shared" si="27"/>
        <v>9283557.7995896824</v>
      </c>
      <c r="R131" s="43">
        <f t="shared" si="28"/>
        <v>9163470.2148533668</v>
      </c>
      <c r="T131" s="43"/>
      <c r="V131" s="23">
        <f t="shared" si="21"/>
        <v>0</v>
      </c>
      <c r="W131" s="23">
        <f t="shared" si="22"/>
        <v>0</v>
      </c>
      <c r="X131" s="2"/>
      <c r="Y131" s="23">
        <f t="shared" si="23"/>
        <v>104095.97859474004</v>
      </c>
      <c r="Z131" s="23">
        <f t="shared" si="24"/>
        <v>-85424.452762004614</v>
      </c>
      <c r="AA131" s="32">
        <f t="shared" si="25"/>
        <v>18671.525832735424</v>
      </c>
      <c r="AB131" s="23">
        <f t="shared" si="26"/>
        <v>0</v>
      </c>
      <c r="AC131" s="2"/>
      <c r="AD131" s="78">
        <v>530415.96663952444</v>
      </c>
      <c r="AE131" s="53">
        <v>6696</v>
      </c>
      <c r="AF131" s="60">
        <f t="shared" si="29"/>
        <v>-21473.79427680009</v>
      </c>
      <c r="AG131" s="58"/>
    </row>
    <row r="132" spans="1:33" x14ac:dyDescent="0.2">
      <c r="A132" s="12">
        <v>2015</v>
      </c>
      <c r="B132" s="12">
        <v>4</v>
      </c>
      <c r="C132" s="54">
        <v>111.06554527344085</v>
      </c>
      <c r="D132" s="54">
        <v>14.210450077247362</v>
      </c>
      <c r="E132" s="55">
        <v>78.222095884672214</v>
      </c>
      <c r="F132" s="54">
        <v>14.363200899335711</v>
      </c>
      <c r="G132" s="12">
        <v>252.67731100753753</v>
      </c>
      <c r="H132" s="12">
        <f t="shared" si="15"/>
        <v>5.6844046828198387E-2</v>
      </c>
      <c r="I132" s="12">
        <f t="shared" si="20"/>
        <v>5.6482485751691743E-2</v>
      </c>
      <c r="J132" s="12">
        <v>0</v>
      </c>
      <c r="K132" s="12">
        <v>0</v>
      </c>
      <c r="L132" s="43">
        <v>4998606.0745835882</v>
      </c>
      <c r="M132" s="12">
        <f t="shared" si="16"/>
        <v>1.9682873149816338</v>
      </c>
      <c r="N132" s="77">
        <f t="shared" si="18"/>
        <v>509423.63769142015</v>
      </c>
      <c r="O132" s="44">
        <v>328502.31447401218</v>
      </c>
      <c r="P132" s="43">
        <v>70400</v>
      </c>
      <c r="Q132" s="43">
        <f t="shared" si="27"/>
        <v>9713703.0498443414</v>
      </c>
      <c r="R132" s="43">
        <f t="shared" si="28"/>
        <v>9587271.881443521</v>
      </c>
      <c r="T132" s="43"/>
      <c r="V132" s="23">
        <f t="shared" si="21"/>
        <v>0</v>
      </c>
      <c r="W132" s="23">
        <f t="shared" si="22"/>
        <v>0</v>
      </c>
      <c r="X132" s="2"/>
      <c r="Y132" s="23">
        <f t="shared" si="23"/>
        <v>102253.90317220695</v>
      </c>
      <c r="Z132" s="23">
        <f t="shared" si="24"/>
        <v>-84014.18772890883</v>
      </c>
      <c r="AA132" s="32">
        <f t="shared" si="25"/>
        <v>18239.715443298119</v>
      </c>
      <c r="AB132" s="23">
        <f t="shared" si="26"/>
        <v>0</v>
      </c>
      <c r="AC132" s="2"/>
      <c r="AD132" s="78">
        <v>614475.82219656196</v>
      </c>
      <c r="AE132" s="53">
        <v>6696</v>
      </c>
      <c r="AF132" s="60">
        <f t="shared" si="29"/>
        <v>-21164.556131265457</v>
      </c>
      <c r="AG132" s="58"/>
    </row>
    <row r="133" spans="1:33" x14ac:dyDescent="0.2">
      <c r="A133" s="12">
        <v>2015</v>
      </c>
      <c r="B133" s="12">
        <v>5</v>
      </c>
      <c r="C133" s="54">
        <v>188.10549178047364</v>
      </c>
      <c r="D133" s="54">
        <v>2.1394224687934842</v>
      </c>
      <c r="E133" s="55">
        <v>77.920840126357191</v>
      </c>
      <c r="F133" s="54">
        <v>14.566724545644359</v>
      </c>
      <c r="G133" s="12">
        <v>253.07525272273273</v>
      </c>
      <c r="H133" s="12">
        <f t="shared" si="15"/>
        <v>5.7558865945709629E-2</v>
      </c>
      <c r="I133" s="12">
        <f t="shared" si="20"/>
        <v>5.6595322849697045E-2</v>
      </c>
      <c r="J133" s="12">
        <v>0</v>
      </c>
      <c r="K133" s="12">
        <v>0</v>
      </c>
      <c r="L133" s="43">
        <v>4994519.1737283058</v>
      </c>
      <c r="M133" s="12">
        <f t="shared" si="16"/>
        <v>2.1697100639937417</v>
      </c>
      <c r="N133" s="77">
        <f t="shared" si="18"/>
        <v>598728.24460969388</v>
      </c>
      <c r="O133" s="44">
        <v>392303.557233928</v>
      </c>
      <c r="P133" s="43">
        <v>70400</v>
      </c>
      <c r="Q133" s="43">
        <f t="shared" si="27"/>
        <v>10684291.019285325</v>
      </c>
      <c r="R133" s="43">
        <f t="shared" si="28"/>
        <v>10545035.590987591</v>
      </c>
      <c r="T133" s="43"/>
      <c r="V133" s="23">
        <f t="shared" si="21"/>
        <v>0</v>
      </c>
      <c r="W133" s="23">
        <f t="shared" si="22"/>
        <v>0</v>
      </c>
      <c r="X133" s="2"/>
      <c r="Y133" s="23">
        <f t="shared" si="23"/>
        <v>101273.84725227777</v>
      </c>
      <c r="Z133" s="23">
        <f t="shared" si="24"/>
        <v>-82502.981215200241</v>
      </c>
      <c r="AA133" s="32">
        <f t="shared" si="25"/>
        <v>18770.866037077532</v>
      </c>
      <c r="AB133" s="23">
        <f t="shared" si="26"/>
        <v>0</v>
      </c>
      <c r="AC133" s="2"/>
      <c r="AD133" s="78">
        <v>720477.20497339184</v>
      </c>
      <c r="AE133" s="53">
        <v>6480</v>
      </c>
      <c r="AF133" s="60">
        <f t="shared" si="29"/>
        <v>-22822.809386921184</v>
      </c>
      <c r="AG133" s="58"/>
    </row>
    <row r="134" spans="1:33" x14ac:dyDescent="0.2">
      <c r="A134" s="12">
        <v>2015</v>
      </c>
      <c r="B134" s="12">
        <v>6</v>
      </c>
      <c r="C134" s="54">
        <v>269.69922064812658</v>
      </c>
      <c r="D134" s="54">
        <v>0</v>
      </c>
      <c r="E134" s="55">
        <v>79.09690959146856</v>
      </c>
      <c r="F134" s="54">
        <v>14.598934392351346</v>
      </c>
      <c r="G134" s="12">
        <v>253.47319443792799</v>
      </c>
      <c r="H134" s="12">
        <f t="shared" si="15"/>
        <v>5.7595575045811871E-2</v>
      </c>
      <c r="I134" s="12">
        <f t="shared" si="20"/>
        <v>5.6708231911391328E-2</v>
      </c>
      <c r="J134" s="12">
        <v>0</v>
      </c>
      <c r="K134" s="12">
        <v>0</v>
      </c>
      <c r="L134" s="43">
        <v>4995449.2423360115</v>
      </c>
      <c r="M134" s="12">
        <f t="shared" si="16"/>
        <v>2.4115976502672343</v>
      </c>
      <c r="N134" s="77">
        <f t="shared" si="18"/>
        <v>717324.97828207782</v>
      </c>
      <c r="O134" s="44">
        <v>387883.46326701116</v>
      </c>
      <c r="P134" s="43">
        <v>67200</v>
      </c>
      <c r="Q134" s="43">
        <f t="shared" si="27"/>
        <v>11768318.374361716</v>
      </c>
      <c r="R134" s="43">
        <f t="shared" si="28"/>
        <v>11613509.394847417</v>
      </c>
      <c r="T134" s="43"/>
      <c r="V134" s="23">
        <f t="shared" si="21"/>
        <v>0</v>
      </c>
      <c r="W134" s="23">
        <f t="shared" si="22"/>
        <v>0</v>
      </c>
      <c r="X134" s="2"/>
      <c r="Y134" s="23">
        <f t="shared" si="23"/>
        <v>102312.50179469438</v>
      </c>
      <c r="Z134" s="23">
        <f t="shared" si="24"/>
        <v>-81074.005974390297</v>
      </c>
      <c r="AA134" s="32">
        <f t="shared" si="25"/>
        <v>21238.495820304088</v>
      </c>
      <c r="AB134" s="23">
        <f t="shared" si="26"/>
        <v>0</v>
      </c>
      <c r="AC134" s="2"/>
      <c r="AD134" s="78">
        <v>861880.48479181423</v>
      </c>
      <c r="AE134" s="53">
        <v>6696</v>
      </c>
      <c r="AF134" s="60">
        <f t="shared" si="29"/>
        <v>-23149.765469979287</v>
      </c>
      <c r="AG134" s="58"/>
    </row>
    <row r="135" spans="1:33" x14ac:dyDescent="0.2">
      <c r="A135" s="12">
        <v>2015</v>
      </c>
      <c r="B135" s="12">
        <v>7</v>
      </c>
      <c r="C135" s="54">
        <v>306.92486659157896</v>
      </c>
      <c r="D135" s="54">
        <v>0</v>
      </c>
      <c r="E135" s="55">
        <v>78.552786120838221</v>
      </c>
      <c r="F135" s="54">
        <v>14.589720479590156</v>
      </c>
      <c r="G135" s="12">
        <v>253.87113615312325</v>
      </c>
      <c r="H135" s="12">
        <f t="shared" si="15"/>
        <v>5.7469000614509859E-2</v>
      </c>
      <c r="I135" s="12">
        <f t="shared" si="20"/>
        <v>5.6820892839435366E-2</v>
      </c>
      <c r="J135" s="12">
        <v>0</v>
      </c>
      <c r="K135" s="12">
        <v>0</v>
      </c>
      <c r="L135" s="43">
        <v>4997907.2305327076</v>
      </c>
      <c r="M135" s="12">
        <f t="shared" si="16"/>
        <v>2.5109064143873341</v>
      </c>
      <c r="N135" s="77">
        <f t="shared" si="18"/>
        <v>753912.02005801443</v>
      </c>
      <c r="O135" s="44">
        <v>393342.91177154868</v>
      </c>
      <c r="P135" s="43">
        <v>70400</v>
      </c>
      <c r="Q135" s="43">
        <f t="shared" si="27"/>
        <v>12241157.355025269</v>
      </c>
      <c r="R135" s="43">
        <f t="shared" si="28"/>
        <v>12079894.084991891</v>
      </c>
      <c r="T135" s="43"/>
      <c r="V135" s="23">
        <f t="shared" si="21"/>
        <v>0</v>
      </c>
      <c r="W135" s="23">
        <f t="shared" si="22"/>
        <v>0</v>
      </c>
      <c r="X135" s="2"/>
      <c r="Y135" s="23">
        <f t="shared" si="23"/>
        <v>101150.74619082779</v>
      </c>
      <c r="Z135" s="23">
        <f t="shared" si="24"/>
        <v>-79668.470640347979</v>
      </c>
      <c r="AA135" s="32">
        <f t="shared" si="25"/>
        <v>21482.275550479811</v>
      </c>
      <c r="AB135" s="23">
        <f t="shared" si="26"/>
        <v>0</v>
      </c>
      <c r="AC135" s="2"/>
      <c r="AD135" s="78">
        <v>905228.8032825191</v>
      </c>
      <c r="AE135" s="53">
        <v>6480</v>
      </c>
      <c r="AF135" s="60">
        <f t="shared" si="29"/>
        <v>-24430.860345678295</v>
      </c>
      <c r="AG135" s="58"/>
    </row>
    <row r="136" spans="1:33" x14ac:dyDescent="0.2">
      <c r="A136" s="12">
        <v>2015</v>
      </c>
      <c r="B136" s="12">
        <v>8</v>
      </c>
      <c r="C136" s="54">
        <v>321.44831040904603</v>
      </c>
      <c r="D136" s="54">
        <v>0</v>
      </c>
      <c r="E136" s="55">
        <v>79.168861136410598</v>
      </c>
      <c r="F136" s="54">
        <v>14.61039804296778</v>
      </c>
      <c r="G136" s="12">
        <v>254.26490428899854</v>
      </c>
      <c r="H136" s="12">
        <f t="shared" si="15"/>
        <v>5.7461323983437139E-2</v>
      </c>
      <c r="I136" s="12">
        <f t="shared" si="20"/>
        <v>5.6933538718385614E-2</v>
      </c>
      <c r="J136" s="12">
        <v>0</v>
      </c>
      <c r="K136" s="12">
        <v>0</v>
      </c>
      <c r="L136" s="43">
        <v>5004221.4052862506</v>
      </c>
      <c r="M136" s="12">
        <f t="shared" si="16"/>
        <v>2.5577362010015414</v>
      </c>
      <c r="N136" s="77">
        <f t="shared" si="18"/>
        <v>784489.66481052316</v>
      </c>
      <c r="O136" s="44">
        <v>413362.96559920354</v>
      </c>
      <c r="P136" s="43">
        <v>73600</v>
      </c>
      <c r="Q136" s="43">
        <f t="shared" si="27"/>
        <v>12484017.929073151</v>
      </c>
      <c r="R136" s="43">
        <f t="shared" si="28"/>
        <v>12319539.476373691</v>
      </c>
      <c r="T136" s="43"/>
      <c r="V136" s="23">
        <f t="shared" si="21"/>
        <v>0</v>
      </c>
      <c r="W136" s="23">
        <f t="shared" si="22"/>
        <v>0</v>
      </c>
      <c r="X136" s="2"/>
      <c r="Y136" s="23">
        <f t="shared" si="23"/>
        <v>101385.61482157878</v>
      </c>
      <c r="Z136" s="23">
        <f t="shared" si="24"/>
        <v>-78324.662094684056</v>
      </c>
      <c r="AA136" s="32">
        <f t="shared" si="25"/>
        <v>23060.952726894728</v>
      </c>
      <c r="AB136" s="23">
        <f t="shared" si="26"/>
        <v>0</v>
      </c>
      <c r="AC136" s="2"/>
      <c r="AD136" s="78">
        <v>941899.08975656005</v>
      </c>
      <c r="AE136" s="53">
        <v>6696</v>
      </c>
      <c r="AF136" s="60">
        <f t="shared" si="29"/>
        <v>-24629.617842978052</v>
      </c>
      <c r="AG136" s="58"/>
    </row>
    <row r="137" spans="1:33" x14ac:dyDescent="0.2">
      <c r="A137" s="12">
        <v>2015</v>
      </c>
      <c r="B137" s="12">
        <v>9</v>
      </c>
      <c r="C137" s="54">
        <v>294.0923412784777</v>
      </c>
      <c r="D137" s="54">
        <v>0</v>
      </c>
      <c r="E137" s="55">
        <v>78.76834934517646</v>
      </c>
      <c r="F137" s="54">
        <v>14.600457041088131</v>
      </c>
      <c r="G137" s="12">
        <v>254.65867242487269</v>
      </c>
      <c r="H137" s="12">
        <f t="shared" si="15"/>
        <v>5.7333437349931356E-2</v>
      </c>
      <c r="I137" s="12">
        <f t="shared" si="20"/>
        <v>5.7045933891274138E-2</v>
      </c>
      <c r="J137" s="12">
        <v>0</v>
      </c>
      <c r="K137" s="12">
        <v>0</v>
      </c>
      <c r="L137" s="43">
        <v>5008004.5234191418</v>
      </c>
      <c r="M137" s="12">
        <f t="shared" si="16"/>
        <v>2.4740829608495885</v>
      </c>
      <c r="N137" s="77">
        <f t="shared" si="18"/>
        <v>748491.22339599836</v>
      </c>
      <c r="O137" s="44">
        <v>407955.28312400496</v>
      </c>
      <c r="P137" s="43">
        <v>67200</v>
      </c>
      <c r="Q137" s="43">
        <f t="shared" si="27"/>
        <v>12100105.911774868</v>
      </c>
      <c r="R137" s="43">
        <f t="shared" si="28"/>
        <v>11940886.609667938</v>
      </c>
      <c r="T137" s="43"/>
      <c r="V137" s="23">
        <f t="shared" si="21"/>
        <v>0</v>
      </c>
      <c r="W137" s="23">
        <f t="shared" si="22"/>
        <v>0</v>
      </c>
      <c r="X137" s="2"/>
      <c r="Y137" s="23">
        <f t="shared" si="23"/>
        <v>100267.38165165656</v>
      </c>
      <c r="Z137" s="23">
        <f t="shared" si="24"/>
        <v>-76940.826495949557</v>
      </c>
      <c r="AA137" s="32">
        <f t="shared" si="25"/>
        <v>23326.555155706999</v>
      </c>
      <c r="AB137" s="23">
        <f t="shared" si="26"/>
        <v>0</v>
      </c>
      <c r="AC137" s="2"/>
      <c r="AD137" s="78">
        <v>899049.62385976349</v>
      </c>
      <c r="AE137" s="53">
        <v>6696</v>
      </c>
      <c r="AF137" s="60">
        <f t="shared" si="29"/>
        <v>-23472.807202103362</v>
      </c>
      <c r="AG137" s="58"/>
    </row>
    <row r="138" spans="1:33" x14ac:dyDescent="0.2">
      <c r="A138" s="12">
        <v>2015</v>
      </c>
      <c r="B138" s="12">
        <v>10</v>
      </c>
      <c r="C138" s="54">
        <v>197.43752636074717</v>
      </c>
      <c r="D138" s="54">
        <v>3.0609584238851593</v>
      </c>
      <c r="E138" s="55">
        <v>78.367994353396725</v>
      </c>
      <c r="F138" s="54">
        <v>14.811097621559446</v>
      </c>
      <c r="G138" s="12">
        <v>255.05244056074798</v>
      </c>
      <c r="H138" s="12">
        <f t="shared" si="15"/>
        <v>5.807079355522482E-2</v>
      </c>
      <c r="I138" s="12">
        <f t="shared" si="20"/>
        <v>5.7159774560578101E-2</v>
      </c>
      <c r="J138" s="12">
        <v>0</v>
      </c>
      <c r="K138" s="12">
        <v>0</v>
      </c>
      <c r="L138" s="43">
        <v>5012522.6879925933</v>
      </c>
      <c r="M138" s="12">
        <f t="shared" si="16"/>
        <v>2.1960474725776145</v>
      </c>
      <c r="N138" s="77">
        <f t="shared" si="18"/>
        <v>610284.22352199268</v>
      </c>
      <c r="O138" s="44">
        <v>391277.15463238553</v>
      </c>
      <c r="P138" s="43">
        <v>70400</v>
      </c>
      <c r="Q138" s="43">
        <f t="shared" si="27"/>
        <v>10842652.438412588</v>
      </c>
      <c r="R138" s="43">
        <f t="shared" si="28"/>
        <v>10701198.572638243</v>
      </c>
      <c r="T138" s="43"/>
      <c r="V138" s="23">
        <f t="shared" si="21"/>
        <v>0</v>
      </c>
      <c r="W138" s="23">
        <f t="shared" si="22"/>
        <v>0</v>
      </c>
      <c r="X138" s="2"/>
      <c r="Y138" s="23">
        <f t="shared" si="23"/>
        <v>99173.610816580025</v>
      </c>
      <c r="Z138" s="23">
        <f t="shared" si="24"/>
        <v>-75548.094032096618</v>
      </c>
      <c r="AA138" s="32">
        <f t="shared" si="25"/>
        <v>23625.516784483407</v>
      </c>
      <c r="AB138" s="23">
        <f t="shared" si="26"/>
        <v>0</v>
      </c>
      <c r="AC138" s="2"/>
      <c r="AD138" s="78">
        <v>734241.73703303118</v>
      </c>
      <c r="AE138" s="53">
        <v>6480</v>
      </c>
      <c r="AF138" s="60">
        <f t="shared" si="29"/>
        <v>-22958.272901891178</v>
      </c>
      <c r="AG138" s="58"/>
    </row>
    <row r="139" spans="1:33" x14ac:dyDescent="0.2">
      <c r="A139" s="12">
        <v>2015</v>
      </c>
      <c r="B139" s="12">
        <v>11</v>
      </c>
      <c r="C139" s="54">
        <v>93.762095102616158</v>
      </c>
      <c r="D139" s="54">
        <v>20.576063704600486</v>
      </c>
      <c r="E139" s="55">
        <v>79.012853722284859</v>
      </c>
      <c r="F139" s="54">
        <v>14.790609363059934</v>
      </c>
      <c r="G139" s="12">
        <v>255.46126987417023</v>
      </c>
      <c r="H139" s="12">
        <f t="shared" si="15"/>
        <v>5.7897658499643345E-2</v>
      </c>
      <c r="I139" s="12">
        <f t="shared" si="20"/>
        <v>5.727327581983787E-2</v>
      </c>
      <c r="J139" s="12">
        <v>0</v>
      </c>
      <c r="K139" s="12">
        <v>0</v>
      </c>
      <c r="L139" s="43">
        <v>5024758.9719303707</v>
      </c>
      <c r="M139" s="12">
        <f t="shared" si="16"/>
        <v>1.9261323228193867</v>
      </c>
      <c r="N139" s="77">
        <f t="shared" si="18"/>
        <v>486363.87236497813</v>
      </c>
      <c r="O139" s="44">
        <v>323193.40291316155</v>
      </c>
      <c r="P139" s="43">
        <v>70400</v>
      </c>
      <c r="Q139" s="43">
        <f t="shared" si="27"/>
        <v>9571288.9677107092</v>
      </c>
      <c r="R139" s="43">
        <f t="shared" si="28"/>
        <v>9446918.2619437892</v>
      </c>
      <c r="T139" s="43"/>
      <c r="V139" s="23">
        <f t="shared" si="21"/>
        <v>0</v>
      </c>
      <c r="W139" s="23">
        <f t="shared" si="22"/>
        <v>0</v>
      </c>
      <c r="X139" s="2"/>
      <c r="Y139" s="23">
        <f t="shared" si="23"/>
        <v>98788.188522006341</v>
      </c>
      <c r="Z139" s="23">
        <f t="shared" si="24"/>
        <v>-74272.560000231359</v>
      </c>
      <c r="AA139" s="32">
        <f t="shared" si="25"/>
        <v>24515.628521774983</v>
      </c>
      <c r="AB139" s="23">
        <f t="shared" si="26"/>
        <v>0</v>
      </c>
      <c r="AC139" s="2"/>
      <c r="AD139" s="78">
        <v>586965.79177738982</v>
      </c>
      <c r="AE139" s="53">
        <v>6696</v>
      </c>
      <c r="AF139" s="60">
        <f t="shared" si="29"/>
        <v>-20987.233049275164</v>
      </c>
      <c r="AG139" s="58"/>
    </row>
    <row r="140" spans="1:33" x14ac:dyDescent="0.2">
      <c r="A140" s="12">
        <v>2015</v>
      </c>
      <c r="B140" s="12">
        <v>12</v>
      </c>
      <c r="C140" s="54">
        <v>40.062851403950773</v>
      </c>
      <c r="D140" s="54">
        <v>79.971558782998059</v>
      </c>
      <c r="E140" s="55">
        <v>78.867793282632576</v>
      </c>
      <c r="F140" s="54">
        <v>15.012527243969982</v>
      </c>
      <c r="G140" s="12">
        <v>255.87009918759239</v>
      </c>
      <c r="H140" s="12">
        <f t="shared" si="15"/>
        <v>5.867245642080076E-2</v>
      </c>
      <c r="I140" s="12">
        <f t="shared" si="20"/>
        <v>5.7388295975405394E-2</v>
      </c>
      <c r="J140" s="12">
        <v>0</v>
      </c>
      <c r="K140" s="12">
        <v>0</v>
      </c>
      <c r="L140" s="43">
        <v>5037473.5400510505</v>
      </c>
      <c r="M140" s="12">
        <f t="shared" si="16"/>
        <v>1.8398701523429897</v>
      </c>
      <c r="N140" s="77">
        <f t="shared" si="18"/>
        <v>404533.15531345212</v>
      </c>
      <c r="O140" s="44">
        <v>338557.6675269556</v>
      </c>
      <c r="P140" s="43">
        <v>67200</v>
      </c>
      <c r="Q140" s="43">
        <f t="shared" si="27"/>
        <v>9256503.1657949593</v>
      </c>
      <c r="R140" s="43">
        <f t="shared" si="28"/>
        <v>9137401.8122184593</v>
      </c>
      <c r="T140" s="43"/>
      <c r="V140" s="23">
        <f t="shared" si="21"/>
        <v>0</v>
      </c>
      <c r="W140" s="23">
        <f t="shared" si="22"/>
        <v>0</v>
      </c>
      <c r="X140" s="2"/>
      <c r="Y140" s="23">
        <f t="shared" si="23"/>
        <v>97417.957509440472</v>
      </c>
      <c r="Z140" s="23">
        <f t="shared" si="24"/>
        <v>-72977.212355317359</v>
      </c>
      <c r="AA140" s="32">
        <f t="shared" si="25"/>
        <v>24440.745154123113</v>
      </c>
      <c r="AB140" s="23">
        <f t="shared" si="26"/>
        <v>0</v>
      </c>
      <c r="AC140" s="2"/>
      <c r="AD140" s="78">
        <v>489323.48739832937</v>
      </c>
      <c r="AE140" s="53">
        <v>6480</v>
      </c>
      <c r="AF140" s="60">
        <f t="shared" si="29"/>
        <v>-19498.555976048683</v>
      </c>
      <c r="AG140" s="58"/>
    </row>
    <row r="141" spans="1:33" x14ac:dyDescent="0.2">
      <c r="A141" s="12">
        <v>2016</v>
      </c>
      <c r="B141" s="12">
        <v>1</v>
      </c>
      <c r="C141" s="54">
        <v>29.774130475233527</v>
      </c>
      <c r="D141" s="54">
        <v>108.44221511451197</v>
      </c>
      <c r="E141" s="55">
        <v>79.158528548711175</v>
      </c>
      <c r="F141" s="54">
        <v>14.709149213041597</v>
      </c>
      <c r="G141" s="12">
        <v>257.79065930589019</v>
      </c>
      <c r="H141" s="12">
        <f t="shared" si="15"/>
        <v>5.7058503409884845E-2</v>
      </c>
      <c r="I141" s="12">
        <f t="shared" si="20"/>
        <v>5.7443354048206524E-2</v>
      </c>
      <c r="J141" s="12">
        <v>0</v>
      </c>
      <c r="K141" s="12">
        <v>0</v>
      </c>
      <c r="L141" s="43">
        <v>5078927.3604657501</v>
      </c>
      <c r="M141" s="12">
        <f t="shared" si="16"/>
        <v>1.8465071130715511</v>
      </c>
      <c r="N141" s="77">
        <f t="shared" si="18"/>
        <v>457925.74418935447</v>
      </c>
      <c r="O141" s="44">
        <v>330509.21415079833</v>
      </c>
      <c r="P141" s="43">
        <v>73600</v>
      </c>
      <c r="Q141" s="43">
        <f t="shared" si="27"/>
        <v>9314878.3101267349</v>
      </c>
      <c r="R141" s="43">
        <f t="shared" si="28"/>
        <v>9194363.6912323106</v>
      </c>
      <c r="T141" s="43"/>
      <c r="V141" s="23">
        <f t="shared" si="21"/>
        <v>0</v>
      </c>
      <c r="W141" s="23">
        <f t="shared" si="22"/>
        <v>0</v>
      </c>
      <c r="X141" s="2"/>
      <c r="Y141" s="23">
        <f t="shared" si="23"/>
        <v>97145.632550907394</v>
      </c>
      <c r="Z141" s="23">
        <f t="shared" si="24"/>
        <v>-70564.199926288056</v>
      </c>
      <c r="AA141" s="32">
        <f t="shared" si="25"/>
        <v>26581.432624619338</v>
      </c>
      <c r="AB141" s="23">
        <f t="shared" si="26"/>
        <v>0</v>
      </c>
      <c r="AC141" s="2"/>
      <c r="AD141" s="78">
        <v>567527.75120169832</v>
      </c>
      <c r="AE141" s="53">
        <v>10016.557377049179</v>
      </c>
      <c r="AF141" s="60">
        <f t="shared" si="29"/>
        <v>-19597.2150854842</v>
      </c>
      <c r="AG141" s="58"/>
    </row>
    <row r="142" spans="1:33" x14ac:dyDescent="0.2">
      <c r="A142" s="12">
        <v>2016</v>
      </c>
      <c r="B142" s="12">
        <v>2</v>
      </c>
      <c r="C142" s="54">
        <v>33.84357732768342</v>
      </c>
      <c r="D142" s="54">
        <v>78.02723924953618</v>
      </c>
      <c r="E142" s="55">
        <v>80.567095110839432</v>
      </c>
      <c r="F142" s="54">
        <v>14.74326863611155</v>
      </c>
      <c r="G142" s="12">
        <v>258.18168943764402</v>
      </c>
      <c r="H142" s="12">
        <f t="shared" si="15"/>
        <v>5.7104237981494582E-2</v>
      </c>
      <c r="I142" s="12">
        <f t="shared" si="20"/>
        <v>5.7498456252157666E-2</v>
      </c>
      <c r="J142" s="12">
        <v>1</v>
      </c>
      <c r="K142" s="12">
        <v>0</v>
      </c>
      <c r="L142" s="43">
        <v>5088714.7693108581</v>
      </c>
      <c r="M142" s="12">
        <f t="shared" si="16"/>
        <v>1.6911347909681795</v>
      </c>
      <c r="N142" s="77">
        <f t="shared" si="18"/>
        <v>464586.86572916008</v>
      </c>
      <c r="O142" s="44">
        <v>308251.54160135146</v>
      </c>
      <c r="P142" s="43">
        <v>67200</v>
      </c>
      <c r="Q142" s="43">
        <f t="shared" si="27"/>
        <v>8506653.6747648641</v>
      </c>
      <c r="R142" s="43">
        <f t="shared" si="28"/>
        <v>8396066.9290555939</v>
      </c>
      <c r="T142" s="43"/>
      <c r="V142" s="23">
        <f t="shared" si="21"/>
        <v>0</v>
      </c>
      <c r="W142" s="23">
        <f t="shared" si="22"/>
        <v>0</v>
      </c>
      <c r="X142" s="2"/>
      <c r="Y142" s="23">
        <f t="shared" si="23"/>
        <v>97464.892034440098</v>
      </c>
      <c r="Z142" s="23">
        <f t="shared" si="24"/>
        <v>-67669.539955237677</v>
      </c>
      <c r="AA142" s="32">
        <f t="shared" si="25"/>
        <v>29795.352079202421</v>
      </c>
      <c r="AB142" s="23">
        <f t="shared" si="26"/>
        <v>0</v>
      </c>
      <c r="AC142" s="2"/>
      <c r="AD142" s="78">
        <v>576983.07267998555</v>
      </c>
      <c r="AE142" s="53">
        <v>9370.3278688524588</v>
      </c>
      <c r="AF142" s="60">
        <f t="shared" si="29"/>
        <v>-19283.916671386818</v>
      </c>
      <c r="AG142" s="58"/>
    </row>
    <row r="143" spans="1:33" x14ac:dyDescent="0.2">
      <c r="A143" s="12">
        <v>2016</v>
      </c>
      <c r="B143" s="12">
        <v>3</v>
      </c>
      <c r="C143" s="54">
        <v>60.874134572913398</v>
      </c>
      <c r="D143" s="54">
        <v>48.759988404502948</v>
      </c>
      <c r="E143" s="55">
        <v>80.307324924928139</v>
      </c>
      <c r="F143" s="54">
        <v>14.889221708805016</v>
      </c>
      <c r="G143" s="12">
        <v>258.572719569399</v>
      </c>
      <c r="H143" s="12">
        <f t="shared" si="15"/>
        <v>5.7582337895505868E-2</v>
      </c>
      <c r="I143" s="12">
        <f t="shared" si="20"/>
        <v>5.7554019794179366E-2</v>
      </c>
      <c r="J143" s="12">
        <v>0</v>
      </c>
      <c r="K143" s="12">
        <v>0</v>
      </c>
      <c r="L143" s="43">
        <v>5096067.4171822378</v>
      </c>
      <c r="M143" s="12">
        <f t="shared" si="16"/>
        <v>1.8761074362126213</v>
      </c>
      <c r="N143" s="77">
        <f t="shared" si="18"/>
        <v>485275.3917740772</v>
      </c>
      <c r="O143" s="44">
        <v>329750.11902448145</v>
      </c>
      <c r="P143" s="43">
        <v>67200</v>
      </c>
      <c r="Q143" s="43">
        <f t="shared" si="27"/>
        <v>9460987.4671670981</v>
      </c>
      <c r="R143" s="43">
        <f t="shared" si="28"/>
        <v>9338127.7206865735</v>
      </c>
      <c r="T143" s="43"/>
      <c r="V143" s="23">
        <f t="shared" si="21"/>
        <v>0</v>
      </c>
      <c r="W143" s="23">
        <f t="shared" si="22"/>
        <v>0</v>
      </c>
      <c r="X143" s="2"/>
      <c r="Y143" s="23">
        <f t="shared" si="23"/>
        <v>95702.513409210296</v>
      </c>
      <c r="Z143" s="23">
        <f t="shared" si="24"/>
        <v>-64705.382545093715</v>
      </c>
      <c r="AA143" s="32">
        <f t="shared" si="25"/>
        <v>30997.130864116582</v>
      </c>
      <c r="AB143" s="23">
        <f t="shared" si="26"/>
        <v>0</v>
      </c>
      <c r="AC143" s="2"/>
      <c r="AD143" s="78">
        <v>600279.48961047665</v>
      </c>
      <c r="AE143" s="53">
        <v>10016.557377049179</v>
      </c>
      <c r="AF143" s="60">
        <f t="shared" si="29"/>
        <v>-21473.79427680009</v>
      </c>
      <c r="AG143" s="58"/>
    </row>
    <row r="144" spans="1:33" x14ac:dyDescent="0.2">
      <c r="A144" s="12">
        <v>2016</v>
      </c>
      <c r="B144" s="12">
        <v>4</v>
      </c>
      <c r="C144" s="54">
        <v>111.06554527344085</v>
      </c>
      <c r="D144" s="54">
        <v>14.210450077247362</v>
      </c>
      <c r="E144" s="55">
        <v>79.980379735989828</v>
      </c>
      <c r="F144" s="54">
        <v>14.892997833691243</v>
      </c>
      <c r="G144" s="12">
        <v>258.96374970115289</v>
      </c>
      <c r="H144" s="12">
        <f t="shared" si="15"/>
        <v>5.750997137969284E-2</v>
      </c>
      <c r="I144" s="12">
        <f t="shared" si="20"/>
        <v>5.7609513506803905E-2</v>
      </c>
      <c r="J144" s="12">
        <v>0</v>
      </c>
      <c r="K144" s="12">
        <v>0</v>
      </c>
      <c r="L144" s="43">
        <v>5097031.0115214828</v>
      </c>
      <c r="M144" s="12">
        <f t="shared" si="16"/>
        <v>1.9747090157337501</v>
      </c>
      <c r="N144" s="77">
        <f t="shared" si="18"/>
        <v>557152.47771356348</v>
      </c>
      <c r="O144" s="44">
        <v>336714.87233586243</v>
      </c>
      <c r="P144" s="43">
        <v>73600</v>
      </c>
      <c r="Q144" s="43">
        <f t="shared" si="27"/>
        <v>9907167.4877940696</v>
      </c>
      <c r="R144" s="43">
        <f t="shared" si="28"/>
        <v>9777826.2150555458</v>
      </c>
      <c r="T144" s="43"/>
      <c r="V144" s="23">
        <f t="shared" si="21"/>
        <v>0</v>
      </c>
      <c r="W144" s="23">
        <f t="shared" si="22"/>
        <v>0</v>
      </c>
      <c r="X144" s="2"/>
      <c r="Y144" s="23">
        <f t="shared" si="23"/>
        <v>93757.413189127954</v>
      </c>
      <c r="Z144" s="23">
        <f t="shared" si="24"/>
        <v>-61657.860800442926</v>
      </c>
      <c r="AA144" s="32">
        <f t="shared" si="25"/>
        <v>32099.552388685028</v>
      </c>
      <c r="AB144" s="23">
        <f t="shared" si="26"/>
        <v>0</v>
      </c>
      <c r="AC144" s="2"/>
      <c r="AD144" s="78">
        <v>686248.51395918359</v>
      </c>
      <c r="AE144" s="53">
        <v>10016.557377049179</v>
      </c>
      <c r="AF144" s="60">
        <f t="shared" si="29"/>
        <v>-21164.556131265457</v>
      </c>
      <c r="AG144" s="58"/>
    </row>
    <row r="145" spans="1:33" x14ac:dyDescent="0.2">
      <c r="A145" s="12">
        <v>2016</v>
      </c>
      <c r="B145" s="12">
        <v>5</v>
      </c>
      <c r="C145" s="54">
        <v>188.10549178047364</v>
      </c>
      <c r="D145" s="54">
        <v>2.1394224687934842</v>
      </c>
      <c r="E145" s="55">
        <v>79.645054382368528</v>
      </c>
      <c r="F145" s="54">
        <v>15.104028595206234</v>
      </c>
      <c r="G145" s="12">
        <v>259.37159193407257</v>
      </c>
      <c r="H145" s="12">
        <f t="shared" si="15"/>
        <v>5.8233164559692401E-2</v>
      </c>
      <c r="I145" s="12">
        <f t="shared" si="20"/>
        <v>5.7665705057969134E-2</v>
      </c>
      <c r="J145" s="12">
        <v>0</v>
      </c>
      <c r="K145" s="12">
        <v>0</v>
      </c>
      <c r="L145" s="43">
        <v>5092784.1502949661</v>
      </c>
      <c r="M145" s="12">
        <f t="shared" si="16"/>
        <v>2.1763882931390826</v>
      </c>
      <c r="N145" s="77">
        <f t="shared" si="18"/>
        <v>646838.47331309959</v>
      </c>
      <c r="O145" s="44">
        <v>402111.14616477612</v>
      </c>
      <c r="P145" s="43">
        <v>67200</v>
      </c>
      <c r="Q145" s="43">
        <f t="shared" si="27"/>
        <v>10893219.11027394</v>
      </c>
      <c r="R145" s="43">
        <f t="shared" si="28"/>
        <v>10750786.84021347</v>
      </c>
      <c r="T145" s="43"/>
      <c r="V145" s="23">
        <f t="shared" si="21"/>
        <v>0</v>
      </c>
      <c r="W145" s="23">
        <f t="shared" si="22"/>
        <v>0</v>
      </c>
      <c r="X145" s="2"/>
      <c r="Y145" s="23">
        <f t="shared" si="23"/>
        <v>91865.540096070356</v>
      </c>
      <c r="Z145" s="23">
        <f t="shared" si="24"/>
        <v>-58510.996583115491</v>
      </c>
      <c r="AA145" s="32">
        <f t="shared" si="25"/>
        <v>33354.543512954864</v>
      </c>
      <c r="AB145" s="23">
        <f t="shared" si="26"/>
        <v>0</v>
      </c>
      <c r="AC145" s="2"/>
      <c r="AD145" s="78">
        <v>792823.41354994185</v>
      </c>
      <c r="AE145" s="53">
        <v>9693.442622950819</v>
      </c>
      <c r="AF145" s="60">
        <f t="shared" si="29"/>
        <v>-22822.809386921184</v>
      </c>
      <c r="AG145" s="58"/>
    </row>
    <row r="146" spans="1:33" x14ac:dyDescent="0.2">
      <c r="A146" s="12">
        <v>2016</v>
      </c>
      <c r="B146" s="12">
        <v>6</v>
      </c>
      <c r="C146" s="54">
        <v>269.69922064812658</v>
      </c>
      <c r="D146" s="54">
        <v>0</v>
      </c>
      <c r="E146" s="55">
        <v>80.819638980876704</v>
      </c>
      <c r="F146" s="54">
        <v>15.137426525137919</v>
      </c>
      <c r="G146" s="12">
        <v>259.77943416699236</v>
      </c>
      <c r="H146" s="12">
        <f t="shared" si="15"/>
        <v>5.8270303704669797E-2</v>
      </c>
      <c r="I146" s="12">
        <f t="shared" si="20"/>
        <v>5.7721932446207297E-2</v>
      </c>
      <c r="J146" s="12">
        <v>0</v>
      </c>
      <c r="K146" s="12">
        <v>0</v>
      </c>
      <c r="L146" s="43">
        <v>5093632.6995937331</v>
      </c>
      <c r="M146" s="12">
        <f t="shared" si="16"/>
        <v>2.4188804048490007</v>
      </c>
      <c r="N146" s="77">
        <f t="shared" si="18"/>
        <v>768818.55956184422</v>
      </c>
      <c r="O146" s="44">
        <v>397580.54984868638</v>
      </c>
      <c r="P146" s="43">
        <v>70400</v>
      </c>
      <c r="Q146" s="43">
        <f t="shared" si="27"/>
        <v>12006917.108739309</v>
      </c>
      <c r="R146" s="43">
        <f t="shared" si="28"/>
        <v>11848588.729342582</v>
      </c>
      <c r="T146" s="43"/>
      <c r="V146" s="23">
        <f t="shared" si="21"/>
        <v>0</v>
      </c>
      <c r="W146" s="23">
        <f t="shared" si="22"/>
        <v>0</v>
      </c>
      <c r="X146" s="2"/>
      <c r="Y146" s="23">
        <f t="shared" si="23"/>
        <v>91803.519187067854</v>
      </c>
      <c r="Z146" s="23">
        <f t="shared" si="24"/>
        <v>-55422.888329463472</v>
      </c>
      <c r="AA146" s="32">
        <f t="shared" si="25"/>
        <v>36380.630857604381</v>
      </c>
      <c r="AB146" s="23">
        <f t="shared" si="26"/>
        <v>0</v>
      </c>
      <c r="AC146" s="2"/>
      <c r="AD146" s="78">
        <v>939314.44160349306</v>
      </c>
      <c r="AE146" s="53">
        <v>10016.557377049179</v>
      </c>
      <c r="AF146" s="60">
        <f t="shared" si="29"/>
        <v>-23149.765469979287</v>
      </c>
      <c r="AG146" s="58"/>
    </row>
    <row r="147" spans="1:33" x14ac:dyDescent="0.2">
      <c r="A147" s="12">
        <v>2016</v>
      </c>
      <c r="B147" s="12">
        <v>7</v>
      </c>
      <c r="C147" s="54">
        <v>306.92486659157896</v>
      </c>
      <c r="D147" s="54">
        <v>0</v>
      </c>
      <c r="E147" s="55">
        <v>80.236542811639254</v>
      </c>
      <c r="F147" s="54">
        <v>15.127872750616907</v>
      </c>
      <c r="G147" s="12">
        <v>260.18727639991209</v>
      </c>
      <c r="H147" s="12">
        <f t="shared" si="15"/>
        <v>5.8142246461602987E-2</v>
      </c>
      <c r="I147" s="12">
        <f t="shared" si="20"/>
        <v>5.7778036266798394E-2</v>
      </c>
      <c r="J147" s="12">
        <v>0</v>
      </c>
      <c r="K147" s="12">
        <v>0</v>
      </c>
      <c r="L147" s="43">
        <v>5096155.1876141923</v>
      </c>
      <c r="M147" s="12">
        <f t="shared" si="16"/>
        <v>2.5183924249529377</v>
      </c>
      <c r="N147" s="77">
        <f t="shared" si="18"/>
        <v>804822.47627263214</v>
      </c>
      <c r="O147" s="44">
        <v>403176.48456583743</v>
      </c>
      <c r="P147" s="43">
        <v>70400</v>
      </c>
      <c r="Q147" s="43">
        <f t="shared" si="27"/>
        <v>12488135.211442677</v>
      </c>
      <c r="R147" s="43">
        <f t="shared" si="28"/>
        <v>12323211.615970256</v>
      </c>
      <c r="T147" s="43"/>
      <c r="V147" s="23">
        <f t="shared" si="21"/>
        <v>0</v>
      </c>
      <c r="W147" s="23">
        <f t="shared" si="22"/>
        <v>0</v>
      </c>
      <c r="X147" s="2"/>
      <c r="Y147" s="23">
        <f t="shared" si="23"/>
        <v>89770.830199447606</v>
      </c>
      <c r="Z147" s="23">
        <f t="shared" si="24"/>
        <v>-52356.443865773399</v>
      </c>
      <c r="AA147" s="32">
        <f t="shared" si="25"/>
        <v>37414.386333674207</v>
      </c>
      <c r="AB147" s="23">
        <f t="shared" si="26"/>
        <v>0</v>
      </c>
      <c r="AC147" s="2"/>
      <c r="AD147" s="78">
        <v>981785.88029698178</v>
      </c>
      <c r="AE147" s="53">
        <v>9693.442622950819</v>
      </c>
      <c r="AF147" s="60">
        <f t="shared" si="29"/>
        <v>-24430.860345678295</v>
      </c>
      <c r="AG147" s="58"/>
    </row>
    <row r="148" spans="1:33" x14ac:dyDescent="0.2">
      <c r="A148" s="12">
        <v>2016</v>
      </c>
      <c r="B148" s="12">
        <v>8</v>
      </c>
      <c r="C148" s="54">
        <v>321.44831040904603</v>
      </c>
      <c r="D148" s="54">
        <v>0</v>
      </c>
      <c r="E148" s="55">
        <v>80.840673075259716</v>
      </c>
      <c r="F148" s="54">
        <v>15.149313020703447</v>
      </c>
      <c r="G148" s="12">
        <v>260.59084121771269</v>
      </c>
      <c r="H148" s="12">
        <f t="shared" si="15"/>
        <v>5.8134479899264124E-2</v>
      </c>
      <c r="I148" s="12">
        <f t="shared" si="20"/>
        <v>5.7834132593117309E-2</v>
      </c>
      <c r="J148" s="12">
        <v>0</v>
      </c>
      <c r="K148" s="12">
        <v>0</v>
      </c>
      <c r="L148" s="43">
        <v>5102483.2155602146</v>
      </c>
      <c r="M148" s="12">
        <f t="shared" si="16"/>
        <v>2.5657137088489717</v>
      </c>
      <c r="N148" s="77">
        <f t="shared" si="18"/>
        <v>837188.54612310522</v>
      </c>
      <c r="O148" s="44">
        <v>423697.03973918362</v>
      </c>
      <c r="P148" s="43">
        <v>67200</v>
      </c>
      <c r="Q148" s="43">
        <f t="shared" si="27"/>
        <v>12730606.568484776</v>
      </c>
      <c r="R148" s="43">
        <f t="shared" si="28"/>
        <v>12562375.375491494</v>
      </c>
      <c r="T148" s="43"/>
      <c r="V148" s="23">
        <f t="shared" si="21"/>
        <v>0</v>
      </c>
      <c r="W148" s="23">
        <f t="shared" si="22"/>
        <v>0</v>
      </c>
      <c r="X148" s="2"/>
      <c r="Y148" s="23">
        <f t="shared" si="23"/>
        <v>89246.594873101742</v>
      </c>
      <c r="Z148" s="23">
        <f t="shared" si="24"/>
        <v>-49325.379342152577</v>
      </c>
      <c r="AA148" s="32">
        <f t="shared" si="25"/>
        <v>39921.215530949165</v>
      </c>
      <c r="AB148" s="23">
        <f t="shared" si="26"/>
        <v>0</v>
      </c>
      <c r="AC148" s="2"/>
      <c r="AD148" s="78">
        <v>1021145.5278205932</v>
      </c>
      <c r="AE148" s="53">
        <v>10016.557377049179</v>
      </c>
      <c r="AF148" s="60">
        <f t="shared" si="29"/>
        <v>-24629.617842978052</v>
      </c>
      <c r="AG148" s="58"/>
    </row>
    <row r="149" spans="1:33" x14ac:dyDescent="0.2">
      <c r="A149" s="12">
        <v>2016</v>
      </c>
      <c r="B149" s="12">
        <v>9</v>
      </c>
      <c r="C149" s="54">
        <v>294.0923412784777</v>
      </c>
      <c r="D149" s="54">
        <v>0</v>
      </c>
      <c r="E149" s="55">
        <v>80.406854542396545</v>
      </c>
      <c r="F149" s="54">
        <v>15.139005337861999</v>
      </c>
      <c r="G149" s="12">
        <v>260.9944060355121</v>
      </c>
      <c r="H149" s="12">
        <f t="shared" ref="H149:H212" si="30">+(F149/G149)</f>
        <v>5.8005095081624533E-2</v>
      </c>
      <c r="I149" s="12">
        <f t="shared" si="20"/>
        <v>5.7890104070758418E-2</v>
      </c>
      <c r="J149" s="12">
        <v>0</v>
      </c>
      <c r="K149" s="12">
        <v>0</v>
      </c>
      <c r="L149" s="43">
        <v>5106275.550332916</v>
      </c>
      <c r="M149" s="12">
        <f t="shared" ref="M149:M212" si="31">+$B$10+($B$11*C149)+($B$12*D149)+($B$13*E149)+($B$14*I149)+($B$15*J149)+K149</f>
        <v>2.4823227068216589</v>
      </c>
      <c r="N149" s="77">
        <f t="shared" si="18"/>
        <v>800527.87656871555</v>
      </c>
      <c r="O149" s="44">
        <v>418154.16520210501</v>
      </c>
      <c r="P149" s="43">
        <v>73600</v>
      </c>
      <c r="Q149" s="43">
        <f t="shared" si="27"/>
        <v>12353193.784687996</v>
      </c>
      <c r="R149" s="43">
        <f t="shared" si="28"/>
        <v>12190309.482301448</v>
      </c>
      <c r="T149" s="43"/>
      <c r="V149" s="23">
        <f t="shared" si="21"/>
        <v>0</v>
      </c>
      <c r="W149" s="23">
        <f t="shared" si="22"/>
        <v>0</v>
      </c>
      <c r="X149" s="2"/>
      <c r="Y149" s="23">
        <f t="shared" si="23"/>
        <v>87534.700904971134</v>
      </c>
      <c r="Z149" s="23">
        <f t="shared" si="24"/>
        <v>-46270.015805017603</v>
      </c>
      <c r="AA149" s="32">
        <f t="shared" si="25"/>
        <v>41264.685099953531</v>
      </c>
      <c r="AB149" s="23">
        <f t="shared" si="26"/>
        <v>0</v>
      </c>
      <c r="AC149" s="2"/>
      <c r="AD149" s="78">
        <v>977300.23013452615</v>
      </c>
      <c r="AE149" s="53">
        <v>10016.557377049179</v>
      </c>
      <c r="AF149" s="60">
        <f t="shared" si="29"/>
        <v>-23472.807202103362</v>
      </c>
      <c r="AG149" s="58"/>
    </row>
    <row r="150" spans="1:33" x14ac:dyDescent="0.2">
      <c r="A150" s="12">
        <v>2016</v>
      </c>
      <c r="B150" s="12">
        <v>10</v>
      </c>
      <c r="C150" s="54">
        <v>197.43752636074717</v>
      </c>
      <c r="D150" s="54">
        <v>3.0609584238851593</v>
      </c>
      <c r="E150" s="55">
        <v>79.973619836884509</v>
      </c>
      <c r="F150" s="54">
        <v>15.357415546744607</v>
      </c>
      <c r="G150" s="12">
        <v>261.3979708533127</v>
      </c>
      <c r="H150" s="12">
        <f t="shared" si="30"/>
        <v>5.8751089370019043E-2</v>
      </c>
      <c r="I150" s="12">
        <f t="shared" si="20"/>
        <v>5.7946795388657928E-2</v>
      </c>
      <c r="J150" s="12">
        <v>0</v>
      </c>
      <c r="K150" s="12">
        <v>0</v>
      </c>
      <c r="L150" s="43">
        <v>5110779.5187344188</v>
      </c>
      <c r="M150" s="12">
        <f t="shared" si="31"/>
        <v>2.2045619541559947</v>
      </c>
      <c r="N150" s="77">
        <f t="shared" si="18"/>
        <v>658563.48167493858</v>
      </c>
      <c r="O150" s="44">
        <v>401059.08349819516</v>
      </c>
      <c r="P150" s="43">
        <v>70400</v>
      </c>
      <c r="Q150" s="43">
        <f t="shared" si="27"/>
        <v>11066660.854625899</v>
      </c>
      <c r="R150" s="43">
        <f t="shared" si="28"/>
        <v>10921874.978284087</v>
      </c>
      <c r="T150" s="43"/>
      <c r="V150" s="23">
        <f t="shared" si="21"/>
        <v>0</v>
      </c>
      <c r="W150" s="23">
        <f t="shared" si="22"/>
        <v>0</v>
      </c>
      <c r="X150" s="2"/>
      <c r="Y150" s="23">
        <f t="shared" si="23"/>
        <v>85855.539216944671</v>
      </c>
      <c r="Z150" s="23">
        <f t="shared" si="24"/>
        <v>-43176.507128820675</v>
      </c>
      <c r="AA150" s="32">
        <f t="shared" si="25"/>
        <v>42679.032088123997</v>
      </c>
      <c r="AB150" s="23">
        <f t="shared" si="26"/>
        <v>0</v>
      </c>
      <c r="AC150" s="2"/>
      <c r="AD150" s="78">
        <v>806842.12523294985</v>
      </c>
      <c r="AE150" s="53">
        <v>9693.442622950819</v>
      </c>
      <c r="AF150" s="60">
        <f t="shared" si="29"/>
        <v>-22958.272901891178</v>
      </c>
      <c r="AG150" s="58"/>
    </row>
    <row r="151" spans="1:33" x14ac:dyDescent="0.2">
      <c r="A151" s="12">
        <v>2016</v>
      </c>
      <c r="B151" s="12">
        <v>11</v>
      </c>
      <c r="C151" s="54">
        <v>93.762095102616158</v>
      </c>
      <c r="D151" s="54">
        <v>20.576063704600486</v>
      </c>
      <c r="E151" s="55">
        <v>80.611127413340185</v>
      </c>
      <c r="F151" s="54">
        <v>15.336171564181955</v>
      </c>
      <c r="G151" s="12">
        <v>261.81697156045738</v>
      </c>
      <c r="H151" s="12">
        <f t="shared" si="30"/>
        <v>5.8575926047791015E-2</v>
      </c>
      <c r="I151" s="12">
        <f t="shared" si="20"/>
        <v>5.8003317684336912E-2</v>
      </c>
      <c r="J151" s="12">
        <v>0</v>
      </c>
      <c r="K151" s="12">
        <v>0</v>
      </c>
      <c r="L151" s="43">
        <v>5123034.6631669989</v>
      </c>
      <c r="M151" s="12">
        <f t="shared" si="31"/>
        <v>1.9351919974322351</v>
      </c>
      <c r="N151" s="77">
        <f t="shared" si="18"/>
        <v>533622.05106911354</v>
      </c>
      <c r="O151" s="44">
        <v>331273.23798599053</v>
      </c>
      <c r="P151" s="43">
        <v>67200</v>
      </c>
      <c r="Q151" s="43">
        <f t="shared" si="27"/>
        <v>9767936.1939733736</v>
      </c>
      <c r="R151" s="43">
        <f t="shared" si="28"/>
        <v>9640536.5838240404</v>
      </c>
      <c r="T151" s="43"/>
      <c r="V151" s="23">
        <f t="shared" si="21"/>
        <v>0</v>
      </c>
      <c r="W151" s="23">
        <f t="shared" si="22"/>
        <v>0</v>
      </c>
      <c r="X151" s="2"/>
      <c r="Y151" s="23">
        <f t="shared" si="23"/>
        <v>85671.052299842093</v>
      </c>
      <c r="Z151" s="23">
        <f t="shared" si="24"/>
        <v>-40148.371006161797</v>
      </c>
      <c r="AA151" s="32">
        <f t="shared" si="25"/>
        <v>45522.681293680296</v>
      </c>
      <c r="AB151" s="23">
        <f t="shared" si="26"/>
        <v>0</v>
      </c>
      <c r="AC151" s="2"/>
      <c r="AD151" s="78">
        <v>658030.72215954831</v>
      </c>
      <c r="AE151" s="53">
        <v>10016.557377049179</v>
      </c>
      <c r="AF151" s="60">
        <f t="shared" si="29"/>
        <v>-20987.233049275164</v>
      </c>
      <c r="AG151" s="58"/>
    </row>
    <row r="152" spans="1:33" x14ac:dyDescent="0.2">
      <c r="A152" s="12">
        <v>2016</v>
      </c>
      <c r="B152" s="12">
        <v>12</v>
      </c>
      <c r="C152" s="54">
        <v>40.062851403950773</v>
      </c>
      <c r="D152" s="54">
        <v>79.971558782998059</v>
      </c>
      <c r="E152" s="55">
        <v>80.442737603420227</v>
      </c>
      <c r="F152" s="54">
        <v>15.566275044792851</v>
      </c>
      <c r="G152" s="12">
        <v>262.23597226760194</v>
      </c>
      <c r="H152" s="12">
        <f t="shared" si="30"/>
        <v>5.9359800679473732E-2</v>
      </c>
      <c r="I152" s="12">
        <f t="shared" si="20"/>
        <v>5.8060596372559649E-2</v>
      </c>
      <c r="J152" s="12">
        <v>0</v>
      </c>
      <c r="K152" s="12">
        <v>0</v>
      </c>
      <c r="L152" s="43">
        <v>5135768.3007189715</v>
      </c>
      <c r="M152" s="12">
        <f t="shared" si="31"/>
        <v>1.8493129225864542</v>
      </c>
      <c r="N152" s="77">
        <f t="shared" si="18"/>
        <v>449091.38373778912</v>
      </c>
      <c r="O152" s="44">
        <v>347021.60921512952</v>
      </c>
      <c r="P152" s="43">
        <v>70400</v>
      </c>
      <c r="Q152" s="43">
        <f t="shared" si="27"/>
        <v>9456167.7980537098</v>
      </c>
      <c r="R152" s="43">
        <f t="shared" si="28"/>
        <v>9334119.2626966797</v>
      </c>
      <c r="T152" s="43"/>
      <c r="V152" s="23">
        <f t="shared" si="21"/>
        <v>0</v>
      </c>
      <c r="W152" s="23">
        <f t="shared" si="22"/>
        <v>0</v>
      </c>
      <c r="X152" s="2"/>
      <c r="Y152" s="23">
        <f t="shared" si="23"/>
        <v>84634.162133375357</v>
      </c>
      <c r="Z152" s="23">
        <f t="shared" si="24"/>
        <v>-37066.456887143009</v>
      </c>
      <c r="AA152" s="32">
        <f t="shared" si="25"/>
        <v>47567.705246232348</v>
      </c>
      <c r="AB152" s="23">
        <f t="shared" si="26"/>
        <v>0</v>
      </c>
      <c r="AC152" s="2"/>
      <c r="AD152" s="78">
        <v>556328.34217176843</v>
      </c>
      <c r="AE152" s="53">
        <v>9693.442622950819</v>
      </c>
      <c r="AF152" s="60">
        <f t="shared" si="29"/>
        <v>-19498.555976048683</v>
      </c>
      <c r="AG152" s="58"/>
    </row>
    <row r="153" spans="1:33" x14ac:dyDescent="0.2">
      <c r="A153" s="12">
        <v>2017</v>
      </c>
      <c r="B153" s="12">
        <v>1</v>
      </c>
      <c r="C153" s="54">
        <v>29.774130475233527</v>
      </c>
      <c r="D153" s="54">
        <v>108.44221511451197</v>
      </c>
      <c r="E153" s="55">
        <v>80.718938661511203</v>
      </c>
      <c r="F153" s="54">
        <v>15.277601014040069</v>
      </c>
      <c r="G153" s="12">
        <v>264.16639378891256</v>
      </c>
      <c r="H153" s="12">
        <f t="shared" si="30"/>
        <v>5.783324969885436E-2</v>
      </c>
      <c r="I153" s="12">
        <f t="shared" si="20"/>
        <v>5.8125158563307112E-2</v>
      </c>
      <c r="J153" s="12">
        <v>0</v>
      </c>
      <c r="K153" s="12">
        <v>0</v>
      </c>
      <c r="L153" s="43">
        <v>5177224.7388087772</v>
      </c>
      <c r="M153" s="12">
        <f t="shared" si="31"/>
        <v>1.8556908178678762</v>
      </c>
      <c r="N153" s="77">
        <f t="shared" si="18"/>
        <v>506831.94668697275</v>
      </c>
      <c r="O153" s="44">
        <v>339598.21753994527</v>
      </c>
      <c r="P153" s="43">
        <v>70400</v>
      </c>
      <c r="Q153" s="43">
        <f t="shared" si="27"/>
        <v>9506298.265613351</v>
      </c>
      <c r="R153" s="43">
        <f t="shared" si="28"/>
        <v>9382840.2245088164</v>
      </c>
      <c r="T153" s="43"/>
      <c r="V153" s="23">
        <f t="shared" si="21"/>
        <v>0</v>
      </c>
      <c r="W153" s="23">
        <f t="shared" si="22"/>
        <v>0</v>
      </c>
      <c r="X153" s="2"/>
      <c r="Y153" s="23">
        <f t="shared" si="23"/>
        <v>84543.159535685743</v>
      </c>
      <c r="Z153" s="23">
        <f t="shared" si="24"/>
        <v>-37899.789975188869</v>
      </c>
      <c r="AA153" s="32">
        <f t="shared" si="25"/>
        <v>46643.369560496874</v>
      </c>
      <c r="AB153" s="23">
        <f t="shared" si="26"/>
        <v>0</v>
      </c>
      <c r="AC153" s="2"/>
      <c r="AD153" s="78">
        <v>641070.91285225214</v>
      </c>
      <c r="AE153" s="53">
        <v>15400.8</v>
      </c>
      <c r="AF153" s="60">
        <f t="shared" si="29"/>
        <v>-19597.2150854842</v>
      </c>
      <c r="AG153" s="58"/>
    </row>
    <row r="154" spans="1:33" x14ac:dyDescent="0.2">
      <c r="A154" s="12">
        <v>2017</v>
      </c>
      <c r="B154" s="12">
        <v>2</v>
      </c>
      <c r="C154" s="54">
        <v>33.84357732768342</v>
      </c>
      <c r="D154" s="54">
        <v>78.02723924953618</v>
      </c>
      <c r="E154" s="55">
        <v>82.148270772977895</v>
      </c>
      <c r="F154" s="54">
        <v>15.313039021020773</v>
      </c>
      <c r="G154" s="12">
        <v>264.56709496267246</v>
      </c>
      <c r="H154" s="12">
        <f t="shared" si="30"/>
        <v>5.7879605259230277E-2</v>
      </c>
      <c r="I154" s="12">
        <f t="shared" si="20"/>
        <v>5.818977250311843E-2</v>
      </c>
      <c r="J154" s="12">
        <v>1</v>
      </c>
      <c r="K154" s="12">
        <v>0</v>
      </c>
      <c r="L154" s="43">
        <v>5186990.0354637746</v>
      </c>
      <c r="M154" s="12">
        <f t="shared" si="31"/>
        <v>1.7004359114942427</v>
      </c>
      <c r="N154" s="77">
        <f t="shared" si="18"/>
        <v>498458.98629852122</v>
      </c>
      <c r="O154" s="44">
        <v>316728.45899538865</v>
      </c>
      <c r="P154" s="43">
        <v>64000</v>
      </c>
      <c r="Q154" s="43">
        <f t="shared" si="27"/>
        <v>8697040.0848908797</v>
      </c>
      <c r="R154" s="43">
        <f t="shared" si="28"/>
        <v>8583697.6789735965</v>
      </c>
      <c r="T154" s="43"/>
      <c r="V154" s="23">
        <f t="shared" si="21"/>
        <v>0</v>
      </c>
      <c r="W154" s="23">
        <f t="shared" si="22"/>
        <v>0</v>
      </c>
      <c r="X154" s="2"/>
      <c r="Y154" s="23">
        <f t="shared" si="23"/>
        <v>85833.326880286942</v>
      </c>
      <c r="Z154" s="23">
        <f t="shared" si="24"/>
        <v>-38502.5774881697</v>
      </c>
      <c r="AA154" s="32">
        <f t="shared" si="25"/>
        <v>47330.749392117243</v>
      </c>
      <c r="AB154" s="23">
        <f t="shared" si="26"/>
        <v>0</v>
      </c>
      <c r="AC154" s="2"/>
      <c r="AD154" s="78">
        <v>627918.59233316022</v>
      </c>
      <c r="AE154" s="53">
        <v>13910.4</v>
      </c>
      <c r="AF154" s="60">
        <f t="shared" si="29"/>
        <v>-19283.916671386818</v>
      </c>
      <c r="AG154" s="58"/>
    </row>
    <row r="155" spans="1:33" x14ac:dyDescent="0.2">
      <c r="A155" s="12">
        <v>2017</v>
      </c>
      <c r="B155" s="12">
        <v>3</v>
      </c>
      <c r="C155" s="54">
        <v>60.874134572913398</v>
      </c>
      <c r="D155" s="54">
        <v>48.759988404502948</v>
      </c>
      <c r="E155" s="55">
        <v>81.876476585475302</v>
      </c>
      <c r="F155" s="54">
        <v>15.464632616210285</v>
      </c>
      <c r="G155" s="12">
        <v>264.96779613643355</v>
      </c>
      <c r="H155" s="12">
        <f t="shared" si="30"/>
        <v>5.8364196863559412E-2</v>
      </c>
      <c r="I155" s="12">
        <f t="shared" si="20"/>
        <v>5.8254927417122883E-2</v>
      </c>
      <c r="J155" s="12">
        <v>0</v>
      </c>
      <c r="K155" s="12">
        <v>0</v>
      </c>
      <c r="L155" s="43">
        <v>5194347.4761306792</v>
      </c>
      <c r="M155" s="12">
        <f t="shared" si="31"/>
        <v>1.8851753142589707</v>
      </c>
      <c r="N155" s="77">
        <f t="shared" si="18"/>
        <v>534598.78087525466</v>
      </c>
      <c r="O155" s="44">
        <v>338818.24729765474</v>
      </c>
      <c r="P155" s="43">
        <v>70400</v>
      </c>
      <c r="Q155" s="43">
        <f t="shared" si="27"/>
        <v>9660802.1078305449</v>
      </c>
      <c r="R155" s="43">
        <f t="shared" si="28"/>
        <v>9534967.6773620751</v>
      </c>
      <c r="T155" s="43"/>
      <c r="V155" s="23">
        <f t="shared" si="21"/>
        <v>0</v>
      </c>
      <c r="W155" s="23">
        <f t="shared" si="22"/>
        <v>0</v>
      </c>
      <c r="X155" s="2"/>
      <c r="Y155" s="23">
        <f t="shared" si="23"/>
        <v>85303.686850501545</v>
      </c>
      <c r="Z155" s="23">
        <f t="shared" si="24"/>
        <v>-39093.168995520187</v>
      </c>
      <c r="AA155" s="32">
        <f t="shared" si="25"/>
        <v>46210.517854981357</v>
      </c>
      <c r="AB155" s="23">
        <f t="shared" si="26"/>
        <v>0</v>
      </c>
      <c r="AC155" s="2"/>
      <c r="AD155" s="78">
        <v>674449.99953705922</v>
      </c>
      <c r="AE155" s="53">
        <v>15400.8</v>
      </c>
      <c r="AF155" s="60">
        <f t="shared" si="29"/>
        <v>-21473.79427680009</v>
      </c>
      <c r="AG155" s="58"/>
    </row>
    <row r="156" spans="1:33" x14ac:dyDescent="0.2">
      <c r="A156" s="12">
        <v>2017</v>
      </c>
      <c r="B156" s="12">
        <v>4</v>
      </c>
      <c r="C156" s="54">
        <v>111.06554527344085</v>
      </c>
      <c r="D156" s="54">
        <v>14.210450077247362</v>
      </c>
      <c r="E156" s="55">
        <v>81.536297011311419</v>
      </c>
      <c r="F156" s="54">
        <v>15.46855467373757</v>
      </c>
      <c r="G156" s="12">
        <v>265.3684973101935</v>
      </c>
      <c r="H156" s="12">
        <f t="shared" si="30"/>
        <v>5.8290847747674158E-2</v>
      </c>
      <c r="I156" s="12">
        <f t="shared" si="20"/>
        <v>5.8320000447787984E-2</v>
      </c>
      <c r="J156" s="12">
        <v>0</v>
      </c>
      <c r="K156" s="12">
        <v>0</v>
      </c>
      <c r="L156" s="43">
        <v>5195287.1259444952</v>
      </c>
      <c r="M156" s="12">
        <f t="shared" si="31"/>
        <v>1.9835308713094897</v>
      </c>
      <c r="N156" s="77">
        <f t="shared" si="18"/>
        <v>607579.63871329685</v>
      </c>
      <c r="O156" s="44">
        <v>345974.53132509859</v>
      </c>
      <c r="P156" s="43">
        <v>73600</v>
      </c>
      <c r="Q156" s="43">
        <f t="shared" si="27"/>
        <v>10111243.536108196</v>
      </c>
      <c r="R156" s="43">
        <f t="shared" si="28"/>
        <v>9978819.974620264</v>
      </c>
      <c r="T156" s="43"/>
      <c r="V156" s="23">
        <f t="shared" si="21"/>
        <v>0</v>
      </c>
      <c r="W156" s="23">
        <f t="shared" si="22"/>
        <v>0</v>
      </c>
      <c r="X156" s="2"/>
      <c r="Y156" s="23">
        <f t="shared" si="23"/>
        <v>84600.220533074069</v>
      </c>
      <c r="Z156" s="23">
        <f t="shared" si="24"/>
        <v>-39634.949084364998</v>
      </c>
      <c r="AA156" s="32">
        <f t="shared" si="25"/>
        <v>44965.271448709071</v>
      </c>
      <c r="AB156" s="23">
        <f t="shared" si="26"/>
        <v>0</v>
      </c>
      <c r="AC156" s="2"/>
      <c r="AD156" s="78">
        <v>762078.83125201566</v>
      </c>
      <c r="AE156" s="53">
        <v>15400.8</v>
      </c>
      <c r="AF156" s="60">
        <f t="shared" si="29"/>
        <v>-21164.556131265457</v>
      </c>
      <c r="AG156" s="58"/>
    </row>
    <row r="157" spans="1:33" x14ac:dyDescent="0.2">
      <c r="A157" s="12">
        <v>2017</v>
      </c>
      <c r="B157" s="12">
        <v>5</v>
      </c>
      <c r="C157" s="54">
        <v>188.10549178047364</v>
      </c>
      <c r="D157" s="54">
        <v>2.1394224687934842</v>
      </c>
      <c r="E157" s="55">
        <v>81.206911741683214</v>
      </c>
      <c r="F157" s="54">
        <v>15.687740959050151</v>
      </c>
      <c r="G157" s="12">
        <v>265.78642638565071</v>
      </c>
      <c r="H157" s="12">
        <f t="shared" si="30"/>
        <v>5.9023860519827893E-2</v>
      </c>
      <c r="I157" s="12">
        <f t="shared" si="20"/>
        <v>5.8385891777799272E-2</v>
      </c>
      <c r="J157" s="12">
        <v>0</v>
      </c>
      <c r="K157" s="12">
        <v>0</v>
      </c>
      <c r="L157" s="43">
        <v>5190943.7207431206</v>
      </c>
      <c r="M157" s="12">
        <f t="shared" si="31"/>
        <v>2.1851673538694518</v>
      </c>
      <c r="N157" s="77">
        <f t="shared" ref="N157:N220" si="32">N145+(AD157-AD145)*(1-0.335)</f>
        <v>697318.45323870482</v>
      </c>
      <c r="O157" s="44">
        <v>413169.20268430753</v>
      </c>
      <c r="P157" s="43">
        <v>64000</v>
      </c>
      <c r="Q157" s="43">
        <f t="shared" si="27"/>
        <v>11115012.694400173</v>
      </c>
      <c r="R157" s="43">
        <f t="shared" si="28"/>
        <v>10969249.536289914</v>
      </c>
      <c r="T157" s="43"/>
      <c r="V157" s="23">
        <f t="shared" si="21"/>
        <v>0</v>
      </c>
      <c r="W157" s="23">
        <f t="shared" si="22"/>
        <v>0</v>
      </c>
      <c r="X157" s="2"/>
      <c r="Y157" s="23">
        <f t="shared" si="23"/>
        <v>84852.443720270734</v>
      </c>
      <c r="Z157" s="23">
        <f t="shared" si="24"/>
        <v>-40142.582378170031</v>
      </c>
      <c r="AA157" s="32">
        <f t="shared" si="25"/>
        <v>44709.861342100703</v>
      </c>
      <c r="AB157" s="23">
        <f t="shared" si="26"/>
        <v>0</v>
      </c>
      <c r="AC157" s="2"/>
      <c r="AD157" s="78">
        <v>868733.15779897221</v>
      </c>
      <c r="AE157" s="53">
        <v>14904</v>
      </c>
      <c r="AF157" s="60">
        <f t="shared" si="29"/>
        <v>-22822.809386921184</v>
      </c>
      <c r="AG157" s="58"/>
    </row>
    <row r="158" spans="1:33" x14ac:dyDescent="0.2">
      <c r="A158" s="12">
        <v>2017</v>
      </c>
      <c r="B158" s="12">
        <v>6</v>
      </c>
      <c r="C158" s="54">
        <v>269.69922064812658</v>
      </c>
      <c r="D158" s="54">
        <v>0</v>
      </c>
      <c r="E158" s="55">
        <v>82.417098742209532</v>
      </c>
      <c r="F158" s="54">
        <v>15.722429589969657</v>
      </c>
      <c r="G158" s="12">
        <v>266.20435546110804</v>
      </c>
      <c r="H158" s="12">
        <f t="shared" si="30"/>
        <v>5.9061503943975385E-2</v>
      </c>
      <c r="I158" s="12">
        <f t="shared" si="20"/>
        <v>5.845182513107474E-2</v>
      </c>
      <c r="J158" s="12">
        <v>0</v>
      </c>
      <c r="K158" s="12">
        <v>0</v>
      </c>
      <c r="L158" s="43">
        <v>5191742.8067929111</v>
      </c>
      <c r="M158" s="12">
        <f t="shared" si="31"/>
        <v>2.4279330294956001</v>
      </c>
      <c r="N158" s="77">
        <f t="shared" si="32"/>
        <v>822534.88201837405</v>
      </c>
      <c r="O158" s="44">
        <v>408514.01496952528</v>
      </c>
      <c r="P158" s="43">
        <v>73600</v>
      </c>
      <c r="Q158" s="43">
        <f t="shared" si="27"/>
        <v>12257034.008739876</v>
      </c>
      <c r="R158" s="43">
        <f t="shared" si="28"/>
        <v>12095052.0604211</v>
      </c>
      <c r="T158" s="43"/>
      <c r="V158" s="23">
        <f t="shared" si="21"/>
        <v>0</v>
      </c>
      <c r="W158" s="23">
        <f t="shared" si="22"/>
        <v>0</v>
      </c>
      <c r="X158" s="2"/>
      <c r="Y158" s="23">
        <f t="shared" si="23"/>
        <v>86801.107973881764</v>
      </c>
      <c r="Z158" s="23">
        <f t="shared" si="24"/>
        <v>-40690.363056814676</v>
      </c>
      <c r="AA158" s="32">
        <f t="shared" si="25"/>
        <v>46110.744917067088</v>
      </c>
      <c r="AB158" s="23">
        <f t="shared" si="26"/>
        <v>0</v>
      </c>
      <c r="AC158" s="2"/>
      <c r="AD158" s="78">
        <v>1020090.8663501544</v>
      </c>
      <c r="AE158" s="53">
        <v>15400.8</v>
      </c>
      <c r="AF158" s="60">
        <f t="shared" si="29"/>
        <v>-23149.765469979287</v>
      </c>
      <c r="AG158" s="58"/>
    </row>
    <row r="159" spans="1:33" x14ac:dyDescent="0.2">
      <c r="A159" s="12">
        <v>2017</v>
      </c>
      <c r="B159" s="12">
        <v>7</v>
      </c>
      <c r="C159" s="54">
        <v>306.92486659157896</v>
      </c>
      <c r="D159" s="54">
        <v>0</v>
      </c>
      <c r="E159" s="55">
        <v>81.834877736562873</v>
      </c>
      <c r="F159" s="54">
        <v>15.71250659896616</v>
      </c>
      <c r="G159" s="12">
        <v>266.62228453656525</v>
      </c>
      <c r="H159" s="12">
        <f t="shared" si="30"/>
        <v>5.8931707926354174E-2</v>
      </c>
      <c r="I159" s="12">
        <f t="shared" si="20"/>
        <v>5.8517613586470667E-2</v>
      </c>
      <c r="J159" s="12">
        <v>0</v>
      </c>
      <c r="K159" s="12">
        <v>0</v>
      </c>
      <c r="L159" s="43">
        <v>5194303.4281370696</v>
      </c>
      <c r="M159" s="12">
        <f t="shared" si="31"/>
        <v>2.5273483898330511</v>
      </c>
      <c r="N159" s="77">
        <f t="shared" si="32"/>
        <v>857740.44374590251</v>
      </c>
      <c r="O159" s="44">
        <v>414263.83789139794</v>
      </c>
      <c r="P159" s="43">
        <v>70400</v>
      </c>
      <c r="Q159" s="43">
        <f t="shared" si="27"/>
        <v>12745210.939206338</v>
      </c>
      <c r="R159" s="43">
        <f t="shared" si="28"/>
        <v>12576513.234565116</v>
      </c>
      <c r="T159" s="43"/>
      <c r="V159" s="23">
        <f t="shared" si="21"/>
        <v>0</v>
      </c>
      <c r="W159" s="23">
        <f t="shared" si="22"/>
        <v>0</v>
      </c>
      <c r="X159" s="2"/>
      <c r="Y159" s="23">
        <f t="shared" si="23"/>
        <v>86891.671225571001</v>
      </c>
      <c r="Z159" s="23">
        <f t="shared" si="24"/>
        <v>-41250.684341689033</v>
      </c>
      <c r="AA159" s="32">
        <f t="shared" si="25"/>
        <v>45640.986883881968</v>
      </c>
      <c r="AB159" s="23">
        <f t="shared" si="26"/>
        <v>0</v>
      </c>
      <c r="AC159" s="2"/>
      <c r="AD159" s="78">
        <v>1061361.7712342304</v>
      </c>
      <c r="AE159" s="53">
        <v>14904</v>
      </c>
      <c r="AF159" s="60">
        <f t="shared" si="29"/>
        <v>-24430.860345678295</v>
      </c>
      <c r="AG159" s="58"/>
    </row>
    <row r="160" spans="1:33" x14ac:dyDescent="0.2">
      <c r="A160" s="12">
        <v>2017</v>
      </c>
      <c r="B160" s="12">
        <v>8</v>
      </c>
      <c r="C160" s="54">
        <v>321.44831040904603</v>
      </c>
      <c r="D160" s="54">
        <v>0</v>
      </c>
      <c r="E160" s="55">
        <v>82.476634524668839</v>
      </c>
      <c r="F160" s="54">
        <v>15.73477545267559</v>
      </c>
      <c r="G160" s="12">
        <v>267.03583040694514</v>
      </c>
      <c r="H160" s="12">
        <f t="shared" si="30"/>
        <v>5.8923835908824752E-2</v>
      </c>
      <c r="I160" s="12">
        <f t="shared" si="20"/>
        <v>5.8583393253934059E-2</v>
      </c>
      <c r="J160" s="12">
        <v>0</v>
      </c>
      <c r="K160" s="12">
        <v>0</v>
      </c>
      <c r="L160" s="43">
        <v>5200639.2628369294</v>
      </c>
      <c r="M160" s="12">
        <f t="shared" si="31"/>
        <v>2.5749650778358824</v>
      </c>
      <c r="N160" s="77">
        <f t="shared" si="32"/>
        <v>891945.13201590755</v>
      </c>
      <c r="O160" s="44">
        <v>435348.70833201113</v>
      </c>
      <c r="P160" s="43">
        <v>67200</v>
      </c>
      <c r="Q160" s="43">
        <f t="shared" si="27"/>
        <v>12992839.242700366</v>
      </c>
      <c r="R160" s="43">
        <f t="shared" si="28"/>
        <v>12820753.528314948</v>
      </c>
      <c r="T160" s="43"/>
      <c r="V160" s="23">
        <f t="shared" si="21"/>
        <v>0</v>
      </c>
      <c r="W160" s="23">
        <f t="shared" si="22"/>
        <v>0</v>
      </c>
      <c r="X160" s="2"/>
      <c r="Y160" s="23">
        <f t="shared" si="23"/>
        <v>89047.630310409688</v>
      </c>
      <c r="Z160" s="23">
        <f t="shared" si="24"/>
        <v>-41842.675333743427</v>
      </c>
      <c r="AA160" s="32">
        <f t="shared" si="25"/>
        <v>47204.95497666626</v>
      </c>
      <c r="AB160" s="23">
        <f t="shared" si="26"/>
        <v>0</v>
      </c>
      <c r="AC160" s="2"/>
      <c r="AD160" s="78">
        <v>1103486.2584864614</v>
      </c>
      <c r="AE160" s="53">
        <v>15400.8</v>
      </c>
      <c r="AF160" s="60">
        <f t="shared" si="29"/>
        <v>-24629.617842978052</v>
      </c>
      <c r="AG160" s="58"/>
    </row>
    <row r="161" spans="1:33" x14ac:dyDescent="0.2">
      <c r="A161" s="12">
        <v>2017</v>
      </c>
      <c r="B161" s="12">
        <v>9</v>
      </c>
      <c r="C161" s="54">
        <v>294.0923412784777</v>
      </c>
      <c r="D161" s="54">
        <v>0</v>
      </c>
      <c r="E161" s="55">
        <v>82.059337669365604</v>
      </c>
      <c r="F161" s="54">
        <v>15.724069417707145</v>
      </c>
      <c r="G161" s="12">
        <v>267.44937627732384</v>
      </c>
      <c r="H161" s="12">
        <f t="shared" si="30"/>
        <v>5.8792694290685239E-2</v>
      </c>
      <c r="I161" s="12">
        <f t="shared" si="20"/>
        <v>5.8649026521355792E-2</v>
      </c>
      <c r="J161" s="12">
        <v>0</v>
      </c>
      <c r="K161" s="12">
        <v>0</v>
      </c>
      <c r="L161" s="43">
        <v>5204436.6621092027</v>
      </c>
      <c r="M161" s="12">
        <f t="shared" si="31"/>
        <v>2.4916445772089588</v>
      </c>
      <c r="N161" s="77">
        <f t="shared" si="32"/>
        <v>854701.13635643455</v>
      </c>
      <c r="O161" s="44">
        <v>429653.40474516293</v>
      </c>
      <c r="P161" s="43">
        <v>73600</v>
      </c>
      <c r="Q161" s="43">
        <f t="shared" si="27"/>
        <v>12608086.647758517</v>
      </c>
      <c r="R161" s="43">
        <f t="shared" si="28"/>
        <v>12441447.680711225</v>
      </c>
      <c r="T161" s="43"/>
      <c r="V161" s="23">
        <f t="shared" si="21"/>
        <v>0</v>
      </c>
      <c r="W161" s="23">
        <f t="shared" si="22"/>
        <v>0</v>
      </c>
      <c r="X161" s="2"/>
      <c r="Y161" s="23">
        <f t="shared" si="23"/>
        <v>90013.779469275265</v>
      </c>
      <c r="Z161" s="23">
        <f t="shared" si="24"/>
        <v>-42413.740627233725</v>
      </c>
      <c r="AA161" s="32">
        <f t="shared" si="25"/>
        <v>47600.03884204154</v>
      </c>
      <c r="AB161" s="23">
        <f t="shared" si="26"/>
        <v>0</v>
      </c>
      <c r="AC161" s="2"/>
      <c r="AD161" s="78">
        <v>1058763.7786874871</v>
      </c>
      <c r="AE161" s="53">
        <v>15400.8</v>
      </c>
      <c r="AF161" s="60">
        <f t="shared" si="29"/>
        <v>-23472.807202103362</v>
      </c>
      <c r="AG161" s="58"/>
    </row>
    <row r="162" spans="1:33" x14ac:dyDescent="0.2">
      <c r="A162" s="12">
        <v>2017</v>
      </c>
      <c r="B162" s="12">
        <v>10</v>
      </c>
      <c r="C162" s="54">
        <v>197.43752636074717</v>
      </c>
      <c r="D162" s="54">
        <v>3.0609584238851593</v>
      </c>
      <c r="E162" s="55">
        <v>81.642212118908276</v>
      </c>
      <c r="F162" s="54">
        <v>15.950920337523984</v>
      </c>
      <c r="G162" s="12">
        <v>267.86292214770373</v>
      </c>
      <c r="H162" s="12">
        <f t="shared" si="30"/>
        <v>5.9548817767053258E-2</v>
      </c>
      <c r="I162" s="12">
        <f t="shared" si="20"/>
        <v>5.87155038877753E-2</v>
      </c>
      <c r="J162" s="12">
        <v>0</v>
      </c>
      <c r="K162" s="12">
        <v>0</v>
      </c>
      <c r="L162" s="43">
        <v>5208931.6917461259</v>
      </c>
      <c r="M162" s="12">
        <f t="shared" si="31"/>
        <v>2.2139485653305715</v>
      </c>
      <c r="N162" s="77">
        <f t="shared" si="32"/>
        <v>709171.11068578286</v>
      </c>
      <c r="O162" s="44">
        <v>412088.20829439553</v>
      </c>
      <c r="P162" s="43">
        <v>67200</v>
      </c>
      <c r="Q162" s="43">
        <f t="shared" si="27"/>
        <v>11294369.670553004</v>
      </c>
      <c r="R162" s="43">
        <f t="shared" si="28"/>
        <v>11146174.880922882</v>
      </c>
      <c r="T162" s="43"/>
      <c r="V162" s="23">
        <f t="shared" si="21"/>
        <v>0</v>
      </c>
      <c r="W162" s="23">
        <f t="shared" si="22"/>
        <v>0</v>
      </c>
      <c r="X162" s="2"/>
      <c r="Y162" s="23">
        <f t="shared" si="23"/>
        <v>90971.444878088281</v>
      </c>
      <c r="Z162" s="23">
        <f t="shared" si="24"/>
        <v>-42998.544736736665</v>
      </c>
      <c r="AA162" s="32">
        <f t="shared" si="25"/>
        <v>47972.900141351616</v>
      </c>
      <c r="AB162" s="23">
        <f t="shared" si="26"/>
        <v>0</v>
      </c>
      <c r="AC162" s="2"/>
      <c r="AD162" s="78">
        <v>882943.82299361797</v>
      </c>
      <c r="AE162" s="53">
        <v>14904</v>
      </c>
      <c r="AF162" s="60">
        <f t="shared" si="29"/>
        <v>-22958.272901891178</v>
      </c>
      <c r="AG162" s="58"/>
    </row>
    <row r="163" spans="1:33" x14ac:dyDescent="0.2">
      <c r="A163" s="12">
        <v>2017</v>
      </c>
      <c r="B163" s="12">
        <v>11</v>
      </c>
      <c r="C163" s="54">
        <v>93.762095102616158</v>
      </c>
      <c r="D163" s="54">
        <v>20.576063704600486</v>
      </c>
      <c r="E163" s="55">
        <v>82.325333279487594</v>
      </c>
      <c r="F163" s="54">
        <v>15.928855357093052</v>
      </c>
      <c r="G163" s="12">
        <v>268.29228567118997</v>
      </c>
      <c r="H163" s="12">
        <f t="shared" si="30"/>
        <v>5.9371276059032585E-2</v>
      </c>
      <c r="I163" s="12">
        <f t="shared" si="20"/>
        <v>5.8781783055378768E-2</v>
      </c>
      <c r="J163" s="12">
        <v>0</v>
      </c>
      <c r="K163" s="12">
        <v>0</v>
      </c>
      <c r="L163" s="43">
        <v>5221197.7503192676</v>
      </c>
      <c r="M163" s="12">
        <f t="shared" si="31"/>
        <v>1.9449584108916516</v>
      </c>
      <c r="N163" s="77">
        <f t="shared" si="32"/>
        <v>583615.80641682714</v>
      </c>
      <c r="O163" s="44">
        <v>340383.25203060528</v>
      </c>
      <c r="P163" s="43">
        <v>70400</v>
      </c>
      <c r="Q163" s="43">
        <f t="shared" si="27"/>
        <v>9976593.4919765331</v>
      </c>
      <c r="R163" s="43">
        <f t="shared" si="28"/>
        <v>9846097.4899021722</v>
      </c>
      <c r="T163" s="43"/>
      <c r="V163" s="23">
        <f t="shared" si="21"/>
        <v>0</v>
      </c>
      <c r="W163" s="23">
        <f t="shared" si="22"/>
        <v>0</v>
      </c>
      <c r="X163" s="2"/>
      <c r="Y163" s="23">
        <f t="shared" si="23"/>
        <v>93682.395595779861</v>
      </c>
      <c r="Z163" s="23">
        <f t="shared" si="24"/>
        <v>-43648.720908369796</v>
      </c>
      <c r="AA163" s="32">
        <f t="shared" si="25"/>
        <v>50033.674687410065</v>
      </c>
      <c r="AB163" s="23">
        <f t="shared" si="26"/>
        <v>0</v>
      </c>
      <c r="AC163" s="2"/>
      <c r="AD163" s="78">
        <v>733209.3016297943</v>
      </c>
      <c r="AE163" s="53">
        <v>15400.8</v>
      </c>
      <c r="AF163" s="60">
        <f t="shared" si="29"/>
        <v>-20987.233049275164</v>
      </c>
      <c r="AG163" s="58"/>
    </row>
    <row r="164" spans="1:33" x14ac:dyDescent="0.2">
      <c r="A164" s="12">
        <v>2017</v>
      </c>
      <c r="B164" s="12">
        <v>12</v>
      </c>
      <c r="C164" s="54">
        <v>40.062851403950773</v>
      </c>
      <c r="D164" s="54">
        <v>79.971558782998059</v>
      </c>
      <c r="E164" s="55">
        <v>82.185435239259931</v>
      </c>
      <c r="F164" s="54">
        <v>16.16785144842363</v>
      </c>
      <c r="G164" s="12">
        <v>268.7216491946761</v>
      </c>
      <c r="H164" s="12">
        <f t="shared" si="30"/>
        <v>6.0165794221926597E-2</v>
      </c>
      <c r="I164" s="12">
        <f t="shared" si="20"/>
        <v>5.8848949183916505E-2</v>
      </c>
      <c r="J164" s="12">
        <v>0</v>
      </c>
      <c r="K164" s="12">
        <v>0</v>
      </c>
      <c r="L164" s="43">
        <v>5233942.4571407419</v>
      </c>
      <c r="M164" s="12">
        <f t="shared" si="31"/>
        <v>1.8592750602097903</v>
      </c>
      <c r="N164" s="77">
        <f t="shared" si="32"/>
        <v>496477.55114921508</v>
      </c>
      <c r="O164" s="44">
        <v>356564.70346854557</v>
      </c>
      <c r="P164" s="43">
        <v>70400</v>
      </c>
      <c r="Q164" s="43">
        <f t="shared" si="27"/>
        <v>9657231.2734782137</v>
      </c>
      <c r="R164" s="43">
        <f t="shared" si="28"/>
        <v>9532179.6504721101</v>
      </c>
      <c r="T164" s="43"/>
      <c r="V164" s="23">
        <f t="shared" si="21"/>
        <v>0</v>
      </c>
      <c r="W164" s="23">
        <f t="shared" si="22"/>
        <v>0</v>
      </c>
      <c r="X164" s="2"/>
      <c r="Y164" s="23">
        <f t="shared" si="23"/>
        <v>95476.212152306194</v>
      </c>
      <c r="Z164" s="23">
        <f t="shared" si="24"/>
        <v>-44312.981538975626</v>
      </c>
      <c r="AA164" s="32">
        <f t="shared" si="25"/>
        <v>51163.230613330568</v>
      </c>
      <c r="AB164" s="23">
        <f t="shared" si="26"/>
        <v>0</v>
      </c>
      <c r="AC164" s="2"/>
      <c r="AD164" s="78">
        <v>627585.73677541653</v>
      </c>
      <c r="AE164" s="53">
        <v>14904</v>
      </c>
      <c r="AF164" s="60">
        <f t="shared" si="29"/>
        <v>-19498.555976048683</v>
      </c>
      <c r="AG164" s="58"/>
    </row>
    <row r="165" spans="1:33" x14ac:dyDescent="0.2">
      <c r="A165" s="12">
        <v>2018</v>
      </c>
      <c r="B165" s="12">
        <v>1</v>
      </c>
      <c r="C165" s="54">
        <v>29.774130475233527</v>
      </c>
      <c r="D165" s="54">
        <v>108.44221511451197</v>
      </c>
      <c r="E165" s="55">
        <v>82.499631090510036</v>
      </c>
      <c r="F165" s="54">
        <v>15.694069287451338</v>
      </c>
      <c r="G165" s="12">
        <v>270.81026308919002</v>
      </c>
      <c r="H165" s="12">
        <f t="shared" si="30"/>
        <v>5.7952269269361381E-2</v>
      </c>
      <c r="I165" s="12">
        <f t="shared" si="20"/>
        <v>5.885886748145875E-2</v>
      </c>
      <c r="J165" s="12">
        <v>0</v>
      </c>
      <c r="K165" s="12">
        <v>0</v>
      </c>
      <c r="L165" s="43">
        <v>5275400.1277033594</v>
      </c>
      <c r="M165" s="12">
        <f t="shared" si="31"/>
        <v>1.8666563321614471</v>
      </c>
      <c r="N165" s="77">
        <f t="shared" si="32"/>
        <v>541708.38152176235</v>
      </c>
      <c r="O165" s="44">
        <v>349786.16406614368</v>
      </c>
      <c r="P165" s="43">
        <v>67200</v>
      </c>
      <c r="Q165" s="43">
        <f t="shared" si="27"/>
        <v>9723797.2205216791</v>
      </c>
      <c r="R165" s="43">
        <f t="shared" si="28"/>
        <v>9597254.6889373269</v>
      </c>
      <c r="T165" s="43"/>
      <c r="V165" s="23">
        <f t="shared" si="21"/>
        <v>0</v>
      </c>
      <c r="W165" s="23">
        <f t="shared" si="22"/>
        <v>0</v>
      </c>
      <c r="X165" s="2"/>
      <c r="Y165" s="23">
        <f t="shared" si="23"/>
        <v>98345.308350967927</v>
      </c>
      <c r="Z165" s="23">
        <f t="shared" si="24"/>
        <v>-41574.376476529098</v>
      </c>
      <c r="AA165" s="32">
        <f t="shared" si="25"/>
        <v>56770.931874438829</v>
      </c>
      <c r="AB165" s="23">
        <f t="shared" si="26"/>
        <v>0</v>
      </c>
      <c r="AC165" s="2"/>
      <c r="AD165" s="78">
        <v>693516.67952110863</v>
      </c>
      <c r="AE165" s="53">
        <v>20757.599999999999</v>
      </c>
      <c r="AF165" s="60">
        <f t="shared" si="29"/>
        <v>-19597.2150854842</v>
      </c>
      <c r="AG165" s="58"/>
    </row>
    <row r="166" spans="1:33" x14ac:dyDescent="0.2">
      <c r="A166" s="12">
        <v>2018</v>
      </c>
      <c r="B166" s="12">
        <v>2</v>
      </c>
      <c r="C166" s="54">
        <v>33.84357732768342</v>
      </c>
      <c r="D166" s="54">
        <v>78.02723924953618</v>
      </c>
      <c r="E166" s="55">
        <v>83.984283466619914</v>
      </c>
      <c r="F166" s="54">
        <v>15.730473336519855</v>
      </c>
      <c r="G166" s="12">
        <v>271.22104202563861</v>
      </c>
      <c r="H166" s="12">
        <f t="shared" si="30"/>
        <v>5.7998720228472717E-2</v>
      </c>
      <c r="I166" s="12">
        <f t="shared" si="20"/>
        <v>5.8868793728895634E-2</v>
      </c>
      <c r="J166" s="12">
        <v>1</v>
      </c>
      <c r="K166" s="12">
        <v>0</v>
      </c>
      <c r="L166" s="43">
        <v>5285151.8544344185</v>
      </c>
      <c r="M166" s="12">
        <f t="shared" si="31"/>
        <v>1.7125901034504851</v>
      </c>
      <c r="N166" s="77">
        <f t="shared" si="32"/>
        <v>530398.21815031313</v>
      </c>
      <c r="O166" s="44">
        <v>326230.31276525027</v>
      </c>
      <c r="P166" s="43">
        <v>64000</v>
      </c>
      <c r="Q166" s="43">
        <f t="shared" si="27"/>
        <v>8910595.7390809152</v>
      </c>
      <c r="R166" s="43">
        <f t="shared" si="28"/>
        <v>8794282.9030008316</v>
      </c>
      <c r="T166" s="43"/>
      <c r="V166" s="23">
        <f t="shared" si="21"/>
        <v>0</v>
      </c>
      <c r="W166" s="23">
        <f t="shared" si="22"/>
        <v>0</v>
      </c>
      <c r="X166" s="2"/>
      <c r="Y166" s="23">
        <f t="shared" si="23"/>
        <v>101591.83610533566</v>
      </c>
      <c r="Z166" s="23">
        <f t="shared" si="24"/>
        <v>-38548.163539192676</v>
      </c>
      <c r="AA166" s="32">
        <f t="shared" si="25"/>
        <v>63043.672566142988</v>
      </c>
      <c r="AB166" s="23">
        <f t="shared" si="26"/>
        <v>0</v>
      </c>
      <c r="AC166" s="2"/>
      <c r="AD166" s="78">
        <v>675947.51241104282</v>
      </c>
      <c r="AE166" s="53">
        <v>18748.8</v>
      </c>
      <c r="AF166" s="60">
        <f t="shared" si="29"/>
        <v>-19283.916671386818</v>
      </c>
      <c r="AG166" s="58"/>
    </row>
    <row r="167" spans="1:33" x14ac:dyDescent="0.2">
      <c r="A167" s="12">
        <v>2018</v>
      </c>
      <c r="B167" s="12">
        <v>3</v>
      </c>
      <c r="C167" s="54">
        <v>60.874134572913398</v>
      </c>
      <c r="D167" s="54">
        <v>48.759988404502948</v>
      </c>
      <c r="E167" s="55">
        <v>83.729980025460492</v>
      </c>
      <c r="F167" s="54">
        <v>15.886199381744602</v>
      </c>
      <c r="G167" s="12">
        <v>271.6318209620884</v>
      </c>
      <c r="H167" s="12">
        <f t="shared" si="30"/>
        <v>5.8484309111787883E-2</v>
      </c>
      <c r="I167" s="12">
        <f t="shared" si="20"/>
        <v>5.8878803082914676E-2</v>
      </c>
      <c r="J167" s="12">
        <v>0</v>
      </c>
      <c r="K167" s="12">
        <v>0</v>
      </c>
      <c r="L167" s="43">
        <v>5292511.88084553</v>
      </c>
      <c r="M167" s="12">
        <f t="shared" si="31"/>
        <v>1.8981196440210615</v>
      </c>
      <c r="N167" s="77">
        <f t="shared" si="32"/>
        <v>569773.45253675967</v>
      </c>
      <c r="O167" s="44">
        <v>348982.79471658438</v>
      </c>
      <c r="P167" s="43">
        <v>73600</v>
      </c>
      <c r="Q167" s="43">
        <f t="shared" si="27"/>
        <v>9897913.9151507784</v>
      </c>
      <c r="R167" s="43">
        <f t="shared" si="28"/>
        <v>9768821.0705738571</v>
      </c>
      <c r="T167" s="43"/>
      <c r="V167" s="23">
        <f t="shared" si="21"/>
        <v>0</v>
      </c>
      <c r="W167" s="23">
        <f t="shared" si="22"/>
        <v>0</v>
      </c>
      <c r="X167" s="2"/>
      <c r="Y167" s="23">
        <f t="shared" si="23"/>
        <v>102705.12398810177</v>
      </c>
      <c r="Z167" s="23">
        <f t="shared" si="24"/>
        <v>-35467.777358182087</v>
      </c>
      <c r="AA167" s="32">
        <f t="shared" si="25"/>
        <v>67237.346629919688</v>
      </c>
      <c r="AB167" s="23">
        <f t="shared" si="26"/>
        <v>0</v>
      </c>
      <c r="AC167" s="2"/>
      <c r="AD167" s="78">
        <v>727344.24263706675</v>
      </c>
      <c r="AE167" s="53">
        <v>20757.599999999999</v>
      </c>
      <c r="AF167" s="60">
        <f t="shared" si="29"/>
        <v>-21473.79427680009</v>
      </c>
      <c r="AG167" s="58"/>
    </row>
    <row r="168" spans="1:33" x14ac:dyDescent="0.2">
      <c r="A168" s="12">
        <v>2018</v>
      </c>
      <c r="B168" s="12">
        <v>4</v>
      </c>
      <c r="C168" s="54">
        <v>111.06554527344085</v>
      </c>
      <c r="D168" s="54">
        <v>14.210450077247362</v>
      </c>
      <c r="E168" s="55">
        <v>83.405424373595991</v>
      </c>
      <c r="F168" s="54">
        <v>15.890228354783368</v>
      </c>
      <c r="G168" s="12">
        <v>272.04259989853705</v>
      </c>
      <c r="H168" s="12">
        <f t="shared" si="30"/>
        <v>5.8410809045016852E-2</v>
      </c>
      <c r="I168" s="12">
        <f t="shared" si="20"/>
        <v>5.8888799857693234E-2</v>
      </c>
      <c r="J168" s="12">
        <v>0</v>
      </c>
      <c r="K168" s="12">
        <v>0</v>
      </c>
      <c r="L168" s="43">
        <v>5293436.9074429357</v>
      </c>
      <c r="M168" s="12">
        <f t="shared" si="31"/>
        <v>1.9972446657852587</v>
      </c>
      <c r="N168" s="77">
        <f t="shared" si="32"/>
        <v>643454.54759418825</v>
      </c>
      <c r="O168" s="44">
        <v>356353.76726485154</v>
      </c>
      <c r="P168" s="43">
        <v>70400</v>
      </c>
      <c r="Q168" s="43">
        <f t="shared" si="27"/>
        <v>10355180.890600618</v>
      </c>
      <c r="R168" s="43">
        <f t="shared" si="28"/>
        <v>10219322.721897746</v>
      </c>
      <c r="T168" s="43"/>
      <c r="V168" s="23">
        <f t="shared" si="21"/>
        <v>0</v>
      </c>
      <c r="W168" s="23">
        <f t="shared" si="22"/>
        <v>0</v>
      </c>
      <c r="X168" s="2"/>
      <c r="Y168" s="23">
        <f t="shared" si="23"/>
        <v>103589.60239988069</v>
      </c>
      <c r="Z168" s="23">
        <f t="shared" si="24"/>
        <v>-32342.502512068975</v>
      </c>
      <c r="AA168" s="32">
        <f t="shared" si="25"/>
        <v>71247.099887811724</v>
      </c>
      <c r="AB168" s="23">
        <f t="shared" si="26"/>
        <v>0</v>
      </c>
      <c r="AC168" s="2"/>
      <c r="AD168" s="78">
        <v>816026.06265185238</v>
      </c>
      <c r="AE168" s="53">
        <v>20757.599999999999</v>
      </c>
      <c r="AF168" s="60">
        <f t="shared" si="29"/>
        <v>-21164.556131265457</v>
      </c>
      <c r="AG168" s="58"/>
    </row>
    <row r="169" spans="1:33" x14ac:dyDescent="0.2">
      <c r="A169" s="12">
        <v>2018</v>
      </c>
      <c r="B169" s="12">
        <v>5</v>
      </c>
      <c r="C169" s="54">
        <v>188.10549178047364</v>
      </c>
      <c r="D169" s="54">
        <v>2.1394224687934842</v>
      </c>
      <c r="E169" s="55">
        <v>83.080669515073936</v>
      </c>
      <c r="F169" s="54">
        <v>16.115389670712059</v>
      </c>
      <c r="G169" s="12">
        <v>272.47104002392115</v>
      </c>
      <c r="H169" s="12">
        <f t="shared" si="30"/>
        <v>5.914533034151899E-2</v>
      </c>
      <c r="I169" s="12">
        <f t="shared" si="20"/>
        <v>5.8898922342834149E-2</v>
      </c>
      <c r="J169" s="12">
        <v>0</v>
      </c>
      <c r="K169" s="12">
        <v>0</v>
      </c>
      <c r="L169" s="43">
        <v>5289035.3689058051</v>
      </c>
      <c r="M169" s="12">
        <f t="shared" si="31"/>
        <v>2.1995409186078345</v>
      </c>
      <c r="N169" s="77">
        <f t="shared" si="32"/>
        <v>733102.48098788946</v>
      </c>
      <c r="O169" s="44">
        <v>425564.27876483666</v>
      </c>
      <c r="P169" s="43">
        <v>67200</v>
      </c>
      <c r="Q169" s="43">
        <f t="shared" si="27"/>
        <v>11390376.702262426</v>
      </c>
      <c r="R169" s="43">
        <f t="shared" si="28"/>
        <v>11240882.186025122</v>
      </c>
      <c r="T169" s="43"/>
      <c r="V169" s="23">
        <f t="shared" si="21"/>
        <v>0</v>
      </c>
      <c r="W169" s="23">
        <f t="shared" si="22"/>
        <v>0</v>
      </c>
      <c r="X169" s="2"/>
      <c r="Y169" s="23">
        <f t="shared" si="23"/>
        <v>103759.40778849855</v>
      </c>
      <c r="Z169" s="23">
        <f t="shared" si="24"/>
        <v>-29147.042165094437</v>
      </c>
      <c r="AA169" s="32">
        <f t="shared" si="25"/>
        <v>74612.365623404112</v>
      </c>
      <c r="AB169" s="23">
        <f t="shared" si="26"/>
        <v>0</v>
      </c>
      <c r="AC169" s="2"/>
      <c r="AD169" s="78">
        <v>922543.7258428589</v>
      </c>
      <c r="AE169" s="53">
        <v>20088</v>
      </c>
      <c r="AF169" s="60">
        <f t="shared" si="29"/>
        <v>-22822.809386921184</v>
      </c>
      <c r="AG169" s="58"/>
    </row>
    <row r="170" spans="1:33" x14ac:dyDescent="0.2">
      <c r="A170" s="12">
        <v>2018</v>
      </c>
      <c r="B170" s="12">
        <v>6</v>
      </c>
      <c r="C170" s="54">
        <v>269.69922064812658</v>
      </c>
      <c r="D170" s="54">
        <v>0</v>
      </c>
      <c r="E170" s="55">
        <v>84.331068925445081</v>
      </c>
      <c r="F170" s="54">
        <v>16.151023915685286</v>
      </c>
      <c r="G170" s="12">
        <v>272.89948014930536</v>
      </c>
      <c r="H170" s="12">
        <f t="shared" si="30"/>
        <v>5.9183051235014959E-2</v>
      </c>
      <c r="I170" s="12">
        <f t="shared" si="20"/>
        <v>5.8909051283754121E-2</v>
      </c>
      <c r="J170" s="12">
        <v>0</v>
      </c>
      <c r="K170" s="12">
        <v>0</v>
      </c>
      <c r="L170" s="43">
        <v>5289804.5696027149</v>
      </c>
      <c r="M170" s="12">
        <f t="shared" si="31"/>
        <v>2.4433463291712534</v>
      </c>
      <c r="N170" s="77">
        <f t="shared" si="32"/>
        <v>860497.38791181485</v>
      </c>
      <c r="O170" s="44">
        <v>420769.43541861098</v>
      </c>
      <c r="P170" s="43">
        <v>73600</v>
      </c>
      <c r="Q170" s="43">
        <f t="shared" si="27"/>
        <v>12556304.459208932</v>
      </c>
      <c r="R170" s="43">
        <f t="shared" si="28"/>
        <v>12390215.25565031</v>
      </c>
      <c r="T170" s="43"/>
      <c r="V170" s="23">
        <f t="shared" si="21"/>
        <v>0</v>
      </c>
      <c r="W170" s="23">
        <f t="shared" si="22"/>
        <v>0</v>
      </c>
      <c r="X170" s="2"/>
      <c r="Y170" s="23">
        <f t="shared" si="23"/>
        <v>106002.48686068488</v>
      </c>
      <c r="Z170" s="23">
        <f t="shared" si="24"/>
        <v>-25980.599140668088</v>
      </c>
      <c r="AA170" s="32">
        <f t="shared" si="25"/>
        <v>80021.887720016792</v>
      </c>
      <c r="AB170" s="23">
        <f t="shared" si="26"/>
        <v>0</v>
      </c>
      <c r="AC170" s="2"/>
      <c r="AD170" s="78">
        <v>1077177.3413778848</v>
      </c>
      <c r="AE170" s="53">
        <v>20757.599999999999</v>
      </c>
      <c r="AF170" s="60">
        <f t="shared" si="29"/>
        <v>-23149.765469979287</v>
      </c>
      <c r="AG170" s="58"/>
    </row>
    <row r="171" spans="1:33" x14ac:dyDescent="0.2">
      <c r="A171" s="12">
        <v>2018</v>
      </c>
      <c r="B171" s="12">
        <v>7</v>
      </c>
      <c r="C171" s="54">
        <v>306.92486659157896</v>
      </c>
      <c r="D171" s="54">
        <v>0</v>
      </c>
      <c r="E171" s="55">
        <v>83.747456134097163</v>
      </c>
      <c r="F171" s="54">
        <v>16.140830423382106</v>
      </c>
      <c r="G171" s="12">
        <v>273.32792027468946</v>
      </c>
      <c r="H171" s="12">
        <f t="shared" si="30"/>
        <v>5.9052988100011417E-2</v>
      </c>
      <c r="I171" s="12">
        <f t="shared" si="20"/>
        <v>5.8919157964892221E-2</v>
      </c>
      <c r="J171" s="12">
        <v>0</v>
      </c>
      <c r="K171" s="12">
        <v>0</v>
      </c>
      <c r="L171" s="43">
        <v>5292387.8452643994</v>
      </c>
      <c r="M171" s="12">
        <f t="shared" si="31"/>
        <v>2.543356264273589</v>
      </c>
      <c r="N171" s="77">
        <f t="shared" si="32"/>
        <v>895070.330323959</v>
      </c>
      <c r="O171" s="44">
        <v>426691.75302813982</v>
      </c>
      <c r="P171" s="43">
        <v>67200</v>
      </c>
      <c r="Q171" s="43">
        <f t="shared" si="27"/>
        <v>13054906.341577115</v>
      </c>
      <c r="R171" s="43">
        <f t="shared" si="28"/>
        <v>12881934.421063984</v>
      </c>
      <c r="T171" s="43"/>
      <c r="V171" s="23">
        <f t="shared" si="21"/>
        <v>0</v>
      </c>
      <c r="W171" s="23">
        <f t="shared" si="22"/>
        <v>0</v>
      </c>
      <c r="X171" s="2"/>
      <c r="Y171" s="23">
        <f t="shared" si="23"/>
        <v>105977.64831775741</v>
      </c>
      <c r="Z171" s="23">
        <f t="shared" si="24"/>
        <v>-22827.891234084276</v>
      </c>
      <c r="AA171" s="32">
        <f t="shared" si="25"/>
        <v>83149.757083673132</v>
      </c>
      <c r="AB171" s="23">
        <f t="shared" si="26"/>
        <v>0</v>
      </c>
      <c r="AC171" s="2"/>
      <c r="AD171" s="78">
        <v>1117496.9390207815</v>
      </c>
      <c r="AE171" s="53">
        <v>20088</v>
      </c>
      <c r="AF171" s="60">
        <f t="shared" si="29"/>
        <v>-24430.860345678295</v>
      </c>
      <c r="AG171" s="58"/>
    </row>
    <row r="172" spans="1:33" x14ac:dyDescent="0.2">
      <c r="A172" s="12">
        <v>2018</v>
      </c>
      <c r="B172" s="12">
        <v>8</v>
      </c>
      <c r="C172" s="54">
        <v>321.44831040904603</v>
      </c>
      <c r="D172" s="54">
        <v>0</v>
      </c>
      <c r="E172" s="55">
        <v>84.410427768450717</v>
      </c>
      <c r="F172" s="54">
        <v>16.163706327311445</v>
      </c>
      <c r="G172" s="12">
        <v>273.75186695598654</v>
      </c>
      <c r="H172" s="12">
        <f t="shared" si="30"/>
        <v>5.9045099882041076E-2</v>
      </c>
      <c r="I172" s="12">
        <f t="shared" ref="I172:I235" si="33">AVERAGE(H161:H172)</f>
        <v>5.8929263295993572E-2</v>
      </c>
      <c r="J172" s="12">
        <v>0</v>
      </c>
      <c r="K172" s="12">
        <v>0</v>
      </c>
      <c r="L172" s="43">
        <v>5298728.1665316252</v>
      </c>
      <c r="M172" s="12">
        <f t="shared" si="31"/>
        <v>2.5918086046943363</v>
      </c>
      <c r="N172" s="77">
        <f t="shared" si="32"/>
        <v>930563.36732068192</v>
      </c>
      <c r="O172" s="44">
        <v>448409.16958197148</v>
      </c>
      <c r="P172" s="43">
        <v>70400</v>
      </c>
      <c r="Q172" s="43">
        <f t="shared" si="27"/>
        <v>13317663.040371221</v>
      </c>
      <c r="R172" s="43">
        <f t="shared" si="28"/>
        <v>13141184.739939198</v>
      </c>
      <c r="T172" s="43"/>
      <c r="V172" s="23">
        <f t="shared" si="21"/>
        <v>0</v>
      </c>
      <c r="W172" s="23">
        <f t="shared" si="22"/>
        <v>0</v>
      </c>
      <c r="X172" s="2"/>
      <c r="Y172" s="23">
        <f t="shared" si="23"/>
        <v>107283.88338306831</v>
      </c>
      <c r="Z172" s="23">
        <f t="shared" si="24"/>
        <v>-19686.776278343328</v>
      </c>
      <c r="AA172" s="32">
        <f t="shared" si="25"/>
        <v>87597.107104724986</v>
      </c>
      <c r="AB172" s="23">
        <f t="shared" si="26"/>
        <v>0</v>
      </c>
      <c r="AC172" s="2"/>
      <c r="AD172" s="78">
        <v>1161558.7927793551</v>
      </c>
      <c r="AE172" s="53">
        <v>20757.599999999999</v>
      </c>
      <c r="AF172" s="60">
        <f t="shared" si="29"/>
        <v>-24629.617842978052</v>
      </c>
      <c r="AG172" s="58"/>
    </row>
    <row r="173" spans="1:33" x14ac:dyDescent="0.2">
      <c r="A173" s="12">
        <v>2018</v>
      </c>
      <c r="B173" s="12">
        <v>9</v>
      </c>
      <c r="C173" s="54">
        <v>294.0923412784777</v>
      </c>
      <c r="D173" s="54">
        <v>0</v>
      </c>
      <c r="E173" s="55">
        <v>83.989505802872998</v>
      </c>
      <c r="F173" s="54">
        <v>16.152708445220252</v>
      </c>
      <c r="G173" s="12">
        <v>274.17581363728243</v>
      </c>
      <c r="H173" s="12">
        <f t="shared" si="30"/>
        <v>5.8913688377302612E-2</v>
      </c>
      <c r="I173" s="12">
        <f t="shared" si="33"/>
        <v>5.8939346136545029E-2</v>
      </c>
      <c r="J173" s="12">
        <v>0</v>
      </c>
      <c r="K173" s="12">
        <v>0</v>
      </c>
      <c r="L173" s="43">
        <v>5302528.4228332238</v>
      </c>
      <c r="M173" s="12">
        <f t="shared" si="31"/>
        <v>2.5090574170032838</v>
      </c>
      <c r="N173" s="77">
        <f t="shared" si="32"/>
        <v>892943.87926193629</v>
      </c>
      <c r="O173" s="44">
        <v>442543.00688751775</v>
      </c>
      <c r="P173" s="43">
        <v>73600</v>
      </c>
      <c r="Q173" s="43">
        <f t="shared" si="27"/>
        <v>12924832.188603902</v>
      </c>
      <c r="R173" s="43">
        <f t="shared" si="28"/>
        <v>12753865.952696035</v>
      </c>
      <c r="T173" s="43"/>
      <c r="V173" s="23">
        <f t="shared" ref="V173:V236" si="34">(C173-C161)*$B$11*L161</f>
        <v>0</v>
      </c>
      <c r="W173" s="23">
        <f t="shared" ref="W173:W236" si="35">(D173-D161)*$B$12*L161</f>
        <v>0</v>
      </c>
      <c r="X173" s="2"/>
      <c r="Y173" s="23">
        <f t="shared" ref="Y173:Y236" si="36">(E173-E161)*$B$13*L161</f>
        <v>107160.95744797582</v>
      </c>
      <c r="Z173" s="23">
        <f t="shared" ref="Z173:Z236" si="37">(I173-I161)*$B$14*L161</f>
        <v>-16536.935630957585</v>
      </c>
      <c r="AA173" s="32">
        <f t="shared" ref="AA173:AA236" si="38">SUM(V173:Z173)</f>
        <v>90624.021817018234</v>
      </c>
      <c r="AB173" s="23">
        <f t="shared" ref="AB173:AB236" si="39">(K173-K161)*L161</f>
        <v>0</v>
      </c>
      <c r="AC173" s="2"/>
      <c r="AD173" s="78">
        <v>1116271.6627559108</v>
      </c>
      <c r="AE173" s="53">
        <v>20757.599999999999</v>
      </c>
      <c r="AF173" s="60">
        <f t="shared" si="29"/>
        <v>-23472.807202103362</v>
      </c>
      <c r="AG173" s="58"/>
    </row>
    <row r="174" spans="1:33" x14ac:dyDescent="0.2">
      <c r="A174" s="12">
        <v>2018</v>
      </c>
      <c r="B174" s="12">
        <v>10</v>
      </c>
      <c r="C174" s="54">
        <v>197.43752636074717</v>
      </c>
      <c r="D174" s="54">
        <v>3.0609584238851593</v>
      </c>
      <c r="E174" s="55">
        <v>83.568671149895181</v>
      </c>
      <c r="F174" s="54">
        <v>16.385743334026142</v>
      </c>
      <c r="G174" s="12">
        <v>274.59976031857951</v>
      </c>
      <c r="H174" s="12">
        <f t="shared" si="30"/>
        <v>5.9671367939345854E-2</v>
      </c>
      <c r="I174" s="12">
        <f t="shared" si="33"/>
        <v>5.8949558650902734E-2</v>
      </c>
      <c r="J174" s="12">
        <v>0</v>
      </c>
      <c r="K174" s="12">
        <v>0</v>
      </c>
      <c r="L174" s="43">
        <v>5307017.9268044215</v>
      </c>
      <c r="M174" s="12">
        <f t="shared" si="31"/>
        <v>2.2319376412516378</v>
      </c>
      <c r="N174" s="77">
        <f t="shared" si="32"/>
        <v>745020.30225257587</v>
      </c>
      <c r="O174" s="44">
        <v>424450.85454322747</v>
      </c>
      <c r="P174" s="43">
        <v>64000</v>
      </c>
      <c r="Q174" s="43">
        <f t="shared" ref="Q174:Q237" si="40">+(M174*L174)-N174+O174+P174+AE174+AF174</f>
        <v>11585493.353020778</v>
      </c>
      <c r="R174" s="43">
        <f t="shared" ref="R174:R237" si="41">(+(M174*L174)*(1+T$54)-N174+O174+P174)+AE174+AF174</f>
        <v>11433281.190398516</v>
      </c>
      <c r="T174" s="43"/>
      <c r="V174" s="23">
        <f t="shared" si="34"/>
        <v>0</v>
      </c>
      <c r="W174" s="23">
        <f t="shared" si="35"/>
        <v>0</v>
      </c>
      <c r="X174" s="2"/>
      <c r="Y174" s="23">
        <f t="shared" si="36"/>
        <v>107047.40806732587</v>
      </c>
      <c r="Z174" s="23">
        <f t="shared" si="37"/>
        <v>-13343.540396855346</v>
      </c>
      <c r="AA174" s="32">
        <f t="shared" si="38"/>
        <v>93703.867670470529</v>
      </c>
      <c r="AB174" s="23">
        <f t="shared" si="39"/>
        <v>0</v>
      </c>
      <c r="AC174" s="2"/>
      <c r="AD174" s="78">
        <v>936852.38174067507</v>
      </c>
      <c r="AE174" s="53">
        <v>20088</v>
      </c>
      <c r="AF174" s="60">
        <f t="shared" si="29"/>
        <v>-22958.272901891178</v>
      </c>
      <c r="AG174" s="58"/>
    </row>
    <row r="175" spans="1:33" x14ac:dyDescent="0.2">
      <c r="A175" s="12">
        <v>2018</v>
      </c>
      <c r="B175" s="12">
        <v>11</v>
      </c>
      <c r="C175" s="54">
        <v>93.762095102616158</v>
      </c>
      <c r="D175" s="54">
        <v>20.576063704600486</v>
      </c>
      <c r="E175" s="55">
        <v>84.281885252542324</v>
      </c>
      <c r="F175" s="54">
        <v>16.363076860972484</v>
      </c>
      <c r="G175" s="12">
        <v>275.03992247201802</v>
      </c>
      <c r="H175" s="12">
        <f t="shared" si="30"/>
        <v>5.9493460854350075E-2</v>
      </c>
      <c r="I175" s="12">
        <f t="shared" si="33"/>
        <v>5.8959740717179188E-2</v>
      </c>
      <c r="J175" s="12">
        <v>0</v>
      </c>
      <c r="K175" s="12">
        <v>0</v>
      </c>
      <c r="L175" s="43">
        <v>5319290.3759758445</v>
      </c>
      <c r="M175" s="12">
        <f t="shared" si="31"/>
        <v>1.963882474469387</v>
      </c>
      <c r="N175" s="77">
        <f t="shared" si="32"/>
        <v>619193.55271331221</v>
      </c>
      <c r="O175" s="44">
        <v>350594.74959152343</v>
      </c>
      <c r="P175" s="43">
        <v>73600</v>
      </c>
      <c r="Q175" s="43">
        <f t="shared" si="40"/>
        <v>10251232.709821573</v>
      </c>
      <c r="R175" s="43">
        <f t="shared" si="41"/>
        <v>10116991.474949539</v>
      </c>
      <c r="T175" s="43"/>
      <c r="V175" s="23">
        <f t="shared" si="34"/>
        <v>0</v>
      </c>
      <c r="W175" s="23">
        <f t="shared" si="35"/>
        <v>0</v>
      </c>
      <c r="X175" s="2"/>
      <c r="Y175" s="23">
        <f t="shared" si="36"/>
        <v>108975.59462822783</v>
      </c>
      <c r="Z175" s="23">
        <f t="shared" si="37"/>
        <v>-10169.316449256299</v>
      </c>
      <c r="AA175" s="32">
        <f t="shared" si="38"/>
        <v>98806.278178971537</v>
      </c>
      <c r="AB175" s="23">
        <f t="shared" si="39"/>
        <v>0</v>
      </c>
      <c r="AC175" s="2"/>
      <c r="AD175" s="78">
        <v>786709.67200044845</v>
      </c>
      <c r="AE175" s="53">
        <v>20757.599999999999</v>
      </c>
      <c r="AF175" s="60">
        <f t="shared" si="29"/>
        <v>-20987.233049275164</v>
      </c>
      <c r="AG175" s="58"/>
    </row>
    <row r="176" spans="1:33" x14ac:dyDescent="0.2">
      <c r="A176" s="12">
        <v>2018</v>
      </c>
      <c r="B176" s="12">
        <v>12</v>
      </c>
      <c r="C176" s="54">
        <v>40.062851403950773</v>
      </c>
      <c r="D176" s="54">
        <v>79.971558782998059</v>
      </c>
      <c r="E176" s="55">
        <v>84.152547382420749</v>
      </c>
      <c r="F176" s="54">
        <v>16.60858799935901</v>
      </c>
      <c r="G176" s="12">
        <v>275.48008462545641</v>
      </c>
      <c r="H176" s="12">
        <f t="shared" si="30"/>
        <v>6.0289614118349419E-2</v>
      </c>
      <c r="I176" s="12">
        <f t="shared" si="33"/>
        <v>5.8970059041881101E-2</v>
      </c>
      <c r="J176" s="12">
        <v>0</v>
      </c>
      <c r="K176" s="12">
        <v>0</v>
      </c>
      <c r="L176" s="43">
        <v>5332041.578022291</v>
      </c>
      <c r="M176" s="12">
        <f t="shared" si="31"/>
        <v>1.8789339594031862</v>
      </c>
      <c r="N176" s="77">
        <f t="shared" si="32"/>
        <v>530301.21458839695</v>
      </c>
      <c r="O176" s="44">
        <v>367261.64457260189</v>
      </c>
      <c r="P176" s="43">
        <v>70400</v>
      </c>
      <c r="Q176" s="43">
        <f t="shared" si="40"/>
        <v>9926503.8679039944</v>
      </c>
      <c r="R176" s="43">
        <f t="shared" si="41"/>
        <v>9797761.4123511259</v>
      </c>
      <c r="T176" s="43"/>
      <c r="V176" s="23">
        <f t="shared" si="34"/>
        <v>0</v>
      </c>
      <c r="W176" s="23">
        <f t="shared" si="35"/>
        <v>0</v>
      </c>
      <c r="X176" s="2"/>
      <c r="Y176" s="23">
        <f t="shared" si="36"/>
        <v>109831.21282129681</v>
      </c>
      <c r="Z176" s="23">
        <f t="shared" si="37"/>
        <v>-6937.6656723329143</v>
      </c>
      <c r="AA176" s="32">
        <f t="shared" si="38"/>
        <v>102893.5471489639</v>
      </c>
      <c r="AB176" s="23">
        <f t="shared" si="39"/>
        <v>0</v>
      </c>
      <c r="AC176" s="2"/>
      <c r="AD176" s="78">
        <v>678448.38856365986</v>
      </c>
      <c r="AE176" s="53">
        <v>20088</v>
      </c>
      <c r="AF176" s="60">
        <f t="shared" si="29"/>
        <v>-19498.555976048683</v>
      </c>
      <c r="AG176" s="58"/>
    </row>
    <row r="177" spans="1:33" x14ac:dyDescent="0.2">
      <c r="A177" s="12">
        <v>2019</v>
      </c>
      <c r="B177" s="12">
        <v>1</v>
      </c>
      <c r="C177" s="54">
        <v>29.774130475233527</v>
      </c>
      <c r="D177" s="54">
        <v>108.44221511451197</v>
      </c>
      <c r="E177" s="55">
        <v>84.488136860292926</v>
      </c>
      <c r="F177" s="54">
        <v>16.284900133620845</v>
      </c>
      <c r="G177" s="12">
        <v>277.31933531322613</v>
      </c>
      <c r="H177" s="12">
        <f t="shared" si="30"/>
        <v>5.8722555768523699E-2</v>
      </c>
      <c r="I177" s="12">
        <f t="shared" si="33"/>
        <v>5.903424958347795E-2</v>
      </c>
      <c r="J177" s="12">
        <v>0</v>
      </c>
      <c r="K177" s="12">
        <v>0</v>
      </c>
      <c r="L177" s="43">
        <v>5373499.8564499691</v>
      </c>
      <c r="M177" s="12">
        <f t="shared" si="31"/>
        <v>1.8859494556394965</v>
      </c>
      <c r="N177" s="77">
        <f t="shared" si="32"/>
        <v>576803.32043695427</v>
      </c>
      <c r="O177" s="44">
        <v>358143.54479690909</v>
      </c>
      <c r="P177" s="43">
        <v>67200</v>
      </c>
      <c r="Q177" s="43">
        <f t="shared" si="40"/>
        <v>9990434.1384252012</v>
      </c>
      <c r="R177" s="43">
        <f t="shared" si="41"/>
        <v>9860206.2388080731</v>
      </c>
      <c r="T177" s="43"/>
      <c r="V177" s="23">
        <f t="shared" si="34"/>
        <v>0</v>
      </c>
      <c r="W177" s="23">
        <f t="shared" si="35"/>
        <v>0</v>
      </c>
      <c r="X177" s="2"/>
      <c r="Y177" s="23">
        <f t="shared" si="36"/>
        <v>111905.12518087725</v>
      </c>
      <c r="Z177" s="23">
        <f t="shared" si="37"/>
        <v>-10126.179120979667</v>
      </c>
      <c r="AA177" s="32">
        <f t="shared" si="38"/>
        <v>101778.94605989759</v>
      </c>
      <c r="AB177" s="23">
        <f t="shared" si="39"/>
        <v>0</v>
      </c>
      <c r="AC177" s="2"/>
      <c r="AD177" s="78">
        <v>746291.02375447995</v>
      </c>
      <c r="AE177" s="53">
        <v>27342</v>
      </c>
      <c r="AF177" s="60">
        <f t="shared" si="29"/>
        <v>-19597.2150854842</v>
      </c>
      <c r="AG177" s="58"/>
    </row>
    <row r="178" spans="1:33" x14ac:dyDescent="0.2">
      <c r="A178" s="12">
        <v>2019</v>
      </c>
      <c r="B178" s="12">
        <v>2</v>
      </c>
      <c r="C178" s="54">
        <v>33.84357732768342</v>
      </c>
      <c r="D178" s="54">
        <v>78.02723924953618</v>
      </c>
      <c r="E178" s="55">
        <v>85.996866650466529</v>
      </c>
      <c r="F178" s="54">
        <v>16.322674677155849</v>
      </c>
      <c r="G178" s="12">
        <v>277.73998754522472</v>
      </c>
      <c r="H178" s="12">
        <f t="shared" si="30"/>
        <v>5.8769624141709192E-2</v>
      </c>
      <c r="I178" s="12">
        <f t="shared" si="33"/>
        <v>5.9098491576247671E-2</v>
      </c>
      <c r="J178" s="12">
        <v>1</v>
      </c>
      <c r="K178" s="12">
        <v>0</v>
      </c>
      <c r="L178" s="43">
        <v>5383243.3255253918</v>
      </c>
      <c r="M178" s="12">
        <f t="shared" si="31"/>
        <v>1.7315456047399975</v>
      </c>
      <c r="N178" s="77">
        <f t="shared" si="32"/>
        <v>562528.17345707235</v>
      </c>
      <c r="O178" s="44">
        <v>334024.87758737494</v>
      </c>
      <c r="P178" s="43">
        <v>64000</v>
      </c>
      <c r="Q178" s="43">
        <f t="shared" si="40"/>
        <v>9162240.1070183348</v>
      </c>
      <c r="R178" s="43">
        <f t="shared" si="41"/>
        <v>9042457.2437595129</v>
      </c>
      <c r="T178" s="43"/>
      <c r="V178" s="23">
        <f t="shared" si="34"/>
        <v>0</v>
      </c>
      <c r="W178" s="23">
        <f t="shared" si="35"/>
        <v>0</v>
      </c>
      <c r="X178" s="2"/>
      <c r="Y178" s="23">
        <f t="shared" si="36"/>
        <v>113469.46994233728</v>
      </c>
      <c r="Z178" s="23">
        <f t="shared" si="37"/>
        <v>-13286.767150335119</v>
      </c>
      <c r="AA178" s="32">
        <f t="shared" si="38"/>
        <v>100182.70279200216</v>
      </c>
      <c r="AB178" s="23">
        <f t="shared" si="39"/>
        <v>0</v>
      </c>
      <c r="AC178" s="2"/>
      <c r="AD178" s="78">
        <v>724263.23467684607</v>
      </c>
      <c r="AE178" s="53">
        <v>24696</v>
      </c>
      <c r="AF178" s="60">
        <f t="shared" si="29"/>
        <v>-19283.916671386818</v>
      </c>
      <c r="AG178" s="58"/>
    </row>
    <row r="179" spans="1:33" x14ac:dyDescent="0.2">
      <c r="A179" s="12">
        <v>2019</v>
      </c>
      <c r="B179" s="12">
        <v>3</v>
      </c>
      <c r="C179" s="54">
        <v>60.874134572913398</v>
      </c>
      <c r="D179" s="54">
        <v>48.759988404502948</v>
      </c>
      <c r="E179" s="55">
        <v>85.724910524650568</v>
      </c>
      <c r="F179" s="54">
        <v>16.484263303294799</v>
      </c>
      <c r="G179" s="12">
        <v>278.16063977722456</v>
      </c>
      <c r="H179" s="12">
        <f t="shared" si="30"/>
        <v>5.9261667346238646E-2</v>
      </c>
      <c r="I179" s="12">
        <f t="shared" si="33"/>
        <v>5.9163271429118564E-2</v>
      </c>
      <c r="J179" s="12">
        <v>0</v>
      </c>
      <c r="K179" s="12">
        <v>0</v>
      </c>
      <c r="L179" s="43">
        <v>5390604.7903082082</v>
      </c>
      <c r="M179" s="12">
        <f t="shared" si="31"/>
        <v>1.9162873849492954</v>
      </c>
      <c r="N179" s="77">
        <f t="shared" si="32"/>
        <v>605162.03174626513</v>
      </c>
      <c r="O179" s="44">
        <v>357320.98068148585</v>
      </c>
      <c r="P179" s="43">
        <v>73600</v>
      </c>
      <c r="Q179" s="43">
        <f t="shared" si="40"/>
        <v>10161575.111573283</v>
      </c>
      <c r="R179" s="43">
        <f t="shared" si="41"/>
        <v>10028831.118127037</v>
      </c>
      <c r="T179" s="43"/>
      <c r="V179" s="23">
        <f t="shared" si="34"/>
        <v>0</v>
      </c>
      <c r="W179" s="23">
        <f t="shared" si="35"/>
        <v>0</v>
      </c>
      <c r="X179" s="2"/>
      <c r="Y179" s="23">
        <f t="shared" si="36"/>
        <v>112630.84128594813</v>
      </c>
      <c r="Z179" s="23">
        <f t="shared" si="37"/>
        <v>-16477.856575147358</v>
      </c>
      <c r="AA179" s="32">
        <f t="shared" si="38"/>
        <v>96152.984710800782</v>
      </c>
      <c r="AB179" s="23">
        <f t="shared" si="39"/>
        <v>0</v>
      </c>
      <c r="AC179" s="2"/>
      <c r="AD179" s="78">
        <v>780560.15122278919</v>
      </c>
      <c r="AE179" s="53">
        <v>27342</v>
      </c>
      <c r="AF179" s="60">
        <f t="shared" si="29"/>
        <v>-21473.79427680009</v>
      </c>
      <c r="AG179" s="58"/>
    </row>
    <row r="180" spans="1:33" x14ac:dyDescent="0.2">
      <c r="A180" s="12">
        <v>2019</v>
      </c>
      <c r="B180" s="12">
        <v>4</v>
      </c>
      <c r="C180" s="54">
        <v>111.06554527344085</v>
      </c>
      <c r="D180" s="54">
        <v>14.210450077247362</v>
      </c>
      <c r="E180" s="55">
        <v>85.381219920060758</v>
      </c>
      <c r="F180" s="54">
        <v>16.48844395411108</v>
      </c>
      <c r="G180" s="12">
        <v>278.5812920092232</v>
      </c>
      <c r="H180" s="12">
        <f t="shared" si="30"/>
        <v>5.9187190335685515E-2</v>
      </c>
      <c r="I180" s="12">
        <f t="shared" si="33"/>
        <v>5.9227969870007613E-2</v>
      </c>
      <c r="J180" s="12">
        <v>0</v>
      </c>
      <c r="K180" s="12">
        <v>0</v>
      </c>
      <c r="L180" s="43">
        <v>5391520.9453485021</v>
      </c>
      <c r="M180" s="12">
        <f t="shared" si="31"/>
        <v>2.0146095874287386</v>
      </c>
      <c r="N180" s="77">
        <f t="shared" si="32"/>
        <v>679509.34203680791</v>
      </c>
      <c r="O180" s="44">
        <v>364868.06661064207</v>
      </c>
      <c r="P180" s="43">
        <v>67200</v>
      </c>
      <c r="Q180" s="43">
        <f t="shared" si="40"/>
        <v>10620545.955764517</v>
      </c>
      <c r="R180" s="43">
        <f t="shared" si="41"/>
        <v>10480967.323496824</v>
      </c>
      <c r="T180" s="43"/>
      <c r="V180" s="23">
        <f t="shared" si="34"/>
        <v>0</v>
      </c>
      <c r="W180" s="23">
        <f t="shared" si="35"/>
        <v>0</v>
      </c>
      <c r="X180" s="2"/>
      <c r="Y180" s="23">
        <f t="shared" si="36"/>
        <v>111570.00683111715</v>
      </c>
      <c r="Z180" s="23">
        <f t="shared" si="37"/>
        <v>-19649.889708666331</v>
      </c>
      <c r="AA180" s="32">
        <f t="shared" si="38"/>
        <v>91920.117122450814</v>
      </c>
      <c r="AB180" s="23">
        <f t="shared" si="39"/>
        <v>0</v>
      </c>
      <c r="AC180" s="2"/>
      <c r="AD180" s="78">
        <v>870243.79865579167</v>
      </c>
      <c r="AE180" s="53">
        <v>27342</v>
      </c>
      <c r="AF180" s="60">
        <f t="shared" si="29"/>
        <v>-21164.556131265457</v>
      </c>
      <c r="AG180" s="58"/>
    </row>
    <row r="181" spans="1:33" x14ac:dyDescent="0.2">
      <c r="A181" s="12">
        <v>2019</v>
      </c>
      <c r="B181" s="12">
        <v>5</v>
      </c>
      <c r="C181" s="54">
        <v>188.10549178047364</v>
      </c>
      <c r="D181" s="54">
        <v>2.1394224687934842</v>
      </c>
      <c r="E181" s="55">
        <v>85.033440630687565</v>
      </c>
      <c r="F181" s="54">
        <v>16.722081863865</v>
      </c>
      <c r="G181" s="12">
        <v>279.02002992645612</v>
      </c>
      <c r="H181" s="12">
        <f t="shared" si="30"/>
        <v>5.9931474698331134E-2</v>
      </c>
      <c r="I181" s="12">
        <f t="shared" si="33"/>
        <v>5.9293481899741964E-2</v>
      </c>
      <c r="J181" s="12">
        <v>0</v>
      </c>
      <c r="K181" s="12">
        <v>0</v>
      </c>
      <c r="L181" s="43">
        <v>5387084.4546426227</v>
      </c>
      <c r="M181" s="12">
        <f t="shared" si="31"/>
        <v>2.2160540008326404</v>
      </c>
      <c r="N181" s="77">
        <f t="shared" si="32"/>
        <v>769012.39786470647</v>
      </c>
      <c r="O181" s="44">
        <v>435732.21297271689</v>
      </c>
      <c r="P181" s="43">
        <v>70400</v>
      </c>
      <c r="Q181" s="43">
        <f t="shared" si="40"/>
        <v>11678827.064255195</v>
      </c>
      <c r="R181" s="43">
        <f t="shared" si="41"/>
        <v>11525418.053849671</v>
      </c>
      <c r="T181" s="43"/>
      <c r="V181" s="23">
        <f t="shared" si="34"/>
        <v>0</v>
      </c>
      <c r="W181" s="23">
        <f t="shared" si="35"/>
        <v>0</v>
      </c>
      <c r="X181" s="2"/>
      <c r="Y181" s="23">
        <f t="shared" si="36"/>
        <v>110178.16379795884</v>
      </c>
      <c r="Z181" s="23">
        <f t="shared" si="37"/>
        <v>-22839.887861313149</v>
      </c>
      <c r="AA181" s="32">
        <f t="shared" si="38"/>
        <v>87338.275936645688</v>
      </c>
      <c r="AB181" s="23">
        <f t="shared" si="39"/>
        <v>0</v>
      </c>
      <c r="AC181" s="2"/>
      <c r="AD181" s="78">
        <v>976543.60084559117</v>
      </c>
      <c r="AE181" s="53">
        <v>26460</v>
      </c>
      <c r="AF181" s="60">
        <f t="shared" si="29"/>
        <v>-22822.809386921184</v>
      </c>
      <c r="AG181" s="58"/>
    </row>
    <row r="182" spans="1:33" x14ac:dyDescent="0.2">
      <c r="A182" s="12">
        <v>2019</v>
      </c>
      <c r="B182" s="12">
        <v>6</v>
      </c>
      <c r="C182" s="54">
        <v>269.69922064812658</v>
      </c>
      <c r="D182" s="54">
        <v>0</v>
      </c>
      <c r="E182" s="55">
        <v>86.297812048007501</v>
      </c>
      <c r="F182" s="54">
        <v>16.759057622675368</v>
      </c>
      <c r="G182" s="12">
        <v>279.45876784368909</v>
      </c>
      <c r="H182" s="12">
        <f t="shared" si="30"/>
        <v>5.9969696968138378E-2</v>
      </c>
      <c r="I182" s="12">
        <f t="shared" si="33"/>
        <v>5.9359035710835589E-2</v>
      </c>
      <c r="J182" s="12">
        <v>0</v>
      </c>
      <c r="K182" s="12">
        <v>0</v>
      </c>
      <c r="L182" s="43">
        <v>5387835.6477605412</v>
      </c>
      <c r="M182" s="12">
        <f t="shared" si="31"/>
        <v>2.4594018494514565</v>
      </c>
      <c r="N182" s="77">
        <f t="shared" si="32"/>
        <v>898552.18591542402</v>
      </c>
      <c r="O182" s="44">
        <v>430822.80725809169</v>
      </c>
      <c r="P182" s="43">
        <v>73600</v>
      </c>
      <c r="Q182" s="43">
        <f t="shared" si="40"/>
        <v>12860915.812515449</v>
      </c>
      <c r="R182" s="43">
        <f t="shared" si="41"/>
        <v>12690637.012915468</v>
      </c>
      <c r="T182" s="43"/>
      <c r="V182" s="23">
        <f t="shared" si="34"/>
        <v>0</v>
      </c>
      <c r="W182" s="23">
        <f t="shared" si="35"/>
        <v>0</v>
      </c>
      <c r="X182" s="2"/>
      <c r="Y182" s="23">
        <f t="shared" si="36"/>
        <v>110982.62278628211</v>
      </c>
      <c r="Z182" s="23">
        <f t="shared" si="37"/>
        <v>-26052.05824071604</v>
      </c>
      <c r="AA182" s="32">
        <f t="shared" si="38"/>
        <v>84930.564545566071</v>
      </c>
      <c r="AB182" s="23">
        <f t="shared" si="39"/>
        <v>0</v>
      </c>
      <c r="AC182" s="2"/>
      <c r="AD182" s="78">
        <v>1134402.6015336881</v>
      </c>
      <c r="AE182" s="53">
        <v>27342</v>
      </c>
      <c r="AF182" s="60">
        <f t="shared" si="29"/>
        <v>-23149.765469979287</v>
      </c>
      <c r="AG182" s="58"/>
    </row>
    <row r="183" spans="1:33" x14ac:dyDescent="0.2">
      <c r="A183" s="12">
        <v>2019</v>
      </c>
      <c r="B183" s="12">
        <v>7</v>
      </c>
      <c r="C183" s="54">
        <v>306.92486659157896</v>
      </c>
      <c r="D183" s="54">
        <v>0</v>
      </c>
      <c r="E183" s="55">
        <v>85.685418432151053</v>
      </c>
      <c r="F183" s="54">
        <v>16.748480378422801</v>
      </c>
      <c r="G183" s="12">
        <v>279.89750576092194</v>
      </c>
      <c r="H183" s="12">
        <f t="shared" si="30"/>
        <v>5.9837905067752661E-2</v>
      </c>
      <c r="I183" s="12">
        <f t="shared" si="33"/>
        <v>5.9424445458147353E-2</v>
      </c>
      <c r="J183" s="12">
        <v>0</v>
      </c>
      <c r="K183" s="12">
        <v>0</v>
      </c>
      <c r="L183" s="43">
        <v>5390432.4250576645</v>
      </c>
      <c r="M183" s="12">
        <f t="shared" si="31"/>
        <v>2.5584994845723195</v>
      </c>
      <c r="N183" s="77">
        <f t="shared" si="32"/>
        <v>932466.59892197442</v>
      </c>
      <c r="O183" s="44">
        <v>436886.62578491238</v>
      </c>
      <c r="P183" s="43">
        <v>64000</v>
      </c>
      <c r="Q183" s="43">
        <f t="shared" si="40"/>
        <v>13361867.747649211</v>
      </c>
      <c r="R183" s="43">
        <f t="shared" si="41"/>
        <v>13184642.461966846</v>
      </c>
      <c r="T183" s="43"/>
      <c r="V183" s="23">
        <f t="shared" si="34"/>
        <v>0</v>
      </c>
      <c r="W183" s="23">
        <f t="shared" si="35"/>
        <v>0</v>
      </c>
      <c r="X183" s="2"/>
      <c r="Y183" s="23">
        <f t="shared" si="36"/>
        <v>109411.93621059504</v>
      </c>
      <c r="Z183" s="23">
        <f t="shared" si="37"/>
        <v>-29268.141163432203</v>
      </c>
      <c r="AA183" s="32">
        <f t="shared" si="38"/>
        <v>80143.795047162843</v>
      </c>
      <c r="AB183" s="23">
        <f t="shared" si="39"/>
        <v>0</v>
      </c>
      <c r="AC183" s="2"/>
      <c r="AD183" s="78">
        <v>1173731.9293937371</v>
      </c>
      <c r="AE183" s="53">
        <v>26460</v>
      </c>
      <c r="AF183" s="60">
        <f t="shared" si="29"/>
        <v>-24430.860345678295</v>
      </c>
      <c r="AG183" s="58"/>
    </row>
    <row r="184" spans="1:33" x14ac:dyDescent="0.2">
      <c r="A184" s="12">
        <v>2019</v>
      </c>
      <c r="B184" s="12">
        <v>8</v>
      </c>
      <c r="C184" s="54">
        <v>321.44831040904603</v>
      </c>
      <c r="D184" s="54">
        <v>0</v>
      </c>
      <c r="E184" s="55">
        <v>86.350257327483376</v>
      </c>
      <c r="F184" s="54">
        <v>16.772217485997153</v>
      </c>
      <c r="G184" s="12">
        <v>280.33164223169086</v>
      </c>
      <c r="H184" s="12">
        <f t="shared" si="30"/>
        <v>5.9829912001639507E-2</v>
      </c>
      <c r="I184" s="12">
        <f t="shared" si="33"/>
        <v>5.9489846468113894E-2</v>
      </c>
      <c r="J184" s="12">
        <v>0</v>
      </c>
      <c r="K184" s="12">
        <v>0</v>
      </c>
      <c r="L184" s="43">
        <v>5396775.3608573359</v>
      </c>
      <c r="M184" s="12">
        <f t="shared" si="31"/>
        <v>2.6063665481284843</v>
      </c>
      <c r="N184" s="77">
        <f t="shared" si="32"/>
        <v>969251.29265554575</v>
      </c>
      <c r="O184" s="44">
        <v>459122.93284178484</v>
      </c>
      <c r="P184" s="43">
        <v>73600</v>
      </c>
      <c r="Q184" s="43">
        <f t="shared" si="40"/>
        <v>13632158.790645851</v>
      </c>
      <c r="R184" s="43">
        <f t="shared" si="41"/>
        <v>13451405.347332641</v>
      </c>
      <c r="T184" s="43"/>
      <c r="V184" s="23">
        <f t="shared" si="34"/>
        <v>0</v>
      </c>
      <c r="W184" s="23">
        <f t="shared" si="35"/>
        <v>0</v>
      </c>
      <c r="X184" s="2"/>
      <c r="Y184" s="23">
        <f t="shared" si="36"/>
        <v>109648.55918176266</v>
      </c>
      <c r="Z184" s="23">
        <f t="shared" si="37"/>
        <v>-32509.974260468349</v>
      </c>
      <c r="AA184" s="32">
        <f t="shared" si="38"/>
        <v>77138.584921294299</v>
      </c>
      <c r="AB184" s="23">
        <f t="shared" si="39"/>
        <v>0</v>
      </c>
      <c r="AC184" s="2"/>
      <c r="AD184" s="78">
        <v>1219736.1241099774</v>
      </c>
      <c r="AE184" s="53">
        <v>27342</v>
      </c>
      <c r="AF184" s="60">
        <f t="shared" si="29"/>
        <v>-24629.617842978052</v>
      </c>
      <c r="AG184" s="58"/>
    </row>
    <row r="185" spans="1:33" x14ac:dyDescent="0.2">
      <c r="A185" s="12">
        <v>2019</v>
      </c>
      <c r="B185" s="12">
        <v>9</v>
      </c>
      <c r="C185" s="54">
        <v>294.0923412784777</v>
      </c>
      <c r="D185" s="54">
        <v>0</v>
      </c>
      <c r="E185" s="55">
        <v>85.906374191653484</v>
      </c>
      <c r="F185" s="54">
        <v>16.760805569287982</v>
      </c>
      <c r="G185" s="12">
        <v>280.76577870245865</v>
      </c>
      <c r="H185" s="12">
        <f t="shared" si="30"/>
        <v>5.969675380933883E-2</v>
      </c>
      <c r="I185" s="12">
        <f t="shared" si="33"/>
        <v>5.9555101920783587E-2</v>
      </c>
      <c r="J185" s="12">
        <v>0</v>
      </c>
      <c r="K185" s="12">
        <v>0</v>
      </c>
      <c r="L185" s="43">
        <v>5400577.2603483107</v>
      </c>
      <c r="M185" s="12">
        <f t="shared" si="31"/>
        <v>2.5227665701257616</v>
      </c>
      <c r="N185" s="77">
        <f t="shared" si="32"/>
        <v>931276.54721419048</v>
      </c>
      <c r="O185" s="44">
        <v>453116.61092977872</v>
      </c>
      <c r="P185" s="43">
        <v>70400</v>
      </c>
      <c r="Q185" s="43">
        <f t="shared" si="40"/>
        <v>13220505.028301574</v>
      </c>
      <c r="R185" s="43">
        <f t="shared" si="41"/>
        <v>13045426.053017035</v>
      </c>
      <c r="T185" s="43"/>
      <c r="V185" s="23">
        <f t="shared" si="34"/>
        <v>0</v>
      </c>
      <c r="W185" s="23">
        <f t="shared" si="35"/>
        <v>0</v>
      </c>
      <c r="X185" s="2"/>
      <c r="Y185" s="23">
        <f t="shared" si="36"/>
        <v>108428.39194550394</v>
      </c>
      <c r="Z185" s="23">
        <f t="shared" si="37"/>
        <v>-35735.217860592362</v>
      </c>
      <c r="AA185" s="32">
        <f t="shared" si="38"/>
        <v>72693.174084911589</v>
      </c>
      <c r="AB185" s="23">
        <f t="shared" si="39"/>
        <v>0</v>
      </c>
      <c r="AC185" s="2"/>
      <c r="AD185" s="78">
        <v>1173914.7724585487</v>
      </c>
      <c r="AE185" s="53">
        <v>27342</v>
      </c>
      <c r="AF185" s="60">
        <f t="shared" si="29"/>
        <v>-23472.807202103362</v>
      </c>
      <c r="AG185" s="58"/>
    </row>
    <row r="186" spans="1:33" x14ac:dyDescent="0.2">
      <c r="A186" s="12">
        <v>2019</v>
      </c>
      <c r="B186" s="12">
        <v>10</v>
      </c>
      <c r="C186" s="54">
        <v>197.43752636074717</v>
      </c>
      <c r="D186" s="54">
        <v>3.0609584238851593</v>
      </c>
      <c r="E186" s="55">
        <v>85.462830681803652</v>
      </c>
      <c r="F186" s="54">
        <v>17.002613466420669</v>
      </c>
      <c r="G186" s="12">
        <v>281.19991517322757</v>
      </c>
      <c r="H186" s="12">
        <f t="shared" si="30"/>
        <v>6.0464504251171447E-2</v>
      </c>
      <c r="I186" s="12">
        <f t="shared" si="33"/>
        <v>5.9621196613435713E-2</v>
      </c>
      <c r="J186" s="12">
        <v>0</v>
      </c>
      <c r="K186" s="12">
        <v>0</v>
      </c>
      <c r="L186" s="43">
        <v>5405063.3865743196</v>
      </c>
      <c r="M186" s="12">
        <f t="shared" si="31"/>
        <v>2.2447929296388098</v>
      </c>
      <c r="N186" s="77">
        <f t="shared" si="32"/>
        <v>781008.34684118803</v>
      </c>
      <c r="O186" s="44">
        <v>434592.18589744793</v>
      </c>
      <c r="P186" s="43">
        <v>67200</v>
      </c>
      <c r="Q186" s="43">
        <f t="shared" si="40"/>
        <v>11857533.640586002</v>
      </c>
      <c r="R186" s="43">
        <f t="shared" si="41"/>
        <v>11701616.514033986</v>
      </c>
      <c r="T186" s="43"/>
      <c r="V186" s="23">
        <f t="shared" si="34"/>
        <v>0</v>
      </c>
      <c r="W186" s="23">
        <f t="shared" si="35"/>
        <v>0</v>
      </c>
      <c r="X186" s="2"/>
      <c r="Y186" s="23">
        <f t="shared" si="36"/>
        <v>107234.57252654067</v>
      </c>
      <c r="Z186" s="23">
        <f t="shared" si="37"/>
        <v>-39011.326601579814</v>
      </c>
      <c r="AA186" s="32">
        <f t="shared" si="38"/>
        <v>68223.245924960851</v>
      </c>
      <c r="AB186" s="23">
        <f t="shared" si="39"/>
        <v>0</v>
      </c>
      <c r="AC186" s="2"/>
      <c r="AD186" s="78">
        <v>990969.74202430237</v>
      </c>
      <c r="AE186" s="53">
        <v>26460</v>
      </c>
      <c r="AF186" s="60">
        <f t="shared" si="29"/>
        <v>-22958.272901891178</v>
      </c>
      <c r="AG186" s="58"/>
    </row>
    <row r="187" spans="1:33" x14ac:dyDescent="0.2">
      <c r="A187" s="12">
        <v>2019</v>
      </c>
      <c r="B187" s="12">
        <v>11</v>
      </c>
      <c r="C187" s="54">
        <v>93.762095102616158</v>
      </c>
      <c r="D187" s="54">
        <v>20.576063704600486</v>
      </c>
      <c r="E187" s="55">
        <v>86.189628135326913</v>
      </c>
      <c r="F187" s="54">
        <v>16.979093674115727</v>
      </c>
      <c r="G187" s="12">
        <v>281.65065686384588</v>
      </c>
      <c r="H187" s="12">
        <f t="shared" si="30"/>
        <v>6.0284232471446618E-2</v>
      </c>
      <c r="I187" s="12">
        <f t="shared" si="33"/>
        <v>5.9687094248193746E-2</v>
      </c>
      <c r="J187" s="12">
        <v>0</v>
      </c>
      <c r="K187" s="12">
        <v>0</v>
      </c>
      <c r="L187" s="43">
        <v>5417339.6078188829</v>
      </c>
      <c r="M187" s="12">
        <f t="shared" si="31"/>
        <v>1.9762728732613613</v>
      </c>
      <c r="N187" s="77">
        <f t="shared" si="32"/>
        <v>654976.66169577488</v>
      </c>
      <c r="O187" s="44">
        <v>358971.44971734565</v>
      </c>
      <c r="P187" s="43">
        <v>73600</v>
      </c>
      <c r="Q187" s="43">
        <f t="shared" si="40"/>
        <v>10490090.867149094</v>
      </c>
      <c r="R187" s="43">
        <f t="shared" si="41"/>
        <v>10352512.637509821</v>
      </c>
      <c r="T187" s="43"/>
      <c r="V187" s="23">
        <f t="shared" si="34"/>
        <v>0</v>
      </c>
      <c r="W187" s="23">
        <f t="shared" si="35"/>
        <v>0</v>
      </c>
      <c r="X187" s="2"/>
      <c r="Y187" s="23">
        <f t="shared" si="36"/>
        <v>108253.32814176538</v>
      </c>
      <c r="Z187" s="23">
        <f t="shared" si="37"/>
        <v>-42345.199093114563</v>
      </c>
      <c r="AA187" s="32">
        <f t="shared" si="38"/>
        <v>65908.129048650822</v>
      </c>
      <c r="AB187" s="23">
        <f t="shared" si="39"/>
        <v>0</v>
      </c>
      <c r="AC187" s="2"/>
      <c r="AD187" s="78">
        <v>840518.85844024201</v>
      </c>
      <c r="AE187" s="53">
        <v>27342</v>
      </c>
      <c r="AF187" s="60">
        <f t="shared" ref="AF187:AF250" si="42">AF175</f>
        <v>-20987.233049275164</v>
      </c>
      <c r="AG187" s="58"/>
    </row>
    <row r="188" spans="1:33" x14ac:dyDescent="0.2">
      <c r="A188" s="12">
        <v>2019</v>
      </c>
      <c r="B188" s="12">
        <v>12</v>
      </c>
      <c r="C188" s="54">
        <v>40.062851403950773</v>
      </c>
      <c r="D188" s="54">
        <v>79.971558782998059</v>
      </c>
      <c r="E188" s="55">
        <v>86.054808411162753</v>
      </c>
      <c r="F188" s="54">
        <v>17.233847511191811</v>
      </c>
      <c r="G188" s="12">
        <v>282.10139855446403</v>
      </c>
      <c r="H188" s="12">
        <f t="shared" si="30"/>
        <v>6.1090967997680989E-2</v>
      </c>
      <c r="I188" s="12">
        <f t="shared" si="33"/>
        <v>5.9753873738138057E-2</v>
      </c>
      <c r="J188" s="12">
        <v>0</v>
      </c>
      <c r="K188" s="12">
        <v>0</v>
      </c>
      <c r="L188" s="43">
        <v>5430094.6491891807</v>
      </c>
      <c r="M188" s="12">
        <f t="shared" si="31"/>
        <v>1.890647927801703</v>
      </c>
      <c r="N188" s="77">
        <f t="shared" si="32"/>
        <v>564365.35518811841</v>
      </c>
      <c r="O188" s="44">
        <v>376036.56395712018</v>
      </c>
      <c r="P188" s="43">
        <v>67200</v>
      </c>
      <c r="Q188" s="43">
        <f t="shared" si="40"/>
        <v>10152229.849049592</v>
      </c>
      <c r="R188" s="43">
        <f t="shared" si="41"/>
        <v>10020302.50848403</v>
      </c>
      <c r="T188" s="43"/>
      <c r="V188" s="23">
        <f t="shared" si="34"/>
        <v>0</v>
      </c>
      <c r="W188" s="23">
        <f t="shared" si="35"/>
        <v>0</v>
      </c>
      <c r="X188" s="2"/>
      <c r="Y188" s="23">
        <f t="shared" si="36"/>
        <v>108201.01988574579</v>
      </c>
      <c r="Z188" s="23">
        <f t="shared" si="37"/>
        <v>-45741.653341214645</v>
      </c>
      <c r="AA188" s="32">
        <f t="shared" si="38"/>
        <v>62459.366544531142</v>
      </c>
      <c r="AB188" s="23">
        <f t="shared" si="39"/>
        <v>0</v>
      </c>
      <c r="AC188" s="2"/>
      <c r="AD188" s="78">
        <v>729672.66014218843</v>
      </c>
      <c r="AE188" s="53">
        <v>26460</v>
      </c>
      <c r="AF188" s="60">
        <f t="shared" si="42"/>
        <v>-19498.555976048683</v>
      </c>
      <c r="AG188" s="58"/>
    </row>
    <row r="189" spans="1:33" x14ac:dyDescent="0.2">
      <c r="A189" s="12">
        <v>2020</v>
      </c>
      <c r="B189" s="12">
        <v>1</v>
      </c>
      <c r="C189" s="54">
        <v>29.774130475233527</v>
      </c>
      <c r="D189" s="54">
        <v>108.44221511451197</v>
      </c>
      <c r="E189" s="55">
        <v>86.395443314427126</v>
      </c>
      <c r="F189" s="54">
        <v>16.321918342473719</v>
      </c>
      <c r="G189" s="12">
        <v>284.12786610672123</v>
      </c>
      <c r="H189" s="12">
        <f t="shared" si="30"/>
        <v>5.7445679531985948E-2</v>
      </c>
      <c r="I189" s="12">
        <f t="shared" si="33"/>
        <v>5.9647467385093238E-2</v>
      </c>
      <c r="J189" s="12">
        <v>0</v>
      </c>
      <c r="K189" s="12">
        <v>0</v>
      </c>
      <c r="L189" s="43">
        <v>5471553.241084842</v>
      </c>
      <c r="M189" s="12">
        <f t="shared" si="31"/>
        <v>1.8995843831612134</v>
      </c>
      <c r="N189" s="77">
        <f t="shared" si="32"/>
        <v>610731.75699647539</v>
      </c>
      <c r="O189" s="44">
        <v>367317.1560431156</v>
      </c>
      <c r="P189" s="43">
        <v>70400</v>
      </c>
      <c r="Q189" s="43">
        <f t="shared" si="40"/>
        <v>10234453.796951208</v>
      </c>
      <c r="R189" s="43">
        <f t="shared" si="41"/>
        <v>10100890.858487286</v>
      </c>
      <c r="T189" s="43"/>
      <c r="V189" s="23">
        <f t="shared" si="34"/>
        <v>0</v>
      </c>
      <c r="W189" s="23">
        <f t="shared" si="35"/>
        <v>0</v>
      </c>
      <c r="X189" s="2"/>
      <c r="Y189" s="23">
        <f t="shared" si="36"/>
        <v>109331.53269003022</v>
      </c>
      <c r="Z189" s="23">
        <f t="shared" si="37"/>
        <v>-36064.251609380539</v>
      </c>
      <c r="AA189" s="32">
        <f t="shared" si="38"/>
        <v>73267.281080649671</v>
      </c>
      <c r="AB189" s="23">
        <f t="shared" si="39"/>
        <v>0</v>
      </c>
      <c r="AC189" s="2"/>
      <c r="AD189" s="78">
        <v>797311.22910714336</v>
      </c>
      <c r="AE189" s="53">
        <v>33388.524590163935</v>
      </c>
      <c r="AF189" s="60">
        <f t="shared" si="42"/>
        <v>-19597.2150854842</v>
      </c>
      <c r="AG189" s="58"/>
    </row>
    <row r="190" spans="1:33" x14ac:dyDescent="0.2">
      <c r="A190" s="12">
        <v>2020</v>
      </c>
      <c r="B190" s="12">
        <v>2</v>
      </c>
      <c r="C190" s="54">
        <v>33.84357732768342</v>
      </c>
      <c r="D190" s="54">
        <v>78.02723924953618</v>
      </c>
      <c r="E190" s="55">
        <v>87.92985046956592</v>
      </c>
      <c r="F190" s="54">
        <v>16.359778753648712</v>
      </c>
      <c r="G190" s="12">
        <v>284.55884586843092</v>
      </c>
      <c r="H190" s="12">
        <f t="shared" si="30"/>
        <v>5.7491724440057804E-2</v>
      </c>
      <c r="I190" s="12">
        <f t="shared" si="33"/>
        <v>5.9540975743288954E-2</v>
      </c>
      <c r="J190" s="12">
        <v>1</v>
      </c>
      <c r="K190" s="12">
        <v>0</v>
      </c>
      <c r="L190" s="43">
        <v>5481291.7117663436</v>
      </c>
      <c r="M190" s="12">
        <f t="shared" si="31"/>
        <v>1.7473230817483105</v>
      </c>
      <c r="N190" s="77">
        <f t="shared" si="32"/>
        <v>609410.7784445025</v>
      </c>
      <c r="O190" s="44">
        <v>342580.70504277671</v>
      </c>
      <c r="P190" s="43">
        <v>67200</v>
      </c>
      <c r="Q190" s="43">
        <f t="shared" si="40"/>
        <v>9389907.9619214367</v>
      </c>
      <c r="R190" s="43">
        <f t="shared" si="41"/>
        <v>9266832.1031607017</v>
      </c>
      <c r="T190" s="43"/>
      <c r="V190" s="23">
        <f t="shared" si="34"/>
        <v>0</v>
      </c>
      <c r="W190" s="23">
        <f t="shared" si="35"/>
        <v>0</v>
      </c>
      <c r="X190" s="2"/>
      <c r="Y190" s="23">
        <f t="shared" si="36"/>
        <v>111004.33658161806</v>
      </c>
      <c r="Z190" s="23">
        <f t="shared" si="37"/>
        <v>-26070.33878298799</v>
      </c>
      <c r="AA190" s="32">
        <f t="shared" si="38"/>
        <v>84933.997798630066</v>
      </c>
      <c r="AB190" s="23">
        <f t="shared" si="39"/>
        <v>0</v>
      </c>
      <c r="AC190" s="2"/>
      <c r="AD190" s="78">
        <v>794763.39255268092</v>
      </c>
      <c r="AE190" s="53">
        <v>31234.426229508197</v>
      </c>
      <c r="AF190" s="60">
        <f t="shared" si="42"/>
        <v>-19283.916671386818</v>
      </c>
      <c r="AG190" s="58"/>
    </row>
    <row r="191" spans="1:33" x14ac:dyDescent="0.2">
      <c r="A191" s="12">
        <v>2020</v>
      </c>
      <c r="B191" s="12">
        <v>3</v>
      </c>
      <c r="C191" s="54">
        <v>60.874134572913398</v>
      </c>
      <c r="D191" s="54">
        <v>48.759988404502948</v>
      </c>
      <c r="E191" s="55">
        <v>87.643487848595768</v>
      </c>
      <c r="F191" s="54">
        <v>16.521734696839751</v>
      </c>
      <c r="G191" s="12">
        <v>284.98982563014192</v>
      </c>
      <c r="H191" s="12">
        <f t="shared" si="30"/>
        <v>5.7973068548354281E-2</v>
      </c>
      <c r="I191" s="12">
        <f t="shared" si="33"/>
        <v>5.9433592510131916E-2</v>
      </c>
      <c r="J191" s="12">
        <v>0</v>
      </c>
      <c r="K191" s="12">
        <v>0</v>
      </c>
      <c r="L191" s="43">
        <v>5488653.9954114053</v>
      </c>
      <c r="M191" s="12">
        <f t="shared" si="31"/>
        <v>1.9337954568353761</v>
      </c>
      <c r="N191" s="77">
        <f t="shared" si="32"/>
        <v>639397.66733962065</v>
      </c>
      <c r="O191" s="44">
        <v>366473.52248911228</v>
      </c>
      <c r="P191" s="43">
        <v>70400</v>
      </c>
      <c r="Q191" s="43">
        <f t="shared" si="40"/>
        <v>10423324.745930767</v>
      </c>
      <c r="R191" s="43">
        <f t="shared" si="41"/>
        <v>10286931.41534357</v>
      </c>
      <c r="T191" s="43"/>
      <c r="V191" s="23">
        <f t="shared" si="34"/>
        <v>0</v>
      </c>
      <c r="W191" s="23">
        <f t="shared" si="35"/>
        <v>0</v>
      </c>
      <c r="X191" s="2"/>
      <c r="Y191" s="23">
        <f t="shared" si="36"/>
        <v>110327.68778415065</v>
      </c>
      <c r="Z191" s="23">
        <f t="shared" si="37"/>
        <v>-15948.591605981645</v>
      </c>
      <c r="AA191" s="32">
        <f t="shared" si="38"/>
        <v>94379.096178169013</v>
      </c>
      <c r="AB191" s="23">
        <f t="shared" si="39"/>
        <v>0</v>
      </c>
      <c r="AC191" s="2"/>
      <c r="AD191" s="78">
        <v>832042.31000979</v>
      </c>
      <c r="AE191" s="53">
        <v>33388.524590163935</v>
      </c>
      <c r="AF191" s="60">
        <f t="shared" si="42"/>
        <v>-21473.79427680009</v>
      </c>
      <c r="AG191" s="58"/>
    </row>
    <row r="192" spans="1:33" x14ac:dyDescent="0.2">
      <c r="A192" s="12">
        <v>2020</v>
      </c>
      <c r="B192" s="12">
        <v>4</v>
      </c>
      <c r="C192" s="54">
        <v>111.06554527344085</v>
      </c>
      <c r="D192" s="54">
        <v>14.210450077247362</v>
      </c>
      <c r="E192" s="55">
        <v>87.2839057879184</v>
      </c>
      <c r="F192" s="54">
        <v>16.52592485095073</v>
      </c>
      <c r="G192" s="12">
        <v>285.42080539185167</v>
      </c>
      <c r="H192" s="12">
        <f t="shared" si="30"/>
        <v>5.7900210982385937E-2</v>
      </c>
      <c r="I192" s="12">
        <f t="shared" si="33"/>
        <v>5.9326344230690296E-2</v>
      </c>
      <c r="J192" s="12">
        <v>0</v>
      </c>
      <c r="K192" s="12">
        <v>0</v>
      </c>
      <c r="L192" s="43">
        <v>5489564.7908303048</v>
      </c>
      <c r="M192" s="12">
        <f t="shared" si="31"/>
        <v>2.0338300451236249</v>
      </c>
      <c r="N192" s="77">
        <f t="shared" si="32"/>
        <v>714395.03422810871</v>
      </c>
      <c r="O192" s="44">
        <v>374213.92205846001</v>
      </c>
      <c r="P192" s="43">
        <v>70400</v>
      </c>
      <c r="Q192" s="43">
        <f t="shared" si="40"/>
        <v>10907284.66253271</v>
      </c>
      <c r="R192" s="43">
        <f t="shared" si="41"/>
        <v>10763811.946722534</v>
      </c>
      <c r="T192" s="43"/>
      <c r="V192" s="23">
        <f t="shared" si="34"/>
        <v>0</v>
      </c>
      <c r="W192" s="23">
        <f t="shared" si="35"/>
        <v>0</v>
      </c>
      <c r="X192" s="2"/>
      <c r="Y192" s="23">
        <f t="shared" si="36"/>
        <v>109432.44576578226</v>
      </c>
      <c r="Z192" s="23">
        <f t="shared" si="37"/>
        <v>-5804.9455246191364</v>
      </c>
      <c r="AA192" s="32">
        <f t="shared" si="38"/>
        <v>103627.50024116313</v>
      </c>
      <c r="AB192" s="23">
        <f t="shared" si="39"/>
        <v>0</v>
      </c>
      <c r="AC192" s="2"/>
      <c r="AD192" s="78">
        <v>922703.48616150708</v>
      </c>
      <c r="AE192" s="53">
        <v>33388.524590163935</v>
      </c>
      <c r="AF192" s="60">
        <f t="shared" si="42"/>
        <v>-21164.556131265457</v>
      </c>
      <c r="AG192" s="58"/>
    </row>
    <row r="193" spans="1:33" x14ac:dyDescent="0.2">
      <c r="A193" s="12">
        <v>2020</v>
      </c>
      <c r="B193" s="12">
        <v>5</v>
      </c>
      <c r="C193" s="54">
        <v>188.10549178047364</v>
      </c>
      <c r="D193" s="54">
        <v>2.1394224687934842</v>
      </c>
      <c r="E193" s="55">
        <v>86.913488570749351</v>
      </c>
      <c r="F193" s="54">
        <v>16.760093857418063</v>
      </c>
      <c r="G193" s="12">
        <v>285.87031486461416</v>
      </c>
      <c r="H193" s="12">
        <f t="shared" si="30"/>
        <v>5.8628311461284485E-2</v>
      </c>
      <c r="I193" s="12">
        <f t="shared" si="33"/>
        <v>5.9217747294269735E-2</v>
      </c>
      <c r="J193" s="12">
        <v>0</v>
      </c>
      <c r="K193" s="12">
        <v>0</v>
      </c>
      <c r="L193" s="43">
        <v>5485107.3057484226</v>
      </c>
      <c r="M193" s="12">
        <f t="shared" si="31"/>
        <v>2.2369385407000806</v>
      </c>
      <c r="N193" s="77">
        <f t="shared" si="32"/>
        <v>803765.28250867128</v>
      </c>
      <c r="O193" s="44">
        <v>446893.20690191828</v>
      </c>
      <c r="P193" s="43">
        <v>70400</v>
      </c>
      <c r="Q193" s="43">
        <f t="shared" si="40"/>
        <v>11992864.522520389</v>
      </c>
      <c r="R193" s="43">
        <f t="shared" si="41"/>
        <v>11835192.032757711</v>
      </c>
      <c r="T193" s="43"/>
      <c r="V193" s="23">
        <f t="shared" si="34"/>
        <v>0</v>
      </c>
      <c r="W193" s="23">
        <f t="shared" si="35"/>
        <v>0</v>
      </c>
      <c r="X193" s="2"/>
      <c r="Y193" s="23">
        <f t="shared" si="36"/>
        <v>108041.45499342291</v>
      </c>
      <c r="Z193" s="23">
        <f t="shared" si="37"/>
        <v>4465.3250688286671</v>
      </c>
      <c r="AA193" s="32">
        <f t="shared" si="38"/>
        <v>112506.78006225158</v>
      </c>
      <c r="AB193" s="23">
        <f t="shared" si="39"/>
        <v>0</v>
      </c>
      <c r="AC193" s="2"/>
      <c r="AD193" s="78">
        <v>1028803.5777538089</v>
      </c>
      <c r="AE193" s="53">
        <v>32311.475409836065</v>
      </c>
      <c r="AF193" s="60">
        <f t="shared" si="42"/>
        <v>-22822.809386921184</v>
      </c>
      <c r="AG193" s="58"/>
    </row>
    <row r="194" spans="1:33" x14ac:dyDescent="0.2">
      <c r="A194" s="12">
        <v>2020</v>
      </c>
      <c r="B194" s="12">
        <v>6</v>
      </c>
      <c r="C194" s="54">
        <v>269.69922064812658</v>
      </c>
      <c r="D194" s="54">
        <v>0</v>
      </c>
      <c r="E194" s="55">
        <v>88.19081099229534</v>
      </c>
      <c r="F194" s="54">
        <v>16.797153668101693</v>
      </c>
      <c r="G194" s="12">
        <v>286.31982433737676</v>
      </c>
      <c r="H194" s="12">
        <f t="shared" si="30"/>
        <v>5.8665702617605855E-2</v>
      </c>
      <c r="I194" s="12">
        <f t="shared" si="33"/>
        <v>5.9109081098392025E-2</v>
      </c>
      <c r="J194" s="12">
        <v>0</v>
      </c>
      <c r="K194" s="12">
        <v>0</v>
      </c>
      <c r="L194" s="43">
        <v>5485847.6671977267</v>
      </c>
      <c r="M194" s="12">
        <f t="shared" si="31"/>
        <v>2.4823313361627672</v>
      </c>
      <c r="N194" s="77">
        <f t="shared" si="32"/>
        <v>935364.78270441073</v>
      </c>
      <c r="O194" s="44">
        <v>441858.04999023769</v>
      </c>
      <c r="P194" s="43">
        <v>67200</v>
      </c>
      <c r="Q194" s="43">
        <f t="shared" si="40"/>
        <v>13201623.596106343</v>
      </c>
      <c r="R194" s="43">
        <f t="shared" si="41"/>
        <v>13026630.772519924</v>
      </c>
      <c r="T194" s="43"/>
      <c r="V194" s="23">
        <f t="shared" si="34"/>
        <v>0</v>
      </c>
      <c r="W194" s="23">
        <f t="shared" si="35"/>
        <v>0</v>
      </c>
      <c r="X194" s="2"/>
      <c r="Y194" s="23">
        <f t="shared" si="36"/>
        <v>108800.88489593216</v>
      </c>
      <c r="Z194" s="23">
        <f t="shared" si="37"/>
        <v>14739.420992119723</v>
      </c>
      <c r="AA194" s="32">
        <f t="shared" si="38"/>
        <v>123540.30588805188</v>
      </c>
      <c r="AB194" s="23">
        <f t="shared" si="39"/>
        <v>0</v>
      </c>
      <c r="AC194" s="2"/>
      <c r="AD194" s="78">
        <v>1189759.8899381794</v>
      </c>
      <c r="AE194" s="53">
        <v>33388.524590163935</v>
      </c>
      <c r="AF194" s="60">
        <f t="shared" si="42"/>
        <v>-23149.765469979287</v>
      </c>
      <c r="AG194" s="58"/>
    </row>
    <row r="195" spans="1:33" x14ac:dyDescent="0.2">
      <c r="A195" s="12">
        <v>2020</v>
      </c>
      <c r="B195" s="12">
        <v>7</v>
      </c>
      <c r="C195" s="54">
        <v>306.92486659157896</v>
      </c>
      <c r="D195" s="54">
        <v>0</v>
      </c>
      <c r="E195" s="55">
        <v>87.550190694799028</v>
      </c>
      <c r="F195" s="54">
        <v>16.786552380064172</v>
      </c>
      <c r="G195" s="12">
        <v>286.76933381013919</v>
      </c>
      <c r="H195" s="12">
        <f t="shared" si="30"/>
        <v>5.8536776429442113E-2</v>
      </c>
      <c r="I195" s="12">
        <f t="shared" si="33"/>
        <v>5.9000653711866143E-2</v>
      </c>
      <c r="J195" s="12">
        <v>0</v>
      </c>
      <c r="K195" s="12">
        <v>0</v>
      </c>
      <c r="L195" s="43">
        <v>5488452.5081955558</v>
      </c>
      <c r="M195" s="12">
        <f t="shared" si="31"/>
        <v>2.5830304595987936</v>
      </c>
      <c r="N195" s="77">
        <f t="shared" si="32"/>
        <v>968623.60229620081</v>
      </c>
      <c r="O195" s="44">
        <v>448077.18923870963</v>
      </c>
      <c r="P195" s="43">
        <v>70400</v>
      </c>
      <c r="Q195" s="43">
        <f t="shared" si="40"/>
        <v>13734574.206737185</v>
      </c>
      <c r="R195" s="43">
        <f t="shared" si="41"/>
        <v>13552396.100465441</v>
      </c>
      <c r="T195" s="43"/>
      <c r="V195" s="23">
        <f t="shared" si="34"/>
        <v>0</v>
      </c>
      <c r="W195" s="23">
        <f t="shared" si="35"/>
        <v>0</v>
      </c>
      <c r="X195" s="2"/>
      <c r="Y195" s="23">
        <f t="shared" si="36"/>
        <v>107230.20176463999</v>
      </c>
      <c r="Z195" s="23">
        <f t="shared" si="37"/>
        <v>25002.361436342806</v>
      </c>
      <c r="AA195" s="32">
        <f t="shared" si="38"/>
        <v>132232.56320098281</v>
      </c>
      <c r="AB195" s="23">
        <f t="shared" si="39"/>
        <v>0</v>
      </c>
      <c r="AC195" s="2"/>
      <c r="AD195" s="78">
        <v>1228103.3630391904</v>
      </c>
      <c r="AE195" s="53">
        <v>32311.475409836065</v>
      </c>
      <c r="AF195" s="60">
        <f t="shared" si="42"/>
        <v>-24430.860345678295</v>
      </c>
      <c r="AG195" s="58"/>
    </row>
    <row r="196" spans="1:33" x14ac:dyDescent="0.2">
      <c r="A196" s="12">
        <v>2020</v>
      </c>
      <c r="B196" s="12">
        <v>8</v>
      </c>
      <c r="C196" s="54">
        <v>321.44831040904603</v>
      </c>
      <c r="D196" s="54">
        <v>0</v>
      </c>
      <c r="E196" s="55">
        <v>88.212035418445851</v>
      </c>
      <c r="F196" s="54">
        <v>16.810343445918804</v>
      </c>
      <c r="G196" s="12">
        <v>287.21412886526707</v>
      </c>
      <c r="H196" s="12">
        <f t="shared" si="30"/>
        <v>5.8528957166325828E-2</v>
      </c>
      <c r="I196" s="12">
        <f t="shared" si="33"/>
        <v>5.8892240808923337E-2</v>
      </c>
      <c r="J196" s="12">
        <v>0</v>
      </c>
      <c r="K196" s="12">
        <v>0</v>
      </c>
      <c r="L196" s="43">
        <v>5494796.9822512399</v>
      </c>
      <c r="M196" s="12">
        <f t="shared" si="31"/>
        <v>2.6327679282624779</v>
      </c>
      <c r="N196" s="77">
        <f t="shared" si="32"/>
        <v>1006638.6388041965</v>
      </c>
      <c r="O196" s="44">
        <v>470883.06466964481</v>
      </c>
      <c r="P196" s="43">
        <v>73600</v>
      </c>
      <c r="Q196" s="43">
        <f t="shared" si="40"/>
        <v>14013128.599797146</v>
      </c>
      <c r="R196" s="43">
        <f t="shared" si="41"/>
        <v>13827227.921181278</v>
      </c>
      <c r="T196" s="43"/>
      <c r="V196" s="23">
        <f t="shared" si="34"/>
        <v>0</v>
      </c>
      <c r="W196" s="23">
        <f t="shared" si="35"/>
        <v>0</v>
      </c>
      <c r="X196" s="2"/>
      <c r="Y196" s="23">
        <f t="shared" si="36"/>
        <v>107184.00304372954</v>
      </c>
      <c r="Z196" s="23">
        <f t="shared" si="37"/>
        <v>35298.314756032851</v>
      </c>
      <c r="AA196" s="32">
        <f t="shared" si="38"/>
        <v>142482.31779976239</v>
      </c>
      <c r="AB196" s="23">
        <f t="shared" si="39"/>
        <v>0</v>
      </c>
      <c r="AC196" s="2"/>
      <c r="AD196" s="78">
        <v>1275957.6972658432</v>
      </c>
      <c r="AE196" s="53">
        <v>33388.524590163935</v>
      </c>
      <c r="AF196" s="60">
        <f t="shared" si="42"/>
        <v>-24629.617842978052</v>
      </c>
      <c r="AG196" s="58"/>
    </row>
    <row r="197" spans="1:33" x14ac:dyDescent="0.2">
      <c r="A197" s="12">
        <v>2020</v>
      </c>
      <c r="B197" s="12">
        <v>9</v>
      </c>
      <c r="C197" s="54">
        <v>294.0923412784777</v>
      </c>
      <c r="D197" s="54">
        <v>0</v>
      </c>
      <c r="E197" s="55">
        <v>87.741327423386807</v>
      </c>
      <c r="F197" s="54">
        <v>16.798905588079339</v>
      </c>
      <c r="G197" s="12">
        <v>287.65892392039382</v>
      </c>
      <c r="H197" s="12">
        <f t="shared" si="30"/>
        <v>5.8398694395200602E-2</v>
      </c>
      <c r="I197" s="12">
        <f t="shared" si="33"/>
        <v>5.8784069191078488E-2</v>
      </c>
      <c r="J197" s="12">
        <v>0</v>
      </c>
      <c r="K197" s="12">
        <v>0</v>
      </c>
      <c r="L197" s="43">
        <v>5498599.8398107709</v>
      </c>
      <c r="M197" s="12">
        <f t="shared" si="31"/>
        <v>2.5507799046588033</v>
      </c>
      <c r="N197" s="77">
        <f t="shared" si="32"/>
        <v>968303.41555743234</v>
      </c>
      <c r="O197" s="44">
        <v>464722.89477394382</v>
      </c>
      <c r="P197" s="43">
        <v>67200</v>
      </c>
      <c r="Q197" s="43">
        <f t="shared" si="40"/>
        <v>13599253.171754003</v>
      </c>
      <c r="R197" s="43">
        <f t="shared" si="41"/>
        <v>13419017.044453302</v>
      </c>
      <c r="T197" s="43"/>
      <c r="V197" s="23">
        <f t="shared" si="34"/>
        <v>0</v>
      </c>
      <c r="W197" s="23">
        <f t="shared" si="35"/>
        <v>0</v>
      </c>
      <c r="X197" s="2"/>
      <c r="Y197" s="23">
        <f t="shared" si="36"/>
        <v>105714.09580484159</v>
      </c>
      <c r="Z197" s="23">
        <f t="shared" si="37"/>
        <v>45574.081660833566</v>
      </c>
      <c r="AA197" s="32">
        <f t="shared" si="38"/>
        <v>151288.17746567517</v>
      </c>
      <c r="AB197" s="23">
        <f t="shared" si="39"/>
        <v>0</v>
      </c>
      <c r="AC197" s="2"/>
      <c r="AD197" s="78">
        <v>1229594.2737265816</v>
      </c>
      <c r="AE197" s="53">
        <v>33388.524590163935</v>
      </c>
      <c r="AF197" s="60">
        <f t="shared" si="42"/>
        <v>-23472.807202103362</v>
      </c>
      <c r="AG197" s="58"/>
    </row>
    <row r="198" spans="1:33" x14ac:dyDescent="0.2">
      <c r="A198" s="12">
        <v>2020</v>
      </c>
      <c r="B198" s="12">
        <v>10</v>
      </c>
      <c r="C198" s="54">
        <v>197.43752636074717</v>
      </c>
      <c r="D198" s="54">
        <v>3.0609584238851593</v>
      </c>
      <c r="E198" s="55">
        <v>87.271261664520367</v>
      </c>
      <c r="F198" s="54">
        <v>17.041263153626627</v>
      </c>
      <c r="G198" s="12">
        <v>288.1037189755217</v>
      </c>
      <c r="H198" s="12">
        <f t="shared" si="30"/>
        <v>5.9149750701671826E-2</v>
      </c>
      <c r="I198" s="12">
        <f t="shared" si="33"/>
        <v>5.8674506395286853E-2</v>
      </c>
      <c r="J198" s="12">
        <v>0</v>
      </c>
      <c r="K198" s="12">
        <v>0</v>
      </c>
      <c r="L198" s="43">
        <v>5503083.9156350046</v>
      </c>
      <c r="M198" s="12">
        <f t="shared" si="31"/>
        <v>2.2744458580180753</v>
      </c>
      <c r="N198" s="77">
        <f t="shared" si="32"/>
        <v>815761.1605259002</v>
      </c>
      <c r="O198" s="44">
        <v>445723.97878323926</v>
      </c>
      <c r="P198" s="43">
        <v>70400</v>
      </c>
      <c r="Q198" s="43">
        <f t="shared" si="40"/>
        <v>12226182.439007211</v>
      </c>
      <c r="R198" s="43">
        <f t="shared" si="41"/>
        <v>12065340.802328775</v>
      </c>
      <c r="T198" s="43"/>
      <c r="V198" s="23">
        <f t="shared" si="34"/>
        <v>0</v>
      </c>
      <c r="W198" s="23">
        <f t="shared" si="35"/>
        <v>0</v>
      </c>
      <c r="X198" s="2"/>
      <c r="Y198" s="23">
        <f t="shared" si="36"/>
        <v>104272.65860270154</v>
      </c>
      <c r="Z198" s="23">
        <f t="shared" si="37"/>
        <v>56003.298884778225</v>
      </c>
      <c r="AA198" s="32">
        <f t="shared" si="38"/>
        <v>160275.95748747978</v>
      </c>
      <c r="AB198" s="23">
        <f t="shared" si="39"/>
        <v>0</v>
      </c>
      <c r="AC198" s="2"/>
      <c r="AD198" s="78">
        <v>1043229.612226877</v>
      </c>
      <c r="AE198" s="53">
        <v>32311.475409836065</v>
      </c>
      <c r="AF198" s="60">
        <f t="shared" si="42"/>
        <v>-22958.272901891178</v>
      </c>
      <c r="AG198" s="58"/>
    </row>
    <row r="199" spans="1:33" x14ac:dyDescent="0.2">
      <c r="A199" s="12">
        <v>2020</v>
      </c>
      <c r="B199" s="12">
        <v>11</v>
      </c>
      <c r="C199" s="54">
        <v>93.762095102616158</v>
      </c>
      <c r="D199" s="54">
        <v>20.576063704600486</v>
      </c>
      <c r="E199" s="55">
        <v>87.99556195927083</v>
      </c>
      <c r="F199" s="54">
        <v>17.017689897034117</v>
      </c>
      <c r="G199" s="12">
        <v>288.56552692907121</v>
      </c>
      <c r="H199" s="12">
        <f t="shared" si="30"/>
        <v>5.8973398791384489E-2</v>
      </c>
      <c r="I199" s="12">
        <f t="shared" si="33"/>
        <v>5.8565270255281687E-2</v>
      </c>
      <c r="J199" s="12">
        <v>0</v>
      </c>
      <c r="K199" s="12">
        <v>0</v>
      </c>
      <c r="L199" s="43">
        <v>5515362.3753735721</v>
      </c>
      <c r="M199" s="12">
        <f t="shared" si="31"/>
        <v>2.0078159542227483</v>
      </c>
      <c r="N199" s="77">
        <f t="shared" si="32"/>
        <v>689528.19778809126</v>
      </c>
      <c r="O199" s="44">
        <v>368166.26720333856</v>
      </c>
      <c r="P199" s="43">
        <v>70400</v>
      </c>
      <c r="Q199" s="43">
        <f t="shared" si="40"/>
        <v>10835271.931551069</v>
      </c>
      <c r="R199" s="43">
        <f t="shared" si="41"/>
        <v>10692968.721088924</v>
      </c>
      <c r="T199" s="43"/>
      <c r="V199" s="23">
        <f t="shared" si="34"/>
        <v>0</v>
      </c>
      <c r="W199" s="23">
        <f t="shared" si="35"/>
        <v>0</v>
      </c>
      <c r="X199" s="2"/>
      <c r="Y199" s="23">
        <f t="shared" si="36"/>
        <v>104365.17615398814</v>
      </c>
      <c r="Z199" s="23">
        <f t="shared" si="37"/>
        <v>66514.405690771877</v>
      </c>
      <c r="AA199" s="32">
        <f t="shared" si="38"/>
        <v>170879.58184476002</v>
      </c>
      <c r="AB199" s="23">
        <f t="shared" si="39"/>
        <v>0</v>
      </c>
      <c r="AC199" s="2"/>
      <c r="AD199" s="78">
        <v>892476.05557154492</v>
      </c>
      <c r="AE199" s="53">
        <v>33388.524590163935</v>
      </c>
      <c r="AF199" s="60">
        <f t="shared" si="42"/>
        <v>-20987.233049275164</v>
      </c>
      <c r="AG199" s="58"/>
    </row>
    <row r="200" spans="1:33" x14ac:dyDescent="0.2">
      <c r="A200" s="12">
        <v>2020</v>
      </c>
      <c r="B200" s="12">
        <v>12</v>
      </c>
      <c r="C200" s="54">
        <v>40.062851403950773</v>
      </c>
      <c r="D200" s="54">
        <v>79.971558782998059</v>
      </c>
      <c r="E200" s="55">
        <v>87.840190956268756</v>
      </c>
      <c r="F200" s="54">
        <v>17.273022830737727</v>
      </c>
      <c r="G200" s="12">
        <v>289.02733488262055</v>
      </c>
      <c r="H200" s="12">
        <f t="shared" si="30"/>
        <v>5.9762592481962397E-2</v>
      </c>
      <c r="I200" s="12">
        <f t="shared" si="33"/>
        <v>5.8454572295638461E-2</v>
      </c>
      <c r="J200" s="12">
        <v>0</v>
      </c>
      <c r="K200" s="12">
        <v>0</v>
      </c>
      <c r="L200" s="43">
        <v>5528119.6973181805</v>
      </c>
      <c r="M200" s="12">
        <f t="shared" si="31"/>
        <v>1.9239142176542035</v>
      </c>
      <c r="N200" s="77">
        <f t="shared" si="32"/>
        <v>597291.24467920489</v>
      </c>
      <c r="O200" s="44">
        <v>385668.49311574298</v>
      </c>
      <c r="P200" s="43">
        <v>67200</v>
      </c>
      <c r="Q200" s="43">
        <f t="shared" si="40"/>
        <v>10504018.250435024</v>
      </c>
      <c r="R200" s="43">
        <f t="shared" si="41"/>
        <v>10367346.144207848</v>
      </c>
      <c r="T200" s="43"/>
      <c r="V200" s="23">
        <f t="shared" si="34"/>
        <v>0</v>
      </c>
      <c r="W200" s="23">
        <f t="shared" si="35"/>
        <v>0</v>
      </c>
      <c r="X200" s="2"/>
      <c r="Y200" s="23">
        <f t="shared" si="36"/>
        <v>103420.44463054523</v>
      </c>
      <c r="Z200" s="23">
        <f t="shared" si="37"/>
        <v>77218.657895893528</v>
      </c>
      <c r="AA200" s="32">
        <f t="shared" si="38"/>
        <v>180639.10252643877</v>
      </c>
      <c r="AB200" s="23">
        <f t="shared" si="39"/>
        <v>0</v>
      </c>
      <c r="AC200" s="2"/>
      <c r="AD200" s="78">
        <v>779185.27591825824</v>
      </c>
      <c r="AE200" s="53">
        <v>32311.475409836065</v>
      </c>
      <c r="AF200" s="60">
        <f t="shared" si="42"/>
        <v>-19498.555976048683</v>
      </c>
      <c r="AG200" s="58"/>
    </row>
    <row r="201" spans="1:33" x14ac:dyDescent="0.2">
      <c r="A201" s="12">
        <v>2021</v>
      </c>
      <c r="B201" s="12">
        <v>1</v>
      </c>
      <c r="C201" s="54">
        <v>29.774130475233527</v>
      </c>
      <c r="D201" s="54">
        <v>108.44221511451197</v>
      </c>
      <c r="E201" s="55">
        <v>88.170217870115536</v>
      </c>
      <c r="F201" s="54">
        <v>16.693013722482693</v>
      </c>
      <c r="G201" s="12">
        <v>291.08281230272587</v>
      </c>
      <c r="H201" s="12">
        <f t="shared" si="30"/>
        <v>5.7347988328221772E-2</v>
      </c>
      <c r="I201" s="12">
        <f t="shared" si="33"/>
        <v>5.8446431361991451E-2</v>
      </c>
      <c r="J201" s="12">
        <v>0</v>
      </c>
      <c r="K201" s="12">
        <v>0</v>
      </c>
      <c r="L201" s="43">
        <v>5553248.0523970192</v>
      </c>
      <c r="M201" s="12">
        <f t="shared" si="31"/>
        <v>1.9316620227888377</v>
      </c>
      <c r="N201" s="77">
        <f t="shared" si="32"/>
        <v>610731.75699647539</v>
      </c>
      <c r="O201" s="44">
        <v>376342.29533987667</v>
      </c>
      <c r="P201" s="43">
        <v>73600</v>
      </c>
      <c r="Q201" s="43">
        <f t="shared" si="40"/>
        <v>10586677.918707514</v>
      </c>
      <c r="R201" s="43">
        <f t="shared" si="41"/>
        <v>10448831.667523526</v>
      </c>
      <c r="T201" s="43"/>
      <c r="V201" s="23">
        <f t="shared" si="34"/>
        <v>0</v>
      </c>
      <c r="W201" s="23">
        <f t="shared" si="35"/>
        <v>0</v>
      </c>
      <c r="X201" s="2"/>
      <c r="Y201" s="23">
        <f t="shared" si="36"/>
        <v>103590.88411862512</v>
      </c>
      <c r="Z201" s="23">
        <f t="shared" si="37"/>
        <v>71923.628952256302</v>
      </c>
      <c r="AA201" s="32">
        <f t="shared" si="38"/>
        <v>175514.51307088142</v>
      </c>
      <c r="AB201" s="23">
        <f t="shared" si="39"/>
        <v>0</v>
      </c>
      <c r="AC201" s="2"/>
      <c r="AD201" s="77">
        <f t="shared" ref="AD201:AD264" si="43">+AD189</f>
        <v>797311.22910714336</v>
      </c>
      <c r="AE201" s="53">
        <v>40066.229508196717</v>
      </c>
      <c r="AF201" s="60">
        <f t="shared" si="42"/>
        <v>-19597.2150854842</v>
      </c>
      <c r="AG201" s="58"/>
    </row>
    <row r="202" spans="1:33" x14ac:dyDescent="0.2">
      <c r="A202" s="12">
        <v>2021</v>
      </c>
      <c r="B202" s="12">
        <v>2</v>
      </c>
      <c r="C202" s="54">
        <v>33.84357732768342</v>
      </c>
      <c r="D202" s="54">
        <v>78.02723924953618</v>
      </c>
      <c r="E202" s="55">
        <v>89.721369341493869</v>
      </c>
      <c r="F202" s="54">
        <v>16.731734928533477</v>
      </c>
      <c r="G202" s="12">
        <v>291.52434168456023</v>
      </c>
      <c r="H202" s="12">
        <f t="shared" si="30"/>
        <v>5.739395493305946E-2</v>
      </c>
      <c r="I202" s="12">
        <f t="shared" si="33"/>
        <v>5.8438283903074921E-2</v>
      </c>
      <c r="J202" s="12">
        <v>1</v>
      </c>
      <c r="K202" s="12">
        <v>0</v>
      </c>
      <c r="L202" s="43">
        <v>5562983.5077275019</v>
      </c>
      <c r="M202" s="12">
        <f t="shared" si="31"/>
        <v>1.7785029932296279</v>
      </c>
      <c r="N202" s="77">
        <f t="shared" si="32"/>
        <v>609410.7784445025</v>
      </c>
      <c r="O202" s="44">
        <v>350998.0591808196</v>
      </c>
      <c r="P202" s="43">
        <v>64000</v>
      </c>
      <c r="Q202" s="43">
        <f t="shared" si="40"/>
        <v>9717567.4953207579</v>
      </c>
      <c r="R202" s="43">
        <f t="shared" si="41"/>
        <v>9590428.399628764</v>
      </c>
      <c r="T202" s="43"/>
      <c r="V202" s="23">
        <f t="shared" si="34"/>
        <v>0</v>
      </c>
      <c r="W202" s="23">
        <f t="shared" si="35"/>
        <v>0</v>
      </c>
      <c r="X202" s="2"/>
      <c r="Y202" s="23">
        <f t="shared" si="36"/>
        <v>104754.33867303986</v>
      </c>
      <c r="Z202" s="23">
        <f t="shared" si="37"/>
        <v>66151.851703114124</v>
      </c>
      <c r="AA202" s="32">
        <f t="shared" si="38"/>
        <v>170906.19037615397</v>
      </c>
      <c r="AB202" s="23">
        <f t="shared" si="39"/>
        <v>0</v>
      </c>
      <c r="AC202" s="2"/>
      <c r="AD202" s="77">
        <f t="shared" si="43"/>
        <v>794763.39255268092</v>
      </c>
      <c r="AE202" s="53">
        <v>37481.311475409835</v>
      </c>
      <c r="AF202" s="60">
        <f t="shared" si="42"/>
        <v>-19283.916671386818</v>
      </c>
      <c r="AG202" s="58"/>
    </row>
    <row r="203" spans="1:33" x14ac:dyDescent="0.2">
      <c r="A203" s="12">
        <v>2021</v>
      </c>
      <c r="B203" s="12">
        <v>3</v>
      </c>
      <c r="C203" s="54">
        <v>60.874134572913398</v>
      </c>
      <c r="D203" s="54">
        <v>48.759988404502948</v>
      </c>
      <c r="E203" s="55">
        <v>89.414545662912644</v>
      </c>
      <c r="F203" s="54">
        <v>16.897373104475722</v>
      </c>
      <c r="G203" s="12">
        <v>291.96587106639595</v>
      </c>
      <c r="H203" s="12">
        <f t="shared" si="30"/>
        <v>5.7874480475264493E-2</v>
      </c>
      <c r="I203" s="12">
        <f t="shared" si="33"/>
        <v>5.8430068230317433E-2</v>
      </c>
      <c r="J203" s="12">
        <v>0</v>
      </c>
      <c r="K203" s="12">
        <v>0</v>
      </c>
      <c r="L203" s="43">
        <v>5570346.2654065238</v>
      </c>
      <c r="M203" s="12">
        <f t="shared" si="31"/>
        <v>1.9636717355741791</v>
      </c>
      <c r="N203" s="77">
        <f t="shared" si="32"/>
        <v>639397.66733962065</v>
      </c>
      <c r="O203" s="44">
        <v>375477.93334938446</v>
      </c>
      <c r="P203" s="43">
        <v>67200</v>
      </c>
      <c r="Q203" s="43">
        <f t="shared" si="40"/>
        <v>10760204.219981136</v>
      </c>
      <c r="R203" s="43">
        <f t="shared" si="41"/>
        <v>10619642.252632162</v>
      </c>
      <c r="T203" s="43"/>
      <c r="V203" s="23">
        <f t="shared" si="34"/>
        <v>0</v>
      </c>
      <c r="W203" s="23">
        <f t="shared" si="35"/>
        <v>0</v>
      </c>
      <c r="X203" s="2"/>
      <c r="Y203" s="23">
        <f t="shared" si="36"/>
        <v>103697.0277952483</v>
      </c>
      <c r="Z203" s="23">
        <f t="shared" si="37"/>
        <v>60283.52887250638</v>
      </c>
      <c r="AA203" s="32">
        <f t="shared" si="38"/>
        <v>163980.55666775469</v>
      </c>
      <c r="AB203" s="23">
        <f t="shared" si="39"/>
        <v>0</v>
      </c>
      <c r="AC203" s="2"/>
      <c r="AD203" s="77">
        <f t="shared" si="43"/>
        <v>832042.31000979</v>
      </c>
      <c r="AE203" s="53">
        <v>40066.229508196717</v>
      </c>
      <c r="AF203" s="60">
        <f t="shared" si="42"/>
        <v>-21473.79427680009</v>
      </c>
      <c r="AG203" s="58"/>
    </row>
    <row r="204" spans="1:33" x14ac:dyDescent="0.2">
      <c r="A204" s="12">
        <v>2021</v>
      </c>
      <c r="B204" s="12">
        <v>4</v>
      </c>
      <c r="C204" s="54">
        <v>111.06554527344085</v>
      </c>
      <c r="D204" s="54">
        <v>14.210450077247362</v>
      </c>
      <c r="E204" s="55">
        <v>89.033230802546441</v>
      </c>
      <c r="F204" s="54">
        <v>16.901658525993358</v>
      </c>
      <c r="G204" s="12">
        <v>292.40740044823036</v>
      </c>
      <c r="H204" s="12">
        <f t="shared" si="30"/>
        <v>5.7801746809707483E-2</v>
      </c>
      <c r="I204" s="12">
        <f t="shared" si="33"/>
        <v>5.8421862882594232E-2</v>
      </c>
      <c r="J204" s="12">
        <v>0</v>
      </c>
      <c r="K204" s="12">
        <v>0</v>
      </c>
      <c r="L204" s="43">
        <v>5571253.8315545935</v>
      </c>
      <c r="M204" s="12">
        <f t="shared" si="31"/>
        <v>2.0623904886799602</v>
      </c>
      <c r="N204" s="77">
        <f t="shared" si="32"/>
        <v>714395.03422810871</v>
      </c>
      <c r="O204" s="44">
        <v>383408.51783979195</v>
      </c>
      <c r="P204" s="43">
        <v>73600</v>
      </c>
      <c r="Q204" s="43">
        <f t="shared" si="40"/>
        <v>11251616.069208592</v>
      </c>
      <c r="R204" s="43">
        <f t="shared" si="41"/>
        <v>11103963.642831417</v>
      </c>
      <c r="T204" s="43"/>
      <c r="V204" s="23">
        <f t="shared" si="34"/>
        <v>0</v>
      </c>
      <c r="W204" s="23">
        <f t="shared" si="35"/>
        <v>0</v>
      </c>
      <c r="X204" s="2"/>
      <c r="Y204" s="23">
        <f t="shared" si="36"/>
        <v>102441.54931133837</v>
      </c>
      <c r="Z204" s="23">
        <f t="shared" si="37"/>
        <v>54342.856046018424</v>
      </c>
      <c r="AA204" s="32">
        <f t="shared" si="38"/>
        <v>156784.40535735679</v>
      </c>
      <c r="AB204" s="23">
        <f t="shared" si="39"/>
        <v>0</v>
      </c>
      <c r="AC204" s="2"/>
      <c r="AD204" s="77">
        <f t="shared" si="43"/>
        <v>922703.48616150708</v>
      </c>
      <c r="AE204" s="53">
        <v>40066.229508196717</v>
      </c>
      <c r="AF204" s="60">
        <f t="shared" si="42"/>
        <v>-21164.556131265457</v>
      </c>
      <c r="AG204" s="58"/>
    </row>
    <row r="205" spans="1:33" x14ac:dyDescent="0.2">
      <c r="A205" s="12">
        <v>2021</v>
      </c>
      <c r="B205" s="12">
        <v>5</v>
      </c>
      <c r="C205" s="54">
        <v>188.10549178047364</v>
      </c>
      <c r="D205" s="54">
        <v>2.1394224687934842</v>
      </c>
      <c r="E205" s="55">
        <v>88.645732942142331</v>
      </c>
      <c r="F205" s="54">
        <v>17.141151602500621</v>
      </c>
      <c r="G205" s="12">
        <v>292.86791311557738</v>
      </c>
      <c r="H205" s="12">
        <f t="shared" si="30"/>
        <v>5.8528609092577642E-2</v>
      </c>
      <c r="I205" s="12">
        <f t="shared" si="33"/>
        <v>5.8413554351868659E-2</v>
      </c>
      <c r="J205" s="12">
        <v>0</v>
      </c>
      <c r="K205" s="12">
        <v>0</v>
      </c>
      <c r="L205" s="43">
        <v>5566783.7438679086</v>
      </c>
      <c r="M205" s="12">
        <f t="shared" si="31"/>
        <v>2.2642191451591653</v>
      </c>
      <c r="N205" s="77">
        <f t="shared" si="32"/>
        <v>803765.28250867128</v>
      </c>
      <c r="O205" s="44">
        <v>457873.56373173278</v>
      </c>
      <c r="P205" s="43">
        <v>70400</v>
      </c>
      <c r="Q205" s="43">
        <f t="shared" si="40"/>
        <v>12344877.572154477</v>
      </c>
      <c r="R205" s="43">
        <f t="shared" si="41"/>
        <v>12182905.717974108</v>
      </c>
      <c r="T205" s="43"/>
      <c r="V205" s="23">
        <f t="shared" si="34"/>
        <v>0</v>
      </c>
      <c r="W205" s="23">
        <f t="shared" si="35"/>
        <v>0</v>
      </c>
      <c r="X205" s="2"/>
      <c r="Y205" s="23">
        <f t="shared" si="36"/>
        <v>101358.92676762128</v>
      </c>
      <c r="Z205" s="23">
        <f t="shared" si="37"/>
        <v>48278.116056136685</v>
      </c>
      <c r="AA205" s="32">
        <f t="shared" si="38"/>
        <v>149637.04282375798</v>
      </c>
      <c r="AB205" s="23">
        <f t="shared" si="39"/>
        <v>0</v>
      </c>
      <c r="AC205" s="2"/>
      <c r="AD205" s="77">
        <f t="shared" si="43"/>
        <v>1028803.5777538089</v>
      </c>
      <c r="AE205" s="53">
        <v>38773.770491803276</v>
      </c>
      <c r="AF205" s="60">
        <f t="shared" si="42"/>
        <v>-22822.809386921184</v>
      </c>
      <c r="AG205" s="58"/>
    </row>
    <row r="206" spans="1:33" x14ac:dyDescent="0.2">
      <c r="A206" s="12">
        <v>2021</v>
      </c>
      <c r="B206" s="12">
        <v>6</v>
      </c>
      <c r="C206" s="54">
        <v>269.69922064812658</v>
      </c>
      <c r="D206" s="54">
        <v>0</v>
      </c>
      <c r="E206" s="55">
        <v>89.938779481580156</v>
      </c>
      <c r="F206" s="54">
        <v>17.179054005595273</v>
      </c>
      <c r="G206" s="12">
        <v>293.32842578292451</v>
      </c>
      <c r="H206" s="12">
        <f t="shared" si="30"/>
        <v>5.856593666209664E-2</v>
      </c>
      <c r="I206" s="12">
        <f t="shared" si="33"/>
        <v>5.8405240522242892E-2</v>
      </c>
      <c r="J206" s="12">
        <v>0</v>
      </c>
      <c r="K206" s="12">
        <v>0</v>
      </c>
      <c r="L206" s="43">
        <v>5567517.5973161403</v>
      </c>
      <c r="M206" s="12">
        <f t="shared" si="31"/>
        <v>2.5086813503642831</v>
      </c>
      <c r="N206" s="77">
        <f t="shared" si="32"/>
        <v>935364.78270441073</v>
      </c>
      <c r="O206" s="44">
        <v>452714.69086570229</v>
      </c>
      <c r="P206" s="43">
        <v>67200</v>
      </c>
      <c r="Q206" s="43">
        <f t="shared" si="40"/>
        <v>13568593.936411474</v>
      </c>
      <c r="R206" s="43">
        <f t="shared" si="41"/>
        <v>13389110.719498893</v>
      </c>
      <c r="T206" s="43"/>
      <c r="V206" s="23">
        <f t="shared" si="34"/>
        <v>0</v>
      </c>
      <c r="W206" s="23">
        <f t="shared" si="35"/>
        <v>0</v>
      </c>
      <c r="X206" s="2"/>
      <c r="Y206" s="23">
        <f t="shared" si="36"/>
        <v>102292.79836985738</v>
      </c>
      <c r="Z206" s="23">
        <f t="shared" si="37"/>
        <v>42259.365568155845</v>
      </c>
      <c r="AA206" s="32">
        <f t="shared" si="38"/>
        <v>144552.16393801323</v>
      </c>
      <c r="AB206" s="23">
        <f t="shared" si="39"/>
        <v>0</v>
      </c>
      <c r="AC206" s="2"/>
      <c r="AD206" s="77">
        <f t="shared" si="43"/>
        <v>1189759.8899381794</v>
      </c>
      <c r="AE206" s="53">
        <v>40066.229508196717</v>
      </c>
      <c r="AF206" s="60">
        <f t="shared" si="42"/>
        <v>-23149.765469979287</v>
      </c>
      <c r="AG206" s="58"/>
    </row>
    <row r="207" spans="1:33" x14ac:dyDescent="0.2">
      <c r="A207" s="12">
        <v>2021</v>
      </c>
      <c r="B207" s="12">
        <v>7</v>
      </c>
      <c r="C207" s="54">
        <v>306.92486659157896</v>
      </c>
      <c r="D207" s="54">
        <v>0</v>
      </c>
      <c r="E207" s="55">
        <v>89.275862699656386</v>
      </c>
      <c r="F207" s="54">
        <v>17.168211686514077</v>
      </c>
      <c r="G207" s="12">
        <v>293.78893845027147</v>
      </c>
      <c r="H207" s="12">
        <f t="shared" si="30"/>
        <v>5.8437229723746299E-2</v>
      </c>
      <c r="I207" s="12">
        <f t="shared" si="33"/>
        <v>5.8396944963434914E-2</v>
      </c>
      <c r="J207" s="12">
        <v>0</v>
      </c>
      <c r="K207" s="12">
        <v>0</v>
      </c>
      <c r="L207" s="43">
        <v>5570127.2608935256</v>
      </c>
      <c r="M207" s="12">
        <f t="shared" si="31"/>
        <v>2.6080467077714395</v>
      </c>
      <c r="N207" s="77">
        <f t="shared" si="32"/>
        <v>968623.60229620081</v>
      </c>
      <c r="O207" s="44">
        <v>459086.63701986865</v>
      </c>
      <c r="P207" s="43">
        <v>70400</v>
      </c>
      <c r="Q207" s="43">
        <f t="shared" si="40"/>
        <v>14102358.009511098</v>
      </c>
      <c r="R207" s="43">
        <f t="shared" si="41"/>
        <v>13915678.252119824</v>
      </c>
      <c r="T207" s="43"/>
      <c r="V207" s="23">
        <f t="shared" si="34"/>
        <v>0</v>
      </c>
      <c r="W207" s="23">
        <f t="shared" si="35"/>
        <v>0</v>
      </c>
      <c r="X207" s="2"/>
      <c r="Y207" s="23">
        <f t="shared" si="36"/>
        <v>101035.93869248321</v>
      </c>
      <c r="Z207" s="23">
        <f t="shared" si="37"/>
        <v>36264.55133632099</v>
      </c>
      <c r="AA207" s="32">
        <f t="shared" si="38"/>
        <v>137300.4900288042</v>
      </c>
      <c r="AB207" s="23">
        <f t="shared" si="39"/>
        <v>0</v>
      </c>
      <c r="AC207" s="2"/>
      <c r="AD207" s="77">
        <f t="shared" si="43"/>
        <v>1228103.3630391904</v>
      </c>
      <c r="AE207" s="53">
        <v>38773.770491803276</v>
      </c>
      <c r="AF207" s="60">
        <f t="shared" si="42"/>
        <v>-24430.860345678295</v>
      </c>
      <c r="AG207" s="58"/>
    </row>
    <row r="208" spans="1:33" x14ac:dyDescent="0.2">
      <c r="A208" s="12">
        <v>2021</v>
      </c>
      <c r="B208" s="12">
        <v>8</v>
      </c>
      <c r="C208" s="54">
        <v>321.44831040904603</v>
      </c>
      <c r="D208" s="54">
        <v>0</v>
      </c>
      <c r="E208" s="55">
        <v>89.951669430354031</v>
      </c>
      <c r="F208" s="54">
        <v>17.192543666398475</v>
      </c>
      <c r="G208" s="12">
        <v>294.2446212994023</v>
      </c>
      <c r="H208" s="12">
        <f t="shared" si="30"/>
        <v>5.8429423757943806E-2</v>
      </c>
      <c r="I208" s="12">
        <f t="shared" si="33"/>
        <v>5.8388650512736402E-2</v>
      </c>
      <c r="J208" s="12">
        <v>0</v>
      </c>
      <c r="K208" s="12">
        <v>0</v>
      </c>
      <c r="L208" s="43">
        <v>5576472.6458415464</v>
      </c>
      <c r="M208" s="12">
        <f t="shared" si="31"/>
        <v>2.6568373487658672</v>
      </c>
      <c r="N208" s="77">
        <f t="shared" si="32"/>
        <v>1006638.6388041965</v>
      </c>
      <c r="O208" s="44">
        <v>482452.86254380248</v>
      </c>
      <c r="P208" s="43">
        <v>70400</v>
      </c>
      <c r="Q208" s="43">
        <f t="shared" si="40"/>
        <v>14377431.635247858</v>
      </c>
      <c r="R208" s="43">
        <f t="shared" si="41"/>
        <v>14187042.882313352</v>
      </c>
      <c r="T208" s="43"/>
      <c r="V208" s="23">
        <f t="shared" si="34"/>
        <v>0</v>
      </c>
      <c r="W208" s="23">
        <f t="shared" si="35"/>
        <v>0</v>
      </c>
      <c r="X208" s="2"/>
      <c r="Y208" s="23">
        <f t="shared" si="36"/>
        <v>101971.13599308419</v>
      </c>
      <c r="Z208" s="23">
        <f t="shared" si="37"/>
        <v>30285.443153475753</v>
      </c>
      <c r="AA208" s="32">
        <f t="shared" si="38"/>
        <v>132256.57914655993</v>
      </c>
      <c r="AB208" s="23">
        <f t="shared" si="39"/>
        <v>0</v>
      </c>
      <c r="AC208" s="2"/>
      <c r="AD208" s="77">
        <f t="shared" si="43"/>
        <v>1275957.6972658432</v>
      </c>
      <c r="AE208" s="53">
        <v>40066.229508196717</v>
      </c>
      <c r="AF208" s="60">
        <f t="shared" si="42"/>
        <v>-24629.617842978052</v>
      </c>
      <c r="AG208" s="58"/>
    </row>
    <row r="209" spans="1:33" x14ac:dyDescent="0.2">
      <c r="A209" s="12">
        <v>2021</v>
      </c>
      <c r="B209" s="12">
        <v>9</v>
      </c>
      <c r="C209" s="54">
        <v>294.0923412784777</v>
      </c>
      <c r="D209" s="54">
        <v>0</v>
      </c>
      <c r="E209" s="55">
        <v>89.472588033572393</v>
      </c>
      <c r="F209" s="54">
        <v>17.180845757251781</v>
      </c>
      <c r="G209" s="12">
        <v>294.70030414853193</v>
      </c>
      <c r="H209" s="12">
        <f t="shared" si="30"/>
        <v>5.8299382509603592E-2</v>
      </c>
      <c r="I209" s="12">
        <f t="shared" si="33"/>
        <v>5.8380374522269997E-2</v>
      </c>
      <c r="J209" s="12">
        <v>0</v>
      </c>
      <c r="K209" s="12">
        <v>0</v>
      </c>
      <c r="L209" s="43">
        <v>5580276.0672814455</v>
      </c>
      <c r="M209" s="12">
        <f t="shared" si="31"/>
        <v>2.573666670498433</v>
      </c>
      <c r="N209" s="77">
        <f t="shared" si="32"/>
        <v>968303.41555743234</v>
      </c>
      <c r="O209" s="44">
        <v>476141.33464457316</v>
      </c>
      <c r="P209" s="43">
        <v>70400</v>
      </c>
      <c r="Q209" s="43">
        <f t="shared" si="40"/>
        <v>13956601.867935563</v>
      </c>
      <c r="R209" s="43">
        <f t="shared" si="41"/>
        <v>13772047.329945307</v>
      </c>
      <c r="T209" s="43"/>
      <c r="V209" s="23">
        <f t="shared" si="34"/>
        <v>0</v>
      </c>
      <c r="W209" s="23">
        <f t="shared" si="35"/>
        <v>0</v>
      </c>
      <c r="X209" s="2"/>
      <c r="Y209" s="23">
        <f t="shared" si="36"/>
        <v>101550.54991258256</v>
      </c>
      <c r="Z209" s="23">
        <f t="shared" si="37"/>
        <v>24294.617066991683</v>
      </c>
      <c r="AA209" s="32">
        <f t="shared" si="38"/>
        <v>125845.16697957425</v>
      </c>
      <c r="AB209" s="23">
        <f t="shared" si="39"/>
        <v>0</v>
      </c>
      <c r="AC209" s="2"/>
      <c r="AD209" s="77">
        <f t="shared" si="43"/>
        <v>1229594.2737265816</v>
      </c>
      <c r="AE209" s="53">
        <v>40066.229508196717</v>
      </c>
      <c r="AF209" s="60">
        <f t="shared" si="42"/>
        <v>-23472.807202103362</v>
      </c>
      <c r="AG209" s="58"/>
    </row>
    <row r="210" spans="1:33" x14ac:dyDescent="0.2">
      <c r="A210" s="12">
        <v>2021</v>
      </c>
      <c r="B210" s="12">
        <v>10</v>
      </c>
      <c r="C210" s="54">
        <v>197.43752636074717</v>
      </c>
      <c r="D210" s="54">
        <v>3.0609584238851593</v>
      </c>
      <c r="E210" s="55">
        <v>88.994149547484824</v>
      </c>
      <c r="F210" s="54">
        <v>17.428713568040941</v>
      </c>
      <c r="G210" s="12">
        <v>295.15598699766275</v>
      </c>
      <c r="H210" s="12">
        <f t="shared" si="30"/>
        <v>5.9049161581733234E-2</v>
      </c>
      <c r="I210" s="12">
        <f t="shared" si="33"/>
        <v>5.8371992095608449E-2</v>
      </c>
      <c r="J210" s="12">
        <v>0</v>
      </c>
      <c r="K210" s="12">
        <v>0</v>
      </c>
      <c r="L210" s="43">
        <v>5584758.9039224852</v>
      </c>
      <c r="M210" s="12">
        <f t="shared" si="31"/>
        <v>2.2961359152416776</v>
      </c>
      <c r="N210" s="77">
        <f t="shared" si="32"/>
        <v>815761.1605259002</v>
      </c>
      <c r="O210" s="44">
        <v>456675.60717914545</v>
      </c>
      <c r="P210" s="43">
        <v>70400</v>
      </c>
      <c r="Q210" s="43">
        <f t="shared" si="40"/>
        <v>12550495.441505322</v>
      </c>
      <c r="R210" s="43">
        <f t="shared" si="41"/>
        <v>12385710.028003998</v>
      </c>
      <c r="T210" s="43"/>
      <c r="V210" s="23">
        <f t="shared" si="34"/>
        <v>0</v>
      </c>
      <c r="W210" s="23">
        <f t="shared" si="35"/>
        <v>0</v>
      </c>
      <c r="X210" s="2"/>
      <c r="Y210" s="23">
        <f t="shared" si="36"/>
        <v>101141.84424126154</v>
      </c>
      <c r="Z210" s="23">
        <f t="shared" si="37"/>
        <v>18220.360795147251</v>
      </c>
      <c r="AA210" s="32">
        <f t="shared" si="38"/>
        <v>119362.20503640879</v>
      </c>
      <c r="AB210" s="23">
        <f t="shared" si="39"/>
        <v>0</v>
      </c>
      <c r="AC210" s="2"/>
      <c r="AD210" s="77">
        <f t="shared" si="43"/>
        <v>1043229.612226877</v>
      </c>
      <c r="AE210" s="53">
        <v>38773.770491803276</v>
      </c>
      <c r="AF210" s="60">
        <f t="shared" si="42"/>
        <v>-22958.272901891178</v>
      </c>
      <c r="AG210" s="58"/>
    </row>
    <row r="211" spans="1:33" x14ac:dyDescent="0.2">
      <c r="A211" s="12">
        <v>2021</v>
      </c>
      <c r="B211" s="12">
        <v>11</v>
      </c>
      <c r="C211" s="54">
        <v>93.762095102616158</v>
      </c>
      <c r="D211" s="54">
        <v>20.576063704600486</v>
      </c>
      <c r="E211" s="55">
        <v>89.739258258226599</v>
      </c>
      <c r="F211" s="54">
        <v>17.404604349533312</v>
      </c>
      <c r="G211" s="12">
        <v>295.62909919079226</v>
      </c>
      <c r="H211" s="12">
        <f t="shared" si="30"/>
        <v>5.8873109572683768E-2</v>
      </c>
      <c r="I211" s="12">
        <f t="shared" si="33"/>
        <v>5.8363634660716722E-2</v>
      </c>
      <c r="J211" s="12">
        <v>0</v>
      </c>
      <c r="K211" s="12">
        <v>0</v>
      </c>
      <c r="L211" s="43">
        <v>5597038.6968174903</v>
      </c>
      <c r="M211" s="12">
        <f t="shared" si="31"/>
        <v>2.028623897936197</v>
      </c>
      <c r="N211" s="77">
        <f t="shared" si="32"/>
        <v>689528.19778809126</v>
      </c>
      <c r="O211" s="44">
        <v>377212.26952371112</v>
      </c>
      <c r="P211" s="43">
        <v>67200</v>
      </c>
      <c r="Q211" s="43">
        <f t="shared" si="40"/>
        <v>11128249.526232172</v>
      </c>
      <c r="R211" s="43">
        <f t="shared" si="41"/>
        <v>10982342.370314352</v>
      </c>
      <c r="T211" s="43"/>
      <c r="V211" s="23">
        <f t="shared" si="34"/>
        <v>0</v>
      </c>
      <c r="W211" s="23">
        <f t="shared" si="35"/>
        <v>0</v>
      </c>
      <c r="X211" s="2"/>
      <c r="Y211" s="23">
        <f t="shared" si="36"/>
        <v>102591.79163552057</v>
      </c>
      <c r="Z211" s="23">
        <f t="shared" si="37"/>
        <v>12171.558230525563</v>
      </c>
      <c r="AA211" s="32">
        <f t="shared" si="38"/>
        <v>114763.34986604613</v>
      </c>
      <c r="AB211" s="23">
        <f t="shared" si="39"/>
        <v>0</v>
      </c>
      <c r="AC211" s="2"/>
      <c r="AD211" s="77">
        <f t="shared" si="43"/>
        <v>892476.05557154492</v>
      </c>
      <c r="AE211" s="53">
        <v>40066.229508196717</v>
      </c>
      <c r="AF211" s="60">
        <f t="shared" si="42"/>
        <v>-20987.233049275164</v>
      </c>
      <c r="AG211" s="58"/>
    </row>
    <row r="212" spans="1:33" x14ac:dyDescent="0.2">
      <c r="A212" s="12">
        <v>2021</v>
      </c>
      <c r="B212" s="12">
        <v>12</v>
      </c>
      <c r="C212" s="54">
        <v>40.062851403950773</v>
      </c>
      <c r="D212" s="54">
        <v>79.971558782998059</v>
      </c>
      <c r="E212" s="55">
        <v>89.587275223259027</v>
      </c>
      <c r="F212" s="54">
        <v>17.66574253664362</v>
      </c>
      <c r="G212" s="12">
        <v>296.1022113839216</v>
      </c>
      <c r="H212" s="12">
        <f t="shared" si="30"/>
        <v>5.9660961173094683E-2</v>
      </c>
      <c r="I212" s="12">
        <f t="shared" si="33"/>
        <v>5.8355165384977738E-2</v>
      </c>
      <c r="J212" s="12">
        <v>0</v>
      </c>
      <c r="K212" s="12">
        <v>0</v>
      </c>
      <c r="L212" s="43">
        <v>5609797.3778331848</v>
      </c>
      <c r="M212" s="12">
        <f t="shared" si="31"/>
        <v>1.9436394379124962</v>
      </c>
      <c r="N212" s="77">
        <f t="shared" si="32"/>
        <v>597291.24467920489</v>
      </c>
      <c r="O212" s="44">
        <v>395144.53259682009</v>
      </c>
      <c r="P212" s="43">
        <v>70400</v>
      </c>
      <c r="Q212" s="43">
        <f t="shared" si="40"/>
        <v>10790951.924688056</v>
      </c>
      <c r="R212" s="43">
        <f t="shared" si="41"/>
        <v>10650838.540444281</v>
      </c>
      <c r="T212" s="43"/>
      <c r="V212" s="23">
        <f t="shared" si="34"/>
        <v>0</v>
      </c>
      <c r="W212" s="23">
        <f t="shared" si="35"/>
        <v>0</v>
      </c>
      <c r="X212" s="2"/>
      <c r="Y212" s="23">
        <f t="shared" si="36"/>
        <v>103028.88674879142</v>
      </c>
      <c r="Z212" s="23">
        <f t="shared" si="37"/>
        <v>6014.4918950156007</v>
      </c>
      <c r="AA212" s="32">
        <f t="shared" si="38"/>
        <v>109043.37864380702</v>
      </c>
      <c r="AB212" s="23">
        <f t="shared" si="39"/>
        <v>0</v>
      </c>
      <c r="AC212" s="2"/>
      <c r="AD212" s="77">
        <f t="shared" si="43"/>
        <v>779185.27591825824</v>
      </c>
      <c r="AE212" s="53">
        <v>38773.770491803276</v>
      </c>
      <c r="AF212" s="60">
        <f t="shared" si="42"/>
        <v>-19498.555976048683</v>
      </c>
      <c r="AG212" s="58"/>
    </row>
    <row r="213" spans="1:33" x14ac:dyDescent="0.2">
      <c r="A213" s="12">
        <v>2022</v>
      </c>
      <c r="B213" s="12">
        <v>1</v>
      </c>
      <c r="C213" s="54">
        <v>29.774130475233527</v>
      </c>
      <c r="D213" s="54">
        <v>108.44221511451197</v>
      </c>
      <c r="E213" s="55">
        <v>89.930326140660327</v>
      </c>
      <c r="F213" s="54">
        <v>17.228018631178319</v>
      </c>
      <c r="G213" s="12">
        <v>298.28749065882795</v>
      </c>
      <c r="H213" s="12">
        <f t="shared" ref="H213:H276" si="44">+(F213/G213)</f>
        <v>5.7756423486371396E-2</v>
      </c>
      <c r="I213" s="12">
        <f t="shared" si="33"/>
        <v>5.8389201648156884E-2</v>
      </c>
      <c r="J213" s="12">
        <v>0</v>
      </c>
      <c r="K213" s="12">
        <v>0</v>
      </c>
      <c r="L213" s="43">
        <v>5634925.825993917</v>
      </c>
      <c r="M213" s="12">
        <f t="shared" ref="M213:M276" si="45">+$B$10+($B$11*C213)+($B$12*D213)+($B$13*E213)+($B$14*I213)+($B$15*J213)+K213</f>
        <v>1.9510645603250962</v>
      </c>
      <c r="N213" s="77">
        <f t="shared" si="32"/>
        <v>610731.75699647539</v>
      </c>
      <c r="O213" s="44">
        <v>384331.18981361541</v>
      </c>
      <c r="P213" s="43">
        <v>73600</v>
      </c>
      <c r="Q213" s="43">
        <f t="shared" si="40"/>
        <v>10871789.083774254</v>
      </c>
      <c r="R213" s="43">
        <f t="shared" si="41"/>
        <v>10730510.416551726</v>
      </c>
      <c r="T213" s="43"/>
      <c r="V213" s="23">
        <f t="shared" si="34"/>
        <v>0</v>
      </c>
      <c r="W213" s="23">
        <f t="shared" si="35"/>
        <v>0</v>
      </c>
      <c r="X213" s="2"/>
      <c r="Y213" s="23">
        <f t="shared" si="36"/>
        <v>104268.75141012107</v>
      </c>
      <c r="Z213" s="23">
        <f t="shared" si="37"/>
        <v>3478.3523746654041</v>
      </c>
      <c r="AA213" s="32">
        <f t="shared" si="38"/>
        <v>107747.10378478648</v>
      </c>
      <c r="AB213" s="23">
        <f t="shared" si="39"/>
        <v>0</v>
      </c>
      <c r="AC213" s="2"/>
      <c r="AD213" s="77">
        <f t="shared" si="43"/>
        <v>797311.22910714336</v>
      </c>
      <c r="AE213" s="53">
        <v>50082.7868852459</v>
      </c>
      <c r="AF213" s="60">
        <f t="shared" si="42"/>
        <v>-19597.2150854842</v>
      </c>
      <c r="AG213" s="58"/>
    </row>
    <row r="214" spans="1:33" x14ac:dyDescent="0.2">
      <c r="A214" s="12">
        <v>2022</v>
      </c>
      <c r="B214" s="12">
        <v>2</v>
      </c>
      <c r="C214" s="54">
        <v>33.84357732768342</v>
      </c>
      <c r="D214" s="54">
        <v>78.02723924953618</v>
      </c>
      <c r="E214" s="55">
        <v>91.511894409385619</v>
      </c>
      <c r="F214" s="54">
        <v>17.267980837545291</v>
      </c>
      <c r="G214" s="12">
        <v>298.73994846737264</v>
      </c>
      <c r="H214" s="12">
        <f t="shared" si="44"/>
        <v>5.7802717467601225E-2</v>
      </c>
      <c r="I214" s="12">
        <f t="shared" si="33"/>
        <v>5.842326519270203E-2</v>
      </c>
      <c r="J214" s="12">
        <v>1</v>
      </c>
      <c r="K214" s="12">
        <v>0</v>
      </c>
      <c r="L214" s="43">
        <v>5633758.7910402752</v>
      </c>
      <c r="M214" s="12">
        <f t="shared" si="45"/>
        <v>1.79776801783105</v>
      </c>
      <c r="N214" s="77">
        <f t="shared" si="32"/>
        <v>609410.7784445025</v>
      </c>
      <c r="O214" s="44">
        <v>358448.95292835939</v>
      </c>
      <c r="P214" s="43">
        <v>64000</v>
      </c>
      <c r="Q214" s="43">
        <f t="shared" si="40"/>
        <v>9968797.2718634605</v>
      </c>
      <c r="R214" s="43">
        <f t="shared" si="41"/>
        <v>9838645.9317914695</v>
      </c>
      <c r="T214" s="43"/>
      <c r="V214" s="23">
        <f t="shared" si="34"/>
        <v>0</v>
      </c>
      <c r="W214" s="23">
        <f t="shared" si="35"/>
        <v>0</v>
      </c>
      <c r="X214" s="2"/>
      <c r="Y214" s="23">
        <f t="shared" si="36"/>
        <v>106256.59491856671</v>
      </c>
      <c r="Z214" s="23">
        <f t="shared" si="37"/>
        <v>914.41921510960003</v>
      </c>
      <c r="AA214" s="32">
        <f t="shared" si="38"/>
        <v>107171.01413367632</v>
      </c>
      <c r="AB214" s="23">
        <f t="shared" si="39"/>
        <v>0</v>
      </c>
      <c r="AC214" s="2"/>
      <c r="AD214" s="77">
        <f t="shared" si="43"/>
        <v>794763.39255268092</v>
      </c>
      <c r="AE214" s="53">
        <v>46851.639344262301</v>
      </c>
      <c r="AF214" s="60">
        <f t="shared" si="42"/>
        <v>-19283.916671386818</v>
      </c>
      <c r="AG214" s="58"/>
    </row>
    <row r="215" spans="1:33" x14ac:dyDescent="0.2">
      <c r="A215" s="12">
        <v>2022</v>
      </c>
      <c r="B215" s="12">
        <v>3</v>
      </c>
      <c r="C215" s="54">
        <v>60.874134572913398</v>
      </c>
      <c r="D215" s="54">
        <v>48.759988404502948</v>
      </c>
      <c r="E215" s="55">
        <v>91.19841338488142</v>
      </c>
      <c r="F215" s="54">
        <v>17.438927655693774</v>
      </c>
      <c r="G215" s="12">
        <v>299.1924062759187</v>
      </c>
      <c r="H215" s="12">
        <f t="shared" si="44"/>
        <v>5.8286665336056004E-2</v>
      </c>
      <c r="I215" s="12">
        <f t="shared" si="33"/>
        <v>5.845761393110132E-2</v>
      </c>
      <c r="J215" s="12">
        <v>0</v>
      </c>
      <c r="K215" s="12">
        <v>0</v>
      </c>
      <c r="L215" s="43">
        <v>5641180.6147045791</v>
      </c>
      <c r="M215" s="12">
        <f t="shared" si="45"/>
        <v>1.9823998862543935</v>
      </c>
      <c r="N215" s="77">
        <f t="shared" si="32"/>
        <v>639397.66733962065</v>
      </c>
      <c r="O215" s="44">
        <v>383448.47937593918</v>
      </c>
      <c r="P215" s="43">
        <v>67200</v>
      </c>
      <c r="Q215" s="43">
        <f t="shared" si="40"/>
        <v>11022935.613575613</v>
      </c>
      <c r="R215" s="43">
        <f t="shared" si="41"/>
        <v>10879228.583483959</v>
      </c>
      <c r="T215" s="43"/>
      <c r="V215" s="23">
        <f t="shared" si="34"/>
        <v>0</v>
      </c>
      <c r="W215" s="23">
        <f t="shared" si="35"/>
        <v>0</v>
      </c>
      <c r="X215" s="2"/>
      <c r="Y215" s="23">
        <f t="shared" si="36"/>
        <v>106001.63315010513</v>
      </c>
      <c r="Z215" s="23">
        <f t="shared" si="37"/>
        <v>-1679.3489506024068</v>
      </c>
      <c r="AA215" s="32">
        <f t="shared" si="38"/>
        <v>104322.28419950273</v>
      </c>
      <c r="AB215" s="23">
        <f t="shared" si="39"/>
        <v>0</v>
      </c>
      <c r="AC215" s="2"/>
      <c r="AD215" s="77">
        <f t="shared" si="43"/>
        <v>832042.31000979</v>
      </c>
      <c r="AE215" s="53">
        <v>50082.7868852459</v>
      </c>
      <c r="AF215" s="60">
        <f t="shared" si="42"/>
        <v>-21473.79427680009</v>
      </c>
      <c r="AG215" s="58"/>
    </row>
    <row r="216" spans="1:33" x14ac:dyDescent="0.2">
      <c r="A216" s="12">
        <v>2022</v>
      </c>
      <c r="B216" s="12">
        <v>4</v>
      </c>
      <c r="C216" s="54">
        <v>111.06554527344085</v>
      </c>
      <c r="D216" s="54">
        <v>14.210450077247362</v>
      </c>
      <c r="E216" s="55">
        <v>90.808971104893899</v>
      </c>
      <c r="F216" s="54">
        <v>17.443350423384242</v>
      </c>
      <c r="G216" s="12">
        <v>299.64486408446345</v>
      </c>
      <c r="H216" s="12">
        <f t="shared" si="44"/>
        <v>5.8213413657800375E-2</v>
      </c>
      <c r="I216" s="12">
        <f t="shared" si="33"/>
        <v>5.8491919501775728E-2</v>
      </c>
      <c r="J216" s="12">
        <v>0</v>
      </c>
      <c r="K216" s="12">
        <v>0</v>
      </c>
      <c r="L216" s="43">
        <v>5642145.026854109</v>
      </c>
      <c r="M216" s="12">
        <f t="shared" si="45"/>
        <v>2.0805666687085402</v>
      </c>
      <c r="N216" s="77">
        <f t="shared" si="32"/>
        <v>714395.03422810871</v>
      </c>
      <c r="O216" s="44">
        <v>391547.41221143957</v>
      </c>
      <c r="P216" s="43">
        <v>73600</v>
      </c>
      <c r="Q216" s="43">
        <f t="shared" si="40"/>
        <v>11518529.491629623</v>
      </c>
      <c r="R216" s="43">
        <f t="shared" si="41"/>
        <v>11367680.425098367</v>
      </c>
      <c r="T216" s="43"/>
      <c r="V216" s="23">
        <f t="shared" si="34"/>
        <v>0</v>
      </c>
      <c r="W216" s="23">
        <f t="shared" si="35"/>
        <v>0</v>
      </c>
      <c r="X216" s="2"/>
      <c r="Y216" s="23">
        <f t="shared" si="36"/>
        <v>105535.87464354553</v>
      </c>
      <c r="Z216" s="23">
        <f t="shared" si="37"/>
        <v>-4271.7620162955855</v>
      </c>
      <c r="AA216" s="32">
        <f t="shared" si="38"/>
        <v>101264.11262724994</v>
      </c>
      <c r="AB216" s="23">
        <f t="shared" si="39"/>
        <v>0</v>
      </c>
      <c r="AC216" s="2"/>
      <c r="AD216" s="77">
        <f t="shared" si="43"/>
        <v>922703.48616150708</v>
      </c>
      <c r="AE216" s="53">
        <v>50082.7868852459</v>
      </c>
      <c r="AF216" s="60">
        <f t="shared" si="42"/>
        <v>-21164.556131265457</v>
      </c>
      <c r="AG216" s="58"/>
    </row>
    <row r="217" spans="1:33" x14ac:dyDescent="0.2">
      <c r="A217" s="12">
        <v>2022</v>
      </c>
      <c r="B217" s="12">
        <v>5</v>
      </c>
      <c r="C217" s="54">
        <v>188.10549178047364</v>
      </c>
      <c r="D217" s="54">
        <v>2.1394224687934842</v>
      </c>
      <c r="E217" s="55">
        <v>90.414544301893599</v>
      </c>
      <c r="F217" s="54">
        <v>17.690519164313766</v>
      </c>
      <c r="G217" s="12">
        <v>300.11677503953791</v>
      </c>
      <c r="H217" s="12">
        <f t="shared" si="44"/>
        <v>5.894545268915137E-2</v>
      </c>
      <c r="I217" s="12">
        <f t="shared" si="33"/>
        <v>5.8526656468156864E-2</v>
      </c>
      <c r="J217" s="12">
        <v>0</v>
      </c>
      <c r="K217" s="12">
        <v>0</v>
      </c>
      <c r="L217" s="43">
        <v>5637747.3501010984</v>
      </c>
      <c r="M217" s="12">
        <f t="shared" si="45"/>
        <v>2.281850288620904</v>
      </c>
      <c r="N217" s="77">
        <f t="shared" si="32"/>
        <v>803765.28250867128</v>
      </c>
      <c r="O217" s="44">
        <v>467593.18235621939</v>
      </c>
      <c r="P217" s="43">
        <v>67200</v>
      </c>
      <c r="Q217" s="43">
        <f t="shared" si="40"/>
        <v>12621167.721575309</v>
      </c>
      <c r="R217" s="43">
        <f t="shared" si="41"/>
        <v>12455853.772020208</v>
      </c>
      <c r="T217" s="43"/>
      <c r="V217" s="23">
        <f t="shared" si="34"/>
        <v>0</v>
      </c>
      <c r="W217" s="23">
        <f t="shared" si="35"/>
        <v>0</v>
      </c>
      <c r="X217" s="2"/>
      <c r="Y217" s="23">
        <f t="shared" si="36"/>
        <v>105039.72727407362</v>
      </c>
      <c r="Z217" s="23">
        <f t="shared" si="37"/>
        <v>-6890.9644654638823</v>
      </c>
      <c r="AA217" s="32">
        <f t="shared" si="38"/>
        <v>98148.762808609739</v>
      </c>
      <c r="AB217" s="23">
        <f t="shared" si="39"/>
        <v>0</v>
      </c>
      <c r="AC217" s="2"/>
      <c r="AD217" s="77">
        <f t="shared" si="43"/>
        <v>1028803.5777538089</v>
      </c>
      <c r="AE217" s="53">
        <v>48467.213114754093</v>
      </c>
      <c r="AF217" s="60">
        <f t="shared" si="42"/>
        <v>-22822.809386921184</v>
      </c>
      <c r="AG217" s="58"/>
    </row>
    <row r="218" spans="1:33" x14ac:dyDescent="0.2">
      <c r="A218" s="12">
        <v>2022</v>
      </c>
      <c r="B218" s="12">
        <v>6</v>
      </c>
      <c r="C218" s="54">
        <v>269.69922064812658</v>
      </c>
      <c r="D218" s="54">
        <v>0</v>
      </c>
      <c r="E218" s="55">
        <v>91.734206632062694</v>
      </c>
      <c r="F218" s="54">
        <v>17.729636325393052</v>
      </c>
      <c r="G218" s="12">
        <v>300.58868599461255</v>
      </c>
      <c r="H218" s="12">
        <f t="shared" si="44"/>
        <v>5.89830461074334E-2</v>
      </c>
      <c r="I218" s="12">
        <f t="shared" si="33"/>
        <v>5.8561415588601611E-2</v>
      </c>
      <c r="J218" s="12">
        <v>0</v>
      </c>
      <c r="K218" s="12">
        <v>0</v>
      </c>
      <c r="L218" s="43">
        <v>5638557.2692028014</v>
      </c>
      <c r="M218" s="12">
        <f t="shared" si="45"/>
        <v>2.5261249994100079</v>
      </c>
      <c r="N218" s="77">
        <f t="shared" si="32"/>
        <v>935364.78270441073</v>
      </c>
      <c r="O218" s="44">
        <v>462324.7983046525</v>
      </c>
      <c r="P218" s="43">
        <v>70400</v>
      </c>
      <c r="Q218" s="43">
        <f t="shared" si="40"/>
        <v>13867993.515353732</v>
      </c>
      <c r="R218" s="43">
        <f t="shared" si="41"/>
        <v>13684956.225056337</v>
      </c>
      <c r="T218" s="43"/>
      <c r="V218" s="23">
        <f t="shared" si="34"/>
        <v>0</v>
      </c>
      <c r="W218" s="23">
        <f t="shared" si="35"/>
        <v>0</v>
      </c>
      <c r="X218" s="2"/>
      <c r="Y218" s="23">
        <f t="shared" si="36"/>
        <v>106634.34437599947</v>
      </c>
      <c r="Z218" s="23">
        <f t="shared" si="37"/>
        <v>-9516.5213525189611</v>
      </c>
      <c r="AA218" s="32">
        <f t="shared" si="38"/>
        <v>97117.823023480509</v>
      </c>
      <c r="AB218" s="23">
        <f t="shared" si="39"/>
        <v>0</v>
      </c>
      <c r="AC218" s="2"/>
      <c r="AD218" s="77">
        <f t="shared" si="43"/>
        <v>1189759.8899381794</v>
      </c>
      <c r="AE218" s="53">
        <v>50082.7868852459</v>
      </c>
      <c r="AF218" s="60">
        <f t="shared" si="42"/>
        <v>-23149.765469979287</v>
      </c>
      <c r="AG218" s="58"/>
    </row>
    <row r="219" spans="1:33" x14ac:dyDescent="0.2">
      <c r="A219" s="12">
        <v>2022</v>
      </c>
      <c r="B219" s="12">
        <v>7</v>
      </c>
      <c r="C219" s="54">
        <v>306.92486659157896</v>
      </c>
      <c r="D219" s="54">
        <v>0</v>
      </c>
      <c r="E219" s="55">
        <v>91.058868280452458</v>
      </c>
      <c r="F219" s="54">
        <v>17.718446514000011</v>
      </c>
      <c r="G219" s="12">
        <v>301.06059694968695</v>
      </c>
      <c r="H219" s="12">
        <f t="shared" si="44"/>
        <v>5.8853422512017091E-2</v>
      </c>
      <c r="I219" s="12">
        <f t="shared" si="33"/>
        <v>5.8596098320957503E-2</v>
      </c>
      <c r="J219" s="12">
        <v>0</v>
      </c>
      <c r="K219" s="12">
        <v>0</v>
      </c>
      <c r="L219" s="43">
        <v>5641249.792586403</v>
      </c>
      <c r="M219" s="12">
        <f t="shared" si="45"/>
        <v>2.624887462518199</v>
      </c>
      <c r="N219" s="77">
        <f t="shared" si="32"/>
        <v>968623.60229620081</v>
      </c>
      <c r="O219" s="44">
        <v>468832.00644251908</v>
      </c>
      <c r="P219" s="43">
        <v>70400</v>
      </c>
      <c r="Q219" s="43">
        <f t="shared" si="40"/>
        <v>14402290.610408831</v>
      </c>
      <c r="R219" s="43">
        <f t="shared" si="41"/>
        <v>14212006.394812696</v>
      </c>
      <c r="T219" s="43"/>
      <c r="V219" s="23">
        <f t="shared" si="34"/>
        <v>0</v>
      </c>
      <c r="W219" s="23">
        <f t="shared" si="35"/>
        <v>0</v>
      </c>
      <c r="X219" s="2"/>
      <c r="Y219" s="23">
        <f t="shared" si="36"/>
        <v>105946.23712457842</v>
      </c>
      <c r="Z219" s="23">
        <f t="shared" si="37"/>
        <v>-12141.090015633235</v>
      </c>
      <c r="AA219" s="32">
        <f t="shared" si="38"/>
        <v>93805.147108945181</v>
      </c>
      <c r="AB219" s="23">
        <f t="shared" si="39"/>
        <v>0</v>
      </c>
      <c r="AC219" s="2"/>
      <c r="AD219" s="77">
        <f t="shared" si="43"/>
        <v>1228103.3630391904</v>
      </c>
      <c r="AE219" s="53">
        <v>48467.213114754093</v>
      </c>
      <c r="AF219" s="60">
        <f t="shared" si="42"/>
        <v>-24430.860345678295</v>
      </c>
      <c r="AG219" s="58"/>
    </row>
    <row r="220" spans="1:33" x14ac:dyDescent="0.2">
      <c r="A220" s="12">
        <v>2022</v>
      </c>
      <c r="B220" s="12">
        <v>8</v>
      </c>
      <c r="C220" s="54">
        <v>321.44831040904603</v>
      </c>
      <c r="D220" s="54">
        <v>0</v>
      </c>
      <c r="E220" s="55">
        <v>91.742982243919499</v>
      </c>
      <c r="F220" s="54">
        <v>17.74355832483003</v>
      </c>
      <c r="G220" s="12">
        <v>301.5275585422599</v>
      </c>
      <c r="H220" s="12">
        <f t="shared" si="44"/>
        <v>5.884556095174704E-2</v>
      </c>
      <c r="I220" s="12">
        <f t="shared" si="33"/>
        <v>5.8630776420441101E-2</v>
      </c>
      <c r="J220" s="12">
        <v>0</v>
      </c>
      <c r="K220" s="12">
        <v>0</v>
      </c>
      <c r="L220" s="43">
        <v>5647675.6922770478</v>
      </c>
      <c r="M220" s="12">
        <f t="shared" si="45"/>
        <v>2.6732963991261736</v>
      </c>
      <c r="N220" s="77">
        <f t="shared" si="32"/>
        <v>1006638.6388041965</v>
      </c>
      <c r="O220" s="44">
        <v>492694.24400727794</v>
      </c>
      <c r="P220" s="43">
        <v>67200</v>
      </c>
      <c r="Q220" s="43">
        <f t="shared" si="40"/>
        <v>14676619.865842002</v>
      </c>
      <c r="R220" s="43">
        <f t="shared" si="41"/>
        <v>14482605.62498096</v>
      </c>
      <c r="T220" s="43"/>
      <c r="V220" s="23">
        <f t="shared" si="34"/>
        <v>0</v>
      </c>
      <c r="W220" s="23">
        <f t="shared" si="35"/>
        <v>0</v>
      </c>
      <c r="X220" s="2"/>
      <c r="Y220" s="23">
        <f t="shared" si="36"/>
        <v>106561.10740058128</v>
      </c>
      <c r="Z220" s="23">
        <f t="shared" si="37"/>
        <v>-14777.663289803533</v>
      </c>
      <c r="AA220" s="32">
        <f t="shared" si="38"/>
        <v>91783.444110777753</v>
      </c>
      <c r="AB220" s="23">
        <f t="shared" si="39"/>
        <v>0</v>
      </c>
      <c r="AC220" s="2"/>
      <c r="AD220" s="77">
        <f t="shared" si="43"/>
        <v>1275957.6972658432</v>
      </c>
      <c r="AE220" s="53">
        <v>50082.7868852459</v>
      </c>
      <c r="AF220" s="60">
        <f t="shared" si="42"/>
        <v>-24629.617842978052</v>
      </c>
      <c r="AG220" s="58"/>
    </row>
    <row r="221" spans="1:33" x14ac:dyDescent="0.2">
      <c r="A221" s="12">
        <v>2022</v>
      </c>
      <c r="B221" s="12">
        <v>9</v>
      </c>
      <c r="C221" s="54">
        <v>294.0923412784777</v>
      </c>
      <c r="D221" s="54">
        <v>0</v>
      </c>
      <c r="E221" s="55">
        <v>91.249236411179865</v>
      </c>
      <c r="F221" s="54">
        <v>17.7314855020267</v>
      </c>
      <c r="G221" s="12">
        <v>301.99452013483165</v>
      </c>
      <c r="H221" s="12">
        <f t="shared" si="44"/>
        <v>5.8714593543320308E-2</v>
      </c>
      <c r="I221" s="12">
        <f t="shared" si="33"/>
        <v>5.8665377339917495E-2</v>
      </c>
      <c r="J221" s="12">
        <v>0</v>
      </c>
      <c r="K221" s="12">
        <v>0</v>
      </c>
      <c r="L221" s="43">
        <v>5651559.4207296222</v>
      </c>
      <c r="M221" s="12">
        <f t="shared" si="45"/>
        <v>2.5895000100945671</v>
      </c>
      <c r="N221" s="77">
        <f t="shared" ref="N221:N284" si="46">N209+(AD221-AD209)*(1-0.335)</f>
        <v>968303.41555743234</v>
      </c>
      <c r="O221" s="44">
        <v>486248.73666704667</v>
      </c>
      <c r="P221" s="43">
        <v>73600</v>
      </c>
      <c r="Q221" s="43">
        <f t="shared" si="40"/>
        <v>14252868.47782216</v>
      </c>
      <c r="R221" s="43">
        <f t="shared" si="41"/>
        <v>14064806.51679758</v>
      </c>
      <c r="T221" s="43"/>
      <c r="V221" s="23">
        <f t="shared" si="34"/>
        <v>0</v>
      </c>
      <c r="W221" s="23">
        <f t="shared" si="35"/>
        <v>0</v>
      </c>
      <c r="X221" s="2"/>
      <c r="Y221" s="23">
        <f t="shared" si="36"/>
        <v>105760.8383953835</v>
      </c>
      <c r="Z221" s="23">
        <f t="shared" si="37"/>
        <v>-17406.432381936713</v>
      </c>
      <c r="AA221" s="32">
        <f t="shared" si="38"/>
        <v>88354.406013446787</v>
      </c>
      <c r="AB221" s="23">
        <f t="shared" si="39"/>
        <v>0</v>
      </c>
      <c r="AC221" s="2"/>
      <c r="AD221" s="77">
        <f t="shared" si="43"/>
        <v>1229594.2737265816</v>
      </c>
      <c r="AE221" s="53">
        <v>50082.7868852459</v>
      </c>
      <c r="AF221" s="60">
        <f t="shared" si="42"/>
        <v>-23472.807202103362</v>
      </c>
      <c r="AG221" s="58"/>
    </row>
    <row r="222" spans="1:33" x14ac:dyDescent="0.2">
      <c r="A222" s="12">
        <v>2022</v>
      </c>
      <c r="B222" s="12">
        <v>10</v>
      </c>
      <c r="C222" s="54">
        <v>197.43752636074717</v>
      </c>
      <c r="D222" s="54">
        <v>3.0609584238851593</v>
      </c>
      <c r="E222" s="55">
        <v>90.756238833150263</v>
      </c>
      <c r="F222" s="54">
        <v>17.987297384370848</v>
      </c>
      <c r="G222" s="12">
        <v>302.46148172740465</v>
      </c>
      <c r="H222" s="12">
        <f t="shared" si="44"/>
        <v>5.9469712578416892E-2</v>
      </c>
      <c r="I222" s="12">
        <f t="shared" si="33"/>
        <v>5.8700423256307803E-2</v>
      </c>
      <c r="J222" s="12">
        <v>0</v>
      </c>
      <c r="K222" s="12">
        <v>0</v>
      </c>
      <c r="L222" s="43">
        <v>5656121.483586763</v>
      </c>
      <c r="M222" s="12">
        <f t="shared" si="45"/>
        <v>2.3113386325592589</v>
      </c>
      <c r="N222" s="77">
        <f t="shared" si="46"/>
        <v>815761.1605259002</v>
      </c>
      <c r="O222" s="44">
        <v>466369.79589952278</v>
      </c>
      <c r="P222" s="43">
        <v>70400</v>
      </c>
      <c r="Q222" s="43">
        <f t="shared" si="40"/>
        <v>12819729.671048962</v>
      </c>
      <c r="R222" s="43">
        <f t="shared" si="41"/>
        <v>12651733.628091186</v>
      </c>
      <c r="T222" s="43"/>
      <c r="V222" s="23">
        <f t="shared" si="34"/>
        <v>0</v>
      </c>
      <c r="W222" s="23">
        <f t="shared" si="35"/>
        <v>0</v>
      </c>
      <c r="X222" s="2"/>
      <c r="Y222" s="23">
        <f t="shared" si="36"/>
        <v>104978.42581515296</v>
      </c>
      <c r="Z222" s="23">
        <f t="shared" si="37"/>
        <v>-20074.914911976306</v>
      </c>
      <c r="AA222" s="32">
        <f t="shared" si="38"/>
        <v>84903.510903176662</v>
      </c>
      <c r="AB222" s="23">
        <f t="shared" si="39"/>
        <v>0</v>
      </c>
      <c r="AC222" s="2"/>
      <c r="AD222" s="77">
        <f t="shared" si="43"/>
        <v>1043229.612226877</v>
      </c>
      <c r="AE222" s="53">
        <v>48467.213114754093</v>
      </c>
      <c r="AF222" s="60">
        <f t="shared" si="42"/>
        <v>-22958.272901891178</v>
      </c>
      <c r="AG222" s="58"/>
    </row>
    <row r="223" spans="1:33" x14ac:dyDescent="0.2">
      <c r="A223" s="12">
        <v>2022</v>
      </c>
      <c r="B223" s="12">
        <v>11</v>
      </c>
      <c r="C223" s="54">
        <v>93.762095102616158</v>
      </c>
      <c r="D223" s="54">
        <v>20.576063704600486</v>
      </c>
      <c r="E223" s="55">
        <v>91.50974176187718</v>
      </c>
      <c r="F223" s="54">
        <v>17.962415474337242</v>
      </c>
      <c r="G223" s="12">
        <v>302.94630406291901</v>
      </c>
      <c r="H223" s="12">
        <f t="shared" si="44"/>
        <v>5.9292406718408491E-2</v>
      </c>
      <c r="I223" s="12">
        <f t="shared" si="33"/>
        <v>5.8735364685118197E-2</v>
      </c>
      <c r="J223" s="12">
        <v>0</v>
      </c>
      <c r="K223" s="12">
        <v>0</v>
      </c>
      <c r="L223" s="43">
        <v>5668482.0453473171</v>
      </c>
      <c r="M223" s="12">
        <f t="shared" si="45"/>
        <v>2.0434422673805788</v>
      </c>
      <c r="N223" s="77">
        <f t="shared" si="46"/>
        <v>689528.19778809126</v>
      </c>
      <c r="O223" s="44">
        <v>385219.6315787863</v>
      </c>
      <c r="P223" s="43">
        <v>67200</v>
      </c>
      <c r="Q223" s="43">
        <f t="shared" si="40"/>
        <v>11375202.790977288</v>
      </c>
      <c r="R223" s="43">
        <f t="shared" si="41"/>
        <v>11226353.800730716</v>
      </c>
      <c r="T223" s="43"/>
      <c r="V223" s="23">
        <f t="shared" si="34"/>
        <v>0</v>
      </c>
      <c r="W223" s="23">
        <f t="shared" si="35"/>
        <v>0</v>
      </c>
      <c r="X223" s="2"/>
      <c r="Y223" s="23">
        <f t="shared" si="36"/>
        <v>105710.44731629478</v>
      </c>
      <c r="Z223" s="23">
        <f t="shared" si="37"/>
        <v>-22771.46011235124</v>
      </c>
      <c r="AA223" s="32">
        <f t="shared" si="38"/>
        <v>82938.987203943543</v>
      </c>
      <c r="AB223" s="23">
        <f t="shared" si="39"/>
        <v>0</v>
      </c>
      <c r="AC223" s="2"/>
      <c r="AD223" s="77">
        <f t="shared" si="43"/>
        <v>892476.05557154492</v>
      </c>
      <c r="AE223" s="53">
        <v>50082.7868852459</v>
      </c>
      <c r="AF223" s="60">
        <f t="shared" si="42"/>
        <v>-20987.233049275164</v>
      </c>
      <c r="AG223" s="58"/>
    </row>
    <row r="224" spans="1:33" x14ac:dyDescent="0.2">
      <c r="A224" s="12">
        <v>2022</v>
      </c>
      <c r="B224" s="12">
        <v>12</v>
      </c>
      <c r="C224" s="54">
        <v>40.062851403950773</v>
      </c>
      <c r="D224" s="54">
        <v>79.971558782998059</v>
      </c>
      <c r="E224" s="55">
        <v>91.348460666271023</v>
      </c>
      <c r="F224" s="54">
        <v>18.231923043649864</v>
      </c>
      <c r="G224" s="12">
        <v>303.43112639843315</v>
      </c>
      <c r="H224" s="12">
        <f t="shared" si="44"/>
        <v>6.008586943618191E-2</v>
      </c>
      <c r="I224" s="12">
        <f t="shared" si="33"/>
        <v>5.8770773707042125E-2</v>
      </c>
      <c r="J224" s="12">
        <v>0</v>
      </c>
      <c r="K224" s="12">
        <v>0</v>
      </c>
      <c r="L224" s="43">
        <v>5681321.5110327378</v>
      </c>
      <c r="M224" s="12">
        <f t="shared" si="45"/>
        <v>1.9578783831539401</v>
      </c>
      <c r="N224" s="77">
        <f t="shared" si="46"/>
        <v>597291.24467920489</v>
      </c>
      <c r="O224" s="44">
        <v>403532.55597840657</v>
      </c>
      <c r="P224" s="43">
        <v>70400</v>
      </c>
      <c r="Q224" s="43">
        <f t="shared" si="40"/>
        <v>11028946.542636383</v>
      </c>
      <c r="R224" s="43">
        <f t="shared" si="41"/>
        <v>10886007.185781505</v>
      </c>
      <c r="T224" s="43"/>
      <c r="V224" s="23">
        <f t="shared" si="34"/>
        <v>0</v>
      </c>
      <c r="W224" s="23">
        <f t="shared" si="35"/>
        <v>0</v>
      </c>
      <c r="X224" s="2"/>
      <c r="Y224" s="23">
        <f t="shared" si="36"/>
        <v>105394.99284087816</v>
      </c>
      <c r="Z224" s="23">
        <f t="shared" si="37"/>
        <v>-25517.395162315133</v>
      </c>
      <c r="AA224" s="32">
        <f t="shared" si="38"/>
        <v>79877.597678563019</v>
      </c>
      <c r="AB224" s="23">
        <f t="shared" si="39"/>
        <v>0</v>
      </c>
      <c r="AC224" s="2"/>
      <c r="AD224" s="77">
        <f t="shared" si="43"/>
        <v>779185.27591825824</v>
      </c>
      <c r="AE224" s="53">
        <v>48467.213114754093</v>
      </c>
      <c r="AF224" s="60">
        <f t="shared" si="42"/>
        <v>-19498.555976048683</v>
      </c>
      <c r="AG224" s="58"/>
    </row>
    <row r="225" spans="1:33" x14ac:dyDescent="0.2">
      <c r="A225" s="12">
        <v>2023</v>
      </c>
      <c r="B225" s="12">
        <v>1</v>
      </c>
      <c r="C225" s="54">
        <v>29.774130475233527</v>
      </c>
      <c r="D225" s="54">
        <v>108.44221511451197</v>
      </c>
      <c r="E225" s="55">
        <v>91.691980244926995</v>
      </c>
      <c r="F225" s="54">
        <v>17.784537993465463</v>
      </c>
      <c r="G225" s="12">
        <v>305.83480045948278</v>
      </c>
      <c r="H225" s="12">
        <f t="shared" si="44"/>
        <v>5.8150798950106962E-2</v>
      </c>
      <c r="I225" s="12">
        <f t="shared" si="33"/>
        <v>5.8803638329020087E-2</v>
      </c>
      <c r="J225" s="12">
        <v>0</v>
      </c>
      <c r="K225" s="12">
        <v>0</v>
      </c>
      <c r="L225" s="43">
        <v>5704180.3384828577</v>
      </c>
      <c r="M225" s="12">
        <f t="shared" si="45"/>
        <v>1.9653213283617399</v>
      </c>
      <c r="N225" s="77">
        <f t="shared" si="46"/>
        <v>610731.75699647539</v>
      </c>
      <c r="O225" s="44">
        <v>392775.93278312671</v>
      </c>
      <c r="P225" s="43">
        <v>70400</v>
      </c>
      <c r="Q225" s="43">
        <f t="shared" si="40"/>
        <v>11103493.585005511</v>
      </c>
      <c r="R225" s="43">
        <f t="shared" si="41"/>
        <v>10959433.535441121</v>
      </c>
      <c r="T225" s="43"/>
      <c r="V225" s="23">
        <f t="shared" si="34"/>
        <v>0</v>
      </c>
      <c r="W225" s="23">
        <f t="shared" si="35"/>
        <v>0</v>
      </c>
      <c r="X225" s="2"/>
      <c r="Y225" s="23">
        <f t="shared" si="36"/>
        <v>105895.2695266471</v>
      </c>
      <c r="Z225" s="23">
        <f t="shared" si="37"/>
        <v>-25559.439121759046</v>
      </c>
      <c r="AA225" s="32">
        <f t="shared" si="38"/>
        <v>80335.830404888053</v>
      </c>
      <c r="AB225" s="23">
        <f t="shared" si="39"/>
        <v>0</v>
      </c>
      <c r="AC225" s="2"/>
      <c r="AD225" s="77">
        <f t="shared" si="43"/>
        <v>797311.22910714336</v>
      </c>
      <c r="AE225" s="53">
        <v>60099.344262295082</v>
      </c>
      <c r="AF225" s="60">
        <f t="shared" si="42"/>
        <v>-19597.2150854842</v>
      </c>
      <c r="AG225" s="58"/>
    </row>
    <row r="226" spans="1:33" x14ac:dyDescent="0.2">
      <c r="A226" s="12">
        <v>2023</v>
      </c>
      <c r="B226" s="12">
        <v>2</v>
      </c>
      <c r="C226" s="54">
        <v>33.84357732768342</v>
      </c>
      <c r="D226" s="54">
        <v>78.02723924953618</v>
      </c>
      <c r="E226" s="55">
        <v>93.292358336093741</v>
      </c>
      <c r="F226" s="54">
        <v>17.825791105193002</v>
      </c>
      <c r="G226" s="12">
        <v>306.29870641573649</v>
      </c>
      <c r="H226" s="12">
        <f t="shared" si="44"/>
        <v>5.8197409038346429E-2</v>
      </c>
      <c r="I226" s="12">
        <f t="shared" si="33"/>
        <v>5.8836529293248861E-2</v>
      </c>
      <c r="J226" s="12">
        <v>1</v>
      </c>
      <c r="K226" s="12">
        <v>0</v>
      </c>
      <c r="L226" s="43">
        <v>5702932.050189632</v>
      </c>
      <c r="M226" s="12">
        <f t="shared" si="45"/>
        <v>1.8122382755600077</v>
      </c>
      <c r="N226" s="77">
        <f t="shared" si="46"/>
        <v>609410.7784445025</v>
      </c>
      <c r="O226" s="44">
        <v>366324.99670362112</v>
      </c>
      <c r="P226" s="43">
        <v>64000</v>
      </c>
      <c r="Q226" s="43">
        <f t="shared" si="40"/>
        <v>10192924.013072405</v>
      </c>
      <c r="R226" s="43">
        <f t="shared" si="41"/>
        <v>10060114.176894121</v>
      </c>
      <c r="T226" s="43"/>
      <c r="V226" s="23">
        <f t="shared" si="34"/>
        <v>0</v>
      </c>
      <c r="W226" s="23">
        <f t="shared" si="35"/>
        <v>0</v>
      </c>
      <c r="X226" s="2"/>
      <c r="Y226" s="23">
        <f t="shared" si="36"/>
        <v>107003.78601614149</v>
      </c>
      <c r="Z226" s="23">
        <f t="shared" si="37"/>
        <v>-25481.844327007631</v>
      </c>
      <c r="AA226" s="32">
        <f t="shared" si="38"/>
        <v>81521.941689133848</v>
      </c>
      <c r="AB226" s="23">
        <f t="shared" si="39"/>
        <v>0</v>
      </c>
      <c r="AC226" s="2"/>
      <c r="AD226" s="77">
        <f t="shared" si="43"/>
        <v>794763.39255268092</v>
      </c>
      <c r="AE226" s="53">
        <v>56221.96721311476</v>
      </c>
      <c r="AF226" s="60">
        <f t="shared" si="42"/>
        <v>-19283.916671386818</v>
      </c>
      <c r="AG226" s="58"/>
    </row>
    <row r="227" spans="1:33" x14ac:dyDescent="0.2">
      <c r="A227" s="12">
        <v>2023</v>
      </c>
      <c r="B227" s="12">
        <v>3</v>
      </c>
      <c r="C227" s="54">
        <v>60.874134572913398</v>
      </c>
      <c r="D227" s="54">
        <v>48.759988404502948</v>
      </c>
      <c r="E227" s="55">
        <v>92.960727063952902</v>
      </c>
      <c r="F227" s="54">
        <v>18.002260044965432</v>
      </c>
      <c r="G227" s="12">
        <v>306.76261237199157</v>
      </c>
      <c r="H227" s="12">
        <f t="shared" si="44"/>
        <v>5.8684661425217076E-2</v>
      </c>
      <c r="I227" s="12">
        <f t="shared" si="33"/>
        <v>5.8869695634012287E-2</v>
      </c>
      <c r="J227" s="12">
        <v>0</v>
      </c>
      <c r="K227" s="12">
        <v>0</v>
      </c>
      <c r="L227" s="43">
        <v>5710411.5028968938</v>
      </c>
      <c r="M227" s="12">
        <f t="shared" si="45"/>
        <v>1.9966894649778431</v>
      </c>
      <c r="N227" s="77">
        <f t="shared" si="46"/>
        <v>639397.66733962065</v>
      </c>
      <c r="O227" s="44">
        <v>391873.82693086989</v>
      </c>
      <c r="P227" s="43">
        <v>70400</v>
      </c>
      <c r="Q227" s="43">
        <f t="shared" si="40"/>
        <v>11263420.198099263</v>
      </c>
      <c r="R227" s="43">
        <f t="shared" si="41"/>
        <v>11116900.951397551</v>
      </c>
      <c r="T227" s="43"/>
      <c r="V227" s="23">
        <f t="shared" si="34"/>
        <v>0</v>
      </c>
      <c r="W227" s="23">
        <f t="shared" si="35"/>
        <v>0</v>
      </c>
      <c r="X227" s="2"/>
      <c r="Y227" s="23">
        <f t="shared" si="36"/>
        <v>106052.50556126845</v>
      </c>
      <c r="Z227" s="23">
        <f t="shared" si="37"/>
        <v>-25442.411074247913</v>
      </c>
      <c r="AA227" s="32">
        <f t="shared" si="38"/>
        <v>80610.094487020542</v>
      </c>
      <c r="AB227" s="23">
        <f t="shared" si="39"/>
        <v>0</v>
      </c>
      <c r="AC227" s="2"/>
      <c r="AD227" s="77">
        <f t="shared" si="43"/>
        <v>832042.31000979</v>
      </c>
      <c r="AE227" s="53">
        <v>60099.344262295082</v>
      </c>
      <c r="AF227" s="60">
        <f t="shared" si="42"/>
        <v>-21473.79427680009</v>
      </c>
      <c r="AG227" s="58"/>
    </row>
    <row r="228" spans="1:33" x14ac:dyDescent="0.2">
      <c r="A228" s="12">
        <v>2023</v>
      </c>
      <c r="B228" s="12">
        <v>4</v>
      </c>
      <c r="C228" s="54">
        <v>111.06554527344085</v>
      </c>
      <c r="D228" s="54">
        <v>14.210450077247362</v>
      </c>
      <c r="E228" s="55">
        <v>92.551837328323359</v>
      </c>
      <c r="F228" s="54">
        <v>18.006825682007701</v>
      </c>
      <c r="G228" s="12">
        <v>307.22651832824533</v>
      </c>
      <c r="H228" s="12">
        <f t="shared" si="44"/>
        <v>5.8610909565980057E-2</v>
      </c>
      <c r="I228" s="12">
        <f t="shared" si="33"/>
        <v>5.8902820293027257E-2</v>
      </c>
      <c r="J228" s="12">
        <v>0</v>
      </c>
      <c r="K228" s="12">
        <v>0</v>
      </c>
      <c r="L228" s="43">
        <v>5711432.2131924313</v>
      </c>
      <c r="M228" s="12">
        <f t="shared" si="45"/>
        <v>2.0946617140350949</v>
      </c>
      <c r="N228" s="77">
        <f t="shared" si="46"/>
        <v>714395.03422810871</v>
      </c>
      <c r="O228" s="44">
        <v>400150.71411391185</v>
      </c>
      <c r="P228" s="43">
        <v>73600</v>
      </c>
      <c r="Q228" s="43">
        <f t="shared" si="40"/>
        <v>11761808.857297745</v>
      </c>
      <c r="R228" s="43">
        <f t="shared" si="41"/>
        <v>11608072.825588342</v>
      </c>
      <c r="T228" s="43"/>
      <c r="V228" s="23">
        <f t="shared" si="34"/>
        <v>0</v>
      </c>
      <c r="W228" s="23">
        <f t="shared" si="35"/>
        <v>0</v>
      </c>
      <c r="X228" s="2"/>
      <c r="Y228" s="23">
        <f t="shared" si="36"/>
        <v>104900.12723741459</v>
      </c>
      <c r="Z228" s="23">
        <f t="shared" si="37"/>
        <v>-25373.837344909447</v>
      </c>
      <c r="AA228" s="32">
        <f t="shared" si="38"/>
        <v>79526.289892505141</v>
      </c>
      <c r="AB228" s="23">
        <f t="shared" si="39"/>
        <v>0</v>
      </c>
      <c r="AC228" s="2"/>
      <c r="AD228" s="77">
        <f t="shared" si="43"/>
        <v>922703.48616150708</v>
      </c>
      <c r="AE228" s="53">
        <v>60099.344262295082</v>
      </c>
      <c r="AF228" s="60">
        <f t="shared" si="42"/>
        <v>-21164.556131265457</v>
      </c>
      <c r="AG228" s="58"/>
    </row>
    <row r="229" spans="1:33" x14ac:dyDescent="0.2">
      <c r="A229" s="12">
        <v>2023</v>
      </c>
      <c r="B229" s="12">
        <v>5</v>
      </c>
      <c r="C229" s="54">
        <v>188.10549178047364</v>
      </c>
      <c r="D229" s="54">
        <v>2.1394224687934842</v>
      </c>
      <c r="E229" s="55">
        <v>92.145084309385638</v>
      </c>
      <c r="F229" s="54">
        <v>18.261978753174162</v>
      </c>
      <c r="G229" s="12">
        <v>307.71036963713215</v>
      </c>
      <c r="H229" s="12">
        <f t="shared" si="44"/>
        <v>5.9347947144939003E-2</v>
      </c>
      <c r="I229" s="12">
        <f t="shared" si="33"/>
        <v>5.8936361497676219E-2</v>
      </c>
      <c r="J229" s="12">
        <v>0</v>
      </c>
      <c r="K229" s="12">
        <v>0</v>
      </c>
      <c r="L229" s="43">
        <v>5707108.1730446713</v>
      </c>
      <c r="M229" s="12">
        <f t="shared" si="45"/>
        <v>2.2958269297910454</v>
      </c>
      <c r="N229" s="77">
        <f t="shared" si="46"/>
        <v>803765.28250867128</v>
      </c>
      <c r="O229" s="44">
        <v>477867.4050681701</v>
      </c>
      <c r="P229" s="43">
        <v>64000</v>
      </c>
      <c r="Q229" s="43">
        <f t="shared" si="40"/>
        <v>12875972.603816813</v>
      </c>
      <c r="R229" s="43">
        <f t="shared" si="41"/>
        <v>12707599.780113189</v>
      </c>
      <c r="T229" s="43"/>
      <c r="V229" s="23">
        <f t="shared" si="34"/>
        <v>0</v>
      </c>
      <c r="W229" s="23">
        <f t="shared" si="35"/>
        <v>0</v>
      </c>
      <c r="X229" s="2"/>
      <c r="Y229" s="23">
        <f t="shared" si="36"/>
        <v>104077.04903713333</v>
      </c>
      <c r="Z229" s="23">
        <f t="shared" si="37"/>
        <v>-25280.277316854495</v>
      </c>
      <c r="AA229" s="32">
        <f t="shared" si="38"/>
        <v>78796.771720278834</v>
      </c>
      <c r="AB229" s="23">
        <f t="shared" si="39"/>
        <v>0</v>
      </c>
      <c r="AC229" s="2"/>
      <c r="AD229" s="77">
        <f t="shared" si="43"/>
        <v>1028803.5777538089</v>
      </c>
      <c r="AE229" s="53">
        <v>58160.65573770491</v>
      </c>
      <c r="AF229" s="60">
        <f t="shared" si="42"/>
        <v>-22822.809386921184</v>
      </c>
      <c r="AG229" s="58"/>
    </row>
    <row r="230" spans="1:33" x14ac:dyDescent="0.2">
      <c r="A230" s="12">
        <v>2023</v>
      </c>
      <c r="B230" s="12">
        <v>6</v>
      </c>
      <c r="C230" s="54">
        <v>269.69922064812658</v>
      </c>
      <c r="D230" s="54">
        <v>0</v>
      </c>
      <c r="E230" s="55">
        <v>93.485215379850189</v>
      </c>
      <c r="F230" s="54">
        <v>18.302359521984808</v>
      </c>
      <c r="G230" s="12">
        <v>308.19422094601919</v>
      </c>
      <c r="H230" s="12">
        <f t="shared" si="44"/>
        <v>5.9385797260586862E-2</v>
      </c>
      <c r="I230" s="12">
        <f t="shared" si="33"/>
        <v>5.8969924093772337E-2</v>
      </c>
      <c r="J230" s="12">
        <v>0</v>
      </c>
      <c r="K230" s="12">
        <v>0</v>
      </c>
      <c r="L230" s="43">
        <v>5707993.9202689184</v>
      </c>
      <c r="M230" s="12">
        <f t="shared" si="45"/>
        <v>2.5403330890459479</v>
      </c>
      <c r="N230" s="77">
        <f t="shared" si="46"/>
        <v>935364.78270441073</v>
      </c>
      <c r="O230" s="44">
        <v>472483.26109297661</v>
      </c>
      <c r="P230" s="43">
        <v>73600</v>
      </c>
      <c r="Q230" s="43">
        <f t="shared" si="40"/>
        <v>14147873.884913111</v>
      </c>
      <c r="R230" s="43">
        <f t="shared" si="41"/>
        <v>13961540.397523446</v>
      </c>
      <c r="T230" s="43"/>
      <c r="V230" s="23">
        <f t="shared" si="34"/>
        <v>0</v>
      </c>
      <c r="W230" s="23">
        <f t="shared" si="35"/>
        <v>0</v>
      </c>
      <c r="X230" s="2"/>
      <c r="Y230" s="23">
        <f t="shared" si="36"/>
        <v>105323.19570892265</v>
      </c>
      <c r="Z230" s="23">
        <f t="shared" si="37"/>
        <v>-25210.068610707745</v>
      </c>
      <c r="AA230" s="32">
        <f t="shared" si="38"/>
        <v>80113.1270982149</v>
      </c>
      <c r="AB230" s="23">
        <f t="shared" si="39"/>
        <v>0</v>
      </c>
      <c r="AC230" s="2"/>
      <c r="AD230" s="77">
        <f t="shared" si="43"/>
        <v>1189759.8899381794</v>
      </c>
      <c r="AE230" s="53">
        <v>60099.344262295082</v>
      </c>
      <c r="AF230" s="60">
        <f t="shared" si="42"/>
        <v>-23149.765469979287</v>
      </c>
      <c r="AG230" s="58"/>
    </row>
    <row r="231" spans="1:33" x14ac:dyDescent="0.2">
      <c r="A231" s="12">
        <v>2023</v>
      </c>
      <c r="B231" s="12">
        <v>7</v>
      </c>
      <c r="C231" s="54">
        <v>306.92486659157896</v>
      </c>
      <c r="D231" s="54">
        <v>0</v>
      </c>
      <c r="E231" s="55">
        <v>92.7922670978094</v>
      </c>
      <c r="F231" s="54">
        <v>18.290808244375953</v>
      </c>
      <c r="G231" s="12">
        <v>308.67807225490594</v>
      </c>
      <c r="H231" s="12">
        <f t="shared" si="44"/>
        <v>5.9255288562484694E-2</v>
      </c>
      <c r="I231" s="12">
        <f t="shared" si="33"/>
        <v>5.9003412931311311E-2</v>
      </c>
      <c r="J231" s="12">
        <v>0</v>
      </c>
      <c r="K231" s="12">
        <v>0</v>
      </c>
      <c r="L231" s="43">
        <v>5710766.3456678847</v>
      </c>
      <c r="M231" s="12">
        <f t="shared" si="45"/>
        <v>2.6389207628831537</v>
      </c>
      <c r="N231" s="77">
        <f t="shared" si="46"/>
        <v>968623.60229620081</v>
      </c>
      <c r="O231" s="44">
        <v>479133.44930019445</v>
      </c>
      <c r="P231" s="43">
        <v>70400</v>
      </c>
      <c r="Q231" s="43">
        <f t="shared" si="40"/>
        <v>14684899.523953354</v>
      </c>
      <c r="R231" s="43">
        <f t="shared" si="41"/>
        <v>14491240.612282697</v>
      </c>
      <c r="T231" s="43"/>
      <c r="V231" s="23">
        <f t="shared" si="34"/>
        <v>0</v>
      </c>
      <c r="W231" s="23">
        <f t="shared" si="35"/>
        <v>0</v>
      </c>
      <c r="X231" s="2"/>
      <c r="Y231" s="23">
        <f t="shared" si="36"/>
        <v>104313.74631349243</v>
      </c>
      <c r="Z231" s="23">
        <f t="shared" si="37"/>
        <v>-25148.393540387973</v>
      </c>
      <c r="AA231" s="32">
        <f t="shared" si="38"/>
        <v>79165.35277310446</v>
      </c>
      <c r="AB231" s="23">
        <f t="shared" si="39"/>
        <v>0</v>
      </c>
      <c r="AC231" s="2"/>
      <c r="AD231" s="77">
        <f t="shared" si="43"/>
        <v>1228103.3630391904</v>
      </c>
      <c r="AE231" s="53">
        <v>58160.65573770491</v>
      </c>
      <c r="AF231" s="60">
        <f t="shared" si="42"/>
        <v>-24430.860345678295</v>
      </c>
      <c r="AG231" s="58"/>
    </row>
    <row r="232" spans="1:33" x14ac:dyDescent="0.2">
      <c r="A232" s="12">
        <v>2023</v>
      </c>
      <c r="B232" s="12">
        <v>8</v>
      </c>
      <c r="C232" s="54">
        <v>321.44831040904603</v>
      </c>
      <c r="D232" s="54">
        <v>0</v>
      </c>
      <c r="E232" s="55">
        <v>93.484572307905438</v>
      </c>
      <c r="F232" s="54">
        <v>18.316731245932434</v>
      </c>
      <c r="G232" s="12">
        <v>309.1568489718623</v>
      </c>
      <c r="H232" s="12">
        <f t="shared" si="44"/>
        <v>5.9247373321493255E-2</v>
      </c>
      <c r="I232" s="12">
        <f t="shared" si="33"/>
        <v>5.9036897295456824E-2</v>
      </c>
      <c r="J232" s="12">
        <v>0</v>
      </c>
      <c r="K232" s="12">
        <v>0</v>
      </c>
      <c r="L232" s="43">
        <v>5717270.7414273359</v>
      </c>
      <c r="M232" s="12">
        <f t="shared" si="45"/>
        <v>2.6874301457408576</v>
      </c>
      <c r="N232" s="77">
        <f t="shared" si="46"/>
        <v>1006638.6388041965</v>
      </c>
      <c r="O232" s="44">
        <v>503520.00148799893</v>
      </c>
      <c r="P232" s="43">
        <v>67200</v>
      </c>
      <c r="Q232" s="43">
        <f t="shared" si="40"/>
        <v>14964316.830977123</v>
      </c>
      <c r="R232" s="43">
        <f t="shared" si="41"/>
        <v>14766873.400337463</v>
      </c>
      <c r="T232" s="43"/>
      <c r="V232" s="23">
        <f t="shared" si="34"/>
        <v>0</v>
      </c>
      <c r="W232" s="23">
        <f t="shared" si="35"/>
        <v>0</v>
      </c>
      <c r="X232" s="2"/>
      <c r="Y232" s="23">
        <f t="shared" si="36"/>
        <v>104926.06956961739</v>
      </c>
      <c r="Z232" s="23">
        <f t="shared" si="37"/>
        <v>-25103.25237306274</v>
      </c>
      <c r="AA232" s="32">
        <f t="shared" si="38"/>
        <v>79822.81719655465</v>
      </c>
      <c r="AB232" s="23">
        <f t="shared" si="39"/>
        <v>0</v>
      </c>
      <c r="AC232" s="2"/>
      <c r="AD232" s="77">
        <f t="shared" si="43"/>
        <v>1275957.6972658432</v>
      </c>
      <c r="AE232" s="53">
        <v>60099.344262295082</v>
      </c>
      <c r="AF232" s="60">
        <f t="shared" si="42"/>
        <v>-24629.617842978052</v>
      </c>
      <c r="AG232" s="58"/>
    </row>
    <row r="233" spans="1:33" x14ac:dyDescent="0.2">
      <c r="A233" s="12">
        <v>2023</v>
      </c>
      <c r="B233" s="12">
        <v>9</v>
      </c>
      <c r="C233" s="54">
        <v>294.0923412784777</v>
      </c>
      <c r="D233" s="54">
        <v>0</v>
      </c>
      <c r="E233" s="55">
        <v>92.976681874300496</v>
      </c>
      <c r="F233" s="54">
        <v>18.304268432858528</v>
      </c>
      <c r="G233" s="12">
        <v>309.63562568881747</v>
      </c>
      <c r="H233" s="12">
        <f t="shared" si="44"/>
        <v>5.9115511634485633E-2</v>
      </c>
      <c r="I233" s="12">
        <f t="shared" si="33"/>
        <v>5.9070307136387272E-2</v>
      </c>
      <c r="J233" s="12">
        <v>0</v>
      </c>
      <c r="K233" s="12">
        <v>0</v>
      </c>
      <c r="L233" s="43">
        <v>5721232.8415258564</v>
      </c>
      <c r="M233" s="12">
        <f t="shared" si="45"/>
        <v>2.6034959034492027</v>
      </c>
      <c r="N233" s="77">
        <f t="shared" si="46"/>
        <v>968303.41555743234</v>
      </c>
      <c r="O233" s="44">
        <v>496932.86980335071</v>
      </c>
      <c r="P233" s="43">
        <v>73600</v>
      </c>
      <c r="Q233" s="43">
        <f t="shared" si="40"/>
        <v>14534062.256897718</v>
      </c>
      <c r="R233" s="43">
        <f t="shared" si="41"/>
        <v>14342652.854725793</v>
      </c>
      <c r="T233" s="43"/>
      <c r="V233" s="23">
        <f t="shared" si="34"/>
        <v>0</v>
      </c>
      <c r="W233" s="23">
        <f t="shared" si="35"/>
        <v>0</v>
      </c>
      <c r="X233" s="2"/>
      <c r="Y233" s="23">
        <f t="shared" si="36"/>
        <v>104145.46413320431</v>
      </c>
      <c r="Z233" s="23">
        <f t="shared" si="37"/>
        <v>-25046.841193285407</v>
      </c>
      <c r="AA233" s="32">
        <f t="shared" si="38"/>
        <v>79098.622939918903</v>
      </c>
      <c r="AB233" s="23">
        <f t="shared" si="39"/>
        <v>0</v>
      </c>
      <c r="AC233" s="2"/>
      <c r="AD233" s="77">
        <f t="shared" si="43"/>
        <v>1229594.2737265816</v>
      </c>
      <c r="AE233" s="53">
        <v>60099.344262295082</v>
      </c>
      <c r="AF233" s="60">
        <f t="shared" si="42"/>
        <v>-23472.807202103362</v>
      </c>
      <c r="AG233" s="58"/>
    </row>
    <row r="234" spans="1:33" x14ac:dyDescent="0.2">
      <c r="A234" s="12">
        <v>2023</v>
      </c>
      <c r="B234" s="12">
        <v>10</v>
      </c>
      <c r="C234" s="54">
        <v>197.43752636074717</v>
      </c>
      <c r="D234" s="54">
        <v>3.0609584238851593</v>
      </c>
      <c r="E234" s="55">
        <v>92.469638872875095</v>
      </c>
      <c r="F234" s="54">
        <v>18.568343846179477</v>
      </c>
      <c r="G234" s="12">
        <v>310.11440240577389</v>
      </c>
      <c r="H234" s="12">
        <f t="shared" si="44"/>
        <v>5.9875786813291719E-2</v>
      </c>
      <c r="I234" s="12">
        <f t="shared" si="33"/>
        <v>5.9104146655960171E-2</v>
      </c>
      <c r="J234" s="12">
        <v>0</v>
      </c>
      <c r="K234" s="12">
        <v>0</v>
      </c>
      <c r="L234" s="43">
        <v>5725872.6281098509</v>
      </c>
      <c r="M234" s="12">
        <f t="shared" si="45"/>
        <v>2.3251978982961381</v>
      </c>
      <c r="N234" s="77">
        <f t="shared" si="46"/>
        <v>815761.1605259002</v>
      </c>
      <c r="O234" s="44">
        <v>476617.13767010579</v>
      </c>
      <c r="P234" s="43">
        <v>67200</v>
      </c>
      <c r="Q234" s="43">
        <f t="shared" si="40"/>
        <v>13077045.360772431</v>
      </c>
      <c r="R234" s="43">
        <f t="shared" si="41"/>
        <v>12905957.833347393</v>
      </c>
      <c r="T234" s="43"/>
      <c r="V234" s="23">
        <f t="shared" si="34"/>
        <v>0</v>
      </c>
      <c r="W234" s="23">
        <f t="shared" si="35"/>
        <v>0</v>
      </c>
      <c r="X234" s="2"/>
      <c r="Y234" s="23">
        <f t="shared" si="36"/>
        <v>103382.06859559109</v>
      </c>
      <c r="Z234" s="23">
        <f t="shared" si="37"/>
        <v>-24992.377914489112</v>
      </c>
      <c r="AA234" s="32">
        <f t="shared" si="38"/>
        <v>78389.690681101973</v>
      </c>
      <c r="AB234" s="23">
        <f t="shared" si="39"/>
        <v>0</v>
      </c>
      <c r="AC234" s="2"/>
      <c r="AD234" s="77">
        <f t="shared" si="43"/>
        <v>1043229.612226877</v>
      </c>
      <c r="AE234" s="53">
        <v>58160.65573770491</v>
      </c>
      <c r="AF234" s="60">
        <f t="shared" si="42"/>
        <v>-22958.272901891178</v>
      </c>
      <c r="AG234" s="58"/>
    </row>
    <row r="235" spans="1:33" x14ac:dyDescent="0.2">
      <c r="A235" s="12">
        <v>2023</v>
      </c>
      <c r="B235" s="12">
        <v>11</v>
      </c>
      <c r="C235" s="54">
        <v>93.762095102616158</v>
      </c>
      <c r="D235" s="54">
        <v>20.576063704600486</v>
      </c>
      <c r="E235" s="55">
        <v>93.237839026241403</v>
      </c>
      <c r="F235" s="54">
        <v>18.542658171940548</v>
      </c>
      <c r="G235" s="12">
        <v>310.61149178056746</v>
      </c>
      <c r="H235" s="12">
        <f t="shared" si="44"/>
        <v>5.9697270264037983E-2</v>
      </c>
      <c r="I235" s="12">
        <f t="shared" si="33"/>
        <v>5.9137885284762624E-2</v>
      </c>
      <c r="J235" s="12">
        <v>0</v>
      </c>
      <c r="K235" s="12">
        <v>0</v>
      </c>
      <c r="L235" s="43">
        <v>5738311.8386739399</v>
      </c>
      <c r="M235" s="12">
        <f t="shared" si="45"/>
        <v>2.0574714819073479</v>
      </c>
      <c r="N235" s="77">
        <f t="shared" si="46"/>
        <v>689528.19778809126</v>
      </c>
      <c r="O235" s="44">
        <v>393683.89589485776</v>
      </c>
      <c r="P235" s="43">
        <v>70400</v>
      </c>
      <c r="Q235" s="43">
        <f t="shared" si="40"/>
        <v>11620080.771682734</v>
      </c>
      <c r="R235" s="43">
        <f t="shared" si="41"/>
        <v>11468363.608011017</v>
      </c>
      <c r="T235" s="43"/>
      <c r="V235" s="23">
        <f t="shared" si="34"/>
        <v>0</v>
      </c>
      <c r="W235" s="23">
        <f t="shared" si="35"/>
        <v>0</v>
      </c>
      <c r="X235" s="2"/>
      <c r="Y235" s="23">
        <f t="shared" si="36"/>
        <v>104496.72377354992</v>
      </c>
      <c r="Z235" s="23">
        <f t="shared" si="37"/>
        <v>-24972.373118233751</v>
      </c>
      <c r="AA235" s="32">
        <f t="shared" si="38"/>
        <v>79524.350655316171</v>
      </c>
      <c r="AB235" s="23">
        <f t="shared" si="39"/>
        <v>0</v>
      </c>
      <c r="AC235" s="2"/>
      <c r="AD235" s="77">
        <f t="shared" si="43"/>
        <v>892476.05557154492</v>
      </c>
      <c r="AE235" s="53">
        <v>60099.344262295082</v>
      </c>
      <c r="AF235" s="60">
        <f t="shared" si="42"/>
        <v>-20987.233049275164</v>
      </c>
      <c r="AG235" s="58"/>
    </row>
    <row r="236" spans="1:33" x14ac:dyDescent="0.2">
      <c r="A236" s="12">
        <v>2023</v>
      </c>
      <c r="B236" s="12">
        <v>12</v>
      </c>
      <c r="C236" s="54">
        <v>40.062851403950773</v>
      </c>
      <c r="D236" s="54">
        <v>79.971558782998059</v>
      </c>
      <c r="E236" s="55">
        <v>93.073984022174372</v>
      </c>
      <c r="F236" s="54">
        <v>18.820871686133795</v>
      </c>
      <c r="G236" s="12">
        <v>311.10858115536081</v>
      </c>
      <c r="H236" s="12">
        <f t="shared" si="44"/>
        <v>6.0496150945881705E-2</v>
      </c>
      <c r="I236" s="12">
        <f t="shared" ref="I236:I299" si="47">AVERAGE(H225:H236)</f>
        <v>5.9172075410570936E-2</v>
      </c>
      <c r="J236" s="12">
        <v>0</v>
      </c>
      <c r="K236" s="12">
        <v>0</v>
      </c>
      <c r="L236" s="43">
        <v>5751229.9627424283</v>
      </c>
      <c r="M236" s="12">
        <f t="shared" si="45"/>
        <v>1.9718934806770796</v>
      </c>
      <c r="N236" s="77">
        <f t="shared" si="46"/>
        <v>597291.24467920489</v>
      </c>
      <c r="O236" s="44">
        <v>412399.20226001641</v>
      </c>
      <c r="P236" s="43">
        <v>70400</v>
      </c>
      <c r="Q236" s="43">
        <f t="shared" si="40"/>
        <v>11264982.926748946</v>
      </c>
      <c r="R236" s="43">
        <f t="shared" si="41"/>
        <v>11119248.91187389</v>
      </c>
      <c r="T236" s="43"/>
      <c r="V236" s="23">
        <f t="shared" si="34"/>
        <v>0</v>
      </c>
      <c r="W236" s="23">
        <f t="shared" si="35"/>
        <v>0</v>
      </c>
      <c r="X236" s="2"/>
      <c r="Y236" s="23">
        <f t="shared" si="36"/>
        <v>104577.42055474602</v>
      </c>
      <c r="Z236" s="23">
        <f t="shared" si="37"/>
        <v>-24953.145517312099</v>
      </c>
      <c r="AA236" s="32">
        <f t="shared" si="38"/>
        <v>79624.275037433923</v>
      </c>
      <c r="AB236" s="23">
        <f t="shared" si="39"/>
        <v>0</v>
      </c>
      <c r="AC236" s="2"/>
      <c r="AD236" s="77">
        <f t="shared" si="43"/>
        <v>779185.27591825824</v>
      </c>
      <c r="AE236" s="53">
        <v>58160.65573770491</v>
      </c>
      <c r="AF236" s="60">
        <f t="shared" si="42"/>
        <v>-19498.555976048683</v>
      </c>
      <c r="AG236" s="58"/>
    </row>
    <row r="237" spans="1:33" x14ac:dyDescent="0.2">
      <c r="A237" s="12">
        <v>2024</v>
      </c>
      <c r="B237" s="12">
        <v>1</v>
      </c>
      <c r="C237" s="54">
        <v>29.774130475233527</v>
      </c>
      <c r="D237" s="54">
        <v>108.44221511451197</v>
      </c>
      <c r="E237" s="55">
        <v>93.424466895911635</v>
      </c>
      <c r="F237" s="54">
        <v>18.624531459319957</v>
      </c>
      <c r="G237" s="12">
        <v>313.72287211934071</v>
      </c>
      <c r="H237" s="12">
        <f t="shared" si="44"/>
        <v>5.9366189444533563E-2</v>
      </c>
      <c r="I237" s="12">
        <f t="shared" si="47"/>
        <v>5.9273357951773159E-2</v>
      </c>
      <c r="J237" s="12">
        <v>0</v>
      </c>
      <c r="K237" s="12">
        <v>0</v>
      </c>
      <c r="L237" s="43">
        <v>5772156.1858052602</v>
      </c>
      <c r="M237" s="12">
        <f t="shared" si="45"/>
        <v>1.9786618922611603</v>
      </c>
      <c r="N237" s="77">
        <f t="shared" si="46"/>
        <v>610731.75699647539</v>
      </c>
      <c r="O237" s="44">
        <v>401767.80269144732</v>
      </c>
      <c r="P237" s="43">
        <v>67200</v>
      </c>
      <c r="Q237" s="43">
        <f t="shared" si="40"/>
        <v>11329900.213281229</v>
      </c>
      <c r="R237" s="43">
        <f t="shared" si="41"/>
        <v>11183133.891978718</v>
      </c>
      <c r="T237" s="43"/>
      <c r="V237" s="23">
        <f t="shared" ref="V237:V300" si="48">(C237-C225)*$B$11*L225</f>
        <v>0</v>
      </c>
      <c r="W237" s="23">
        <f t="shared" ref="W237:W300" si="49">(D237-D225)*$B$12*L225</f>
        <v>0</v>
      </c>
      <c r="X237" s="2"/>
      <c r="Y237" s="23">
        <f t="shared" ref="Y237:Y300" si="50">(E237-E225)*$B$13*L225</f>
        <v>105421.90524261494</v>
      </c>
      <c r="Z237" s="23">
        <f t="shared" ref="Z237:Z300" si="51">(I237-I225)*$B$14*L225</f>
        <v>-29324.922943267829</v>
      </c>
      <c r="AA237" s="32">
        <f t="shared" ref="AA237:AA300" si="52">SUM(V237:Z237)</f>
        <v>76096.982299347117</v>
      </c>
      <c r="AB237" s="23">
        <f t="shared" ref="AB237:AB300" si="53">(K237-K225)*L225</f>
        <v>0</v>
      </c>
      <c r="AC237" s="2"/>
      <c r="AD237" s="77">
        <f t="shared" si="43"/>
        <v>797311.22910714336</v>
      </c>
      <c r="AE237" s="53">
        <v>70115.901639344258</v>
      </c>
      <c r="AF237" s="60">
        <f t="shared" si="42"/>
        <v>-19597.2150854842</v>
      </c>
      <c r="AG237" s="58"/>
    </row>
    <row r="238" spans="1:33" x14ac:dyDescent="0.2">
      <c r="A238" s="12">
        <v>2024</v>
      </c>
      <c r="B238" s="12">
        <v>2</v>
      </c>
      <c r="C238" s="54">
        <v>33.84357732768342</v>
      </c>
      <c r="D238" s="54">
        <v>78.02723924953618</v>
      </c>
      <c r="E238" s="55">
        <v>95.054663422264923</v>
      </c>
      <c r="F238" s="54">
        <v>18.667733024491156</v>
      </c>
      <c r="G238" s="12">
        <v>314.19874310841891</v>
      </c>
      <c r="H238" s="12">
        <f t="shared" si="44"/>
        <v>5.9413773714713999E-2</v>
      </c>
      <c r="I238" s="12">
        <f t="shared" si="47"/>
        <v>5.9374721674803795E-2</v>
      </c>
      <c r="J238" s="12">
        <v>1</v>
      </c>
      <c r="K238" s="12">
        <v>0</v>
      </c>
      <c r="L238" s="43">
        <v>5770828.5532109449</v>
      </c>
      <c r="M238" s="12">
        <f t="shared" si="45"/>
        <v>1.8251475156819541</v>
      </c>
      <c r="N238" s="77">
        <f t="shared" si="46"/>
        <v>609410.7784445025</v>
      </c>
      <c r="O238" s="44">
        <v>374711.32193282939</v>
      </c>
      <c r="P238" s="43">
        <v>67200</v>
      </c>
      <c r="Q238" s="43">
        <f t="shared" ref="Q238:Q301" si="54">+(M238*L238)-N238+O238+P238+AE238+AF238</f>
        <v>10411422.319218351</v>
      </c>
      <c r="R238" s="43">
        <f t="shared" ref="R238:R301" si="55">(+(M238*L238)*(1+T$54)-N238+O238+P238)+AE238+AF238</f>
        <v>10276073.993203824</v>
      </c>
      <c r="T238" s="43"/>
      <c r="V238" s="23">
        <f t="shared" si="48"/>
        <v>0</v>
      </c>
      <c r="W238" s="23">
        <f t="shared" si="49"/>
        <v>0</v>
      </c>
      <c r="X238" s="2"/>
      <c r="Y238" s="23">
        <f t="shared" si="50"/>
        <v>107212.89128476293</v>
      </c>
      <c r="Z238" s="23">
        <f t="shared" si="51"/>
        <v>-33592.372049721547</v>
      </c>
      <c r="AA238" s="32">
        <f t="shared" si="52"/>
        <v>73620.519235041371</v>
      </c>
      <c r="AB238" s="23">
        <f t="shared" si="53"/>
        <v>0</v>
      </c>
      <c r="AC238" s="2"/>
      <c r="AD238" s="77">
        <f t="shared" si="43"/>
        <v>794763.39255268092</v>
      </c>
      <c r="AE238" s="53">
        <v>65592.295081967211</v>
      </c>
      <c r="AF238" s="60">
        <f t="shared" si="42"/>
        <v>-19283.916671386818</v>
      </c>
      <c r="AG238" s="58"/>
    </row>
    <row r="239" spans="1:33" x14ac:dyDescent="0.2">
      <c r="A239" s="12">
        <v>2024</v>
      </c>
      <c r="B239" s="12">
        <v>3</v>
      </c>
      <c r="C239" s="54">
        <v>60.874134572913398</v>
      </c>
      <c r="D239" s="54">
        <v>48.759988404502948</v>
      </c>
      <c r="E239" s="55">
        <v>94.716356523998485</v>
      </c>
      <c r="F239" s="54">
        <v>18.85253688735181</v>
      </c>
      <c r="G239" s="12">
        <v>314.67461409749848</v>
      </c>
      <c r="H239" s="12">
        <f t="shared" si="44"/>
        <v>5.9911210001549593E-2</v>
      </c>
      <c r="I239" s="12">
        <f t="shared" si="47"/>
        <v>5.9476934056164839E-2</v>
      </c>
      <c r="J239" s="12">
        <v>0</v>
      </c>
      <c r="K239" s="12">
        <v>0</v>
      </c>
      <c r="L239" s="43">
        <v>5778364.5122348722</v>
      </c>
      <c r="M239" s="12">
        <f t="shared" si="45"/>
        <v>2.0087718019704135</v>
      </c>
      <c r="N239" s="77">
        <f t="shared" si="46"/>
        <v>639397.66733962065</v>
      </c>
      <c r="O239" s="44">
        <v>400845.04481397721</v>
      </c>
      <c r="P239" s="43">
        <v>73600</v>
      </c>
      <c r="Q239" s="43">
        <f t="shared" si="54"/>
        <v>11491105.178520834</v>
      </c>
      <c r="R239" s="43">
        <f t="shared" si="55"/>
        <v>11341945.209932724</v>
      </c>
      <c r="T239" s="43"/>
      <c r="V239" s="23">
        <f t="shared" si="48"/>
        <v>0</v>
      </c>
      <c r="W239" s="23">
        <f t="shared" si="49"/>
        <v>0</v>
      </c>
      <c r="X239" s="2"/>
      <c r="Y239" s="23">
        <f t="shared" si="50"/>
        <v>106946.84612269929</v>
      </c>
      <c r="Z239" s="23">
        <f t="shared" si="51"/>
        <v>-37951.729978447634</v>
      </c>
      <c r="AA239" s="32">
        <f t="shared" si="52"/>
        <v>68995.11614425166</v>
      </c>
      <c r="AB239" s="23">
        <f t="shared" si="53"/>
        <v>0</v>
      </c>
      <c r="AC239" s="2"/>
      <c r="AD239" s="77">
        <f t="shared" si="43"/>
        <v>832042.31000979</v>
      </c>
      <c r="AE239" s="53">
        <v>70115.901639344258</v>
      </c>
      <c r="AF239" s="60">
        <f t="shared" si="42"/>
        <v>-21473.79427680009</v>
      </c>
      <c r="AG239" s="58"/>
    </row>
    <row r="240" spans="1:33" x14ac:dyDescent="0.2">
      <c r="A240" s="12">
        <v>2024</v>
      </c>
      <c r="B240" s="12">
        <v>4</v>
      </c>
      <c r="C240" s="54">
        <v>111.06554527344085</v>
      </c>
      <c r="D240" s="54">
        <v>14.210450077247362</v>
      </c>
      <c r="E240" s="55">
        <v>94.299342803374728</v>
      </c>
      <c r="F240" s="54">
        <v>18.857318167065504</v>
      </c>
      <c r="G240" s="12">
        <v>315.15048508657674</v>
      </c>
      <c r="H240" s="12">
        <f t="shared" si="44"/>
        <v>5.9835916679249618E-2</v>
      </c>
      <c r="I240" s="12">
        <f t="shared" si="47"/>
        <v>5.9579017982270638E-2</v>
      </c>
      <c r="J240" s="12">
        <v>0</v>
      </c>
      <c r="K240" s="12">
        <v>0</v>
      </c>
      <c r="L240" s="43">
        <v>5779440.9309235103</v>
      </c>
      <c r="M240" s="12">
        <f t="shared" si="45"/>
        <v>2.1059026470622042</v>
      </c>
      <c r="N240" s="77">
        <f t="shared" si="46"/>
        <v>714395.03422810871</v>
      </c>
      <c r="O240" s="44">
        <v>409311.41583903664</v>
      </c>
      <c r="P240" s="43">
        <v>67200</v>
      </c>
      <c r="Q240" s="43">
        <f t="shared" si="54"/>
        <v>11982007.682090476</v>
      </c>
      <c r="R240" s="43">
        <f t="shared" si="55"/>
        <v>11825606.199686503</v>
      </c>
      <c r="T240" s="43"/>
      <c r="V240" s="23">
        <f t="shared" si="48"/>
        <v>0</v>
      </c>
      <c r="W240" s="23">
        <f t="shared" si="49"/>
        <v>0</v>
      </c>
      <c r="X240" s="2"/>
      <c r="Y240" s="23">
        <f t="shared" si="50"/>
        <v>106470.98899447934</v>
      </c>
      <c r="Z240" s="23">
        <f t="shared" si="51"/>
        <v>-42269.161997110547</v>
      </c>
      <c r="AA240" s="32">
        <f t="shared" si="52"/>
        <v>64201.826997368793</v>
      </c>
      <c r="AB240" s="23">
        <f t="shared" si="53"/>
        <v>0</v>
      </c>
      <c r="AC240" s="2"/>
      <c r="AD240" s="77">
        <f t="shared" si="43"/>
        <v>922703.48616150708</v>
      </c>
      <c r="AE240" s="53">
        <v>70115.901639344258</v>
      </c>
      <c r="AF240" s="60">
        <f t="shared" si="42"/>
        <v>-21164.556131265457</v>
      </c>
      <c r="AG240" s="58"/>
    </row>
    <row r="241" spans="1:33" x14ac:dyDescent="0.2">
      <c r="A241" s="12">
        <v>2024</v>
      </c>
      <c r="B241" s="12">
        <v>5</v>
      </c>
      <c r="C241" s="54">
        <v>188.10549178047364</v>
      </c>
      <c r="D241" s="54">
        <v>2.1394224687934842</v>
      </c>
      <c r="E241" s="55">
        <v>93.883445536132882</v>
      </c>
      <c r="F241" s="54">
        <v>19.124522544408784</v>
      </c>
      <c r="G241" s="12">
        <v>315.64681585755056</v>
      </c>
      <c r="H241" s="12">
        <f t="shared" si="44"/>
        <v>6.0588358835336899E-2</v>
      </c>
      <c r="I241" s="12">
        <f t="shared" si="47"/>
        <v>5.9682385623137123E-2</v>
      </c>
      <c r="J241" s="12">
        <v>0</v>
      </c>
      <c r="K241" s="12">
        <v>0</v>
      </c>
      <c r="L241" s="43">
        <v>5775190.906247356</v>
      </c>
      <c r="M241" s="12">
        <f t="shared" si="45"/>
        <v>2.3062060841376453</v>
      </c>
      <c r="N241" s="77">
        <f t="shared" si="46"/>
        <v>803765.28250867128</v>
      </c>
      <c r="O241" s="44">
        <v>488807.28498737159</v>
      </c>
      <c r="P241" s="43">
        <v>70400</v>
      </c>
      <c r="Q241" s="43">
        <f t="shared" si="54"/>
        <v>13119253.696496489</v>
      </c>
      <c r="R241" s="43">
        <f t="shared" si="55"/>
        <v>12948102.001814846</v>
      </c>
      <c r="T241" s="43"/>
      <c r="V241" s="23">
        <f t="shared" si="48"/>
        <v>0</v>
      </c>
      <c r="W241" s="23">
        <f t="shared" si="49"/>
        <v>0</v>
      </c>
      <c r="X241" s="2"/>
      <c r="Y241" s="23">
        <f t="shared" si="50"/>
        <v>105833.66779627207</v>
      </c>
      <c r="Z241" s="23">
        <f t="shared" si="51"/>
        <v>-46598.71119549677</v>
      </c>
      <c r="AA241" s="32">
        <f t="shared" si="52"/>
        <v>59234.956600775302</v>
      </c>
      <c r="AB241" s="23">
        <f t="shared" si="53"/>
        <v>0</v>
      </c>
      <c r="AC241" s="2"/>
      <c r="AD241" s="77">
        <f t="shared" si="43"/>
        <v>1028803.5777538089</v>
      </c>
      <c r="AE241" s="53">
        <v>67854.098360655727</v>
      </c>
      <c r="AF241" s="60">
        <f t="shared" si="42"/>
        <v>-22822.809386921184</v>
      </c>
      <c r="AG241" s="58"/>
    </row>
    <row r="242" spans="1:33" x14ac:dyDescent="0.2">
      <c r="A242" s="12">
        <v>2024</v>
      </c>
      <c r="B242" s="12">
        <v>6</v>
      </c>
      <c r="C242" s="54">
        <v>269.69922064812658</v>
      </c>
      <c r="D242" s="54">
        <v>0</v>
      </c>
      <c r="E242" s="55">
        <v>95.247387014429947</v>
      </c>
      <c r="F242" s="54">
        <v>19.166810564448536</v>
      </c>
      <c r="G242" s="12">
        <v>316.14314662852456</v>
      </c>
      <c r="H242" s="12">
        <f t="shared" si="44"/>
        <v>6.0627000043654206E-2</v>
      </c>
      <c r="I242" s="12">
        <f t="shared" si="47"/>
        <v>5.9785819188392736E-2</v>
      </c>
      <c r="J242" s="12">
        <v>0</v>
      </c>
      <c r="K242" s="12">
        <v>0</v>
      </c>
      <c r="L242" s="43">
        <v>5776151.9830303714</v>
      </c>
      <c r="M242" s="12">
        <f t="shared" si="45"/>
        <v>2.5502015252053272</v>
      </c>
      <c r="N242" s="77">
        <f t="shared" si="46"/>
        <v>935364.78270441073</v>
      </c>
      <c r="O242" s="44">
        <v>483299.88111218991</v>
      </c>
      <c r="P242" s="43">
        <v>73600</v>
      </c>
      <c r="Q242" s="43">
        <f t="shared" si="54"/>
        <v>14398852.831518972</v>
      </c>
      <c r="R242" s="43">
        <f t="shared" si="55"/>
        <v>14209561.878263354</v>
      </c>
      <c r="T242" s="43"/>
      <c r="V242" s="23">
        <f t="shared" si="48"/>
        <v>0</v>
      </c>
      <c r="W242" s="23">
        <f t="shared" si="49"/>
        <v>0</v>
      </c>
      <c r="X242" s="2"/>
      <c r="Y242" s="23">
        <f t="shared" si="50"/>
        <v>107299.92649628434</v>
      </c>
      <c r="Z242" s="23">
        <f t="shared" si="51"/>
        <v>-50970.952895986891</v>
      </c>
      <c r="AA242" s="32">
        <f t="shared" si="52"/>
        <v>56328.973600297453</v>
      </c>
      <c r="AB242" s="23">
        <f t="shared" si="53"/>
        <v>0</v>
      </c>
      <c r="AC242" s="2"/>
      <c r="AD242" s="77">
        <f t="shared" si="43"/>
        <v>1189759.8899381794</v>
      </c>
      <c r="AE242" s="53">
        <v>70115.901639344258</v>
      </c>
      <c r="AF242" s="60">
        <f t="shared" si="42"/>
        <v>-23149.765469979287</v>
      </c>
      <c r="AG242" s="58"/>
    </row>
    <row r="243" spans="1:33" x14ac:dyDescent="0.2">
      <c r="A243" s="12">
        <v>2024</v>
      </c>
      <c r="B243" s="12">
        <v>7</v>
      </c>
      <c r="C243" s="54">
        <v>306.92486659157896</v>
      </c>
      <c r="D243" s="54">
        <v>0</v>
      </c>
      <c r="E243" s="55">
        <v>94.539929383581466</v>
      </c>
      <c r="F243" s="54">
        <v>19.154713700684038</v>
      </c>
      <c r="G243" s="12">
        <v>316.63947739949833</v>
      </c>
      <c r="H243" s="12">
        <f t="shared" si="44"/>
        <v>6.0493763626690428E-2</v>
      </c>
      <c r="I243" s="12">
        <f t="shared" si="47"/>
        <v>5.9889025443743214E-2</v>
      </c>
      <c r="J243" s="12">
        <v>0</v>
      </c>
      <c r="K243" s="12">
        <v>0</v>
      </c>
      <c r="L243" s="43">
        <v>5779002.1807332123</v>
      </c>
      <c r="M243" s="12">
        <f t="shared" si="45"/>
        <v>2.6478713806616185</v>
      </c>
      <c r="N243" s="77">
        <f t="shared" si="46"/>
        <v>968623.60229620081</v>
      </c>
      <c r="O243" s="44">
        <v>490102.31293271022</v>
      </c>
      <c r="P243" s="43">
        <v>64000</v>
      </c>
      <c r="Q243" s="43">
        <f t="shared" si="54"/>
        <v>14930956.431796042</v>
      </c>
      <c r="R243" s="43">
        <f t="shared" si="55"/>
        <v>14734318.866099024</v>
      </c>
      <c r="T243" s="43"/>
      <c r="V243" s="23">
        <f t="shared" si="48"/>
        <v>0</v>
      </c>
      <c r="W243" s="23">
        <f t="shared" si="49"/>
        <v>0</v>
      </c>
      <c r="X243" s="2"/>
      <c r="Y243" s="23">
        <f t="shared" si="50"/>
        <v>106468.12902828788</v>
      </c>
      <c r="Z243" s="23">
        <f t="shared" si="51"/>
        <v>-55353.242246094538</v>
      </c>
      <c r="AA243" s="32">
        <f t="shared" si="52"/>
        <v>51114.886782193338</v>
      </c>
      <c r="AB243" s="23">
        <f t="shared" si="53"/>
        <v>0</v>
      </c>
      <c r="AC243" s="2"/>
      <c r="AD243" s="77">
        <f t="shared" si="43"/>
        <v>1228103.3630391904</v>
      </c>
      <c r="AE243" s="53">
        <v>67854.098360655727</v>
      </c>
      <c r="AF243" s="60">
        <f t="shared" si="42"/>
        <v>-24430.860345678295</v>
      </c>
      <c r="AG243" s="58"/>
    </row>
    <row r="244" spans="1:33" x14ac:dyDescent="0.2">
      <c r="A244" s="12">
        <v>2024</v>
      </c>
      <c r="B244" s="12">
        <v>8</v>
      </c>
      <c r="C244" s="54">
        <v>321.44831040904603</v>
      </c>
      <c r="D244" s="54">
        <v>0</v>
      </c>
      <c r="E244" s="55">
        <v>95.245505234663796</v>
      </c>
      <c r="F244" s="54">
        <v>19.181861088948278</v>
      </c>
      <c r="G244" s="12">
        <v>317.13060269499039</v>
      </c>
      <c r="H244" s="12">
        <f t="shared" si="44"/>
        <v>6.0485682951881475E-2</v>
      </c>
      <c r="I244" s="12">
        <f t="shared" si="47"/>
        <v>5.9992217912942236E-2</v>
      </c>
      <c r="J244" s="12">
        <v>0</v>
      </c>
      <c r="K244" s="12">
        <v>0</v>
      </c>
      <c r="L244" s="43">
        <v>5785583.5058532255</v>
      </c>
      <c r="M244" s="12">
        <f t="shared" si="45"/>
        <v>2.6957593935611932</v>
      </c>
      <c r="N244" s="77">
        <f t="shared" si="46"/>
        <v>1006638.6388041965</v>
      </c>
      <c r="O244" s="44">
        <v>515047.14959388203</v>
      </c>
      <c r="P244" s="43">
        <v>73600</v>
      </c>
      <c r="Q244" s="43">
        <f t="shared" si="54"/>
        <v>15224035.877722584</v>
      </c>
      <c r="R244" s="43">
        <f t="shared" si="55"/>
        <v>15023614.040559495</v>
      </c>
      <c r="T244" s="43"/>
      <c r="V244" s="23">
        <f t="shared" si="48"/>
        <v>0</v>
      </c>
      <c r="W244" s="23">
        <f t="shared" si="49"/>
        <v>0</v>
      </c>
      <c r="X244" s="2"/>
      <c r="Y244" s="23">
        <f t="shared" si="50"/>
        <v>107398.76548335087</v>
      </c>
      <c r="Z244" s="23">
        <f t="shared" si="51"/>
        <v>-59778.200622048302</v>
      </c>
      <c r="AA244" s="32">
        <f t="shared" si="52"/>
        <v>47620.56486130257</v>
      </c>
      <c r="AB244" s="23">
        <f t="shared" si="53"/>
        <v>0</v>
      </c>
      <c r="AC244" s="2"/>
      <c r="AD244" s="77">
        <f t="shared" si="43"/>
        <v>1275957.6972658432</v>
      </c>
      <c r="AE244" s="53">
        <v>70115.901639344258</v>
      </c>
      <c r="AF244" s="60">
        <f t="shared" si="42"/>
        <v>-24629.617842978052</v>
      </c>
      <c r="AG244" s="58"/>
    </row>
    <row r="245" spans="1:33" x14ac:dyDescent="0.2">
      <c r="A245" s="12">
        <v>2024</v>
      </c>
      <c r="B245" s="12">
        <v>9</v>
      </c>
      <c r="C245" s="54">
        <v>294.0923412784777</v>
      </c>
      <c r="D245" s="54">
        <v>0</v>
      </c>
      <c r="E245" s="55">
        <v>94.728282295514987</v>
      </c>
      <c r="F245" s="54">
        <v>19.168809636374593</v>
      </c>
      <c r="G245" s="12">
        <v>317.62172799048119</v>
      </c>
      <c r="H245" s="12">
        <f t="shared" si="44"/>
        <v>6.035106526764146E-2</v>
      </c>
      <c r="I245" s="12">
        <f t="shared" si="47"/>
        <v>6.0095180715705222E-2</v>
      </c>
      <c r="J245" s="12">
        <v>0</v>
      </c>
      <c r="K245" s="12">
        <v>0</v>
      </c>
      <c r="L245" s="43">
        <v>5789622.460759935</v>
      </c>
      <c r="M245" s="12">
        <f t="shared" si="45"/>
        <v>2.6109643574339594</v>
      </c>
      <c r="N245" s="77">
        <f t="shared" si="46"/>
        <v>968303.41555743234</v>
      </c>
      <c r="O245" s="44">
        <v>508309.21785700653</v>
      </c>
      <c r="P245" s="43">
        <v>70400</v>
      </c>
      <c r="Q245" s="43">
        <f t="shared" si="54"/>
        <v>14773546.784780098</v>
      </c>
      <c r="R245" s="43">
        <f t="shared" si="55"/>
        <v>14579293.696095623</v>
      </c>
      <c r="T245" s="43"/>
      <c r="V245" s="23">
        <f t="shared" si="48"/>
        <v>0</v>
      </c>
      <c r="W245" s="23">
        <f t="shared" si="49"/>
        <v>0</v>
      </c>
      <c r="X245" s="2"/>
      <c r="Y245" s="23">
        <f t="shared" si="50"/>
        <v>106903.61228503712</v>
      </c>
      <c r="Z245" s="23">
        <f t="shared" si="51"/>
        <v>-64174.848072023822</v>
      </c>
      <c r="AA245" s="32">
        <f t="shared" si="52"/>
        <v>42728.764213013295</v>
      </c>
      <c r="AB245" s="23">
        <f t="shared" si="53"/>
        <v>0</v>
      </c>
      <c r="AC245" s="2"/>
      <c r="AD245" s="77">
        <f t="shared" si="43"/>
        <v>1229594.2737265816</v>
      </c>
      <c r="AE245" s="53">
        <v>70115.901639344258</v>
      </c>
      <c r="AF245" s="60">
        <f t="shared" si="42"/>
        <v>-23472.807202103362</v>
      </c>
      <c r="AG245" s="58"/>
    </row>
    <row r="246" spans="1:33" x14ac:dyDescent="0.2">
      <c r="A246" s="12">
        <v>2024</v>
      </c>
      <c r="B246" s="12">
        <v>10</v>
      </c>
      <c r="C246" s="54">
        <v>197.43752636074717</v>
      </c>
      <c r="D246" s="54">
        <v>3.0609584238851593</v>
      </c>
      <c r="E246" s="55">
        <v>94.211924137249127</v>
      </c>
      <c r="F246" s="54">
        <v>19.445357773010816</v>
      </c>
      <c r="G246" s="12">
        <v>318.1128532859733</v>
      </c>
      <c r="H246" s="12">
        <f t="shared" si="44"/>
        <v>6.1127230704916095E-2</v>
      </c>
      <c r="I246" s="12">
        <f t="shared" si="47"/>
        <v>6.0199467706673927E-2</v>
      </c>
      <c r="J246" s="12">
        <v>0</v>
      </c>
      <c r="K246" s="12">
        <v>0</v>
      </c>
      <c r="L246" s="43">
        <v>5794338.7137102056</v>
      </c>
      <c r="M246" s="12">
        <f t="shared" si="45"/>
        <v>2.3317959533518966</v>
      </c>
      <c r="N246" s="77">
        <f t="shared" si="46"/>
        <v>815761.1605259002</v>
      </c>
      <c r="O246" s="44">
        <v>487528.39505708043</v>
      </c>
      <c r="P246" s="43">
        <v>67200</v>
      </c>
      <c r="Q246" s="43">
        <f t="shared" si="54"/>
        <v>13295078.624969637</v>
      </c>
      <c r="R246" s="43">
        <f t="shared" si="55"/>
        <v>13121454.060945781</v>
      </c>
      <c r="T246" s="43"/>
      <c r="V246" s="23">
        <f t="shared" si="48"/>
        <v>0</v>
      </c>
      <c r="W246" s="23">
        <f t="shared" si="49"/>
        <v>0</v>
      </c>
      <c r="X246" s="2"/>
      <c r="Y246" s="23">
        <f t="shared" si="50"/>
        <v>106421.32525778971</v>
      </c>
      <c r="Z246" s="23">
        <f t="shared" si="51"/>
        <v>-68641.702415259017</v>
      </c>
      <c r="AA246" s="32">
        <f t="shared" si="52"/>
        <v>37779.622842530691</v>
      </c>
      <c r="AB246" s="23">
        <f t="shared" si="53"/>
        <v>0</v>
      </c>
      <c r="AC246" s="2"/>
      <c r="AD246" s="77">
        <f t="shared" si="43"/>
        <v>1043229.612226877</v>
      </c>
      <c r="AE246" s="53">
        <v>67854.098360655727</v>
      </c>
      <c r="AF246" s="60">
        <f t="shared" si="42"/>
        <v>-22958.272901891178</v>
      </c>
      <c r="AG246" s="58"/>
    </row>
    <row r="247" spans="1:33" x14ac:dyDescent="0.2">
      <c r="A247" s="12">
        <v>2024</v>
      </c>
      <c r="B247" s="12">
        <v>11</v>
      </c>
      <c r="C247" s="54">
        <v>93.762095102616158</v>
      </c>
      <c r="D247" s="54">
        <v>20.576063704600486</v>
      </c>
      <c r="E247" s="55">
        <v>94.989963754247313</v>
      </c>
      <c r="F247" s="54">
        <v>19.418458921430158</v>
      </c>
      <c r="G247" s="12">
        <v>318.62276355820512</v>
      </c>
      <c r="H247" s="12">
        <f t="shared" si="44"/>
        <v>6.0944983040682361E-2</v>
      </c>
      <c r="I247" s="12">
        <f t="shared" si="47"/>
        <v>6.0303443771394294E-2</v>
      </c>
      <c r="J247" s="12">
        <v>0</v>
      </c>
      <c r="K247" s="12">
        <v>0</v>
      </c>
      <c r="L247" s="43">
        <v>5806854.9453553855</v>
      </c>
      <c r="M247" s="12">
        <f t="shared" si="45"/>
        <v>2.0634057711119365</v>
      </c>
      <c r="N247" s="77">
        <f t="shared" si="46"/>
        <v>689528.19778809126</v>
      </c>
      <c r="O247" s="44">
        <v>402696.55191938567</v>
      </c>
      <c r="P247" s="43">
        <v>73600</v>
      </c>
      <c r="Q247" s="43">
        <f t="shared" si="54"/>
        <v>11817795.028977554</v>
      </c>
      <c r="R247" s="43">
        <f t="shared" si="55"/>
        <v>11663822.811784402</v>
      </c>
      <c r="T247" s="43"/>
      <c r="V247" s="23">
        <f t="shared" si="48"/>
        <v>0</v>
      </c>
      <c r="W247" s="23">
        <f t="shared" si="49"/>
        <v>0</v>
      </c>
      <c r="X247" s="2"/>
      <c r="Y247" s="23">
        <f t="shared" si="50"/>
        <v>107254.83543891164</v>
      </c>
      <c r="Z247" s="23">
        <f t="shared" si="51"/>
        <v>-73202.033442105618</v>
      </c>
      <c r="AA247" s="32">
        <f t="shared" si="52"/>
        <v>34052.801996806025</v>
      </c>
      <c r="AB247" s="23">
        <f t="shared" si="53"/>
        <v>0</v>
      </c>
      <c r="AC247" s="2"/>
      <c r="AD247" s="77">
        <f t="shared" si="43"/>
        <v>892476.05557154492</v>
      </c>
      <c r="AE247" s="53">
        <v>70115.901639344258</v>
      </c>
      <c r="AF247" s="60">
        <f t="shared" si="42"/>
        <v>-20987.233049275164</v>
      </c>
      <c r="AG247" s="58"/>
    </row>
    <row r="248" spans="1:33" x14ac:dyDescent="0.2">
      <c r="A248" s="12">
        <v>2024</v>
      </c>
      <c r="B248" s="12">
        <v>12</v>
      </c>
      <c r="C248" s="54">
        <v>40.062851403950773</v>
      </c>
      <c r="D248" s="54">
        <v>79.971558782998059</v>
      </c>
      <c r="E248" s="55">
        <v>94.818434368766773</v>
      </c>
      <c r="F248" s="54">
        <v>19.709812925082314</v>
      </c>
      <c r="G248" s="12">
        <v>319.13267383043666</v>
      </c>
      <c r="H248" s="12">
        <f t="shared" si="44"/>
        <v>6.1760560861764478E-2</v>
      </c>
      <c r="I248" s="12">
        <f t="shared" si="47"/>
        <v>6.0408811264384528E-2</v>
      </c>
      <c r="J248" s="12">
        <v>0</v>
      </c>
      <c r="K248" s="12">
        <v>0</v>
      </c>
      <c r="L248" s="43">
        <v>5819850.096289034</v>
      </c>
      <c r="M248" s="12">
        <f t="shared" si="45"/>
        <v>1.9769668856186267</v>
      </c>
      <c r="N248" s="77">
        <f t="shared" si="46"/>
        <v>597291.24467920489</v>
      </c>
      <c r="O248" s="44">
        <v>421840.31019843178</v>
      </c>
      <c r="P248" s="43">
        <v>67200</v>
      </c>
      <c r="Q248" s="43">
        <f t="shared" si="54"/>
        <v>11445755.527531631</v>
      </c>
      <c r="R248" s="43">
        <f t="shared" si="55"/>
        <v>11297903.27729377</v>
      </c>
      <c r="T248" s="43"/>
      <c r="V248" s="23">
        <f t="shared" si="48"/>
        <v>0</v>
      </c>
      <c r="W248" s="23">
        <f t="shared" si="49"/>
        <v>0</v>
      </c>
      <c r="X248" s="2"/>
      <c r="Y248" s="23">
        <f t="shared" si="50"/>
        <v>107025.44985570366</v>
      </c>
      <c r="Z248" s="23">
        <f t="shared" si="51"/>
        <v>-77847.131342753142</v>
      </c>
      <c r="AA248" s="32">
        <f t="shared" si="52"/>
        <v>29178.318512950515</v>
      </c>
      <c r="AB248" s="23">
        <f t="shared" si="53"/>
        <v>0</v>
      </c>
      <c r="AC248" s="2"/>
      <c r="AD248" s="77">
        <f t="shared" si="43"/>
        <v>779185.27591825824</v>
      </c>
      <c r="AE248" s="53">
        <v>67854.098360655727</v>
      </c>
      <c r="AF248" s="60">
        <f t="shared" si="42"/>
        <v>-19498.555976048683</v>
      </c>
      <c r="AG248" s="58"/>
    </row>
    <row r="249" spans="1:33" x14ac:dyDescent="0.2">
      <c r="A249" s="12">
        <v>2025</v>
      </c>
      <c r="B249" s="12">
        <v>1</v>
      </c>
      <c r="C249" s="54">
        <v>29.774130475233527</v>
      </c>
      <c r="D249" s="54">
        <v>108.44221511451197</v>
      </c>
      <c r="E249" s="55">
        <v>95.170904876377833</v>
      </c>
      <c r="F249" s="54">
        <v>19.341292534469208</v>
      </c>
      <c r="G249" s="12">
        <v>321.76603916854128</v>
      </c>
      <c r="H249" s="12">
        <f t="shared" si="44"/>
        <v>6.010980084923824E-2</v>
      </c>
      <c r="I249" s="12">
        <f t="shared" si="47"/>
        <v>6.0470778881443248E-2</v>
      </c>
      <c r="J249" s="12">
        <v>0</v>
      </c>
      <c r="K249" s="12">
        <v>0</v>
      </c>
      <c r="L249" s="43">
        <v>5839359.9785183966</v>
      </c>
      <c r="M249" s="12">
        <f t="shared" si="45"/>
        <v>1.9841867916417861</v>
      </c>
      <c r="N249" s="77">
        <f t="shared" si="46"/>
        <v>610731.75699647539</v>
      </c>
      <c r="O249" s="44">
        <v>410841.67106503103</v>
      </c>
      <c r="P249" s="43">
        <v>70400</v>
      </c>
      <c r="Q249" s="43">
        <f t="shared" si="54"/>
        <v>11520764.951476347</v>
      </c>
      <c r="R249" s="43">
        <f t="shared" si="55"/>
        <v>11371875.287935436</v>
      </c>
      <c r="T249" s="43"/>
      <c r="V249" s="23">
        <f t="shared" si="48"/>
        <v>0</v>
      </c>
      <c r="W249" s="23">
        <f t="shared" si="49"/>
        <v>0</v>
      </c>
      <c r="X249" s="2"/>
      <c r="Y249" s="23">
        <f t="shared" si="50"/>
        <v>107537.25783511017</v>
      </c>
      <c r="Z249" s="23">
        <f t="shared" si="51"/>
        <v>-75646.675699279425</v>
      </c>
      <c r="AA249" s="32">
        <f t="shared" si="52"/>
        <v>31890.582135830744</v>
      </c>
      <c r="AB249" s="23">
        <f t="shared" si="53"/>
        <v>0</v>
      </c>
      <c r="AC249" s="2"/>
      <c r="AD249" s="77">
        <f t="shared" si="43"/>
        <v>797311.22910714336</v>
      </c>
      <c r="AE249" s="53">
        <v>83471.311475409835</v>
      </c>
      <c r="AF249" s="60">
        <f t="shared" si="42"/>
        <v>-19597.2150854842</v>
      </c>
      <c r="AG249" s="58"/>
    </row>
    <row r="250" spans="1:33" x14ac:dyDescent="0.2">
      <c r="A250" s="12">
        <v>2025</v>
      </c>
      <c r="B250" s="12">
        <v>2</v>
      </c>
      <c r="C250" s="54">
        <v>33.84357732768342</v>
      </c>
      <c r="D250" s="54">
        <v>78.02723924953618</v>
      </c>
      <c r="E250" s="55">
        <v>96.834317192254829</v>
      </c>
      <c r="F250" s="54">
        <v>19.386156702555699</v>
      </c>
      <c r="G250" s="12">
        <v>322.25411044710796</v>
      </c>
      <c r="H250" s="12">
        <f t="shared" si="44"/>
        <v>6.0157981152384951E-2</v>
      </c>
      <c r="I250" s="12">
        <f t="shared" si="47"/>
        <v>6.053279616791582E-2</v>
      </c>
      <c r="J250" s="12">
        <v>1</v>
      </c>
      <c r="K250" s="12">
        <v>0</v>
      </c>
      <c r="L250" s="43">
        <v>5837954.1531434525</v>
      </c>
      <c r="M250" s="12">
        <f t="shared" si="45"/>
        <v>1.8314573846318714</v>
      </c>
      <c r="N250" s="77">
        <f t="shared" si="46"/>
        <v>609410.7784445025</v>
      </c>
      <c r="O250" s="44">
        <v>383174.12355738186</v>
      </c>
      <c r="P250" s="43">
        <v>64000</v>
      </c>
      <c r="Q250" s="43">
        <f t="shared" si="54"/>
        <v>10588529.738932142</v>
      </c>
      <c r="R250" s="43">
        <f t="shared" si="55"/>
        <v>10451133.690319462</v>
      </c>
      <c r="T250" s="43"/>
      <c r="V250" s="23">
        <f t="shared" si="48"/>
        <v>0</v>
      </c>
      <c r="W250" s="23">
        <f t="shared" si="49"/>
        <v>0</v>
      </c>
      <c r="X250" s="2"/>
      <c r="Y250" s="23">
        <f t="shared" si="50"/>
        <v>109557.32184880362</v>
      </c>
      <c r="Z250" s="23">
        <f t="shared" si="51"/>
        <v>-73144.149945604033</v>
      </c>
      <c r="AA250" s="32">
        <f t="shared" si="52"/>
        <v>36413.171903199589</v>
      </c>
      <c r="AB250" s="23">
        <f t="shared" si="53"/>
        <v>0</v>
      </c>
      <c r="AC250" s="2"/>
      <c r="AD250" s="77">
        <f t="shared" si="43"/>
        <v>794763.39255268092</v>
      </c>
      <c r="AE250" s="53">
        <v>78086.065573770495</v>
      </c>
      <c r="AF250" s="60">
        <f t="shared" si="42"/>
        <v>-19283.916671386818</v>
      </c>
      <c r="AG250" s="58"/>
    </row>
    <row r="251" spans="1:33" x14ac:dyDescent="0.2">
      <c r="A251" s="12">
        <v>2025</v>
      </c>
      <c r="B251" s="12">
        <v>3</v>
      </c>
      <c r="C251" s="54">
        <v>60.874134572913398</v>
      </c>
      <c r="D251" s="54">
        <v>48.759988404502948</v>
      </c>
      <c r="E251" s="55">
        <v>96.492395770791362</v>
      </c>
      <c r="F251" s="54">
        <v>19.5780727022089</v>
      </c>
      <c r="G251" s="12">
        <v>322.74218172567612</v>
      </c>
      <c r="H251" s="12">
        <f t="shared" si="44"/>
        <v>6.0661648246679571E-2</v>
      </c>
      <c r="I251" s="12">
        <f t="shared" si="47"/>
        <v>6.0595332688343301E-2</v>
      </c>
      <c r="J251" s="12">
        <v>0</v>
      </c>
      <c r="K251" s="12">
        <v>0</v>
      </c>
      <c r="L251" s="43">
        <v>5845545.9414602332</v>
      </c>
      <c r="M251" s="12">
        <f t="shared" si="45"/>
        <v>2.0154773540064927</v>
      </c>
      <c r="N251" s="77">
        <f t="shared" si="46"/>
        <v>639397.66733962065</v>
      </c>
      <c r="O251" s="44">
        <v>409898.07283284672</v>
      </c>
      <c r="P251" s="43">
        <v>73600</v>
      </c>
      <c r="Q251" s="43">
        <f t="shared" si="54"/>
        <v>11687663.389509499</v>
      </c>
      <c r="R251" s="43">
        <f t="shared" si="55"/>
        <v>11536265.526167229</v>
      </c>
      <c r="T251" s="43"/>
      <c r="V251" s="23">
        <f t="shared" si="48"/>
        <v>0</v>
      </c>
      <c r="W251" s="23">
        <f t="shared" si="49"/>
        <v>0</v>
      </c>
      <c r="X251" s="2"/>
      <c r="Y251" s="23">
        <f t="shared" si="50"/>
        <v>109477.58525341573</v>
      </c>
      <c r="Z251" s="23">
        <f t="shared" si="51"/>
        <v>-70730.461333193423</v>
      </c>
      <c r="AA251" s="32">
        <f t="shared" si="52"/>
        <v>38747.123920222308</v>
      </c>
      <c r="AB251" s="23">
        <f t="shared" si="53"/>
        <v>0</v>
      </c>
      <c r="AC251" s="2"/>
      <c r="AD251" s="77">
        <f t="shared" si="43"/>
        <v>832042.31000979</v>
      </c>
      <c r="AE251" s="53">
        <v>83471.311475409835</v>
      </c>
      <c r="AF251" s="60">
        <f t="shared" ref="AF251:AF314" si="56">AF239</f>
        <v>-21473.79427680009</v>
      </c>
      <c r="AG251" s="58"/>
    </row>
    <row r="252" spans="1:33" x14ac:dyDescent="0.2">
      <c r="A252" s="12">
        <v>2025</v>
      </c>
      <c r="B252" s="12">
        <v>4</v>
      </c>
      <c r="C252" s="54">
        <v>111.06554527344085</v>
      </c>
      <c r="D252" s="54">
        <v>14.210450077247362</v>
      </c>
      <c r="E252" s="55">
        <v>96.07025772986033</v>
      </c>
      <c r="F252" s="54">
        <v>19.583037988440857</v>
      </c>
      <c r="G252" s="12">
        <v>323.23025300424285</v>
      </c>
      <c r="H252" s="12">
        <f t="shared" si="44"/>
        <v>6.0585411812253236E-2</v>
      </c>
      <c r="I252" s="12">
        <f t="shared" si="47"/>
        <v>6.0657790616093603E-2</v>
      </c>
      <c r="J252" s="12">
        <v>0</v>
      </c>
      <c r="K252" s="12">
        <v>0</v>
      </c>
      <c r="L252" s="43">
        <v>5846677.7110401699</v>
      </c>
      <c r="M252" s="12">
        <f t="shared" si="45"/>
        <v>2.1129872305036406</v>
      </c>
      <c r="N252" s="77">
        <f t="shared" si="46"/>
        <v>714395.03422810871</v>
      </c>
      <c r="O252" s="44">
        <v>418555.65563687065</v>
      </c>
      <c r="P252" s="43">
        <v>67200</v>
      </c>
      <c r="Q252" s="43">
        <f t="shared" si="54"/>
        <v>12187622.721051039</v>
      </c>
      <c r="R252" s="43">
        <f t="shared" si="55"/>
        <v>12028869.417152643</v>
      </c>
      <c r="T252" s="43"/>
      <c r="V252" s="23">
        <f t="shared" si="48"/>
        <v>0</v>
      </c>
      <c r="W252" s="23">
        <f t="shared" si="49"/>
        <v>0</v>
      </c>
      <c r="X252" s="2"/>
      <c r="Y252" s="23">
        <f t="shared" si="50"/>
        <v>109182.04997683063</v>
      </c>
      <c r="Z252" s="23">
        <f t="shared" si="51"/>
        <v>-68237.118456847806</v>
      </c>
      <c r="AA252" s="32">
        <f t="shared" si="52"/>
        <v>40944.931519982827</v>
      </c>
      <c r="AB252" s="23">
        <f t="shared" si="53"/>
        <v>0</v>
      </c>
      <c r="AC252" s="2"/>
      <c r="AD252" s="77">
        <f t="shared" si="43"/>
        <v>922703.48616150708</v>
      </c>
      <c r="AE252" s="53">
        <v>83471.311475409835</v>
      </c>
      <c r="AF252" s="60">
        <f t="shared" si="56"/>
        <v>-21164.556131265457</v>
      </c>
      <c r="AG252" s="58"/>
    </row>
    <row r="253" spans="1:33" x14ac:dyDescent="0.2">
      <c r="A253" s="12">
        <v>2025</v>
      </c>
      <c r="B253" s="12">
        <v>5</v>
      </c>
      <c r="C253" s="54">
        <v>188.10549178047364</v>
      </c>
      <c r="D253" s="54">
        <v>2.1394224687934842</v>
      </c>
      <c r="E253" s="55">
        <v>95.648942834268169</v>
      </c>
      <c r="F253" s="54">
        <v>19.860525668599429</v>
      </c>
      <c r="G253" s="12">
        <v>323.73930860868398</v>
      </c>
      <c r="H253" s="12">
        <f t="shared" si="44"/>
        <v>6.1347278938578331E-2</v>
      </c>
      <c r="I253" s="12">
        <f t="shared" si="47"/>
        <v>6.0721033958030392E-2</v>
      </c>
      <c r="J253" s="12">
        <v>0</v>
      </c>
      <c r="K253" s="12">
        <v>0</v>
      </c>
      <c r="L253" s="43">
        <v>5842501.9234659001</v>
      </c>
      <c r="M253" s="12">
        <f t="shared" si="45"/>
        <v>2.3136720238480954</v>
      </c>
      <c r="N253" s="77">
        <f t="shared" si="46"/>
        <v>803765.28250867128</v>
      </c>
      <c r="O253" s="44">
        <v>499846.92762252456</v>
      </c>
      <c r="P253" s="43">
        <v>70400</v>
      </c>
      <c r="Q253" s="43">
        <f t="shared" si="54"/>
        <v>13342070.773853263</v>
      </c>
      <c r="R253" s="43">
        <f t="shared" si="55"/>
        <v>13168363.739996163</v>
      </c>
      <c r="T253" s="43"/>
      <c r="V253" s="23">
        <f t="shared" si="48"/>
        <v>0</v>
      </c>
      <c r="W253" s="23">
        <f t="shared" si="49"/>
        <v>0</v>
      </c>
      <c r="X253" s="2"/>
      <c r="Y253" s="23">
        <f t="shared" si="50"/>
        <v>108767.99392151261</v>
      </c>
      <c r="Z253" s="23">
        <f t="shared" si="51"/>
        <v>-65650.766799134421</v>
      </c>
      <c r="AA253" s="32">
        <f t="shared" si="52"/>
        <v>43117.227122378186</v>
      </c>
      <c r="AB253" s="23">
        <f t="shared" si="53"/>
        <v>0</v>
      </c>
      <c r="AC253" s="2"/>
      <c r="AD253" s="77">
        <f t="shared" si="43"/>
        <v>1028803.5777538089</v>
      </c>
      <c r="AE253" s="53">
        <v>80778.688524590165</v>
      </c>
      <c r="AF253" s="60">
        <f t="shared" si="56"/>
        <v>-22822.809386921184</v>
      </c>
      <c r="AG253" s="58"/>
    </row>
    <row r="254" spans="1:33" x14ac:dyDescent="0.2">
      <c r="A254" s="12">
        <v>2025</v>
      </c>
      <c r="B254" s="12">
        <v>6</v>
      </c>
      <c r="C254" s="54">
        <v>269.69922064812658</v>
      </c>
      <c r="D254" s="54">
        <v>0</v>
      </c>
      <c r="E254" s="55">
        <v>97.040949762973327</v>
      </c>
      <c r="F254" s="54">
        <v>19.904441133967179</v>
      </c>
      <c r="G254" s="12">
        <v>324.24836421312529</v>
      </c>
      <c r="H254" s="12">
        <f t="shared" si="44"/>
        <v>6.1386404160497739E-2</v>
      </c>
      <c r="I254" s="12">
        <f t="shared" si="47"/>
        <v>6.0784317634434031E-2</v>
      </c>
      <c r="J254" s="12">
        <v>0</v>
      </c>
      <c r="K254" s="12">
        <v>0</v>
      </c>
      <c r="L254" s="43">
        <v>5843538.0252958946</v>
      </c>
      <c r="M254" s="12">
        <f t="shared" si="45"/>
        <v>2.5584062861677319</v>
      </c>
      <c r="N254" s="77">
        <f t="shared" si="46"/>
        <v>935364.78270441073</v>
      </c>
      <c r="O254" s="44">
        <v>494215.13981834514</v>
      </c>
      <c r="P254" s="43">
        <v>70400</v>
      </c>
      <c r="Q254" s="43">
        <f t="shared" si="54"/>
        <v>14639716.320496554</v>
      </c>
      <c r="R254" s="43">
        <f t="shared" si="55"/>
        <v>14447600.940938201</v>
      </c>
      <c r="T254" s="43"/>
      <c r="V254" s="23">
        <f t="shared" si="48"/>
        <v>0</v>
      </c>
      <c r="W254" s="23">
        <f t="shared" si="49"/>
        <v>0</v>
      </c>
      <c r="X254" s="2"/>
      <c r="Y254" s="23">
        <f t="shared" si="50"/>
        <v>110515.42638499246</v>
      </c>
      <c r="Z254" s="23">
        <f t="shared" si="51"/>
        <v>-63123.480081706417</v>
      </c>
      <c r="AA254" s="32">
        <f t="shared" si="52"/>
        <v>47391.946303286044</v>
      </c>
      <c r="AB254" s="23">
        <f t="shared" si="53"/>
        <v>0</v>
      </c>
      <c r="AC254" s="2"/>
      <c r="AD254" s="77">
        <f t="shared" si="43"/>
        <v>1189759.8899381794</v>
      </c>
      <c r="AE254" s="53">
        <v>83471.311475409835</v>
      </c>
      <c r="AF254" s="60">
        <f t="shared" si="56"/>
        <v>-23149.765469979287</v>
      </c>
      <c r="AG254" s="58"/>
    </row>
    <row r="255" spans="1:33" x14ac:dyDescent="0.2">
      <c r="A255" s="12">
        <v>2025</v>
      </c>
      <c r="B255" s="12">
        <v>7</v>
      </c>
      <c r="C255" s="54">
        <v>306.92486659157896</v>
      </c>
      <c r="D255" s="54">
        <v>0</v>
      </c>
      <c r="E255" s="55">
        <v>96.322557463306111</v>
      </c>
      <c r="F255" s="54">
        <v>19.891878725010489</v>
      </c>
      <c r="G255" s="12">
        <v>324.75741981756636</v>
      </c>
      <c r="H255" s="12">
        <f t="shared" si="44"/>
        <v>6.1251498845460786E-2</v>
      </c>
      <c r="I255" s="12">
        <f t="shared" si="47"/>
        <v>6.0847462235998219E-2</v>
      </c>
      <c r="J255" s="12">
        <v>0</v>
      </c>
      <c r="K255" s="12">
        <v>0</v>
      </c>
      <c r="L255" s="43">
        <v>5846464.7127264887</v>
      </c>
      <c r="M255" s="12">
        <f t="shared" si="45"/>
        <v>2.6563979585434874</v>
      </c>
      <c r="N255" s="77">
        <f t="shared" si="46"/>
        <v>968623.60229620081</v>
      </c>
      <c r="O255" s="44">
        <v>501171.20358882804</v>
      </c>
      <c r="P255" s="43">
        <v>67200</v>
      </c>
      <c r="Q255" s="43">
        <f t="shared" si="54"/>
        <v>15186632.35705472</v>
      </c>
      <c r="R255" s="43">
        <f t="shared" si="55"/>
        <v>14987058.699885251</v>
      </c>
      <c r="T255" s="43"/>
      <c r="V255" s="23">
        <f t="shared" si="48"/>
        <v>0</v>
      </c>
      <c r="W255" s="23">
        <f t="shared" si="49"/>
        <v>0</v>
      </c>
      <c r="X255" s="2"/>
      <c r="Y255" s="23">
        <f t="shared" si="50"/>
        <v>109895.8564502802</v>
      </c>
      <c r="Z255" s="23">
        <f t="shared" si="51"/>
        <v>-60620.744276768717</v>
      </c>
      <c r="AA255" s="32">
        <f t="shared" si="52"/>
        <v>49275.112173511487</v>
      </c>
      <c r="AB255" s="23">
        <f t="shared" si="53"/>
        <v>0</v>
      </c>
      <c r="AC255" s="2"/>
      <c r="AD255" s="77">
        <f t="shared" si="43"/>
        <v>1228103.3630391904</v>
      </c>
      <c r="AE255" s="53">
        <v>80778.688524590165</v>
      </c>
      <c r="AF255" s="60">
        <f t="shared" si="56"/>
        <v>-24430.860345678295</v>
      </c>
      <c r="AG255" s="58"/>
    </row>
    <row r="256" spans="1:33" x14ac:dyDescent="0.2">
      <c r="A256" s="12">
        <v>2025</v>
      </c>
      <c r="B256" s="12">
        <v>8</v>
      </c>
      <c r="C256" s="54">
        <v>321.44831040904603</v>
      </c>
      <c r="D256" s="54">
        <v>0</v>
      </c>
      <c r="E256" s="55">
        <v>97.04546723920636</v>
      </c>
      <c r="F256" s="54">
        <v>19.920070874655291</v>
      </c>
      <c r="G256" s="12">
        <v>325.26113648953998</v>
      </c>
      <c r="H256" s="12">
        <f t="shared" si="44"/>
        <v>6.1243316953410135E-2</v>
      </c>
      <c r="I256" s="12">
        <f t="shared" si="47"/>
        <v>6.0910598402792282E-2</v>
      </c>
      <c r="J256" s="12">
        <v>0</v>
      </c>
      <c r="K256" s="12">
        <v>0</v>
      </c>
      <c r="L256" s="43">
        <v>5853122.0221711583</v>
      </c>
      <c r="M256" s="12">
        <f t="shared" si="45"/>
        <v>2.7049092885325887</v>
      </c>
      <c r="N256" s="77">
        <f t="shared" si="46"/>
        <v>1006638.6388041965</v>
      </c>
      <c r="O256" s="44">
        <v>526679.41581904178</v>
      </c>
      <c r="P256" s="43">
        <v>73600</v>
      </c>
      <c r="Q256" s="43">
        <f t="shared" si="54"/>
        <v>15484646.59533269</v>
      </c>
      <c r="R256" s="43">
        <f t="shared" si="55"/>
        <v>15281196.907147156</v>
      </c>
      <c r="T256" s="43"/>
      <c r="V256" s="23">
        <f t="shared" si="48"/>
        <v>0</v>
      </c>
      <c r="W256" s="23">
        <f t="shared" si="49"/>
        <v>0</v>
      </c>
      <c r="X256" s="2"/>
      <c r="Y256" s="23">
        <f t="shared" si="50"/>
        <v>111090.8322632585</v>
      </c>
      <c r="Z256" s="23">
        <f t="shared" si="51"/>
        <v>-58153.350836461279</v>
      </c>
      <c r="AA256" s="32">
        <f t="shared" si="52"/>
        <v>52937.481426797225</v>
      </c>
      <c r="AB256" s="23">
        <f t="shared" si="53"/>
        <v>0</v>
      </c>
      <c r="AC256" s="2"/>
      <c r="AD256" s="77">
        <f t="shared" si="43"/>
        <v>1275957.6972658432</v>
      </c>
      <c r="AE256" s="53">
        <v>83471.311475409835</v>
      </c>
      <c r="AF256" s="60">
        <f t="shared" si="56"/>
        <v>-24629.617842978052</v>
      </c>
      <c r="AG256" s="58"/>
    </row>
    <row r="257" spans="1:33" x14ac:dyDescent="0.2">
      <c r="A257" s="12">
        <v>2025</v>
      </c>
      <c r="B257" s="12">
        <v>9</v>
      </c>
      <c r="C257" s="54">
        <v>294.0923412784777</v>
      </c>
      <c r="D257" s="54">
        <v>0</v>
      </c>
      <c r="E257" s="55">
        <v>96.522457214297376</v>
      </c>
      <c r="F257" s="54">
        <v>19.906517139745034</v>
      </c>
      <c r="G257" s="12">
        <v>325.76485316151229</v>
      </c>
      <c r="H257" s="12">
        <f t="shared" si="44"/>
        <v>6.1107013069563711E-2</v>
      </c>
      <c r="I257" s="12">
        <f t="shared" si="47"/>
        <v>6.0973594052952468E-2</v>
      </c>
      <c r="J257" s="12">
        <v>0</v>
      </c>
      <c r="K257" s="12">
        <v>0</v>
      </c>
      <c r="L257" s="43">
        <v>5857236.9167211168</v>
      </c>
      <c r="M257" s="12">
        <f t="shared" si="45"/>
        <v>2.6204899475178545</v>
      </c>
      <c r="N257" s="77">
        <f t="shared" si="46"/>
        <v>968303.41555743234</v>
      </c>
      <c r="O257" s="44">
        <v>519789.3088573697</v>
      </c>
      <c r="P257" s="43">
        <v>67200</v>
      </c>
      <c r="Q257" s="43">
        <f t="shared" si="54"/>
        <v>15027514.858071404</v>
      </c>
      <c r="R257" s="43">
        <f t="shared" si="55"/>
        <v>14830276.202218154</v>
      </c>
      <c r="T257" s="43"/>
      <c r="V257" s="23">
        <f t="shared" si="48"/>
        <v>0</v>
      </c>
      <c r="W257" s="23">
        <f t="shared" si="49"/>
        <v>0</v>
      </c>
      <c r="X257" s="2"/>
      <c r="Y257" s="23">
        <f t="shared" si="50"/>
        <v>110810.96632265078</v>
      </c>
      <c r="Z257" s="23">
        <f t="shared" si="51"/>
        <v>-55661.396020937442</v>
      </c>
      <c r="AA257" s="32">
        <f t="shared" si="52"/>
        <v>55149.570301713342</v>
      </c>
      <c r="AB257" s="23">
        <f t="shared" si="53"/>
        <v>0</v>
      </c>
      <c r="AC257" s="2"/>
      <c r="AD257" s="77">
        <f t="shared" si="43"/>
        <v>1229594.2737265816</v>
      </c>
      <c r="AE257" s="53">
        <v>83471.311475409835</v>
      </c>
      <c r="AF257" s="60">
        <f t="shared" si="56"/>
        <v>-23472.807202103362</v>
      </c>
      <c r="AG257" s="58"/>
    </row>
    <row r="258" spans="1:33" x14ac:dyDescent="0.2">
      <c r="A258" s="12">
        <v>2025</v>
      </c>
      <c r="B258" s="12">
        <v>10</v>
      </c>
      <c r="C258" s="54">
        <v>197.43752636074717</v>
      </c>
      <c r="D258" s="54">
        <v>3.0609584238851593</v>
      </c>
      <c r="E258" s="55">
        <v>96.000264747524042</v>
      </c>
      <c r="F258" s="54">
        <v>20.193708171757113</v>
      </c>
      <c r="G258" s="12">
        <v>326.26856983348597</v>
      </c>
      <c r="H258" s="12">
        <f t="shared" si="44"/>
        <v>6.18929006311063E-2</v>
      </c>
      <c r="I258" s="12">
        <f t="shared" si="47"/>
        <v>6.1037399880134985E-2</v>
      </c>
      <c r="J258" s="12">
        <v>0</v>
      </c>
      <c r="K258" s="12">
        <v>0</v>
      </c>
      <c r="L258" s="43">
        <v>5862028.8764251526</v>
      </c>
      <c r="M258" s="12">
        <f t="shared" si="45"/>
        <v>2.341702360505781</v>
      </c>
      <c r="N258" s="77">
        <f t="shared" si="46"/>
        <v>815761.1605259002</v>
      </c>
      <c r="O258" s="44">
        <v>498539.15414603078</v>
      </c>
      <c r="P258" s="43">
        <v>70400</v>
      </c>
      <c r="Q258" s="43">
        <f t="shared" si="54"/>
        <v>13538125.266520662</v>
      </c>
      <c r="R258" s="43">
        <f t="shared" si="55"/>
        <v>13361726.155394601</v>
      </c>
      <c r="T258" s="43"/>
      <c r="V258" s="23">
        <f t="shared" si="48"/>
        <v>0</v>
      </c>
      <c r="W258" s="23">
        <f t="shared" si="49"/>
        <v>0</v>
      </c>
      <c r="X258" s="2"/>
      <c r="Y258" s="23">
        <f t="shared" si="50"/>
        <v>110540.60416255593</v>
      </c>
      <c r="Z258" s="23">
        <f t="shared" si="51"/>
        <v>-53139.525677030346</v>
      </c>
      <c r="AA258" s="32">
        <f t="shared" si="52"/>
        <v>57401.078485525584</v>
      </c>
      <c r="AB258" s="23">
        <f t="shared" si="53"/>
        <v>0</v>
      </c>
      <c r="AC258" s="2"/>
      <c r="AD258" s="77">
        <f t="shared" si="43"/>
        <v>1043229.612226877</v>
      </c>
      <c r="AE258" s="53">
        <v>80778.688524590165</v>
      </c>
      <c r="AF258" s="60">
        <f t="shared" si="56"/>
        <v>-22958.272901891178</v>
      </c>
      <c r="AG258" s="58"/>
    </row>
    <row r="259" spans="1:33" x14ac:dyDescent="0.2">
      <c r="A259" s="12">
        <v>2025</v>
      </c>
      <c r="B259" s="12">
        <v>11</v>
      </c>
      <c r="C259" s="54">
        <v>93.762095102616158</v>
      </c>
      <c r="D259" s="54">
        <v>20.576063704600486</v>
      </c>
      <c r="E259" s="55">
        <v>96.795603213386968</v>
      </c>
      <c r="F259" s="54">
        <v>20.165774123676538</v>
      </c>
      <c r="G259" s="12">
        <v>326.79155308784357</v>
      </c>
      <c r="H259" s="12">
        <f t="shared" si="44"/>
        <v>6.1708370161746053E-2</v>
      </c>
      <c r="I259" s="12">
        <f t="shared" si="47"/>
        <v>6.1101015473556952E-2</v>
      </c>
      <c r="J259" s="12">
        <v>0</v>
      </c>
      <c r="K259" s="12">
        <v>0</v>
      </c>
      <c r="L259" s="43">
        <v>5874621.1474452186</v>
      </c>
      <c r="M259" s="12">
        <f t="shared" si="45"/>
        <v>2.0739384502237201</v>
      </c>
      <c r="N259" s="77">
        <f t="shared" si="46"/>
        <v>689528.19778809126</v>
      </c>
      <c r="O259" s="44">
        <v>411791.39596147725</v>
      </c>
      <c r="P259" s="43">
        <v>73600</v>
      </c>
      <c r="Q259" s="43">
        <f t="shared" si="54"/>
        <v>12041949.954783548</v>
      </c>
      <c r="R259" s="43">
        <f t="shared" si="55"/>
        <v>11885385.751284158</v>
      </c>
      <c r="T259" s="43"/>
      <c r="V259" s="23">
        <f t="shared" si="48"/>
        <v>0</v>
      </c>
      <c r="W259" s="23">
        <f t="shared" si="49"/>
        <v>0</v>
      </c>
      <c r="X259" s="2"/>
      <c r="Y259" s="23">
        <f t="shared" si="50"/>
        <v>111850.96384873944</v>
      </c>
      <c r="Z259" s="23">
        <f t="shared" si="51"/>
        <v>-50689.224060635977</v>
      </c>
      <c r="AA259" s="32">
        <f t="shared" si="52"/>
        <v>61161.739788103463</v>
      </c>
      <c r="AB259" s="23">
        <f t="shared" si="53"/>
        <v>0</v>
      </c>
      <c r="AC259" s="2"/>
      <c r="AD259" s="77">
        <f t="shared" si="43"/>
        <v>892476.05557154492</v>
      </c>
      <c r="AE259" s="53">
        <v>83471.311475409835</v>
      </c>
      <c r="AF259" s="60">
        <f t="shared" si="56"/>
        <v>-20987.233049275164</v>
      </c>
      <c r="AG259" s="58"/>
    </row>
    <row r="260" spans="1:33" x14ac:dyDescent="0.2">
      <c r="A260" s="12">
        <v>2025</v>
      </c>
      <c r="B260" s="12">
        <v>12</v>
      </c>
      <c r="C260" s="54">
        <v>40.062851403950773</v>
      </c>
      <c r="D260" s="54">
        <v>79.971558782998059</v>
      </c>
      <c r="E260" s="55">
        <v>96.623326406491827</v>
      </c>
      <c r="F260" s="54">
        <v>20.468340823302441</v>
      </c>
      <c r="G260" s="12">
        <v>327.31453634220088</v>
      </c>
      <c r="H260" s="12">
        <f t="shared" si="44"/>
        <v>6.253416378031923E-2</v>
      </c>
      <c r="I260" s="12">
        <f t="shared" si="47"/>
        <v>6.1165482383436519E-2</v>
      </c>
      <c r="J260" s="12">
        <v>0</v>
      </c>
      <c r="K260" s="12">
        <v>0</v>
      </c>
      <c r="L260" s="43">
        <v>5887692.3412375022</v>
      </c>
      <c r="M260" s="12">
        <f t="shared" si="45"/>
        <v>1.9879392372312725</v>
      </c>
      <c r="N260" s="77">
        <f t="shared" si="46"/>
        <v>597291.24467920489</v>
      </c>
      <c r="O260" s="44">
        <v>431367.5132838217</v>
      </c>
      <c r="P260" s="43">
        <v>64000</v>
      </c>
      <c r="Q260" s="43">
        <f t="shared" si="54"/>
        <v>11663731.023045244</v>
      </c>
      <c r="R260" s="43">
        <f t="shared" si="55"/>
        <v>11513325.09316243</v>
      </c>
      <c r="T260" s="43"/>
      <c r="V260" s="23">
        <f t="shared" si="48"/>
        <v>0</v>
      </c>
      <c r="W260" s="23">
        <f t="shared" si="49"/>
        <v>0</v>
      </c>
      <c r="X260" s="2"/>
      <c r="Y260" s="23">
        <f t="shared" si="50"/>
        <v>112054.87204058668</v>
      </c>
      <c r="Z260" s="23">
        <f t="shared" si="51"/>
        <v>-48197.430451211578</v>
      </c>
      <c r="AA260" s="32">
        <f t="shared" si="52"/>
        <v>63857.441589375099</v>
      </c>
      <c r="AB260" s="23">
        <f t="shared" si="53"/>
        <v>0</v>
      </c>
      <c r="AC260" s="2"/>
      <c r="AD260" s="77">
        <f t="shared" si="43"/>
        <v>779185.27591825824</v>
      </c>
      <c r="AE260" s="53">
        <v>80778.688524590165</v>
      </c>
      <c r="AF260" s="60">
        <f t="shared" si="56"/>
        <v>-19498.555976048683</v>
      </c>
      <c r="AG260" s="58"/>
    </row>
    <row r="261" spans="1:33" x14ac:dyDescent="0.2">
      <c r="A261" s="12">
        <v>2026</v>
      </c>
      <c r="B261" s="12">
        <v>1</v>
      </c>
      <c r="C261" s="54">
        <v>29.774130475233527</v>
      </c>
      <c r="D261" s="54">
        <v>108.44221511451197</v>
      </c>
      <c r="E261" s="55">
        <v>96.985016492461099</v>
      </c>
      <c r="F261" s="54">
        <v>20.156923978984416</v>
      </c>
      <c r="G261" s="12">
        <v>330.28212848766634</v>
      </c>
      <c r="H261" s="12">
        <f t="shared" si="44"/>
        <v>6.1029411646586054E-2</v>
      </c>
      <c r="I261" s="12">
        <f t="shared" si="47"/>
        <v>6.1242116616548832E-2</v>
      </c>
      <c r="J261" s="12">
        <v>0</v>
      </c>
      <c r="K261" s="12">
        <v>0</v>
      </c>
      <c r="L261" s="43">
        <v>5905896.9989674194</v>
      </c>
      <c r="M261" s="12">
        <f t="shared" si="45"/>
        <v>1.9950969721464547</v>
      </c>
      <c r="N261" s="77">
        <f t="shared" si="46"/>
        <v>610731.75699647539</v>
      </c>
      <c r="O261" s="44">
        <v>418843.63352210115</v>
      </c>
      <c r="P261" s="43">
        <v>73600</v>
      </c>
      <c r="Q261" s="43">
        <f t="shared" si="54"/>
        <v>11740665.652380677</v>
      </c>
      <c r="R261" s="43">
        <f t="shared" si="55"/>
        <v>11589251.446491826</v>
      </c>
      <c r="T261" s="43"/>
      <c r="V261" s="23">
        <f t="shared" si="48"/>
        <v>0</v>
      </c>
      <c r="W261" s="23">
        <f t="shared" si="49"/>
        <v>0</v>
      </c>
      <c r="X261" s="2"/>
      <c r="Y261" s="23">
        <f t="shared" si="50"/>
        <v>113004.82045225544</v>
      </c>
      <c r="Z261" s="23">
        <f t="shared" si="51"/>
        <v>-49296.34905488263</v>
      </c>
      <c r="AA261" s="32">
        <f t="shared" si="52"/>
        <v>63708.471397372814</v>
      </c>
      <c r="AB261" s="23">
        <f t="shared" si="53"/>
        <v>0</v>
      </c>
      <c r="AC261" s="2"/>
      <c r="AD261" s="77">
        <f t="shared" si="43"/>
        <v>797311.22910714336</v>
      </c>
      <c r="AE261" s="53">
        <v>95713.770491803269</v>
      </c>
      <c r="AF261" s="60">
        <f t="shared" si="56"/>
        <v>-19597.2150854842</v>
      </c>
      <c r="AG261" s="58"/>
    </row>
    <row r="262" spans="1:33" x14ac:dyDescent="0.2">
      <c r="A262" s="12">
        <v>2026</v>
      </c>
      <c r="B262" s="12">
        <v>2</v>
      </c>
      <c r="C262" s="54">
        <v>33.84357732768342</v>
      </c>
      <c r="D262" s="54">
        <v>78.02723924953618</v>
      </c>
      <c r="E262" s="55">
        <v>98.677804063039915</v>
      </c>
      <c r="F262" s="54">
        <v>20.203680090236453</v>
      </c>
      <c r="G262" s="12">
        <v>330.78311740854576</v>
      </c>
      <c r="H262" s="12">
        <f t="shared" si="44"/>
        <v>6.1078329052940028E-2</v>
      </c>
      <c r="I262" s="12">
        <f t="shared" si="47"/>
        <v>6.1318812274928435E-2</v>
      </c>
      <c r="J262" s="12">
        <v>1</v>
      </c>
      <c r="K262" s="12">
        <v>0</v>
      </c>
      <c r="L262" s="43">
        <v>5904413.9075223971</v>
      </c>
      <c r="M262" s="12">
        <f t="shared" si="45"/>
        <v>1.8425202785488883</v>
      </c>
      <c r="N262" s="77">
        <f t="shared" si="46"/>
        <v>609410.7784445025</v>
      </c>
      <c r="O262" s="44">
        <v>390637.20524351776</v>
      </c>
      <c r="P262" s="43">
        <v>64000</v>
      </c>
      <c r="Q262" s="43">
        <f t="shared" si="54"/>
        <v>10794483.556208318</v>
      </c>
      <c r="R262" s="43">
        <f t="shared" si="55"/>
        <v>10654683.99248579</v>
      </c>
      <c r="T262" s="43"/>
      <c r="V262" s="23">
        <f t="shared" si="48"/>
        <v>0</v>
      </c>
      <c r="W262" s="23">
        <f t="shared" si="49"/>
        <v>0</v>
      </c>
      <c r="X262" s="2"/>
      <c r="Y262" s="23">
        <f t="shared" si="50"/>
        <v>114807.020291965</v>
      </c>
      <c r="Z262" s="23">
        <f t="shared" si="51"/>
        <v>-50222.352803328795</v>
      </c>
      <c r="AA262" s="32">
        <f t="shared" si="52"/>
        <v>64584.667488636209</v>
      </c>
      <c r="AB262" s="23">
        <f t="shared" si="53"/>
        <v>0</v>
      </c>
      <c r="AC262" s="2"/>
      <c r="AD262" s="77">
        <f t="shared" si="43"/>
        <v>794763.39255268092</v>
      </c>
      <c r="AE262" s="53">
        <v>89538.688524590165</v>
      </c>
      <c r="AF262" s="60">
        <f t="shared" si="56"/>
        <v>-19283.916671386818</v>
      </c>
      <c r="AG262" s="58"/>
    </row>
    <row r="263" spans="1:33" x14ac:dyDescent="0.2">
      <c r="A263" s="12">
        <v>2026</v>
      </c>
      <c r="B263" s="12">
        <v>3</v>
      </c>
      <c r="C263" s="54">
        <v>60.874134572913398</v>
      </c>
      <c r="D263" s="54">
        <v>48.759988404502948</v>
      </c>
      <c r="E263" s="55">
        <v>98.327066368344376</v>
      </c>
      <c r="F263" s="54">
        <v>20.403689278271131</v>
      </c>
      <c r="G263" s="12">
        <v>331.28410632942672</v>
      </c>
      <c r="H263" s="12">
        <f t="shared" si="44"/>
        <v>6.158970167431406E-2</v>
      </c>
      <c r="I263" s="12">
        <f t="shared" si="47"/>
        <v>6.1396150060564647E-2</v>
      </c>
      <c r="J263" s="12">
        <v>0</v>
      </c>
      <c r="K263" s="12">
        <v>0</v>
      </c>
      <c r="L263" s="43">
        <v>5912060.9502442023</v>
      </c>
      <c r="M263" s="12">
        <f t="shared" si="45"/>
        <v>2.0262842034266519</v>
      </c>
      <c r="N263" s="77">
        <f t="shared" si="46"/>
        <v>639397.66733962065</v>
      </c>
      <c r="O263" s="44">
        <v>417881.65682891768</v>
      </c>
      <c r="P263" s="43">
        <v>70400</v>
      </c>
      <c r="Q263" s="43">
        <f t="shared" si="54"/>
        <v>11902639.678879688</v>
      </c>
      <c r="R263" s="43">
        <f t="shared" si="55"/>
        <v>11748698.07511251</v>
      </c>
      <c r="T263" s="43"/>
      <c r="V263" s="23">
        <f t="shared" si="48"/>
        <v>0</v>
      </c>
      <c r="W263" s="23">
        <f t="shared" si="49"/>
        <v>0</v>
      </c>
      <c r="X263" s="2"/>
      <c r="Y263" s="23">
        <f t="shared" si="50"/>
        <v>114406.5516111521</v>
      </c>
      <c r="Z263" s="23">
        <f t="shared" si="51"/>
        <v>-51234.616843167576</v>
      </c>
      <c r="AA263" s="32">
        <f t="shared" si="52"/>
        <v>63171.934767984523</v>
      </c>
      <c r="AB263" s="23">
        <f t="shared" si="53"/>
        <v>0</v>
      </c>
      <c r="AC263" s="2"/>
      <c r="AD263" s="77">
        <f t="shared" si="43"/>
        <v>832042.31000979</v>
      </c>
      <c r="AE263" s="53">
        <v>95713.770491803269</v>
      </c>
      <c r="AF263" s="60">
        <f t="shared" si="56"/>
        <v>-21473.79427680009</v>
      </c>
      <c r="AG263" s="58"/>
    </row>
    <row r="264" spans="1:33" x14ac:dyDescent="0.2">
      <c r="A264" s="12">
        <v>2026</v>
      </c>
      <c r="B264" s="12">
        <v>4</v>
      </c>
      <c r="C264" s="54">
        <v>111.06554527344085</v>
      </c>
      <c r="D264" s="54">
        <v>14.210450077247362</v>
      </c>
      <c r="E264" s="55">
        <v>97.894621791511014</v>
      </c>
      <c r="F264" s="54">
        <v>20.40886395296948</v>
      </c>
      <c r="G264" s="12">
        <v>331.7850952503062</v>
      </c>
      <c r="H264" s="12">
        <f t="shared" si="44"/>
        <v>6.151229891015017E-2</v>
      </c>
      <c r="I264" s="12">
        <f t="shared" si="47"/>
        <v>6.1473390652056058E-2</v>
      </c>
      <c r="J264" s="12">
        <v>0</v>
      </c>
      <c r="K264" s="12">
        <v>0</v>
      </c>
      <c r="L264" s="43">
        <v>5913247.6873934399</v>
      </c>
      <c r="M264" s="12">
        <f t="shared" si="45"/>
        <v>2.1235223414524889</v>
      </c>
      <c r="N264" s="77">
        <f t="shared" si="46"/>
        <v>714395.03422810871</v>
      </c>
      <c r="O264" s="44">
        <v>426707.86335698399</v>
      </c>
      <c r="P264" s="43">
        <v>70400</v>
      </c>
      <c r="Q264" s="43">
        <f t="shared" si="54"/>
        <v>12414175.618211644</v>
      </c>
      <c r="R264" s="43">
        <f t="shared" si="55"/>
        <v>12252814.219275244</v>
      </c>
      <c r="T264" s="43"/>
      <c r="V264" s="23">
        <f t="shared" si="48"/>
        <v>0</v>
      </c>
      <c r="W264" s="23">
        <f t="shared" si="49"/>
        <v>0</v>
      </c>
      <c r="X264" s="2"/>
      <c r="Y264" s="23">
        <f t="shared" si="50"/>
        <v>113785.88181403087</v>
      </c>
      <c r="Z264" s="23">
        <f t="shared" si="51"/>
        <v>-52190.483446064987</v>
      </c>
      <c r="AA264" s="32">
        <f t="shared" si="52"/>
        <v>61595.398367965885</v>
      </c>
      <c r="AB264" s="23">
        <f t="shared" si="53"/>
        <v>0</v>
      </c>
      <c r="AC264" s="2"/>
      <c r="AD264" s="77">
        <f t="shared" si="43"/>
        <v>922703.48616150708</v>
      </c>
      <c r="AE264" s="53">
        <v>95713.770491803269</v>
      </c>
      <c r="AF264" s="60">
        <f t="shared" si="56"/>
        <v>-21164.556131265457</v>
      </c>
      <c r="AG264" s="58"/>
    </row>
    <row r="265" spans="1:33" x14ac:dyDescent="0.2">
      <c r="A265" s="12">
        <v>2026</v>
      </c>
      <c r="B265" s="12">
        <v>5</v>
      </c>
      <c r="C265" s="54">
        <v>188.10549178047364</v>
      </c>
      <c r="D265" s="54">
        <v>2.1394224687934842</v>
      </c>
      <c r="E265" s="55">
        <v>97.460910009627085</v>
      </c>
      <c r="F265" s="54">
        <v>20.698053419707183</v>
      </c>
      <c r="G265" s="12">
        <v>332.30762388318448</v>
      </c>
      <c r="H265" s="12">
        <f t="shared" si="44"/>
        <v>6.2285821726988523E-2</v>
      </c>
      <c r="I265" s="12">
        <f t="shared" si="47"/>
        <v>6.155160255109024E-2</v>
      </c>
      <c r="J265" s="12">
        <v>0</v>
      </c>
      <c r="K265" s="12">
        <v>0</v>
      </c>
      <c r="L265" s="43">
        <v>5909146.0398604972</v>
      </c>
      <c r="M265" s="12">
        <f t="shared" si="45"/>
        <v>2.32391106270078</v>
      </c>
      <c r="N265" s="77">
        <f t="shared" si="46"/>
        <v>803765.28250867128</v>
      </c>
      <c r="O265" s="44">
        <v>509582.44529469416</v>
      </c>
      <c r="P265" s="43">
        <v>70400</v>
      </c>
      <c r="Q265" s="43">
        <f t="shared" si="54"/>
        <v>13578350.436053611</v>
      </c>
      <c r="R265" s="43">
        <f t="shared" si="55"/>
        <v>13401884.46433422</v>
      </c>
      <c r="T265" s="43"/>
      <c r="V265" s="23">
        <f t="shared" si="48"/>
        <v>0</v>
      </c>
      <c r="W265" s="23">
        <f t="shared" si="49"/>
        <v>0</v>
      </c>
      <c r="X265" s="2"/>
      <c r="Y265" s="23">
        <f t="shared" si="50"/>
        <v>112931.97060265479</v>
      </c>
      <c r="Z265" s="23">
        <f t="shared" si="51"/>
        <v>-53110.366411399213</v>
      </c>
      <c r="AA265" s="32">
        <f t="shared" si="52"/>
        <v>59821.604191255581</v>
      </c>
      <c r="AB265" s="23">
        <f t="shared" si="53"/>
        <v>0</v>
      </c>
      <c r="AC265" s="2"/>
      <c r="AD265" s="77">
        <f t="shared" ref="AD265:AD328" si="57">+AD253</f>
        <v>1028803.5777538089</v>
      </c>
      <c r="AE265" s="53">
        <v>92626.229508196717</v>
      </c>
      <c r="AF265" s="60">
        <f t="shared" si="56"/>
        <v>-22822.809386921184</v>
      </c>
      <c r="AG265" s="58"/>
    </row>
    <row r="266" spans="1:33" x14ac:dyDescent="0.2">
      <c r="A266" s="12">
        <v>2026</v>
      </c>
      <c r="B266" s="12">
        <v>6</v>
      </c>
      <c r="C266" s="54">
        <v>269.69922064812658</v>
      </c>
      <c r="D266" s="54">
        <v>0</v>
      </c>
      <c r="E266" s="55">
        <v>98.874855716275249</v>
      </c>
      <c r="F266" s="54">
        <v>20.743820820998586</v>
      </c>
      <c r="G266" s="12">
        <v>332.83015251606292</v>
      </c>
      <c r="H266" s="12">
        <f t="shared" si="44"/>
        <v>6.2325545519790172E-2</v>
      </c>
      <c r="I266" s="12">
        <f t="shared" si="47"/>
        <v>6.1629864331031271E-2</v>
      </c>
      <c r="J266" s="12">
        <v>0</v>
      </c>
      <c r="K266" s="12">
        <v>0</v>
      </c>
      <c r="L266" s="43">
        <v>5910256.7541894615</v>
      </c>
      <c r="M266" s="12">
        <f t="shared" si="45"/>
        <v>2.5687154284109464</v>
      </c>
      <c r="N266" s="77">
        <f t="shared" si="46"/>
        <v>935364.78270441073</v>
      </c>
      <c r="O266" s="44">
        <v>503840.96717001137</v>
      </c>
      <c r="P266" s="43">
        <v>67200</v>
      </c>
      <c r="Q266" s="43">
        <f t="shared" si="54"/>
        <v>14890007.899843896</v>
      </c>
      <c r="R266" s="43">
        <f t="shared" si="55"/>
        <v>14694916.067643818</v>
      </c>
      <c r="T266" s="43"/>
      <c r="V266" s="23">
        <f t="shared" si="48"/>
        <v>0</v>
      </c>
      <c r="W266" s="23">
        <f t="shared" si="49"/>
        <v>0</v>
      </c>
      <c r="X266" s="2"/>
      <c r="Y266" s="23">
        <f t="shared" si="50"/>
        <v>114319.58815015378</v>
      </c>
      <c r="Z266" s="23">
        <f t="shared" si="51"/>
        <v>-54077.723443746632</v>
      </c>
      <c r="AA266" s="32">
        <f t="shared" si="52"/>
        <v>60241.864706407148</v>
      </c>
      <c r="AB266" s="23">
        <f t="shared" si="53"/>
        <v>0</v>
      </c>
      <c r="AC266" s="2"/>
      <c r="AD266" s="77">
        <f t="shared" si="57"/>
        <v>1189759.8899381794</v>
      </c>
      <c r="AE266" s="53">
        <v>95713.770491803269</v>
      </c>
      <c r="AF266" s="60">
        <f t="shared" si="56"/>
        <v>-23149.765469979287</v>
      </c>
      <c r="AG266" s="58"/>
    </row>
    <row r="267" spans="1:33" x14ac:dyDescent="0.2">
      <c r="A267" s="12">
        <v>2026</v>
      </c>
      <c r="B267" s="12">
        <v>7</v>
      </c>
      <c r="C267" s="54">
        <v>306.92486659157896</v>
      </c>
      <c r="D267" s="54">
        <v>0</v>
      </c>
      <c r="E267" s="55">
        <v>98.1385169009788</v>
      </c>
      <c r="F267" s="54">
        <v>20.730728649320728</v>
      </c>
      <c r="G267" s="12">
        <v>333.35268114894114</v>
      </c>
      <c r="H267" s="12">
        <f t="shared" si="44"/>
        <v>6.2188576308640185E-2</v>
      </c>
      <c r="I267" s="12">
        <f t="shared" si="47"/>
        <v>6.1707954119629545E-2</v>
      </c>
      <c r="J267" s="12">
        <v>0</v>
      </c>
      <c r="K267" s="12">
        <v>0</v>
      </c>
      <c r="L267" s="43">
        <v>5913258.9323432157</v>
      </c>
      <c r="M267" s="12">
        <f t="shared" si="45"/>
        <v>2.6663520831081207</v>
      </c>
      <c r="N267" s="77">
        <f t="shared" si="46"/>
        <v>968623.60229620081</v>
      </c>
      <c r="O267" s="44">
        <v>510932.51418151049</v>
      </c>
      <c r="P267" s="43">
        <v>70400</v>
      </c>
      <c r="Q267" s="43">
        <f t="shared" si="54"/>
        <v>15447734.55325886</v>
      </c>
      <c r="R267" s="43">
        <f t="shared" si="55"/>
        <v>15245124.431402301</v>
      </c>
      <c r="T267" s="43"/>
      <c r="V267" s="23">
        <f t="shared" si="48"/>
        <v>0</v>
      </c>
      <c r="W267" s="23">
        <f t="shared" si="49"/>
        <v>0</v>
      </c>
      <c r="X267" s="2"/>
      <c r="Y267" s="23">
        <f t="shared" si="50"/>
        <v>113257.5578585343</v>
      </c>
      <c r="Z267" s="23">
        <f t="shared" si="51"/>
        <v>-55061.119845320034</v>
      </c>
      <c r="AA267" s="32">
        <f t="shared" si="52"/>
        <v>58196.438013214269</v>
      </c>
      <c r="AB267" s="23">
        <f t="shared" si="53"/>
        <v>0</v>
      </c>
      <c r="AC267" s="2"/>
      <c r="AD267" s="77">
        <f t="shared" si="57"/>
        <v>1228103.3630391904</v>
      </c>
      <c r="AE267" s="53">
        <v>92626.229508196717</v>
      </c>
      <c r="AF267" s="60">
        <f t="shared" si="56"/>
        <v>-24430.860345678295</v>
      </c>
      <c r="AG267" s="58"/>
    </row>
    <row r="268" spans="1:33" x14ac:dyDescent="0.2">
      <c r="A268" s="12">
        <v>2026</v>
      </c>
      <c r="B268" s="12">
        <v>8</v>
      </c>
      <c r="C268" s="54">
        <v>321.44831040904603</v>
      </c>
      <c r="D268" s="54">
        <v>0</v>
      </c>
      <c r="E268" s="55">
        <v>98.868945558938208</v>
      </c>
      <c r="F268" s="54">
        <v>20.760109675236222</v>
      </c>
      <c r="G268" s="12">
        <v>333.86972954536009</v>
      </c>
      <c r="H268" s="12">
        <f t="shared" si="44"/>
        <v>6.218026924305433E-2</v>
      </c>
      <c r="I268" s="12">
        <f t="shared" si="47"/>
        <v>6.1786033477099898E-2</v>
      </c>
      <c r="J268" s="12">
        <v>0</v>
      </c>
      <c r="K268" s="12">
        <v>0</v>
      </c>
      <c r="L268" s="43">
        <v>5919991.4294822495</v>
      </c>
      <c r="M268" s="12">
        <f t="shared" si="45"/>
        <v>2.7147800725661839</v>
      </c>
      <c r="N268" s="77">
        <f t="shared" si="46"/>
        <v>1006638.6388041965</v>
      </c>
      <c r="O268" s="44">
        <v>536937.54981350829</v>
      </c>
      <c r="P268" s="43">
        <v>73600</v>
      </c>
      <c r="Q268" s="43">
        <f t="shared" si="54"/>
        <v>15746457.826179145</v>
      </c>
      <c r="R268" s="43">
        <f t="shared" si="55"/>
        <v>15539932.899873056</v>
      </c>
      <c r="T268" s="43"/>
      <c r="V268" s="23">
        <f t="shared" si="48"/>
        <v>0</v>
      </c>
      <c r="W268" s="23">
        <f t="shared" si="49"/>
        <v>0</v>
      </c>
      <c r="X268" s="2"/>
      <c r="Y268" s="23">
        <f t="shared" si="50"/>
        <v>113855.99385908899</v>
      </c>
      <c r="Z268" s="23">
        <f t="shared" si="51"/>
        <v>-56081.090455959646</v>
      </c>
      <c r="AA268" s="32">
        <f t="shared" si="52"/>
        <v>57774.903403129349</v>
      </c>
      <c r="AB268" s="23">
        <f t="shared" si="53"/>
        <v>0</v>
      </c>
      <c r="AC268" s="2"/>
      <c r="AD268" s="77">
        <f t="shared" si="57"/>
        <v>1275957.6972658432</v>
      </c>
      <c r="AE268" s="53">
        <v>95713.770491803269</v>
      </c>
      <c r="AF268" s="60">
        <f t="shared" si="56"/>
        <v>-24629.617842978052</v>
      </c>
      <c r="AG268" s="58"/>
    </row>
    <row r="269" spans="1:33" x14ac:dyDescent="0.2">
      <c r="A269" s="12">
        <v>2026</v>
      </c>
      <c r="B269" s="12">
        <v>9</v>
      </c>
      <c r="C269" s="54">
        <v>294.0923412784777</v>
      </c>
      <c r="D269" s="54">
        <v>0</v>
      </c>
      <c r="E269" s="55">
        <v>98.330070285794974</v>
      </c>
      <c r="F269" s="54">
        <v>20.745984372920958</v>
      </c>
      <c r="G269" s="12">
        <v>334.38677794177767</v>
      </c>
      <c r="H269" s="12">
        <f t="shared" si="44"/>
        <v>6.2041880066601142E-2</v>
      </c>
      <c r="I269" s="12">
        <f t="shared" si="47"/>
        <v>6.1863939060186356E-2</v>
      </c>
      <c r="J269" s="12">
        <v>0</v>
      </c>
      <c r="K269" s="12">
        <v>0</v>
      </c>
      <c r="L269" s="43">
        <v>5924181.4849435352</v>
      </c>
      <c r="M269" s="12">
        <f t="shared" si="45"/>
        <v>2.6300283018983137</v>
      </c>
      <c r="N269" s="77">
        <f t="shared" si="46"/>
        <v>968303.41555743234</v>
      </c>
      <c r="O269" s="44">
        <v>529913.24425146147</v>
      </c>
      <c r="P269" s="43">
        <v>67200</v>
      </c>
      <c r="Q269" s="43">
        <f t="shared" si="54"/>
        <v>15281815.762967207</v>
      </c>
      <c r="R269" s="43">
        <f t="shared" si="55"/>
        <v>15081596.655201884</v>
      </c>
      <c r="T269" s="43"/>
      <c r="V269" s="23">
        <f t="shared" si="48"/>
        <v>0</v>
      </c>
      <c r="W269" s="23">
        <f t="shared" si="49"/>
        <v>0</v>
      </c>
      <c r="X269" s="2"/>
      <c r="Y269" s="23">
        <f t="shared" si="50"/>
        <v>112944.73234821357</v>
      </c>
      <c r="Z269" s="23">
        <f t="shared" si="51"/>
        <v>-57076.330946220049</v>
      </c>
      <c r="AA269" s="32">
        <f t="shared" si="52"/>
        <v>55868.40140199352</v>
      </c>
      <c r="AB269" s="23">
        <f t="shared" si="53"/>
        <v>0</v>
      </c>
      <c r="AC269" s="2"/>
      <c r="AD269" s="77">
        <f t="shared" si="57"/>
        <v>1229594.2737265816</v>
      </c>
      <c r="AE269" s="53">
        <v>95713.770491803269</v>
      </c>
      <c r="AF269" s="60">
        <f t="shared" si="56"/>
        <v>-23472.807202103362</v>
      </c>
      <c r="AG269" s="58"/>
    </row>
    <row r="270" spans="1:33" x14ac:dyDescent="0.2">
      <c r="A270" s="12">
        <v>2026</v>
      </c>
      <c r="B270" s="12">
        <v>10</v>
      </c>
      <c r="C270" s="54">
        <v>197.43752636074717</v>
      </c>
      <c r="D270" s="54">
        <v>3.0609584238851593</v>
      </c>
      <c r="E270" s="55">
        <v>97.792131911362361</v>
      </c>
      <c r="F270" s="54">
        <v>21.045286386444452</v>
      </c>
      <c r="G270" s="12">
        <v>334.90382633819672</v>
      </c>
      <c r="H270" s="12">
        <f t="shared" si="44"/>
        <v>6.2839790803680573E-2</v>
      </c>
      <c r="I270" s="12">
        <f t="shared" si="47"/>
        <v>6.1942846574567556E-2</v>
      </c>
      <c r="J270" s="12">
        <v>0</v>
      </c>
      <c r="K270" s="12">
        <v>0</v>
      </c>
      <c r="L270" s="43">
        <v>5929048.4659266695</v>
      </c>
      <c r="M270" s="12">
        <f t="shared" si="45"/>
        <v>2.3509074596153927</v>
      </c>
      <c r="N270" s="77">
        <f t="shared" si="46"/>
        <v>815761.1605259002</v>
      </c>
      <c r="O270" s="44">
        <v>508249.20031665056</v>
      </c>
      <c r="P270" s="43">
        <v>70400</v>
      </c>
      <c r="Q270" s="43">
        <f t="shared" si="54"/>
        <v>13771200.263365265</v>
      </c>
      <c r="R270" s="43">
        <f t="shared" si="55"/>
        <v>13592083.068298914</v>
      </c>
      <c r="T270" s="43"/>
      <c r="V270" s="23">
        <f t="shared" si="48"/>
        <v>0</v>
      </c>
      <c r="W270" s="23">
        <f t="shared" si="49"/>
        <v>0</v>
      </c>
      <c r="X270" s="2"/>
      <c r="Y270" s="23">
        <f t="shared" si="50"/>
        <v>112052.48204033509</v>
      </c>
      <c r="Z270" s="23">
        <f t="shared" si="51"/>
        <v>-58091.925249432599</v>
      </c>
      <c r="AA270" s="32">
        <f t="shared" si="52"/>
        <v>53960.55679090249</v>
      </c>
      <c r="AB270" s="23">
        <f t="shared" si="53"/>
        <v>0</v>
      </c>
      <c r="AC270" s="2"/>
      <c r="AD270" s="77">
        <f t="shared" si="57"/>
        <v>1043229.612226877</v>
      </c>
      <c r="AE270" s="53">
        <v>92626.229508196717</v>
      </c>
      <c r="AF270" s="60">
        <f t="shared" si="56"/>
        <v>-22958.272901891178</v>
      </c>
      <c r="AG270" s="58"/>
    </row>
    <row r="271" spans="1:33" x14ac:dyDescent="0.2">
      <c r="A271" s="12">
        <v>2026</v>
      </c>
      <c r="B271" s="12">
        <v>11</v>
      </c>
      <c r="C271" s="54">
        <v>93.762095102616158</v>
      </c>
      <c r="D271" s="54">
        <v>20.576063704600486</v>
      </c>
      <c r="E271" s="55">
        <v>98.596391012375406</v>
      </c>
      <c r="F271" s="54">
        <v>21.016174346358095</v>
      </c>
      <c r="G271" s="12">
        <v>335.44065124010052</v>
      </c>
      <c r="H271" s="12">
        <f t="shared" si="44"/>
        <v>6.2652437230439353E-2</v>
      </c>
      <c r="I271" s="12">
        <f t="shared" si="47"/>
        <v>6.2021518830291979E-2</v>
      </c>
      <c r="J271" s="12">
        <v>0</v>
      </c>
      <c r="K271" s="12">
        <v>0</v>
      </c>
      <c r="L271" s="43">
        <v>5941715.957670358</v>
      </c>
      <c r="M271" s="12">
        <f t="shared" si="45"/>
        <v>2.0830739202618234</v>
      </c>
      <c r="N271" s="77">
        <f t="shared" si="46"/>
        <v>689528.19778809126</v>
      </c>
      <c r="O271" s="44">
        <v>419811.85620857484</v>
      </c>
      <c r="P271" s="43">
        <v>70400</v>
      </c>
      <c r="Q271" s="43">
        <f t="shared" si="54"/>
        <v>12252443.748889636</v>
      </c>
      <c r="R271" s="43">
        <f t="shared" si="55"/>
        <v>12093393.88071028</v>
      </c>
      <c r="T271" s="43"/>
      <c r="V271" s="23">
        <f t="shared" si="48"/>
        <v>0</v>
      </c>
      <c r="W271" s="23">
        <f t="shared" si="49"/>
        <v>0</v>
      </c>
      <c r="X271" s="2"/>
      <c r="Y271" s="23">
        <f t="shared" si="50"/>
        <v>112852.22348248423</v>
      </c>
      <c r="Z271" s="23">
        <f t="shared" si="51"/>
        <v>-59184.79800479181</v>
      </c>
      <c r="AA271" s="32">
        <f t="shared" si="52"/>
        <v>53667.425477692421</v>
      </c>
      <c r="AB271" s="23">
        <f t="shared" si="53"/>
        <v>0</v>
      </c>
      <c r="AC271" s="2"/>
      <c r="AD271" s="77">
        <f t="shared" si="57"/>
        <v>892476.05557154492</v>
      </c>
      <c r="AE271" s="53">
        <v>95713.770491803269</v>
      </c>
      <c r="AF271" s="60">
        <f t="shared" si="56"/>
        <v>-20987.233049275164</v>
      </c>
      <c r="AG271" s="58"/>
    </row>
    <row r="272" spans="1:33" x14ac:dyDescent="0.2">
      <c r="A272" s="12">
        <v>2026</v>
      </c>
      <c r="B272" s="12">
        <v>12</v>
      </c>
      <c r="C272" s="54">
        <v>40.062851403950773</v>
      </c>
      <c r="D272" s="54">
        <v>79.971558782998059</v>
      </c>
      <c r="E272" s="55">
        <v>98.415038406175412</v>
      </c>
      <c r="F272" s="54">
        <v>21.331500426663354</v>
      </c>
      <c r="G272" s="12">
        <v>335.97747614200404</v>
      </c>
      <c r="H272" s="12">
        <f t="shared" si="44"/>
        <v>6.3490864541310491E-2</v>
      </c>
      <c r="I272" s="12">
        <f t="shared" si="47"/>
        <v>6.2101243893707921E-2</v>
      </c>
      <c r="J272" s="12">
        <v>0</v>
      </c>
      <c r="K272" s="12">
        <v>0</v>
      </c>
      <c r="L272" s="43">
        <v>5954862.3742811922</v>
      </c>
      <c r="M272" s="12">
        <f t="shared" si="45"/>
        <v>1.9968108937278837</v>
      </c>
      <c r="N272" s="77">
        <f t="shared" si="46"/>
        <v>597291.24467920489</v>
      </c>
      <c r="O272" s="44">
        <v>439769.25753130449</v>
      </c>
      <c r="P272" s="43">
        <v>67200</v>
      </c>
      <c r="Q272" s="43">
        <f t="shared" si="54"/>
        <v>11873539.745999223</v>
      </c>
      <c r="R272" s="43">
        <f t="shared" si="55"/>
        <v>11720739.022252694</v>
      </c>
      <c r="T272" s="43"/>
      <c r="V272" s="23">
        <f t="shared" si="48"/>
        <v>0</v>
      </c>
      <c r="W272" s="23">
        <f t="shared" si="49"/>
        <v>0</v>
      </c>
      <c r="X272" s="2"/>
      <c r="Y272" s="23">
        <f t="shared" si="50"/>
        <v>112533.29279272385</v>
      </c>
      <c r="Z272" s="23">
        <f t="shared" si="51"/>
        <v>-60299.708783535614</v>
      </c>
      <c r="AA272" s="32">
        <f t="shared" si="52"/>
        <v>52233.584009188235</v>
      </c>
      <c r="AB272" s="23">
        <f t="shared" si="53"/>
        <v>0</v>
      </c>
      <c r="AC272" s="2"/>
      <c r="AD272" s="77">
        <f t="shared" si="57"/>
        <v>779185.27591825824</v>
      </c>
      <c r="AE272" s="53">
        <v>92626.229508196717</v>
      </c>
      <c r="AF272" s="60">
        <f t="shared" si="56"/>
        <v>-19498.555976048683</v>
      </c>
      <c r="AG272" s="58"/>
    </row>
    <row r="273" spans="1:33" x14ac:dyDescent="0.2">
      <c r="A273" s="12">
        <v>2027</v>
      </c>
      <c r="B273" s="12">
        <v>1</v>
      </c>
      <c r="C273" s="54">
        <v>29.774130475233527</v>
      </c>
      <c r="D273" s="54">
        <v>108.44221511451197</v>
      </c>
      <c r="E273" s="55">
        <v>98.777585658513757</v>
      </c>
      <c r="F273" s="54">
        <v>21.273815178273598</v>
      </c>
      <c r="G273" s="12">
        <v>339.20695127885119</v>
      </c>
      <c r="H273" s="12">
        <f t="shared" si="44"/>
        <v>6.2716330246384233E-2</v>
      </c>
      <c r="I273" s="12">
        <f t="shared" si="47"/>
        <v>6.2241820443691094E-2</v>
      </c>
      <c r="J273" s="12">
        <v>0</v>
      </c>
      <c r="K273" s="12">
        <v>0</v>
      </c>
      <c r="L273" s="43">
        <v>5971579.8121470744</v>
      </c>
      <c r="M273" s="12">
        <f t="shared" si="45"/>
        <v>2.0032779413770814</v>
      </c>
      <c r="N273" s="77">
        <f t="shared" si="46"/>
        <v>610731.75699647539</v>
      </c>
      <c r="O273" s="44">
        <v>427153.0436977442</v>
      </c>
      <c r="P273" s="43">
        <v>73600</v>
      </c>
      <c r="Q273" s="43">
        <f t="shared" si="54"/>
        <v>11942227.364790583</v>
      </c>
      <c r="R273" s="43">
        <f t="shared" si="55"/>
        <v>11788501.411349362</v>
      </c>
      <c r="T273" s="43"/>
      <c r="V273" s="23">
        <f t="shared" si="48"/>
        <v>0</v>
      </c>
      <c r="W273" s="23">
        <f t="shared" si="49"/>
        <v>0</v>
      </c>
      <c r="X273" s="2"/>
      <c r="Y273" s="23">
        <f t="shared" si="50"/>
        <v>112935.2471735235</v>
      </c>
      <c r="Z273" s="23">
        <f t="shared" si="51"/>
        <v>-64619.285545720064</v>
      </c>
      <c r="AA273" s="32">
        <f t="shared" si="52"/>
        <v>48315.961627803437</v>
      </c>
      <c r="AB273" s="23">
        <f t="shared" si="53"/>
        <v>0</v>
      </c>
      <c r="AC273" s="2"/>
      <c r="AD273" s="77">
        <f t="shared" si="57"/>
        <v>797311.22910714336</v>
      </c>
      <c r="AE273" s="53">
        <v>109069.18032786885</v>
      </c>
      <c r="AF273" s="60">
        <f t="shared" si="56"/>
        <v>-19597.2150854842</v>
      </c>
      <c r="AG273" s="58"/>
    </row>
    <row r="274" spans="1:33" x14ac:dyDescent="0.2">
      <c r="A274" s="12">
        <v>2027</v>
      </c>
      <c r="B274" s="12">
        <v>2</v>
      </c>
      <c r="C274" s="54">
        <v>33.84357732768342</v>
      </c>
      <c r="D274" s="54">
        <v>78.02723924953618</v>
      </c>
      <c r="E274" s="55">
        <v>100.48812392604714</v>
      </c>
      <c r="F274" s="54">
        <v>21.323162036468215</v>
      </c>
      <c r="G274" s="12">
        <v>339.72147782999741</v>
      </c>
      <c r="H274" s="12">
        <f t="shared" si="44"/>
        <v>6.2766599782480337E-2</v>
      </c>
      <c r="I274" s="12">
        <f t="shared" si="47"/>
        <v>6.2382509671152796E-2</v>
      </c>
      <c r="J274" s="12">
        <v>1</v>
      </c>
      <c r="K274" s="12">
        <v>0</v>
      </c>
      <c r="L274" s="43">
        <v>5970020.5364838066</v>
      </c>
      <c r="M274" s="12">
        <f t="shared" si="45"/>
        <v>1.8501902134112942</v>
      </c>
      <c r="N274" s="77">
        <f t="shared" si="46"/>
        <v>609410.7784445025</v>
      </c>
      <c r="O274" s="44">
        <v>398387.03001926898</v>
      </c>
      <c r="P274" s="43">
        <v>64000</v>
      </c>
      <c r="Q274" s="43">
        <f t="shared" si="54"/>
        <v>10981398.364386557</v>
      </c>
      <c r="R274" s="43">
        <f t="shared" si="55"/>
        <v>10839457.008422038</v>
      </c>
      <c r="T274" s="43"/>
      <c r="V274" s="23">
        <f t="shared" si="48"/>
        <v>0</v>
      </c>
      <c r="W274" s="23">
        <f t="shared" si="49"/>
        <v>0</v>
      </c>
      <c r="X274" s="2"/>
      <c r="Y274" s="23">
        <f t="shared" si="50"/>
        <v>114024.93346417611</v>
      </c>
      <c r="Z274" s="23">
        <f t="shared" si="51"/>
        <v>-68738.463392794598</v>
      </c>
      <c r="AA274" s="32">
        <f t="shared" si="52"/>
        <v>45286.470071381511</v>
      </c>
      <c r="AB274" s="23">
        <f t="shared" si="53"/>
        <v>0</v>
      </c>
      <c r="AC274" s="2"/>
      <c r="AD274" s="77">
        <f t="shared" si="57"/>
        <v>794763.39255268092</v>
      </c>
      <c r="AE274" s="53">
        <v>102032.45901639345</v>
      </c>
      <c r="AF274" s="60">
        <f t="shared" si="56"/>
        <v>-19283.916671386818</v>
      </c>
      <c r="AG274" s="58"/>
    </row>
    <row r="275" spans="1:33" x14ac:dyDescent="0.2">
      <c r="A275" s="12">
        <v>2027</v>
      </c>
      <c r="B275" s="12">
        <v>3</v>
      </c>
      <c r="C275" s="54">
        <v>60.874134572913398</v>
      </c>
      <c r="D275" s="54">
        <v>48.759988404502948</v>
      </c>
      <c r="E275" s="55">
        <v>100.11754678130966</v>
      </c>
      <c r="F275" s="54">
        <v>21.534253694334392</v>
      </c>
      <c r="G275" s="12">
        <v>340.23600438114522</v>
      </c>
      <c r="H275" s="12">
        <f t="shared" si="44"/>
        <v>6.3292107293297831E-2</v>
      </c>
      <c r="I275" s="12">
        <f t="shared" si="47"/>
        <v>6.2524376806068108E-2</v>
      </c>
      <c r="J275" s="12">
        <v>0</v>
      </c>
      <c r="K275" s="12">
        <v>0</v>
      </c>
      <c r="L275" s="43">
        <v>5977722.1118619349</v>
      </c>
      <c r="M275" s="12">
        <f t="shared" si="45"/>
        <v>2.0330362423832922</v>
      </c>
      <c r="N275" s="77">
        <f t="shared" si="46"/>
        <v>639397.66733962065</v>
      </c>
      <c r="O275" s="44">
        <v>426171.98241479183</v>
      </c>
      <c r="P275" s="43">
        <v>67200</v>
      </c>
      <c r="Q275" s="43">
        <f t="shared" si="54"/>
        <v>12094495.401437543</v>
      </c>
      <c r="R275" s="43">
        <f t="shared" si="55"/>
        <v>11938325.409464357</v>
      </c>
      <c r="T275" s="43"/>
      <c r="V275" s="23">
        <f t="shared" si="48"/>
        <v>0</v>
      </c>
      <c r="W275" s="23">
        <f t="shared" si="49"/>
        <v>0</v>
      </c>
      <c r="X275" s="2"/>
      <c r="Y275" s="23">
        <f t="shared" si="50"/>
        <v>112921.38431224303</v>
      </c>
      <c r="Z275" s="23">
        <f t="shared" si="51"/>
        <v>-73002.918462165646</v>
      </c>
      <c r="AA275" s="32">
        <f t="shared" si="52"/>
        <v>39918.46585007738</v>
      </c>
      <c r="AB275" s="23">
        <f t="shared" si="53"/>
        <v>0</v>
      </c>
      <c r="AC275" s="2"/>
      <c r="AD275" s="77">
        <f t="shared" si="57"/>
        <v>832042.31000979</v>
      </c>
      <c r="AE275" s="53">
        <v>109069.18032786885</v>
      </c>
      <c r="AF275" s="60">
        <f t="shared" si="56"/>
        <v>-21473.79427680009</v>
      </c>
      <c r="AG275" s="58"/>
    </row>
    <row r="276" spans="1:33" x14ac:dyDescent="0.2">
      <c r="A276" s="12">
        <v>2027</v>
      </c>
      <c r="B276" s="12">
        <v>4</v>
      </c>
      <c r="C276" s="54">
        <v>111.06554527344085</v>
      </c>
      <c r="D276" s="54">
        <v>14.210450077247362</v>
      </c>
      <c r="E276" s="55">
        <v>99.66396457534556</v>
      </c>
      <c r="F276" s="54">
        <v>21.539715096741581</v>
      </c>
      <c r="G276" s="12">
        <v>340.75053093229144</v>
      </c>
      <c r="H276" s="12">
        <f t="shared" si="44"/>
        <v>6.3212565033454376E-2</v>
      </c>
      <c r="I276" s="12">
        <f t="shared" si="47"/>
        <v>6.2666065649676791E-2</v>
      </c>
      <c r="J276" s="12">
        <v>0</v>
      </c>
      <c r="K276" s="12">
        <v>0</v>
      </c>
      <c r="L276" s="43">
        <v>5978963.2096866937</v>
      </c>
      <c r="M276" s="12">
        <f t="shared" si="45"/>
        <v>2.1293435236027154</v>
      </c>
      <c r="N276" s="77">
        <f t="shared" si="46"/>
        <v>714395.03422810871</v>
      </c>
      <c r="O276" s="44">
        <v>435173.29145001562</v>
      </c>
      <c r="P276" s="43">
        <v>73600</v>
      </c>
      <c r="Q276" s="43">
        <f t="shared" si="54"/>
        <v>12613549.469823774</v>
      </c>
      <c r="R276" s="43">
        <f t="shared" si="55"/>
        <v>12449947.564410264</v>
      </c>
      <c r="T276" s="43"/>
      <c r="V276" s="23">
        <f t="shared" si="48"/>
        <v>0</v>
      </c>
      <c r="W276" s="23">
        <f t="shared" si="49"/>
        <v>0</v>
      </c>
      <c r="X276" s="2"/>
      <c r="Y276" s="23">
        <f t="shared" si="50"/>
        <v>111610.68309635272</v>
      </c>
      <c r="Z276" s="23">
        <f t="shared" si="51"/>
        <v>-77188.591208627025</v>
      </c>
      <c r="AA276" s="32">
        <f t="shared" si="52"/>
        <v>34422.091887725692</v>
      </c>
      <c r="AB276" s="23">
        <f t="shared" si="53"/>
        <v>0</v>
      </c>
      <c r="AC276" s="2"/>
      <c r="AD276" s="77">
        <f t="shared" si="57"/>
        <v>922703.48616150708</v>
      </c>
      <c r="AE276" s="53">
        <v>109069.18032786885</v>
      </c>
      <c r="AF276" s="60">
        <f t="shared" si="56"/>
        <v>-21164.556131265457</v>
      </c>
      <c r="AG276" s="58"/>
    </row>
    <row r="277" spans="1:33" x14ac:dyDescent="0.2">
      <c r="A277" s="12">
        <v>2027</v>
      </c>
      <c r="B277" s="12">
        <v>5</v>
      </c>
      <c r="C277" s="54">
        <v>188.10549178047364</v>
      </c>
      <c r="D277" s="54">
        <v>2.1394224687934842</v>
      </c>
      <c r="E277" s="55">
        <v>99.211235955621632</v>
      </c>
      <c r="F277" s="54">
        <v>21.84492849504063</v>
      </c>
      <c r="G277" s="12">
        <v>341.28717923756352</v>
      </c>
      <c r="H277" s="12">
        <f t="shared" ref="H277:H340" si="58">+(F277/G277)</f>
        <v>6.4007468853187685E-2</v>
      </c>
      <c r="I277" s="12">
        <f t="shared" si="47"/>
        <v>6.2809536243526712E-2</v>
      </c>
      <c r="J277" s="12">
        <v>0</v>
      </c>
      <c r="K277" s="12">
        <v>0</v>
      </c>
      <c r="L277" s="43">
        <v>5974935.1310310727</v>
      </c>
      <c r="M277" s="12">
        <f t="shared" ref="M277:M340" si="59">+$B$10+($B$11*C277)+($B$12*D277)+($B$13*E277)+($B$14*I277)+($B$15*J277)+K277</f>
        <v>2.3288151417755376</v>
      </c>
      <c r="N277" s="77">
        <f t="shared" si="46"/>
        <v>803765.28250867128</v>
      </c>
      <c r="O277" s="44">
        <v>519692.01654603169</v>
      </c>
      <c r="P277" s="43">
        <v>70400</v>
      </c>
      <c r="Q277" s="43">
        <f t="shared" si="54"/>
        <v>13783574.148594338</v>
      </c>
      <c r="R277" s="43">
        <f t="shared" si="55"/>
        <v>13604766.96773416</v>
      </c>
      <c r="T277" s="43"/>
      <c r="V277" s="23">
        <f t="shared" si="48"/>
        <v>0</v>
      </c>
      <c r="W277" s="23">
        <f t="shared" si="49"/>
        <v>0</v>
      </c>
      <c r="X277" s="2"/>
      <c r="Y277" s="23">
        <f t="shared" si="50"/>
        <v>110334.50993481083</v>
      </c>
      <c r="Z277" s="23">
        <f t="shared" si="51"/>
        <v>-81355.590491043142</v>
      </c>
      <c r="AA277" s="32">
        <f t="shared" si="52"/>
        <v>28978.919443767692</v>
      </c>
      <c r="AB277" s="23">
        <f t="shared" si="53"/>
        <v>0</v>
      </c>
      <c r="AC277" s="2"/>
      <c r="AD277" s="77">
        <f t="shared" si="57"/>
        <v>1028803.5777538089</v>
      </c>
      <c r="AE277" s="53">
        <v>105550.81967213114</v>
      </c>
      <c r="AF277" s="60">
        <f t="shared" si="56"/>
        <v>-22822.809386921184</v>
      </c>
      <c r="AG277" s="58"/>
    </row>
    <row r="278" spans="1:33" x14ac:dyDescent="0.2">
      <c r="A278" s="12">
        <v>2027</v>
      </c>
      <c r="B278" s="12">
        <v>6</v>
      </c>
      <c r="C278" s="54">
        <v>269.69922064812658</v>
      </c>
      <c r="D278" s="54">
        <v>0</v>
      </c>
      <c r="E278" s="55">
        <v>100.63930742082326</v>
      </c>
      <c r="F278" s="54">
        <v>21.893231859049855</v>
      </c>
      <c r="G278" s="12">
        <v>341.82382754283572</v>
      </c>
      <c r="H278" s="12">
        <f t="shared" si="58"/>
        <v>6.404829065436142E-2</v>
      </c>
      <c r="I278" s="12">
        <f t="shared" si="47"/>
        <v>6.2953098338074331E-2</v>
      </c>
      <c r="J278" s="12">
        <v>0</v>
      </c>
      <c r="K278" s="12">
        <v>0</v>
      </c>
      <c r="L278" s="43">
        <v>5976119.697524365</v>
      </c>
      <c r="M278" s="12">
        <f t="shared" si="59"/>
        <v>2.5730555016632364</v>
      </c>
      <c r="N278" s="77">
        <f t="shared" si="46"/>
        <v>935364.78270441073</v>
      </c>
      <c r="O278" s="44">
        <v>513836.6336298369</v>
      </c>
      <c r="P278" s="43">
        <v>67200</v>
      </c>
      <c r="Q278" s="43">
        <f t="shared" si="54"/>
        <v>15108478.932096418</v>
      </c>
      <c r="R278" s="43">
        <f t="shared" si="55"/>
        <v>14910879.729843482</v>
      </c>
      <c r="T278" s="43"/>
      <c r="V278" s="23">
        <f t="shared" si="48"/>
        <v>0</v>
      </c>
      <c r="W278" s="23">
        <f t="shared" si="49"/>
        <v>0</v>
      </c>
      <c r="X278" s="2"/>
      <c r="Y278" s="23">
        <f t="shared" si="50"/>
        <v>111245.85545703111</v>
      </c>
      <c r="Z278" s="23">
        <f t="shared" si="51"/>
        <v>-85594.908204005958</v>
      </c>
      <c r="AA278" s="32">
        <f t="shared" si="52"/>
        <v>25650.947253025151</v>
      </c>
      <c r="AB278" s="23">
        <f t="shared" si="53"/>
        <v>0</v>
      </c>
      <c r="AC278" s="2"/>
      <c r="AD278" s="77">
        <f t="shared" si="57"/>
        <v>1189759.8899381794</v>
      </c>
      <c r="AE278" s="53">
        <v>109069.18032786885</v>
      </c>
      <c r="AF278" s="60">
        <f t="shared" si="56"/>
        <v>-23149.765469979287</v>
      </c>
      <c r="AG278" s="58"/>
    </row>
    <row r="279" spans="1:33" x14ac:dyDescent="0.2">
      <c r="A279" s="12">
        <v>2027</v>
      </c>
      <c r="B279" s="12">
        <v>7</v>
      </c>
      <c r="C279" s="54">
        <v>306.92486659157896</v>
      </c>
      <c r="D279" s="54">
        <v>0</v>
      </c>
      <c r="E279" s="55">
        <v>99.87871594379645</v>
      </c>
      <c r="F279" s="54">
        <v>21.879414252710347</v>
      </c>
      <c r="G279" s="12">
        <v>342.36047584810768</v>
      </c>
      <c r="H279" s="12">
        <f t="shared" si="58"/>
        <v>6.3907535466849311E-2</v>
      </c>
      <c r="I279" s="12">
        <f t="shared" si="47"/>
        <v>6.3096344934591764E-2</v>
      </c>
      <c r="J279" s="12">
        <v>0</v>
      </c>
      <c r="K279" s="12">
        <v>0</v>
      </c>
      <c r="L279" s="43">
        <v>5979196.2544247266</v>
      </c>
      <c r="M279" s="12">
        <f t="shared" si="59"/>
        <v>2.6697203146064679</v>
      </c>
      <c r="N279" s="77">
        <f t="shared" si="46"/>
        <v>968623.60229620081</v>
      </c>
      <c r="O279" s="44">
        <v>521068.86935708148</v>
      </c>
      <c r="P279" s="43">
        <v>70400</v>
      </c>
      <c r="Q279" s="43">
        <f t="shared" si="54"/>
        <v>15666746.931843929</v>
      </c>
      <c r="R279" s="43">
        <f t="shared" si="55"/>
        <v>15461618.755116327</v>
      </c>
      <c r="T279" s="43"/>
      <c r="V279" s="23">
        <f t="shared" si="48"/>
        <v>0</v>
      </c>
      <c r="W279" s="23">
        <f t="shared" si="49"/>
        <v>0</v>
      </c>
      <c r="X279" s="2"/>
      <c r="Y279" s="23">
        <f t="shared" si="50"/>
        <v>109772.49576246644</v>
      </c>
      <c r="Z279" s="23">
        <f t="shared" si="51"/>
        <v>-89855.270768668153</v>
      </c>
      <c r="AA279" s="32">
        <f t="shared" si="52"/>
        <v>19917.224993798285</v>
      </c>
      <c r="AB279" s="23">
        <f t="shared" si="53"/>
        <v>0</v>
      </c>
      <c r="AC279" s="2"/>
      <c r="AD279" s="77">
        <f t="shared" si="57"/>
        <v>1228103.3630391904</v>
      </c>
      <c r="AE279" s="53">
        <v>105550.81967213114</v>
      </c>
      <c r="AF279" s="60">
        <f t="shared" si="56"/>
        <v>-24430.860345678295</v>
      </c>
      <c r="AG279" s="58"/>
    </row>
    <row r="280" spans="1:33" x14ac:dyDescent="0.2">
      <c r="A280" s="12">
        <v>2027</v>
      </c>
      <c r="B280" s="12">
        <v>8</v>
      </c>
      <c r="C280" s="54">
        <v>321.44831040904603</v>
      </c>
      <c r="D280" s="54">
        <v>0</v>
      </c>
      <c r="E280" s="55">
        <v>100.61038508850164</v>
      </c>
      <c r="F280" s="54">
        <v>21.910423275502019</v>
      </c>
      <c r="G280" s="12">
        <v>342.891495830981</v>
      </c>
      <c r="H280" s="12">
        <f t="shared" si="58"/>
        <v>6.3898998785033051E-2</v>
      </c>
      <c r="I280" s="12">
        <f t="shared" si="47"/>
        <v>6.3239572396423319E-2</v>
      </c>
      <c r="J280" s="12">
        <v>0</v>
      </c>
      <c r="K280" s="12">
        <v>0</v>
      </c>
      <c r="L280" s="43">
        <v>5986002.9486190826</v>
      </c>
      <c r="M280" s="12">
        <f t="shared" si="59"/>
        <v>2.7174485089015836</v>
      </c>
      <c r="N280" s="77">
        <f t="shared" si="46"/>
        <v>1006638.6388041965</v>
      </c>
      <c r="O280" s="44">
        <v>547589.81711094058</v>
      </c>
      <c r="P280" s="43">
        <v>70400</v>
      </c>
      <c r="Q280" s="43">
        <f t="shared" si="54"/>
        <v>15962445.527797043</v>
      </c>
      <c r="R280" s="43">
        <f t="shared" si="55"/>
        <v>15753412.459533311</v>
      </c>
      <c r="T280" s="43"/>
      <c r="V280" s="23">
        <f t="shared" si="48"/>
        <v>0</v>
      </c>
      <c r="W280" s="23">
        <f t="shared" si="49"/>
        <v>0</v>
      </c>
      <c r="X280" s="2"/>
      <c r="Y280" s="23">
        <f t="shared" si="50"/>
        <v>109975.81594705851</v>
      </c>
      <c r="Z280" s="23">
        <f t="shared" si="51"/>
        <v>-94178.69571137226</v>
      </c>
      <c r="AA280" s="32">
        <f t="shared" si="52"/>
        <v>15797.120235686249</v>
      </c>
      <c r="AB280" s="23">
        <f t="shared" si="53"/>
        <v>0</v>
      </c>
      <c r="AC280" s="2"/>
      <c r="AD280" s="77">
        <f t="shared" si="57"/>
        <v>1275957.6972658432</v>
      </c>
      <c r="AE280" s="53">
        <v>109069.18032786885</v>
      </c>
      <c r="AF280" s="60">
        <f t="shared" si="56"/>
        <v>-24629.617842978052</v>
      </c>
      <c r="AG280" s="58"/>
    </row>
    <row r="281" spans="1:33" x14ac:dyDescent="0.2">
      <c r="A281" s="12">
        <v>2027</v>
      </c>
      <c r="B281" s="12">
        <v>9</v>
      </c>
      <c r="C281" s="54">
        <v>294.0923412784777</v>
      </c>
      <c r="D281" s="54">
        <v>0</v>
      </c>
      <c r="E281" s="55">
        <v>100.0504419981601</v>
      </c>
      <c r="F281" s="54">
        <v>21.895515292959374</v>
      </c>
      <c r="G281" s="12">
        <v>343.42251581385295</v>
      </c>
      <c r="H281" s="12">
        <f t="shared" si="58"/>
        <v>6.3756784382848999E-2</v>
      </c>
      <c r="I281" s="12">
        <f t="shared" si="47"/>
        <v>6.3382481089443971E-2</v>
      </c>
      <c r="J281" s="12">
        <v>0</v>
      </c>
      <c r="K281" s="12">
        <v>0</v>
      </c>
      <c r="L281" s="43">
        <v>5990267.1850797161</v>
      </c>
      <c r="M281" s="12">
        <f t="shared" si="59"/>
        <v>2.6317605533875059</v>
      </c>
      <c r="N281" s="77">
        <f t="shared" si="46"/>
        <v>968303.41555743234</v>
      </c>
      <c r="O281" s="44">
        <v>540426.15683166136</v>
      </c>
      <c r="P281" s="43">
        <v>70400</v>
      </c>
      <c r="Q281" s="43">
        <f t="shared" si="54"/>
        <v>15493067.996344404</v>
      </c>
      <c r="R281" s="43">
        <f t="shared" si="55"/>
        <v>15290482.05111083</v>
      </c>
      <c r="T281" s="43"/>
      <c r="V281" s="23">
        <f t="shared" si="48"/>
        <v>0</v>
      </c>
      <c r="W281" s="23">
        <f t="shared" si="49"/>
        <v>0</v>
      </c>
      <c r="X281" s="2"/>
      <c r="Y281" s="23">
        <f t="shared" si="50"/>
        <v>108722.23306022664</v>
      </c>
      <c r="Z281" s="23">
        <f t="shared" si="51"/>
        <v>-98460.060860687037</v>
      </c>
      <c r="AA281" s="32">
        <f t="shared" si="52"/>
        <v>10262.172199539607</v>
      </c>
      <c r="AB281" s="23">
        <f t="shared" si="53"/>
        <v>0</v>
      </c>
      <c r="AC281" s="2"/>
      <c r="AD281" s="77">
        <f t="shared" si="57"/>
        <v>1229594.2737265816</v>
      </c>
      <c r="AE281" s="53">
        <v>109069.18032786885</v>
      </c>
      <c r="AF281" s="60">
        <f t="shared" si="56"/>
        <v>-23472.807202103362</v>
      </c>
      <c r="AG281" s="58"/>
    </row>
    <row r="282" spans="1:33" x14ac:dyDescent="0.2">
      <c r="A282" s="12">
        <v>2027</v>
      </c>
      <c r="B282" s="12">
        <v>10</v>
      </c>
      <c r="C282" s="54">
        <v>197.43752636074717</v>
      </c>
      <c r="D282" s="54">
        <v>3.0609584238851593</v>
      </c>
      <c r="E282" s="55">
        <v>99.491649378855158</v>
      </c>
      <c r="F282" s="54">
        <v>22.211401572275722</v>
      </c>
      <c r="G282" s="12">
        <v>343.95353579672638</v>
      </c>
      <c r="H282" s="12">
        <f t="shared" si="58"/>
        <v>6.457675023117794E-2</v>
      </c>
      <c r="I282" s="12">
        <f t="shared" si="47"/>
        <v>6.3527227708402093E-2</v>
      </c>
      <c r="J282" s="12">
        <v>0</v>
      </c>
      <c r="K282" s="12">
        <v>0</v>
      </c>
      <c r="L282" s="43">
        <v>5995208.2633421943</v>
      </c>
      <c r="M282" s="12">
        <f t="shared" si="59"/>
        <v>2.3516966548346891</v>
      </c>
      <c r="N282" s="77">
        <f t="shared" si="46"/>
        <v>815761.1605259002</v>
      </c>
      <c r="O282" s="44">
        <v>518332.32141212915</v>
      </c>
      <c r="P282" s="43">
        <v>70400</v>
      </c>
      <c r="Q282" s="43">
        <f t="shared" si="54"/>
        <v>13954474.925595595</v>
      </c>
      <c r="R282" s="43">
        <f t="shared" si="55"/>
        <v>13773298.235633619</v>
      </c>
      <c r="T282" s="43"/>
      <c r="V282" s="23">
        <f t="shared" si="48"/>
        <v>0</v>
      </c>
      <c r="W282" s="23">
        <f t="shared" si="49"/>
        <v>0</v>
      </c>
      <c r="X282" s="2"/>
      <c r="Y282" s="23">
        <f t="shared" si="50"/>
        <v>107492.54599559669</v>
      </c>
      <c r="Z282" s="23">
        <f t="shared" si="51"/>
        <v>-102813.36929131005</v>
      </c>
      <c r="AA282" s="32">
        <f t="shared" si="52"/>
        <v>4679.1767042866413</v>
      </c>
      <c r="AB282" s="23">
        <f t="shared" si="53"/>
        <v>0</v>
      </c>
      <c r="AC282" s="2"/>
      <c r="AD282" s="77">
        <f t="shared" si="57"/>
        <v>1043229.612226877</v>
      </c>
      <c r="AE282" s="53">
        <v>105550.81967213114</v>
      </c>
      <c r="AF282" s="60">
        <f t="shared" si="56"/>
        <v>-22958.272901891178</v>
      </c>
      <c r="AG282" s="58"/>
    </row>
    <row r="283" spans="1:33" x14ac:dyDescent="0.2">
      <c r="A283" s="12">
        <v>2027</v>
      </c>
      <c r="B283" s="12">
        <v>11</v>
      </c>
      <c r="C283" s="54">
        <v>93.762095102616158</v>
      </c>
      <c r="D283" s="54">
        <v>20.576063704600486</v>
      </c>
      <c r="E283" s="55">
        <v>100.30808300478083</v>
      </c>
      <c r="F283" s="54">
        <v>22.180676439765161</v>
      </c>
      <c r="G283" s="12">
        <v>344.50486668217019</v>
      </c>
      <c r="H283" s="12">
        <f t="shared" si="58"/>
        <v>6.438421800359756E-2</v>
      </c>
      <c r="I283" s="12">
        <f t="shared" si="47"/>
        <v>6.3671542772831935E-2</v>
      </c>
      <c r="J283" s="12">
        <v>0</v>
      </c>
      <c r="K283" s="12">
        <v>0</v>
      </c>
      <c r="L283" s="43">
        <v>6007949.9719537143</v>
      </c>
      <c r="M283" s="12">
        <f t="shared" si="59"/>
        <v>2.0832745461266655</v>
      </c>
      <c r="N283" s="77">
        <f t="shared" si="46"/>
        <v>689528.19778809126</v>
      </c>
      <c r="O283" s="44">
        <v>428140.47488782008</v>
      </c>
      <c r="P283" s="43">
        <v>67200</v>
      </c>
      <c r="Q283" s="43">
        <f t="shared" si="54"/>
        <v>12410103.475351907</v>
      </c>
      <c r="R283" s="43">
        <f t="shared" si="55"/>
        <v>12249265.143376488</v>
      </c>
      <c r="T283" s="43"/>
      <c r="V283" s="23">
        <f t="shared" si="48"/>
        <v>0</v>
      </c>
      <c r="W283" s="23">
        <f t="shared" si="49"/>
        <v>0</v>
      </c>
      <c r="X283" s="2"/>
      <c r="Y283" s="23">
        <f t="shared" si="50"/>
        <v>108493.87528117604</v>
      </c>
      <c r="Z283" s="23">
        <f t="shared" si="51"/>
        <v>-107301.81337852161</v>
      </c>
      <c r="AA283" s="32">
        <f t="shared" si="52"/>
        <v>1192.06190265443</v>
      </c>
      <c r="AB283" s="23">
        <f t="shared" si="53"/>
        <v>0</v>
      </c>
      <c r="AC283" s="2"/>
      <c r="AD283" s="77">
        <f t="shared" si="57"/>
        <v>892476.05557154492</v>
      </c>
      <c r="AE283" s="53">
        <v>109069.18032786885</v>
      </c>
      <c r="AF283" s="60">
        <f t="shared" si="56"/>
        <v>-20987.233049275164</v>
      </c>
      <c r="AG283" s="58"/>
    </row>
    <row r="284" spans="1:33" x14ac:dyDescent="0.2">
      <c r="A284" s="12">
        <v>2027</v>
      </c>
      <c r="B284" s="12">
        <v>12</v>
      </c>
      <c r="C284" s="54">
        <v>40.062851403950773</v>
      </c>
      <c r="D284" s="54">
        <v>79.971558782998059</v>
      </c>
      <c r="E284" s="55">
        <v>100.12179605329979</v>
      </c>
      <c r="F284" s="54">
        <v>22.513474676256873</v>
      </c>
      <c r="G284" s="12">
        <v>345.05619756761365</v>
      </c>
      <c r="H284" s="12">
        <f t="shared" si="58"/>
        <v>6.5245820347409833E-2</v>
      </c>
      <c r="I284" s="12">
        <f t="shared" si="47"/>
        <v>6.3817789090006891E-2</v>
      </c>
      <c r="J284" s="12">
        <v>0</v>
      </c>
      <c r="K284" s="12">
        <v>0</v>
      </c>
      <c r="L284" s="43">
        <v>6021170.6066908557</v>
      </c>
      <c r="M284" s="12">
        <f t="shared" si="59"/>
        <v>1.9962308248957936</v>
      </c>
      <c r="N284" s="77">
        <f t="shared" si="46"/>
        <v>597291.24467920489</v>
      </c>
      <c r="O284" s="44">
        <v>448493.80972930935</v>
      </c>
      <c r="P284" s="43">
        <v>70400</v>
      </c>
      <c r="Q284" s="43">
        <f t="shared" si="54"/>
        <v>12027301.195778981</v>
      </c>
      <c r="R284" s="43">
        <f t="shared" si="55"/>
        <v>11872843.896940071</v>
      </c>
      <c r="T284" s="43"/>
      <c r="V284" s="23">
        <f t="shared" si="48"/>
        <v>0</v>
      </c>
      <c r="W284" s="23">
        <f t="shared" si="49"/>
        <v>0</v>
      </c>
      <c r="X284" s="2"/>
      <c r="Y284" s="23">
        <f t="shared" si="50"/>
        <v>108420.47422706103</v>
      </c>
      <c r="Z284" s="23">
        <f t="shared" si="51"/>
        <v>-111874.70428976812</v>
      </c>
      <c r="AA284" s="32">
        <f t="shared" si="52"/>
        <v>-3454.2300627070945</v>
      </c>
      <c r="AB284" s="23">
        <f t="shared" si="53"/>
        <v>0</v>
      </c>
      <c r="AC284" s="2"/>
      <c r="AD284" s="77">
        <f t="shared" si="57"/>
        <v>779185.27591825824</v>
      </c>
      <c r="AE284" s="53">
        <v>105550.81967213114</v>
      </c>
      <c r="AF284" s="60">
        <f t="shared" si="56"/>
        <v>-19498.555976048683</v>
      </c>
      <c r="AG284" s="58"/>
    </row>
    <row r="285" spans="1:33" x14ac:dyDescent="0.2">
      <c r="A285" s="12">
        <v>2028</v>
      </c>
      <c r="B285" s="12">
        <v>1</v>
      </c>
      <c r="C285" s="54">
        <v>29.774130475233527</v>
      </c>
      <c r="D285" s="54">
        <v>108.44221511451197</v>
      </c>
      <c r="E285" s="55">
        <v>100.48885147292381</v>
      </c>
      <c r="F285" s="54">
        <v>22.182486411660527</v>
      </c>
      <c r="G285" s="12">
        <v>348.4117291736016</v>
      </c>
      <c r="H285" s="12">
        <f t="shared" si="58"/>
        <v>6.3667450186809749E-2</v>
      </c>
      <c r="I285" s="12">
        <f t="shared" si="47"/>
        <v>6.3897049085042332E-2</v>
      </c>
      <c r="J285" s="12">
        <v>0</v>
      </c>
      <c r="K285" s="12">
        <v>0</v>
      </c>
      <c r="L285" s="43">
        <v>6036594.3335386943</v>
      </c>
      <c r="M285" s="12">
        <f t="shared" si="59"/>
        <v>2.0034170569281038</v>
      </c>
      <c r="N285" s="77">
        <f t="shared" ref="N285:N348" si="60">N273+(AD285-AD273)*(1-0.335)</f>
        <v>610731.75699647539</v>
      </c>
      <c r="O285" s="44">
        <v>436175.40404660738</v>
      </c>
      <c r="P285" s="43">
        <v>73600</v>
      </c>
      <c r="Q285" s="43">
        <f t="shared" si="54"/>
        <v>12094295.887170952</v>
      </c>
      <c r="R285" s="43">
        <f t="shared" si="55"/>
        <v>11938885.477975216</v>
      </c>
      <c r="T285" s="43"/>
      <c r="V285" s="23">
        <f t="shared" si="48"/>
        <v>0</v>
      </c>
      <c r="W285" s="23">
        <f t="shared" si="49"/>
        <v>0</v>
      </c>
      <c r="X285" s="2"/>
      <c r="Y285" s="23">
        <f t="shared" si="50"/>
        <v>109012.03129101235</v>
      </c>
      <c r="Z285" s="23">
        <f t="shared" si="51"/>
        <v>-108181.2916749716</v>
      </c>
      <c r="AA285" s="32">
        <f t="shared" si="52"/>
        <v>830.73961604075157</v>
      </c>
      <c r="AB285" s="23">
        <f t="shared" si="53"/>
        <v>0</v>
      </c>
      <c r="AC285" s="2"/>
      <c r="AD285" s="77">
        <f t="shared" si="57"/>
        <v>797311.22910714336</v>
      </c>
      <c r="AE285" s="53">
        <v>121033.40163934426</v>
      </c>
      <c r="AF285" s="60">
        <f t="shared" si="56"/>
        <v>-19597.2150854842</v>
      </c>
      <c r="AG285" s="58"/>
    </row>
    <row r="286" spans="1:33" x14ac:dyDescent="0.2">
      <c r="A286" s="12">
        <v>2028</v>
      </c>
      <c r="B286" s="12">
        <v>2</v>
      </c>
      <c r="C286" s="54">
        <v>33.84357732768342</v>
      </c>
      <c r="D286" s="54">
        <v>78.02723924953618</v>
      </c>
      <c r="E286" s="55">
        <v>102.23280555522634</v>
      </c>
      <c r="F286" s="54">
        <v>22.233941028624493</v>
      </c>
      <c r="G286" s="12">
        <v>348.9402180053155</v>
      </c>
      <c r="H286" s="12">
        <f t="shared" si="58"/>
        <v>6.3718482081895747E-2</v>
      </c>
      <c r="I286" s="12">
        <f t="shared" si="47"/>
        <v>6.3976372609993629E-2</v>
      </c>
      <c r="J286" s="12">
        <v>1</v>
      </c>
      <c r="K286" s="12">
        <v>0</v>
      </c>
      <c r="L286" s="43">
        <v>6034959.7031102655</v>
      </c>
      <c r="M286" s="12">
        <f t="shared" si="59"/>
        <v>1.8513574271779651</v>
      </c>
      <c r="N286" s="77">
        <f t="shared" si="60"/>
        <v>609410.7784445025</v>
      </c>
      <c r="O286" s="44">
        <v>406801.7923537044</v>
      </c>
      <c r="P286" s="43">
        <v>64000</v>
      </c>
      <c r="Q286" s="43">
        <f t="shared" si="54"/>
        <v>11128199.361392701</v>
      </c>
      <c r="R286" s="43">
        <f t="shared" si="55"/>
        <v>10984623.512581423</v>
      </c>
      <c r="T286" s="43"/>
      <c r="V286" s="23">
        <f t="shared" si="48"/>
        <v>0</v>
      </c>
      <c r="W286" s="23">
        <f t="shared" si="49"/>
        <v>0</v>
      </c>
      <c r="X286" s="2"/>
      <c r="Y286" s="23">
        <f t="shared" si="50"/>
        <v>111111.68396126862</v>
      </c>
      <c r="Z286" s="23">
        <f t="shared" si="51"/>
        <v>-104143.39380377863</v>
      </c>
      <c r="AA286" s="32">
        <f t="shared" si="52"/>
        <v>6968.2901574899879</v>
      </c>
      <c r="AB286" s="23">
        <f t="shared" si="53"/>
        <v>0</v>
      </c>
      <c r="AC286" s="2"/>
      <c r="AD286" s="77">
        <f t="shared" si="57"/>
        <v>794763.39255268092</v>
      </c>
      <c r="AE286" s="53">
        <v>113224.79508196723</v>
      </c>
      <c r="AF286" s="60">
        <f t="shared" si="56"/>
        <v>-19283.916671386818</v>
      </c>
      <c r="AG286" s="58"/>
    </row>
    <row r="287" spans="1:33" x14ac:dyDescent="0.2">
      <c r="A287" s="12">
        <v>2028</v>
      </c>
      <c r="B287" s="12">
        <v>3</v>
      </c>
      <c r="C287" s="54">
        <v>60.874134572913398</v>
      </c>
      <c r="D287" s="54">
        <v>48.759988404502948</v>
      </c>
      <c r="E287" s="55">
        <v>101.85954585785572</v>
      </c>
      <c r="F287" s="54">
        <v>22.454049071915833</v>
      </c>
      <c r="G287" s="12">
        <v>349.46870683703099</v>
      </c>
      <c r="H287" s="12">
        <f t="shared" si="58"/>
        <v>6.4251959138610121E-2</v>
      </c>
      <c r="I287" s="12">
        <f t="shared" si="47"/>
        <v>6.4056360263769638E-2</v>
      </c>
      <c r="J287" s="12">
        <v>0</v>
      </c>
      <c r="K287" s="12">
        <v>0</v>
      </c>
      <c r="L287" s="43">
        <v>6042715.2488573631</v>
      </c>
      <c r="M287" s="12">
        <f t="shared" si="59"/>
        <v>2.0348520937071806</v>
      </c>
      <c r="N287" s="77">
        <f t="shared" si="60"/>
        <v>639397.66733962065</v>
      </c>
      <c r="O287" s="44">
        <v>435173.62070969865</v>
      </c>
      <c r="P287" s="43">
        <v>70400</v>
      </c>
      <c r="Q287" s="43">
        <f t="shared" si="54"/>
        <v>12261767.336546334</v>
      </c>
      <c r="R287" s="43">
        <f t="shared" si="55"/>
        <v>12103758.373841848</v>
      </c>
      <c r="T287" s="43"/>
      <c r="V287" s="23">
        <f t="shared" si="48"/>
        <v>0</v>
      </c>
      <c r="W287" s="23">
        <f t="shared" si="49"/>
        <v>0</v>
      </c>
      <c r="X287" s="2"/>
      <c r="Y287" s="23">
        <f t="shared" si="50"/>
        <v>111083.96139645467</v>
      </c>
      <c r="Z287" s="23">
        <f t="shared" si="51"/>
        <v>-100229.30678578974</v>
      </c>
      <c r="AA287" s="32">
        <f t="shared" si="52"/>
        <v>10854.654610664933</v>
      </c>
      <c r="AB287" s="23">
        <f t="shared" si="53"/>
        <v>0</v>
      </c>
      <c r="AC287" s="2"/>
      <c r="AD287" s="77">
        <f t="shared" si="57"/>
        <v>832042.31000979</v>
      </c>
      <c r="AE287" s="53">
        <v>121033.40163934426</v>
      </c>
      <c r="AF287" s="60">
        <f t="shared" si="56"/>
        <v>-21473.79427680009</v>
      </c>
      <c r="AG287" s="58"/>
    </row>
    <row r="288" spans="1:33" x14ac:dyDescent="0.2">
      <c r="A288" s="12">
        <v>2028</v>
      </c>
      <c r="B288" s="12">
        <v>4</v>
      </c>
      <c r="C288" s="54">
        <v>111.06554527344085</v>
      </c>
      <c r="D288" s="54">
        <v>14.210450077247362</v>
      </c>
      <c r="E288" s="55">
        <v>101.4017898301617</v>
      </c>
      <c r="F288" s="54">
        <v>22.45974374791404</v>
      </c>
      <c r="G288" s="12">
        <v>349.99719566874484</v>
      </c>
      <c r="H288" s="12">
        <f t="shared" si="58"/>
        <v>6.4171210586415908E-2</v>
      </c>
      <c r="I288" s="12">
        <f t="shared" si="47"/>
        <v>6.4136247393183118E-2</v>
      </c>
      <c r="J288" s="12">
        <v>0</v>
      </c>
      <c r="K288" s="12">
        <v>0</v>
      </c>
      <c r="L288" s="43">
        <v>6044010.2139340034</v>
      </c>
      <c r="M288" s="12">
        <f t="shared" si="59"/>
        <v>2.1317912530472429</v>
      </c>
      <c r="N288" s="77">
        <f t="shared" si="60"/>
        <v>714395.03422810871</v>
      </c>
      <c r="O288" s="44">
        <v>444365.05610577948</v>
      </c>
      <c r="P288" s="43">
        <v>73600</v>
      </c>
      <c r="Q288" s="43">
        <f t="shared" si="54"/>
        <v>12788006.974778453</v>
      </c>
      <c r="R288" s="43">
        <f t="shared" si="55"/>
        <v>12622435.083076857</v>
      </c>
      <c r="T288" s="43"/>
      <c r="V288" s="23">
        <f t="shared" si="48"/>
        <v>0</v>
      </c>
      <c r="W288" s="23">
        <f t="shared" si="49"/>
        <v>0</v>
      </c>
      <c r="X288" s="2"/>
      <c r="Y288" s="23">
        <f t="shared" si="50"/>
        <v>110840.81278995857</v>
      </c>
      <c r="Z288" s="23">
        <f t="shared" si="51"/>
        <v>-96205.92849386661</v>
      </c>
      <c r="AA288" s="32">
        <f t="shared" si="52"/>
        <v>14634.884296091957</v>
      </c>
      <c r="AB288" s="23">
        <f t="shared" si="53"/>
        <v>0</v>
      </c>
      <c r="AC288" s="2"/>
      <c r="AD288" s="77">
        <f t="shared" si="57"/>
        <v>922703.48616150708</v>
      </c>
      <c r="AE288" s="53">
        <v>121033.40163934426</v>
      </c>
      <c r="AF288" s="60">
        <f t="shared" si="56"/>
        <v>-21164.556131265457</v>
      </c>
      <c r="AG288" s="58"/>
    </row>
    <row r="289" spans="1:33" x14ac:dyDescent="0.2">
      <c r="A289" s="12">
        <v>2028</v>
      </c>
      <c r="B289" s="12">
        <v>5</v>
      </c>
      <c r="C289" s="54">
        <v>188.10549178047364</v>
      </c>
      <c r="D289" s="54">
        <v>2.1394224687934842</v>
      </c>
      <c r="E289" s="55">
        <v>100.94295421472387</v>
      </c>
      <c r="F289" s="54">
        <v>22.777993765773548</v>
      </c>
      <c r="G289" s="12">
        <v>350.54840655429132</v>
      </c>
      <c r="H289" s="12">
        <f t="shared" si="58"/>
        <v>6.4978169462156135E-2</v>
      </c>
      <c r="I289" s="12">
        <f t="shared" si="47"/>
        <v>6.4217139110597163E-2</v>
      </c>
      <c r="J289" s="12">
        <v>0</v>
      </c>
      <c r="K289" s="12">
        <v>0</v>
      </c>
      <c r="L289" s="43">
        <v>6040055.1854630569</v>
      </c>
      <c r="M289" s="12">
        <f t="shared" si="59"/>
        <v>2.3318826327951978</v>
      </c>
      <c r="N289" s="77">
        <f t="shared" si="60"/>
        <v>803765.28250867128</v>
      </c>
      <c r="O289" s="44">
        <v>530668.9923931791</v>
      </c>
      <c r="P289" s="43">
        <v>64000</v>
      </c>
      <c r="Q289" s="43">
        <f t="shared" si="54"/>
        <v>13969909.78696412</v>
      </c>
      <c r="R289" s="43">
        <f t="shared" si="55"/>
        <v>13788915.71960165</v>
      </c>
      <c r="T289" s="43"/>
      <c r="V289" s="23">
        <f t="shared" si="48"/>
        <v>0</v>
      </c>
      <c r="W289" s="23">
        <f t="shared" si="49"/>
        <v>0</v>
      </c>
      <c r="X289" s="2"/>
      <c r="Y289" s="23">
        <f t="shared" si="50"/>
        <v>110376.88847150341</v>
      </c>
      <c r="Z289" s="23">
        <f t="shared" si="51"/>
        <v>-92048.828614011669</v>
      </c>
      <c r="AA289" s="32">
        <f t="shared" si="52"/>
        <v>18328.059857491739</v>
      </c>
      <c r="AB289" s="23">
        <f t="shared" si="53"/>
        <v>0</v>
      </c>
      <c r="AC289" s="2"/>
      <c r="AD289" s="77">
        <f t="shared" si="57"/>
        <v>1028803.5777538089</v>
      </c>
      <c r="AE289" s="53">
        <v>117129.09836065573</v>
      </c>
      <c r="AF289" s="60">
        <f t="shared" si="56"/>
        <v>-22822.809386921184</v>
      </c>
      <c r="AG289" s="58"/>
    </row>
    <row r="290" spans="1:33" x14ac:dyDescent="0.2">
      <c r="A290" s="12">
        <v>2028</v>
      </c>
      <c r="B290" s="12">
        <v>6</v>
      </c>
      <c r="C290" s="54">
        <v>269.69922064812658</v>
      </c>
      <c r="D290" s="54">
        <v>0</v>
      </c>
      <c r="E290" s="55">
        <v>102.39776018280254</v>
      </c>
      <c r="F290" s="54">
        <v>22.82836031764932</v>
      </c>
      <c r="G290" s="12">
        <v>351.09961743983786</v>
      </c>
      <c r="H290" s="12">
        <f t="shared" si="58"/>
        <v>6.5019610343383633E-2</v>
      </c>
      <c r="I290" s="12">
        <f t="shared" si="47"/>
        <v>6.429808241801567E-2</v>
      </c>
      <c r="J290" s="12">
        <v>0</v>
      </c>
      <c r="K290" s="12">
        <v>0</v>
      </c>
      <c r="L290" s="43">
        <v>6041312.9719999526</v>
      </c>
      <c r="M290" s="12">
        <f t="shared" si="59"/>
        <v>2.5770935318416468</v>
      </c>
      <c r="N290" s="77">
        <f t="shared" si="60"/>
        <v>935364.78270441073</v>
      </c>
      <c r="O290" s="44">
        <v>524689.93161625054</v>
      </c>
      <c r="P290" s="43">
        <v>73600</v>
      </c>
      <c r="Q290" s="43">
        <f t="shared" si="54"/>
        <v>15329837.369053317</v>
      </c>
      <c r="R290" s="43">
        <f t="shared" si="55"/>
        <v>15129769.07858998</v>
      </c>
      <c r="T290" s="43"/>
      <c r="V290" s="23">
        <f t="shared" si="48"/>
        <v>0</v>
      </c>
      <c r="W290" s="23">
        <f t="shared" si="49"/>
        <v>0</v>
      </c>
      <c r="X290" s="2"/>
      <c r="Y290" s="23">
        <f t="shared" si="50"/>
        <v>112103.12264971145</v>
      </c>
      <c r="Z290" s="23">
        <f t="shared" si="51"/>
        <v>-87971.370961317152</v>
      </c>
      <c r="AA290" s="32">
        <f t="shared" si="52"/>
        <v>24131.751688394303</v>
      </c>
      <c r="AB290" s="23">
        <f t="shared" si="53"/>
        <v>0</v>
      </c>
      <c r="AC290" s="2"/>
      <c r="AD290" s="77">
        <f t="shared" si="57"/>
        <v>1189759.8899381794</v>
      </c>
      <c r="AE290" s="53">
        <v>121033.40163934426</v>
      </c>
      <c r="AF290" s="60">
        <f t="shared" si="56"/>
        <v>-23149.765469979287</v>
      </c>
      <c r="AG290" s="58"/>
    </row>
    <row r="291" spans="1:33" x14ac:dyDescent="0.2">
      <c r="A291" s="12">
        <v>2028</v>
      </c>
      <c r="B291" s="12">
        <v>7</v>
      </c>
      <c r="C291" s="54">
        <v>306.92486659157896</v>
      </c>
      <c r="D291" s="54">
        <v>0</v>
      </c>
      <c r="E291" s="55">
        <v>101.62566796840824</v>
      </c>
      <c r="F291" s="54">
        <v>22.813952518093892</v>
      </c>
      <c r="G291" s="12">
        <v>351.65082832538423</v>
      </c>
      <c r="H291" s="12">
        <f t="shared" si="58"/>
        <v>6.4876720543322677E-2</v>
      </c>
      <c r="I291" s="12">
        <f t="shared" si="47"/>
        <v>6.4378847841055117E-2</v>
      </c>
      <c r="J291" s="12">
        <v>0</v>
      </c>
      <c r="K291" s="12">
        <v>0</v>
      </c>
      <c r="L291" s="43">
        <v>6044463.0646813503</v>
      </c>
      <c r="M291" s="12">
        <f t="shared" si="59"/>
        <v>2.6743194986177046</v>
      </c>
      <c r="N291" s="77">
        <f t="shared" si="60"/>
        <v>968623.60229620081</v>
      </c>
      <c r="O291" s="44">
        <v>532074.92719812295</v>
      </c>
      <c r="P291" s="43">
        <v>70400</v>
      </c>
      <c r="Q291" s="43">
        <f t="shared" si="54"/>
        <v>15891374.995468762</v>
      </c>
      <c r="R291" s="43">
        <f t="shared" si="55"/>
        <v>15683650.475439407</v>
      </c>
      <c r="T291" s="43"/>
      <c r="V291" s="23">
        <f t="shared" si="48"/>
        <v>0</v>
      </c>
      <c r="W291" s="23">
        <f t="shared" si="49"/>
        <v>0</v>
      </c>
      <c r="X291" s="2"/>
      <c r="Y291" s="23">
        <f t="shared" si="50"/>
        <v>111427.27332314217</v>
      </c>
      <c r="Z291" s="23">
        <f t="shared" si="51"/>
        <v>-83927.849509745167</v>
      </c>
      <c r="AA291" s="32">
        <f t="shared" si="52"/>
        <v>27499.423813397007</v>
      </c>
      <c r="AB291" s="23">
        <f t="shared" si="53"/>
        <v>0</v>
      </c>
      <c r="AC291" s="2"/>
      <c r="AD291" s="77">
        <f t="shared" si="57"/>
        <v>1228103.3630391904</v>
      </c>
      <c r="AE291" s="53">
        <v>117129.09836065573</v>
      </c>
      <c r="AF291" s="60">
        <f t="shared" si="56"/>
        <v>-24430.860345678295</v>
      </c>
      <c r="AG291" s="58"/>
    </row>
    <row r="292" spans="1:33" x14ac:dyDescent="0.2">
      <c r="A292" s="12">
        <v>2028</v>
      </c>
      <c r="B292" s="12">
        <v>8</v>
      </c>
      <c r="C292" s="54">
        <v>321.44831040904603</v>
      </c>
      <c r="D292" s="54">
        <v>0</v>
      </c>
      <c r="E292" s="55">
        <v>102.3716593816775</v>
      </c>
      <c r="F292" s="54">
        <v>22.846286033307358</v>
      </c>
      <c r="G292" s="12">
        <v>352.19625815741188</v>
      </c>
      <c r="H292" s="12">
        <f t="shared" si="58"/>
        <v>6.4868054399079833E-2</v>
      </c>
      <c r="I292" s="12">
        <f t="shared" si="47"/>
        <v>6.4459602475559027E-2</v>
      </c>
      <c r="J292" s="12">
        <v>0</v>
      </c>
      <c r="K292" s="12">
        <v>0</v>
      </c>
      <c r="L292" s="43">
        <v>6051343.1857168293</v>
      </c>
      <c r="M292" s="12">
        <f t="shared" si="59"/>
        <v>2.7228842255276859</v>
      </c>
      <c r="N292" s="77">
        <f t="shared" si="60"/>
        <v>1006638.6388041965</v>
      </c>
      <c r="O292" s="44">
        <v>559156.05250651215</v>
      </c>
      <c r="P292" s="43">
        <v>67200</v>
      </c>
      <c r="Q292" s="43">
        <f t="shared" si="54"/>
        <v>16193228.10114149</v>
      </c>
      <c r="R292" s="43">
        <f t="shared" si="55"/>
        <v>15981490.638382435</v>
      </c>
      <c r="T292" s="43"/>
      <c r="V292" s="23">
        <f t="shared" si="48"/>
        <v>0</v>
      </c>
      <c r="W292" s="23">
        <f t="shared" si="49"/>
        <v>0</v>
      </c>
      <c r="X292" s="2"/>
      <c r="Y292" s="23">
        <f t="shared" si="50"/>
        <v>112468.69066246106</v>
      </c>
      <c r="Z292" s="23">
        <f t="shared" si="51"/>
        <v>-79930.474910756035</v>
      </c>
      <c r="AA292" s="32">
        <f t="shared" si="52"/>
        <v>32538.215751705022</v>
      </c>
      <c r="AB292" s="23">
        <f t="shared" si="53"/>
        <v>0</v>
      </c>
      <c r="AC292" s="2"/>
      <c r="AD292" s="77">
        <f t="shared" si="57"/>
        <v>1275957.6972658432</v>
      </c>
      <c r="AE292" s="53">
        <v>121033.40163934426</v>
      </c>
      <c r="AF292" s="60">
        <f t="shared" si="56"/>
        <v>-24629.617842978052</v>
      </c>
      <c r="AG292" s="58"/>
    </row>
    <row r="293" spans="1:33" x14ac:dyDescent="0.2">
      <c r="A293" s="12">
        <v>2028</v>
      </c>
      <c r="B293" s="12">
        <v>9</v>
      </c>
      <c r="C293" s="54">
        <v>294.0923412784777</v>
      </c>
      <c r="D293" s="54">
        <v>0</v>
      </c>
      <c r="E293" s="55">
        <v>101.80342765235318</v>
      </c>
      <c r="F293" s="54">
        <v>22.830741284168269</v>
      </c>
      <c r="G293" s="12">
        <v>352.74168798943811</v>
      </c>
      <c r="H293" s="12">
        <f t="shared" si="58"/>
        <v>6.4723683254733058E-2</v>
      </c>
      <c r="I293" s="12">
        <f t="shared" si="47"/>
        <v>6.4540177381549352E-2</v>
      </c>
      <c r="J293" s="12">
        <v>0</v>
      </c>
      <c r="K293" s="12">
        <v>0</v>
      </c>
      <c r="L293" s="43">
        <v>6055680.8393926723</v>
      </c>
      <c r="M293" s="12">
        <f t="shared" si="59"/>
        <v>2.6377900762011492</v>
      </c>
      <c r="N293" s="77">
        <f t="shared" si="60"/>
        <v>968303.41555743234</v>
      </c>
      <c r="O293" s="44">
        <v>551841.08082863677</v>
      </c>
      <c r="P293" s="43">
        <v>73600</v>
      </c>
      <c r="Q293" s="43">
        <f t="shared" si="54"/>
        <v>15728313.082499882</v>
      </c>
      <c r="R293" s="43">
        <f t="shared" si="55"/>
        <v>15523045.695849586</v>
      </c>
      <c r="T293" s="43"/>
      <c r="V293" s="23">
        <f t="shared" si="48"/>
        <v>0</v>
      </c>
      <c r="W293" s="23">
        <f t="shared" si="49"/>
        <v>0</v>
      </c>
      <c r="X293" s="2"/>
      <c r="Y293" s="23">
        <f t="shared" si="50"/>
        <v>112019.14980071959</v>
      </c>
      <c r="Z293" s="23">
        <f t="shared" si="51"/>
        <v>-75900.697148464053</v>
      </c>
      <c r="AA293" s="32">
        <f t="shared" si="52"/>
        <v>36118.452652255539</v>
      </c>
      <c r="AB293" s="23">
        <f t="shared" si="53"/>
        <v>0</v>
      </c>
      <c r="AC293" s="2"/>
      <c r="AD293" s="77">
        <f t="shared" si="57"/>
        <v>1229594.2737265816</v>
      </c>
      <c r="AE293" s="53">
        <v>121033.40163934426</v>
      </c>
      <c r="AF293" s="60">
        <f t="shared" si="56"/>
        <v>-23472.807202103362</v>
      </c>
      <c r="AG293" s="58"/>
    </row>
    <row r="294" spans="1:33" x14ac:dyDescent="0.2">
      <c r="A294" s="12">
        <v>2028</v>
      </c>
      <c r="B294" s="12">
        <v>10</v>
      </c>
      <c r="C294" s="54">
        <v>197.43752636074717</v>
      </c>
      <c r="D294" s="54">
        <v>3.0609584238851593</v>
      </c>
      <c r="E294" s="55">
        <v>101.23634695309146</v>
      </c>
      <c r="F294" s="54">
        <v>23.160120055199485</v>
      </c>
      <c r="G294" s="12">
        <v>353.28711782146581</v>
      </c>
      <c r="H294" s="12">
        <f t="shared" si="58"/>
        <v>6.555608423543903E-2</v>
      </c>
      <c r="I294" s="12">
        <f t="shared" si="47"/>
        <v>6.4621788548571105E-2</v>
      </c>
      <c r="J294" s="12">
        <v>0</v>
      </c>
      <c r="K294" s="12">
        <v>0</v>
      </c>
      <c r="L294" s="43">
        <v>6060695.2846733481</v>
      </c>
      <c r="M294" s="12">
        <f t="shared" si="59"/>
        <v>2.358328763802807</v>
      </c>
      <c r="N294" s="77">
        <f t="shared" si="60"/>
        <v>815761.1605259002</v>
      </c>
      <c r="O294" s="44">
        <v>529280.57767119526</v>
      </c>
      <c r="P294" s="43">
        <v>67200</v>
      </c>
      <c r="Q294" s="43">
        <f t="shared" si="54"/>
        <v>14168002.261093259</v>
      </c>
      <c r="R294" s="43">
        <f t="shared" si="55"/>
        <v>13984330.012595752</v>
      </c>
      <c r="T294" s="43"/>
      <c r="V294" s="23">
        <f t="shared" si="48"/>
        <v>0</v>
      </c>
      <c r="W294" s="23">
        <f t="shared" si="49"/>
        <v>0</v>
      </c>
      <c r="X294" s="2"/>
      <c r="Y294" s="23">
        <f t="shared" si="50"/>
        <v>111581.487828567</v>
      </c>
      <c r="Z294" s="23">
        <f t="shared" si="51"/>
        <v>-71820.613339524643</v>
      </c>
      <c r="AA294" s="32">
        <f t="shared" si="52"/>
        <v>39760.874489042355</v>
      </c>
      <c r="AB294" s="23">
        <f t="shared" si="53"/>
        <v>0</v>
      </c>
      <c r="AC294" s="2"/>
      <c r="AD294" s="77">
        <f t="shared" si="57"/>
        <v>1043229.612226877</v>
      </c>
      <c r="AE294" s="53">
        <v>117129.09836065573</v>
      </c>
      <c r="AF294" s="60">
        <f t="shared" si="56"/>
        <v>-22958.272901891178</v>
      </c>
      <c r="AG294" s="58"/>
    </row>
    <row r="295" spans="1:33" x14ac:dyDescent="0.2">
      <c r="A295" s="12">
        <v>2028</v>
      </c>
      <c r="B295" s="12">
        <v>11</v>
      </c>
      <c r="C295" s="54">
        <v>93.762095102616158</v>
      </c>
      <c r="D295" s="54">
        <v>20.576063704600486</v>
      </c>
      <c r="E295" s="55">
        <v>102.06351312383714</v>
      </c>
      <c r="F295" s="54">
        <v>23.128082556109614</v>
      </c>
      <c r="G295" s="12">
        <v>353.85340971619286</v>
      </c>
      <c r="H295" s="12">
        <f t="shared" si="58"/>
        <v>6.5360632174378167E-2</v>
      </c>
      <c r="I295" s="12">
        <f t="shared" si="47"/>
        <v>6.4703156396136163E-2</v>
      </c>
      <c r="J295" s="12">
        <v>0</v>
      </c>
      <c r="K295" s="12">
        <v>0</v>
      </c>
      <c r="L295" s="43">
        <v>6073510.4320087126</v>
      </c>
      <c r="M295" s="12">
        <f t="shared" si="59"/>
        <v>2.09071008594894</v>
      </c>
      <c r="N295" s="77">
        <f t="shared" si="60"/>
        <v>689528.19778809126</v>
      </c>
      <c r="O295" s="44">
        <v>437183.69183632126</v>
      </c>
      <c r="P295" s="43">
        <v>70400</v>
      </c>
      <c r="Q295" s="43">
        <f t="shared" si="54"/>
        <v>12616051.179955019</v>
      </c>
      <c r="R295" s="43">
        <f t="shared" si="55"/>
        <v>12452877.412329296</v>
      </c>
      <c r="T295" s="43"/>
      <c r="V295" s="23">
        <f t="shared" si="48"/>
        <v>0</v>
      </c>
      <c r="W295" s="23">
        <f t="shared" si="49"/>
        <v>0</v>
      </c>
      <c r="X295" s="2"/>
      <c r="Y295" s="23">
        <f t="shared" si="50"/>
        <v>112506.48842686933</v>
      </c>
      <c r="Z295" s="23">
        <f t="shared" si="51"/>
        <v>-67834.137160175014</v>
      </c>
      <c r="AA295" s="32">
        <f t="shared" si="52"/>
        <v>44672.351266694313</v>
      </c>
      <c r="AB295" s="23">
        <f t="shared" si="53"/>
        <v>0</v>
      </c>
      <c r="AC295" s="2"/>
      <c r="AD295" s="77">
        <f t="shared" si="57"/>
        <v>892476.05557154492</v>
      </c>
      <c r="AE295" s="53">
        <v>121033.40163934426</v>
      </c>
      <c r="AF295" s="60">
        <f t="shared" si="56"/>
        <v>-20987.233049275164</v>
      </c>
      <c r="AG295" s="58"/>
    </row>
    <row r="296" spans="1:33" x14ac:dyDescent="0.2">
      <c r="A296" s="12">
        <v>2028</v>
      </c>
      <c r="B296" s="12">
        <v>12</v>
      </c>
      <c r="C296" s="54">
        <v>40.062851403950773</v>
      </c>
      <c r="D296" s="54">
        <v>79.971558782998059</v>
      </c>
      <c r="E296" s="55">
        <v>101.87041491868699</v>
      </c>
      <c r="F296" s="54">
        <v>23.475095646941639</v>
      </c>
      <c r="G296" s="12">
        <v>354.41970161091956</v>
      </c>
      <c r="H296" s="12">
        <f t="shared" si="58"/>
        <v>6.6235301085808426E-2</v>
      </c>
      <c r="I296" s="12">
        <f t="shared" si="47"/>
        <v>6.4785613124336047E-2</v>
      </c>
      <c r="J296" s="12">
        <v>0</v>
      </c>
      <c r="K296" s="12">
        <v>0</v>
      </c>
      <c r="L296" s="43">
        <v>6086804.5062251957</v>
      </c>
      <c r="M296" s="12">
        <f t="shared" si="59"/>
        <v>2.004291864451933</v>
      </c>
      <c r="N296" s="77">
        <f t="shared" si="60"/>
        <v>597291.24467920489</v>
      </c>
      <c r="O296" s="44">
        <v>457966.9314249506</v>
      </c>
      <c r="P296" s="43">
        <v>70400</v>
      </c>
      <c r="Q296" s="43">
        <f t="shared" si="54"/>
        <v>12228438.981466878</v>
      </c>
      <c r="R296" s="43">
        <f t="shared" si="55"/>
        <v>12071667.500015412</v>
      </c>
      <c r="T296" s="43"/>
      <c r="V296" s="23">
        <f t="shared" si="48"/>
        <v>0</v>
      </c>
      <c r="W296" s="23">
        <f t="shared" si="49"/>
        <v>0</v>
      </c>
      <c r="X296" s="2"/>
      <c r="Y296" s="23">
        <f t="shared" si="50"/>
        <v>112316.56396232404</v>
      </c>
      <c r="Z296" s="23">
        <f t="shared" si="51"/>
        <v>-63779.669527526356</v>
      </c>
      <c r="AA296" s="32">
        <f t="shared" si="52"/>
        <v>48536.894434797687</v>
      </c>
      <c r="AB296" s="23">
        <f t="shared" si="53"/>
        <v>0</v>
      </c>
      <c r="AC296" s="2"/>
      <c r="AD296" s="77">
        <f t="shared" si="57"/>
        <v>779185.27591825824</v>
      </c>
      <c r="AE296" s="53">
        <v>117129.09836065573</v>
      </c>
      <c r="AF296" s="60">
        <f t="shared" si="56"/>
        <v>-19498.555976048683</v>
      </c>
      <c r="AG296" s="58"/>
    </row>
    <row r="297" spans="1:33" x14ac:dyDescent="0.2">
      <c r="A297" s="12">
        <v>2029</v>
      </c>
      <c r="B297" s="12">
        <v>1</v>
      </c>
      <c r="C297" s="54">
        <v>29.774130475233527</v>
      </c>
      <c r="D297" s="54">
        <v>108.44221511451197</v>
      </c>
      <c r="E297" s="55">
        <v>102.24034331319838</v>
      </c>
      <c r="F297" s="54">
        <v>23.232073119823443</v>
      </c>
      <c r="G297" s="12">
        <v>357.81277029348615</v>
      </c>
      <c r="H297" s="12">
        <f t="shared" si="58"/>
        <v>6.4928015567381703E-2</v>
      </c>
      <c r="I297" s="12">
        <f t="shared" si="47"/>
        <v>6.4890660239383696E-2</v>
      </c>
      <c r="J297" s="12">
        <v>0</v>
      </c>
      <c r="K297" s="12">
        <v>0</v>
      </c>
      <c r="L297" s="43">
        <v>6101095.9761827588</v>
      </c>
      <c r="M297" s="12">
        <f t="shared" si="59"/>
        <v>2.0112265113154626</v>
      </c>
      <c r="N297" s="77">
        <f t="shared" si="60"/>
        <v>610731.75699647539</v>
      </c>
      <c r="O297" s="44">
        <v>445657.42772207712</v>
      </c>
      <c r="P297" s="43">
        <v>67200</v>
      </c>
      <c r="Q297" s="43">
        <f t="shared" si="54"/>
        <v>12288437.955609139</v>
      </c>
      <c r="R297" s="43">
        <f t="shared" si="55"/>
        <v>12130754.696652712</v>
      </c>
      <c r="T297" s="43"/>
      <c r="V297" s="23">
        <f t="shared" si="48"/>
        <v>0</v>
      </c>
      <c r="W297" s="23">
        <f t="shared" si="49"/>
        <v>0</v>
      </c>
      <c r="X297" s="2"/>
      <c r="Y297" s="23">
        <f t="shared" si="50"/>
        <v>112789.28057536932</v>
      </c>
      <c r="Z297" s="23">
        <f t="shared" si="51"/>
        <v>-65646.77247260751</v>
      </c>
      <c r="AA297" s="32">
        <f t="shared" si="52"/>
        <v>47142.508102761814</v>
      </c>
      <c r="AB297" s="23">
        <f t="shared" si="53"/>
        <v>0</v>
      </c>
      <c r="AC297" s="2"/>
      <c r="AD297" s="77">
        <f t="shared" si="57"/>
        <v>797311.22910714336</v>
      </c>
      <c r="AE297" s="53">
        <v>135223.52459016393</v>
      </c>
      <c r="AF297" s="60">
        <f t="shared" si="56"/>
        <v>-19597.2150854842</v>
      </c>
      <c r="AG297" s="58"/>
    </row>
    <row r="298" spans="1:33" x14ac:dyDescent="0.2">
      <c r="A298" s="12">
        <v>2029</v>
      </c>
      <c r="B298" s="12">
        <v>2</v>
      </c>
      <c r="C298" s="54">
        <v>33.84357732768342</v>
      </c>
      <c r="D298" s="54">
        <v>78.02723924953618</v>
      </c>
      <c r="E298" s="55">
        <v>104.01337252892972</v>
      </c>
      <c r="F298" s="54">
        <v>23.285962363863778</v>
      </c>
      <c r="G298" s="12">
        <v>358.35551910792259</v>
      </c>
      <c r="H298" s="12">
        <f t="shared" si="58"/>
        <v>6.4980057853806797E-2</v>
      </c>
      <c r="I298" s="12">
        <f t="shared" si="47"/>
        <v>6.4995791553709617E-2</v>
      </c>
      <c r="J298" s="12">
        <v>1</v>
      </c>
      <c r="K298" s="12">
        <v>0</v>
      </c>
      <c r="L298" s="43">
        <v>6099386.6182109788</v>
      </c>
      <c r="M298" s="12">
        <f t="shared" si="59"/>
        <v>1.8591945849620282</v>
      </c>
      <c r="N298" s="77">
        <f t="shared" si="60"/>
        <v>609410.7784445025</v>
      </c>
      <c r="O298" s="44">
        <v>415645.26264234353</v>
      </c>
      <c r="P298" s="43">
        <v>64000</v>
      </c>
      <c r="Q298" s="43">
        <f t="shared" si="54"/>
        <v>11317396.565923672</v>
      </c>
      <c r="R298" s="43">
        <f t="shared" si="55"/>
        <v>11171673.683317188</v>
      </c>
      <c r="T298" s="43"/>
      <c r="V298" s="23">
        <f t="shared" si="48"/>
        <v>0</v>
      </c>
      <c r="W298" s="23">
        <f t="shared" si="49"/>
        <v>0</v>
      </c>
      <c r="X298" s="2"/>
      <c r="Y298" s="23">
        <f t="shared" si="50"/>
        <v>114630.55753095086</v>
      </c>
      <c r="Z298" s="23">
        <f t="shared" si="51"/>
        <v>-67333.626117213324</v>
      </c>
      <c r="AA298" s="32">
        <f t="shared" si="52"/>
        <v>47296.931413737533</v>
      </c>
      <c r="AB298" s="23">
        <f t="shared" si="53"/>
        <v>0</v>
      </c>
      <c r="AC298" s="2"/>
      <c r="AD298" s="77">
        <f t="shared" si="57"/>
        <v>794763.39255268092</v>
      </c>
      <c r="AE298" s="53">
        <v>126499.4262295082</v>
      </c>
      <c r="AF298" s="60">
        <f t="shared" si="56"/>
        <v>-19283.916671386818</v>
      </c>
      <c r="AG298" s="58"/>
    </row>
    <row r="299" spans="1:33" x14ac:dyDescent="0.2">
      <c r="A299" s="12">
        <v>2029</v>
      </c>
      <c r="B299" s="12">
        <v>3</v>
      </c>
      <c r="C299" s="54">
        <v>60.874134572913398</v>
      </c>
      <c r="D299" s="54">
        <v>48.759988404502948</v>
      </c>
      <c r="E299" s="55">
        <v>103.63230797772603</v>
      </c>
      <c r="F299" s="54">
        <v>23.516485041128561</v>
      </c>
      <c r="G299" s="12">
        <v>358.89826792236067</v>
      </c>
      <c r="H299" s="12">
        <f t="shared" si="58"/>
        <v>6.5524097336172732E-2</v>
      </c>
      <c r="I299" s="12">
        <f t="shared" si="47"/>
        <v>6.5101803070173173E-2</v>
      </c>
      <c r="J299" s="12">
        <v>0</v>
      </c>
      <c r="K299" s="12">
        <v>0</v>
      </c>
      <c r="L299" s="43">
        <v>6107195.7040970707</v>
      </c>
      <c r="M299" s="12">
        <f t="shared" si="59"/>
        <v>2.0423211681722515</v>
      </c>
      <c r="N299" s="77">
        <f t="shared" si="60"/>
        <v>639397.66733962065</v>
      </c>
      <c r="O299" s="44">
        <v>444633.86660212488</v>
      </c>
      <c r="P299" s="43">
        <v>73600</v>
      </c>
      <c r="Q299" s="43">
        <f t="shared" si="54"/>
        <v>12465440.994223954</v>
      </c>
      <c r="R299" s="43">
        <f t="shared" si="55"/>
        <v>12305159.781011326</v>
      </c>
      <c r="T299" s="43"/>
      <c r="V299" s="23">
        <f t="shared" si="48"/>
        <v>0</v>
      </c>
      <c r="W299" s="23">
        <f t="shared" si="49"/>
        <v>0</v>
      </c>
      <c r="X299" s="2"/>
      <c r="Y299" s="23">
        <f t="shared" si="50"/>
        <v>114274.75768687209</v>
      </c>
      <c r="Z299" s="23">
        <f t="shared" si="51"/>
        <v>-69141.267521936184</v>
      </c>
      <c r="AA299" s="32">
        <f t="shared" si="52"/>
        <v>45133.490164935909</v>
      </c>
      <c r="AB299" s="23">
        <f t="shared" si="53"/>
        <v>0</v>
      </c>
      <c r="AC299" s="2"/>
      <c r="AD299" s="77">
        <f t="shared" si="57"/>
        <v>832042.31000979</v>
      </c>
      <c r="AE299" s="53">
        <v>135223.52459016393</v>
      </c>
      <c r="AF299" s="60">
        <f t="shared" si="56"/>
        <v>-21473.79427680009</v>
      </c>
      <c r="AG299" s="58"/>
    </row>
    <row r="300" spans="1:33" x14ac:dyDescent="0.2">
      <c r="A300" s="12">
        <v>2029</v>
      </c>
      <c r="B300" s="12">
        <v>4</v>
      </c>
      <c r="C300" s="54">
        <v>111.06554527344085</v>
      </c>
      <c r="D300" s="54">
        <v>14.210450077247362</v>
      </c>
      <c r="E300" s="55">
        <v>103.16529977012719</v>
      </c>
      <c r="F300" s="54">
        <v>23.522449166462792</v>
      </c>
      <c r="G300" s="12">
        <v>359.44101673679705</v>
      </c>
      <c r="H300" s="12">
        <f t="shared" si="58"/>
        <v>6.5441750026228235E-2</v>
      </c>
      <c r="I300" s="12">
        <f t="shared" ref="I300:I363" si="61">AVERAGE(H289:H300)</f>
        <v>6.5207681356824185E-2</v>
      </c>
      <c r="J300" s="12">
        <v>0</v>
      </c>
      <c r="K300" s="12">
        <v>0</v>
      </c>
      <c r="L300" s="43">
        <v>6108544.1474848967</v>
      </c>
      <c r="M300" s="12">
        <f t="shared" si="59"/>
        <v>2.1388771626146101</v>
      </c>
      <c r="N300" s="77">
        <f t="shared" si="60"/>
        <v>714395.03422810871</v>
      </c>
      <c r="O300" s="44">
        <v>454025.11475066404</v>
      </c>
      <c r="P300" s="43">
        <v>70400</v>
      </c>
      <c r="Q300" s="43">
        <f t="shared" si="54"/>
        <v>12989514.622860033</v>
      </c>
      <c r="R300" s="43">
        <f t="shared" si="55"/>
        <v>12821618.639842</v>
      </c>
      <c r="T300" s="43"/>
      <c r="V300" s="23">
        <f t="shared" si="48"/>
        <v>0</v>
      </c>
      <c r="W300" s="23">
        <f t="shared" si="49"/>
        <v>0</v>
      </c>
      <c r="X300" s="2"/>
      <c r="Y300" s="23">
        <f t="shared" si="50"/>
        <v>113702.71054369281</v>
      </c>
      <c r="Z300" s="23">
        <f t="shared" si="51"/>
        <v>-70875.400743511709</v>
      </c>
      <c r="AA300" s="32">
        <f t="shared" si="52"/>
        <v>42827.309800181101</v>
      </c>
      <c r="AB300" s="23">
        <f t="shared" si="53"/>
        <v>0</v>
      </c>
      <c r="AC300" s="2"/>
      <c r="AD300" s="77">
        <f t="shared" si="57"/>
        <v>922703.48616150708</v>
      </c>
      <c r="AE300" s="53">
        <v>135223.52459016393</v>
      </c>
      <c r="AF300" s="60">
        <f t="shared" si="56"/>
        <v>-21164.556131265457</v>
      </c>
      <c r="AG300" s="58"/>
    </row>
    <row r="301" spans="1:33" x14ac:dyDescent="0.2">
      <c r="A301" s="12">
        <v>2029</v>
      </c>
      <c r="B301" s="12">
        <v>5</v>
      </c>
      <c r="C301" s="54">
        <v>188.10549178047364</v>
      </c>
      <c r="D301" s="54">
        <v>2.1394224687934842</v>
      </c>
      <c r="E301" s="55">
        <v>102.70172253364258</v>
      </c>
      <c r="F301" s="54">
        <v>23.855757504765691</v>
      </c>
      <c r="G301" s="12">
        <v>360.00710070429471</v>
      </c>
      <c r="H301" s="12">
        <f t="shared" si="58"/>
        <v>6.6264686052291258E-2</v>
      </c>
      <c r="I301" s="12">
        <f t="shared" si="61"/>
        <v>6.5314891072668788E-2</v>
      </c>
      <c r="J301" s="12">
        <v>0</v>
      </c>
      <c r="K301" s="12">
        <v>0</v>
      </c>
      <c r="L301" s="43">
        <v>6104661.731556993</v>
      </c>
      <c r="M301" s="12">
        <f t="shared" si="59"/>
        <v>2.3386299172250382</v>
      </c>
      <c r="N301" s="77">
        <f t="shared" si="60"/>
        <v>803765.28250867128</v>
      </c>
      <c r="O301" s="44">
        <v>542205.21360837657</v>
      </c>
      <c r="P301" s="43">
        <v>67200</v>
      </c>
      <c r="Q301" s="43">
        <f t="shared" si="54"/>
        <v>14190223.157080607</v>
      </c>
      <c r="R301" s="43">
        <f t="shared" si="55"/>
        <v>14006763.80710068</v>
      </c>
      <c r="T301" s="43"/>
      <c r="V301" s="23">
        <f t="shared" ref="V301:V364" si="62">(C301-C289)*$B$11*L289</f>
        <v>0</v>
      </c>
      <c r="W301" s="23">
        <f t="shared" ref="W301:W364" si="63">(D301-D289)*$B$12*L289</f>
        <v>0</v>
      </c>
      <c r="X301" s="2"/>
      <c r="Y301" s="23">
        <f t="shared" ref="Y301:Y364" si="64">(E301-E289)*$B$13*L289</f>
        <v>113322.78966297637</v>
      </c>
      <c r="Z301" s="23">
        <f t="shared" ref="Z301:Z364" si="65">(I301-I289)*$B$14*L289</f>
        <v>-72568.819354730862</v>
      </c>
      <c r="AA301" s="32">
        <f t="shared" ref="AA301:AA364" si="66">SUM(V301:Z301)</f>
        <v>40753.970308245509</v>
      </c>
      <c r="AB301" s="23">
        <f t="shared" ref="AB301:AB364" si="67">(K301-K289)*L289</f>
        <v>0</v>
      </c>
      <c r="AC301" s="2"/>
      <c r="AD301" s="77">
        <f t="shared" si="57"/>
        <v>1028803.5777538089</v>
      </c>
      <c r="AE301" s="53">
        <v>130861.47540983606</v>
      </c>
      <c r="AF301" s="60">
        <f t="shared" si="56"/>
        <v>-22822.809386921184</v>
      </c>
      <c r="AG301" s="58"/>
    </row>
    <row r="302" spans="1:33" x14ac:dyDescent="0.2">
      <c r="A302" s="12">
        <v>2029</v>
      </c>
      <c r="B302" s="12">
        <v>6</v>
      </c>
      <c r="C302" s="54">
        <v>269.69922064812658</v>
      </c>
      <c r="D302" s="54">
        <v>0</v>
      </c>
      <c r="E302" s="55">
        <v>104.1851486659988</v>
      </c>
      <c r="F302" s="54">
        <v>23.908507200821237</v>
      </c>
      <c r="G302" s="12">
        <v>360.57318467179243</v>
      </c>
      <c r="H302" s="12">
        <f t="shared" si="58"/>
        <v>6.6306947430335619E-2</v>
      </c>
      <c r="I302" s="12">
        <f t="shared" si="61"/>
        <v>6.5422169163248126E-2</v>
      </c>
      <c r="J302" s="12">
        <v>0</v>
      </c>
      <c r="K302" s="12">
        <v>0</v>
      </c>
      <c r="L302" s="43">
        <v>6105992.2324840613</v>
      </c>
      <c r="M302" s="12">
        <f t="shared" si="59"/>
        <v>2.5838578984251042</v>
      </c>
      <c r="N302" s="77">
        <f t="shared" si="60"/>
        <v>935364.78270441073</v>
      </c>
      <c r="O302" s="44">
        <v>536096.17393919977</v>
      </c>
      <c r="P302" s="43">
        <v>73600</v>
      </c>
      <c r="Q302" s="43">
        <f t="shared" ref="Q302:Q365" si="68">+(M302*L302)-N302+O302+P302+AE302+AF302</f>
        <v>15563421.40798125</v>
      </c>
      <c r="R302" s="43">
        <f t="shared" ref="R302:R365" si="69">(+(M302*L302)*(1+T$54)-N302+O302+P302)+AE302+AF302</f>
        <v>15360680.392107911</v>
      </c>
      <c r="T302" s="43"/>
      <c r="V302" s="23">
        <f t="shared" si="62"/>
        <v>0</v>
      </c>
      <c r="W302" s="23">
        <f t="shared" si="63"/>
        <v>0</v>
      </c>
      <c r="X302" s="2"/>
      <c r="Y302" s="23">
        <f t="shared" si="64"/>
        <v>115190.85630988133</v>
      </c>
      <c r="Z302" s="23">
        <f t="shared" si="65"/>
        <v>-74325.200721878544</v>
      </c>
      <c r="AA302" s="32">
        <f t="shared" si="66"/>
        <v>40865.655588002788</v>
      </c>
      <c r="AB302" s="23">
        <f t="shared" si="67"/>
        <v>0</v>
      </c>
      <c r="AC302" s="2"/>
      <c r="AD302" s="77">
        <f t="shared" si="57"/>
        <v>1189759.8899381794</v>
      </c>
      <c r="AE302" s="53">
        <v>135223.52459016393</v>
      </c>
      <c r="AF302" s="60">
        <f t="shared" si="56"/>
        <v>-23149.765469979287</v>
      </c>
      <c r="AG302" s="58"/>
    </row>
    <row r="303" spans="1:33" x14ac:dyDescent="0.2">
      <c r="A303" s="12">
        <v>2029</v>
      </c>
      <c r="B303" s="12">
        <v>7</v>
      </c>
      <c r="C303" s="54">
        <v>306.92486659157896</v>
      </c>
      <c r="D303" s="54">
        <v>0</v>
      </c>
      <c r="E303" s="55">
        <v>103.40281503866835</v>
      </c>
      <c r="F303" s="54">
        <v>23.89341768170441</v>
      </c>
      <c r="G303" s="12">
        <v>361.13926863928998</v>
      </c>
      <c r="H303" s="12">
        <f t="shared" si="58"/>
        <v>6.616122852474797E-2</v>
      </c>
      <c r="I303" s="12">
        <f t="shared" si="61"/>
        <v>6.552921149503356E-2</v>
      </c>
      <c r="J303" s="12">
        <v>0</v>
      </c>
      <c r="K303" s="12">
        <v>0</v>
      </c>
      <c r="L303" s="43">
        <v>6109215.2288707225</v>
      </c>
      <c r="M303" s="12">
        <f t="shared" si="59"/>
        <v>2.6806870200648092</v>
      </c>
      <c r="N303" s="77">
        <f t="shared" si="60"/>
        <v>968623.60229620081</v>
      </c>
      <c r="O303" s="44">
        <v>543641.71205121232</v>
      </c>
      <c r="P303" s="43">
        <v>67200</v>
      </c>
      <c r="Q303" s="43">
        <f t="shared" si="68"/>
        <v>16125542.691635177</v>
      </c>
      <c r="R303" s="43">
        <f t="shared" si="69"/>
        <v>15915093.005492697</v>
      </c>
      <c r="T303" s="43"/>
      <c r="V303" s="23">
        <f t="shared" si="62"/>
        <v>0</v>
      </c>
      <c r="W303" s="23">
        <f t="shared" si="63"/>
        <v>0</v>
      </c>
      <c r="X303" s="2"/>
      <c r="Y303" s="23">
        <f t="shared" si="64"/>
        <v>114590.55278416877</v>
      </c>
      <c r="Z303" s="23">
        <f t="shared" si="65"/>
        <v>-76102.304583579084</v>
      </c>
      <c r="AA303" s="32">
        <f t="shared" si="66"/>
        <v>38488.248200589689</v>
      </c>
      <c r="AB303" s="23">
        <f t="shared" si="67"/>
        <v>0</v>
      </c>
      <c r="AC303" s="2"/>
      <c r="AD303" s="77">
        <f t="shared" si="57"/>
        <v>1228103.3630391904</v>
      </c>
      <c r="AE303" s="53">
        <v>130861.47540983606</v>
      </c>
      <c r="AF303" s="60">
        <f t="shared" si="56"/>
        <v>-24430.860345678295</v>
      </c>
      <c r="AG303" s="58"/>
    </row>
    <row r="304" spans="1:33" x14ac:dyDescent="0.2">
      <c r="A304" s="12">
        <v>2029</v>
      </c>
      <c r="B304" s="12">
        <v>8</v>
      </c>
      <c r="C304" s="54">
        <v>321.44831040904603</v>
      </c>
      <c r="D304" s="54">
        <v>0</v>
      </c>
      <c r="E304" s="55">
        <v>104.16646983018163</v>
      </c>
      <c r="F304" s="54">
        <v>23.927281089787702</v>
      </c>
      <c r="G304" s="12">
        <v>361.69941556563322</v>
      </c>
      <c r="H304" s="12">
        <f t="shared" si="58"/>
        <v>6.6152390797673016E-2</v>
      </c>
      <c r="I304" s="12">
        <f t="shared" si="61"/>
        <v>6.5636239528249665E-2</v>
      </c>
      <c r="J304" s="12">
        <v>0</v>
      </c>
      <c r="K304" s="12">
        <v>0</v>
      </c>
      <c r="L304" s="43">
        <v>6116168.1882921373</v>
      </c>
      <c r="M304" s="12">
        <f t="shared" si="59"/>
        <v>2.7291526180863048</v>
      </c>
      <c r="N304" s="77">
        <f t="shared" si="60"/>
        <v>1006638.6388041965</v>
      </c>
      <c r="O304" s="44">
        <v>571311.5543504043</v>
      </c>
      <c r="P304" s="43">
        <v>70400</v>
      </c>
      <c r="Q304" s="43">
        <f t="shared" si="68"/>
        <v>16437623.246027052</v>
      </c>
      <c r="R304" s="43">
        <f t="shared" si="69"/>
        <v>16223124.880366471</v>
      </c>
      <c r="T304" s="43"/>
      <c r="V304" s="23">
        <f t="shared" si="62"/>
        <v>0</v>
      </c>
      <c r="W304" s="23">
        <f t="shared" si="63"/>
        <v>0</v>
      </c>
      <c r="X304" s="2"/>
      <c r="Y304" s="23">
        <f t="shared" si="64"/>
        <v>115861.21780359071</v>
      </c>
      <c r="Z304" s="23">
        <f t="shared" si="65"/>
        <v>-77929.023208595609</v>
      </c>
      <c r="AA304" s="32">
        <f t="shared" si="66"/>
        <v>37932.194594995104</v>
      </c>
      <c r="AB304" s="23">
        <f t="shared" si="67"/>
        <v>0</v>
      </c>
      <c r="AC304" s="2"/>
      <c r="AD304" s="77">
        <f t="shared" si="57"/>
        <v>1275957.6972658432</v>
      </c>
      <c r="AE304" s="53">
        <v>135223.52459016393</v>
      </c>
      <c r="AF304" s="60">
        <f t="shared" si="56"/>
        <v>-24629.617842978052</v>
      </c>
      <c r="AG304" s="58"/>
    </row>
    <row r="305" spans="1:33" x14ac:dyDescent="0.2">
      <c r="A305" s="12">
        <v>2029</v>
      </c>
      <c r="B305" s="12">
        <v>9</v>
      </c>
      <c r="C305" s="54">
        <v>294.0923412784777</v>
      </c>
      <c r="D305" s="54">
        <v>0</v>
      </c>
      <c r="E305" s="55">
        <v>103.59284973761835</v>
      </c>
      <c r="F305" s="54">
        <v>23.911000825171435</v>
      </c>
      <c r="G305" s="12">
        <v>362.25956249197498</v>
      </c>
      <c r="H305" s="12">
        <f t="shared" si="58"/>
        <v>6.6005161218349137E-2</v>
      </c>
      <c r="I305" s="12">
        <f t="shared" si="61"/>
        <v>6.5743029358550989E-2</v>
      </c>
      <c r="J305" s="12">
        <v>0</v>
      </c>
      <c r="K305" s="12">
        <v>0</v>
      </c>
      <c r="L305" s="43">
        <v>6120578.6745827217</v>
      </c>
      <c r="M305" s="12">
        <f t="shared" si="59"/>
        <v>2.6437140725375325</v>
      </c>
      <c r="N305" s="77">
        <f t="shared" si="60"/>
        <v>968303.41555743234</v>
      </c>
      <c r="O305" s="44">
        <v>563837.56239309208</v>
      </c>
      <c r="P305" s="43">
        <v>73600</v>
      </c>
      <c r="Q305" s="43">
        <f t="shared" si="68"/>
        <v>15961944.838291181</v>
      </c>
      <c r="R305" s="43">
        <f t="shared" si="69"/>
        <v>15754011.697862038</v>
      </c>
      <c r="T305" s="43"/>
      <c r="V305" s="23">
        <f t="shared" si="62"/>
        <v>0</v>
      </c>
      <c r="W305" s="23">
        <f t="shared" si="63"/>
        <v>0</v>
      </c>
      <c r="X305" s="2"/>
      <c r="Y305" s="23">
        <f t="shared" si="64"/>
        <v>115596.18129513995</v>
      </c>
      <c r="Z305" s="23">
        <f t="shared" si="65"/>
        <v>-79722.350188270226</v>
      </c>
      <c r="AA305" s="32">
        <f t="shared" si="66"/>
        <v>35873.831106869722</v>
      </c>
      <c r="AB305" s="23">
        <f t="shared" si="67"/>
        <v>0</v>
      </c>
      <c r="AC305" s="2"/>
      <c r="AD305" s="77">
        <f t="shared" si="57"/>
        <v>1229594.2737265816</v>
      </c>
      <c r="AE305" s="53">
        <v>135223.52459016393</v>
      </c>
      <c r="AF305" s="60">
        <f t="shared" si="56"/>
        <v>-23472.807202103362</v>
      </c>
      <c r="AG305" s="58"/>
    </row>
    <row r="306" spans="1:33" x14ac:dyDescent="0.2">
      <c r="A306" s="12">
        <v>2029</v>
      </c>
      <c r="B306" s="12">
        <v>10</v>
      </c>
      <c r="C306" s="54">
        <v>197.43752636074717</v>
      </c>
      <c r="D306" s="54">
        <v>3.0609584238851593</v>
      </c>
      <c r="E306" s="55">
        <v>103.02033171436926</v>
      </c>
      <c r="F306" s="54">
        <v>24.255964484821973</v>
      </c>
      <c r="G306" s="12">
        <v>362.81970941831827</v>
      </c>
      <c r="H306" s="12">
        <f t="shared" si="58"/>
        <v>6.6854043083022549E-2</v>
      </c>
      <c r="I306" s="12">
        <f t="shared" si="61"/>
        <v>6.5851192595849622E-2</v>
      </c>
      <c r="J306" s="12">
        <v>0</v>
      </c>
      <c r="K306" s="12">
        <v>0</v>
      </c>
      <c r="L306" s="43">
        <v>6125665.922380683</v>
      </c>
      <c r="M306" s="12">
        <f t="shared" si="59"/>
        <v>2.3639041516515613</v>
      </c>
      <c r="N306" s="77">
        <f t="shared" si="60"/>
        <v>815761.1605259002</v>
      </c>
      <c r="O306" s="44">
        <v>540786.61611784808</v>
      </c>
      <c r="P306" s="43">
        <v>64000</v>
      </c>
      <c r="Q306" s="43">
        <f t="shared" si="68"/>
        <v>14377415.763646081</v>
      </c>
      <c r="R306" s="43">
        <f t="shared" si="69"/>
        <v>14191335.669781683</v>
      </c>
      <c r="T306" s="43"/>
      <c r="V306" s="23">
        <f t="shared" si="62"/>
        <v>0</v>
      </c>
      <c r="W306" s="23">
        <f t="shared" si="63"/>
        <v>0</v>
      </c>
      <c r="X306" s="2"/>
      <c r="Y306" s="23">
        <f t="shared" si="64"/>
        <v>115340.36094384085</v>
      </c>
      <c r="Z306" s="23">
        <f t="shared" si="65"/>
        <v>-81549.634098667695</v>
      </c>
      <c r="AA306" s="32">
        <f t="shared" si="66"/>
        <v>33790.726845173151</v>
      </c>
      <c r="AB306" s="23">
        <f t="shared" si="67"/>
        <v>0</v>
      </c>
      <c r="AC306" s="2"/>
      <c r="AD306" s="77">
        <f t="shared" si="57"/>
        <v>1043229.612226877</v>
      </c>
      <c r="AE306" s="53">
        <v>130861.47540983606</v>
      </c>
      <c r="AF306" s="60">
        <f t="shared" si="56"/>
        <v>-22958.272901891178</v>
      </c>
      <c r="AG306" s="58"/>
    </row>
    <row r="307" spans="1:33" x14ac:dyDescent="0.2">
      <c r="A307" s="12">
        <v>2029</v>
      </c>
      <c r="B307" s="12">
        <v>11</v>
      </c>
      <c r="C307" s="54">
        <v>93.762095102616158</v>
      </c>
      <c r="D307" s="54">
        <v>20.576063704600486</v>
      </c>
      <c r="E307" s="55">
        <v>103.86496617118721</v>
      </c>
      <c r="F307" s="54">
        <v>24.222411099163597</v>
      </c>
      <c r="G307" s="12">
        <v>363.40128131926326</v>
      </c>
      <c r="H307" s="12">
        <f t="shared" si="58"/>
        <v>6.6654721225055877E-2</v>
      </c>
      <c r="I307" s="12">
        <f t="shared" si="61"/>
        <v>6.5959033350072763E-2</v>
      </c>
      <c r="J307" s="12">
        <v>0</v>
      </c>
      <c r="K307" s="12">
        <v>0</v>
      </c>
      <c r="L307" s="43">
        <v>6138553.9152280642</v>
      </c>
      <c r="M307" s="12">
        <f t="shared" si="59"/>
        <v>2.0961820801792159</v>
      </c>
      <c r="N307" s="77">
        <f t="shared" si="60"/>
        <v>689528.19778809126</v>
      </c>
      <c r="O307" s="44">
        <v>446687.63469523203</v>
      </c>
      <c r="P307" s="43">
        <v>73600</v>
      </c>
      <c r="Q307" s="43">
        <f t="shared" si="68"/>
        <v>12812522.443763064</v>
      </c>
      <c r="R307" s="43">
        <f t="shared" si="69"/>
        <v>12647169.540816078</v>
      </c>
      <c r="T307" s="43"/>
      <c r="V307" s="23">
        <f t="shared" si="62"/>
        <v>0</v>
      </c>
      <c r="W307" s="23">
        <f t="shared" si="63"/>
        <v>0</v>
      </c>
      <c r="X307" s="2"/>
      <c r="Y307" s="23">
        <f t="shared" si="64"/>
        <v>116716.01346622895</v>
      </c>
      <c r="Z307" s="23">
        <f t="shared" si="65"/>
        <v>-83481.799424759025</v>
      </c>
      <c r="AA307" s="32">
        <f t="shared" si="66"/>
        <v>33234.214041469924</v>
      </c>
      <c r="AB307" s="23">
        <f t="shared" si="67"/>
        <v>0</v>
      </c>
      <c r="AC307" s="2"/>
      <c r="AD307" s="77">
        <f t="shared" si="57"/>
        <v>892476.05557154492</v>
      </c>
      <c r="AE307" s="53">
        <v>135223.52459016393</v>
      </c>
      <c r="AF307" s="60">
        <f t="shared" si="56"/>
        <v>-20987.233049275164</v>
      </c>
      <c r="AG307" s="58"/>
    </row>
    <row r="308" spans="1:33" x14ac:dyDescent="0.2">
      <c r="A308" s="12">
        <v>2029</v>
      </c>
      <c r="B308" s="12">
        <v>12</v>
      </c>
      <c r="C308" s="54">
        <v>40.062851403950773</v>
      </c>
      <c r="D308" s="54">
        <v>79.971558782998059</v>
      </c>
      <c r="E308" s="55">
        <v>103.67133902766517</v>
      </c>
      <c r="F308" s="54">
        <v>24.585843464234618</v>
      </c>
      <c r="G308" s="12">
        <v>363.98285322020791</v>
      </c>
      <c r="H308" s="12">
        <f t="shared" si="58"/>
        <v>6.7546707892199243E-2</v>
      </c>
      <c r="I308" s="12">
        <f t="shared" si="61"/>
        <v>6.6068317250605343E-2</v>
      </c>
      <c r="J308" s="12">
        <v>0</v>
      </c>
      <c r="K308" s="12">
        <v>0</v>
      </c>
      <c r="L308" s="43">
        <v>6151920.8354099141</v>
      </c>
      <c r="M308" s="12">
        <f t="shared" si="59"/>
        <v>2.0094646000919094</v>
      </c>
      <c r="N308" s="77">
        <f t="shared" si="60"/>
        <v>597291.24467920489</v>
      </c>
      <c r="O308" s="44">
        <v>467922.68144218362</v>
      </c>
      <c r="P308" s="43">
        <v>70400</v>
      </c>
      <c r="Q308" s="43">
        <f t="shared" si="68"/>
        <v>12414461.497520834</v>
      </c>
      <c r="R308" s="43">
        <f t="shared" si="69"/>
        <v>12255603.953762205</v>
      </c>
      <c r="T308" s="43"/>
      <c r="V308" s="23">
        <f t="shared" si="62"/>
        <v>0</v>
      </c>
      <c r="W308" s="23">
        <f t="shared" si="63"/>
        <v>0</v>
      </c>
      <c r="X308" s="2"/>
      <c r="Y308" s="23">
        <f t="shared" si="64"/>
        <v>116937.14378382325</v>
      </c>
      <c r="Z308" s="23">
        <f t="shared" si="65"/>
        <v>-85451.713180901133</v>
      </c>
      <c r="AA308" s="32">
        <f t="shared" si="66"/>
        <v>31485.430602922119</v>
      </c>
      <c r="AB308" s="23">
        <f t="shared" si="67"/>
        <v>0</v>
      </c>
      <c r="AC308" s="2"/>
      <c r="AD308" s="77">
        <f t="shared" si="57"/>
        <v>779185.27591825824</v>
      </c>
      <c r="AE308" s="53">
        <v>130861.47540983606</v>
      </c>
      <c r="AF308" s="60">
        <f t="shared" si="56"/>
        <v>-19498.555976048683</v>
      </c>
      <c r="AG308" s="58"/>
    </row>
    <row r="309" spans="1:33" x14ac:dyDescent="0.2">
      <c r="A309" s="12">
        <v>2030</v>
      </c>
      <c r="B309" s="12">
        <v>1</v>
      </c>
      <c r="C309" s="54">
        <v>29.774130475233527</v>
      </c>
      <c r="D309" s="54">
        <v>108.44221511451197</v>
      </c>
      <c r="E309" s="55">
        <v>104.05068978816288</v>
      </c>
      <c r="F309" s="54">
        <v>24.427185095681192</v>
      </c>
      <c r="G309" s="12">
        <v>367.49421631857945</v>
      </c>
      <c r="H309" s="12">
        <f t="shared" si="58"/>
        <v>6.6469576964730659E-2</v>
      </c>
      <c r="I309" s="12">
        <f t="shared" si="61"/>
        <v>6.6196780700384414E-2</v>
      </c>
      <c r="J309" s="12">
        <v>0</v>
      </c>
      <c r="K309" s="12">
        <v>0</v>
      </c>
      <c r="L309" s="43">
        <v>6164714.8177900752</v>
      </c>
      <c r="M309" s="12">
        <f t="shared" si="59"/>
        <v>2.0162434758284205</v>
      </c>
      <c r="N309" s="77">
        <f t="shared" si="60"/>
        <v>610731.75699647539</v>
      </c>
      <c r="O309" s="44">
        <v>455280.62049025873</v>
      </c>
      <c r="P309" s="43">
        <v>67200</v>
      </c>
      <c r="Q309" s="43">
        <f t="shared" si="68"/>
        <v>12471966.040776066</v>
      </c>
      <c r="R309" s="43">
        <f t="shared" si="69"/>
        <v>12312241.109078925</v>
      </c>
      <c r="T309" s="43"/>
      <c r="V309" s="23">
        <f t="shared" si="62"/>
        <v>0</v>
      </c>
      <c r="W309" s="23">
        <f t="shared" si="63"/>
        <v>0</v>
      </c>
      <c r="X309" s="2"/>
      <c r="Y309" s="23">
        <f t="shared" si="64"/>
        <v>117824.95268622576</v>
      </c>
      <c r="Z309" s="23">
        <f t="shared" si="65"/>
        <v>-87215.970683569481</v>
      </c>
      <c r="AA309" s="32">
        <f t="shared" si="66"/>
        <v>30608.982002656281</v>
      </c>
      <c r="AB309" s="23">
        <f t="shared" si="67"/>
        <v>0</v>
      </c>
      <c r="AC309" s="2"/>
      <c r="AD309" s="77">
        <f t="shared" si="57"/>
        <v>797311.22910714336</v>
      </c>
      <c r="AE309" s="53">
        <v>150248.36065573769</v>
      </c>
      <c r="AF309" s="60">
        <f t="shared" si="56"/>
        <v>-19597.2150854842</v>
      </c>
      <c r="AG309" s="58"/>
    </row>
    <row r="310" spans="1:33" x14ac:dyDescent="0.2">
      <c r="A310" s="12">
        <v>2030</v>
      </c>
      <c r="B310" s="12">
        <v>2</v>
      </c>
      <c r="C310" s="54">
        <v>33.84357732768342</v>
      </c>
      <c r="D310" s="54">
        <v>78.02723924953618</v>
      </c>
      <c r="E310" s="55">
        <v>105.85950180807545</v>
      </c>
      <c r="F310" s="54">
        <v>24.483846528005817</v>
      </c>
      <c r="G310" s="12">
        <v>368.05165044832154</v>
      </c>
      <c r="H310" s="12">
        <f t="shared" si="58"/>
        <v>6.6522854871543677E-2</v>
      </c>
      <c r="I310" s="12">
        <f t="shared" si="61"/>
        <v>6.6325347118529165E-2</v>
      </c>
      <c r="J310" s="12">
        <v>1</v>
      </c>
      <c r="K310" s="12">
        <v>0</v>
      </c>
      <c r="L310" s="43">
        <v>6162931.7743980214</v>
      </c>
      <c r="M310" s="12">
        <f t="shared" si="59"/>
        <v>1.8643367761793352</v>
      </c>
      <c r="N310" s="77">
        <f t="shared" si="60"/>
        <v>609410.7784445025</v>
      </c>
      <c r="O310" s="44">
        <v>424620.39519209909</v>
      </c>
      <c r="P310" s="43">
        <v>64000</v>
      </c>
      <c r="Q310" s="43">
        <f t="shared" si="68"/>
        <v>11490260.974203397</v>
      </c>
      <c r="R310" s="43">
        <f t="shared" si="69"/>
        <v>11342612.667101596</v>
      </c>
      <c r="T310" s="43"/>
      <c r="V310" s="23">
        <f t="shared" si="62"/>
        <v>0</v>
      </c>
      <c r="W310" s="23">
        <f t="shared" si="63"/>
        <v>0</v>
      </c>
      <c r="X310" s="2"/>
      <c r="Y310" s="23">
        <f t="shared" si="64"/>
        <v>120120.18410522991</v>
      </c>
      <c r="Z310" s="23">
        <f t="shared" si="65"/>
        <v>-88755.971806103626</v>
      </c>
      <c r="AA310" s="32">
        <f t="shared" si="66"/>
        <v>31364.212299126288</v>
      </c>
      <c r="AB310" s="23">
        <f t="shared" si="67"/>
        <v>0</v>
      </c>
      <c r="AC310" s="2"/>
      <c r="AD310" s="77">
        <f t="shared" si="57"/>
        <v>794763.39255268092</v>
      </c>
      <c r="AE310" s="53">
        <v>140554.9180327869</v>
      </c>
      <c r="AF310" s="60">
        <f t="shared" si="56"/>
        <v>-19283.916671386818</v>
      </c>
      <c r="AG310" s="58"/>
    </row>
    <row r="311" spans="1:33" x14ac:dyDescent="0.2">
      <c r="A311" s="12">
        <v>2030</v>
      </c>
      <c r="B311" s="12">
        <v>3</v>
      </c>
      <c r="C311" s="54">
        <v>60.874134572913398</v>
      </c>
      <c r="D311" s="54">
        <v>48.759988404502948</v>
      </c>
      <c r="E311" s="55">
        <v>105.47603528466095</v>
      </c>
      <c r="F311" s="54">
        <v>24.726227828945078</v>
      </c>
      <c r="G311" s="12">
        <v>368.60908457806534</v>
      </c>
      <c r="H311" s="12">
        <f t="shared" si="58"/>
        <v>6.7079811278249898E-2</v>
      </c>
      <c r="I311" s="12">
        <f t="shared" si="61"/>
        <v>6.6454989947035595E-2</v>
      </c>
      <c r="J311" s="12">
        <v>0</v>
      </c>
      <c r="K311" s="12">
        <v>0</v>
      </c>
      <c r="L311" s="43">
        <v>6170793.6650083056</v>
      </c>
      <c r="M311" s="12">
        <f t="shared" si="59"/>
        <v>2.0471790977958131</v>
      </c>
      <c r="N311" s="77">
        <f t="shared" si="60"/>
        <v>639397.66733962065</v>
      </c>
      <c r="O311" s="44">
        <v>454234.95735796558</v>
      </c>
      <c r="P311" s="43">
        <v>73600</v>
      </c>
      <c r="Q311" s="43">
        <f t="shared" si="68"/>
        <v>12649931.664213104</v>
      </c>
      <c r="R311" s="43">
        <f t="shared" si="69"/>
        <v>12487596.124637183</v>
      </c>
      <c r="T311" s="43"/>
      <c r="V311" s="23">
        <f t="shared" si="62"/>
        <v>0</v>
      </c>
      <c r="W311" s="23">
        <f t="shared" si="63"/>
        <v>0</v>
      </c>
      <c r="X311" s="2"/>
      <c r="Y311" s="23">
        <f t="shared" si="64"/>
        <v>120117.48805230287</v>
      </c>
      <c r="Z311" s="23">
        <f t="shared" si="65"/>
        <v>-90449.161124482998</v>
      </c>
      <c r="AA311" s="32">
        <f t="shared" si="66"/>
        <v>29668.326927819871</v>
      </c>
      <c r="AB311" s="23">
        <f t="shared" si="67"/>
        <v>0</v>
      </c>
      <c r="AC311" s="2"/>
      <c r="AD311" s="77">
        <f t="shared" si="57"/>
        <v>832042.31000979</v>
      </c>
      <c r="AE311" s="53">
        <v>150248.36065573769</v>
      </c>
      <c r="AF311" s="60">
        <f t="shared" si="56"/>
        <v>-21473.79427680009</v>
      </c>
      <c r="AG311" s="58"/>
    </row>
    <row r="312" spans="1:33" x14ac:dyDescent="0.2">
      <c r="A312" s="12">
        <v>2030</v>
      </c>
      <c r="B312" s="12">
        <v>4</v>
      </c>
      <c r="C312" s="54">
        <v>111.06554527344085</v>
      </c>
      <c r="D312" s="54">
        <v>14.210450077247362</v>
      </c>
      <c r="E312" s="55">
        <v>105.0050498943542</v>
      </c>
      <c r="F312" s="54">
        <v>24.732498762783901</v>
      </c>
      <c r="G312" s="12">
        <v>369.16651870780737</v>
      </c>
      <c r="H312" s="12">
        <f t="shared" si="58"/>
        <v>6.6995508827168301E-2</v>
      </c>
      <c r="I312" s="12">
        <f t="shared" si="61"/>
        <v>6.6584469847113928E-2</v>
      </c>
      <c r="J312" s="12">
        <v>0</v>
      </c>
      <c r="K312" s="12">
        <v>0</v>
      </c>
      <c r="L312" s="43">
        <v>6172194.8760489449</v>
      </c>
      <c r="M312" s="12">
        <f t="shared" si="59"/>
        <v>2.1434343519337147</v>
      </c>
      <c r="N312" s="77">
        <f t="shared" si="60"/>
        <v>714395.03422810871</v>
      </c>
      <c r="O312" s="44">
        <v>463828.99308648333</v>
      </c>
      <c r="P312" s="43">
        <v>67200</v>
      </c>
      <c r="Q312" s="43">
        <f t="shared" si="68"/>
        <v>13175412.28753541</v>
      </c>
      <c r="R312" s="43">
        <f t="shared" si="69"/>
        <v>13005405.382318201</v>
      </c>
      <c r="T312" s="43"/>
      <c r="V312" s="23">
        <f t="shared" si="62"/>
        <v>0</v>
      </c>
      <c r="W312" s="23">
        <f t="shared" si="63"/>
        <v>0</v>
      </c>
      <c r="X312" s="2"/>
      <c r="Y312" s="23">
        <f t="shared" si="64"/>
        <v>119884.8417331786</v>
      </c>
      <c r="Z312" s="23">
        <f t="shared" si="65"/>
        <v>-92047.049588983486</v>
      </c>
      <c r="AA312" s="32">
        <f t="shared" si="66"/>
        <v>27837.792144195118</v>
      </c>
      <c r="AB312" s="23">
        <f t="shared" si="67"/>
        <v>0</v>
      </c>
      <c r="AC312" s="2"/>
      <c r="AD312" s="77">
        <f t="shared" si="57"/>
        <v>922703.48616150708</v>
      </c>
      <c r="AE312" s="53">
        <v>150248.36065573769</v>
      </c>
      <c r="AF312" s="60">
        <f t="shared" si="56"/>
        <v>-21164.556131265457</v>
      </c>
      <c r="AG312" s="58"/>
    </row>
    <row r="313" spans="1:33" x14ac:dyDescent="0.2">
      <c r="A313" s="12">
        <v>2030</v>
      </c>
      <c r="B313" s="12">
        <v>5</v>
      </c>
      <c r="C313" s="54">
        <v>188.10549178047364</v>
      </c>
      <c r="D313" s="54">
        <v>2.1394224687934842</v>
      </c>
      <c r="E313" s="55">
        <v>104.5386387599932</v>
      </c>
      <c r="F313" s="54">
        <v>25.082953258672674</v>
      </c>
      <c r="G313" s="12">
        <v>369.74791937675337</v>
      </c>
      <c r="H313" s="12">
        <f t="shared" si="58"/>
        <v>6.7837983513071465E-2</v>
      </c>
      <c r="I313" s="12">
        <f t="shared" si="61"/>
        <v>6.6715577968845613E-2</v>
      </c>
      <c r="J313" s="12">
        <v>0</v>
      </c>
      <c r="K313" s="12">
        <v>0</v>
      </c>
      <c r="L313" s="43">
        <v>6168384.1607506657</v>
      </c>
      <c r="M313" s="12">
        <f t="shared" si="59"/>
        <v>2.3428953140604443</v>
      </c>
      <c r="N313" s="77">
        <f t="shared" si="60"/>
        <v>803765.28250867128</v>
      </c>
      <c r="O313" s="44">
        <v>553913.18696615577</v>
      </c>
      <c r="P313" s="43">
        <v>70400</v>
      </c>
      <c r="Q313" s="43">
        <f t="shared" si="68"/>
        <v>14395005.079962226</v>
      </c>
      <c r="R313" s="43">
        <f t="shared" si="69"/>
        <v>14209292.620191012</v>
      </c>
      <c r="T313" s="43"/>
      <c r="V313" s="23">
        <f t="shared" si="62"/>
        <v>0</v>
      </c>
      <c r="W313" s="23">
        <f t="shared" si="63"/>
        <v>0</v>
      </c>
      <c r="X313" s="2"/>
      <c r="Y313" s="23">
        <f t="shared" si="64"/>
        <v>119624.09658365638</v>
      </c>
      <c r="Z313" s="23">
        <f t="shared" si="65"/>
        <v>-93585.291752644873</v>
      </c>
      <c r="AA313" s="32">
        <f t="shared" si="66"/>
        <v>26038.804831011512</v>
      </c>
      <c r="AB313" s="23">
        <f t="shared" si="67"/>
        <v>0</v>
      </c>
      <c r="AC313" s="2"/>
      <c r="AD313" s="77">
        <f t="shared" si="57"/>
        <v>1028803.5777538089</v>
      </c>
      <c r="AE313" s="53">
        <v>145401.63934426228</v>
      </c>
      <c r="AF313" s="60">
        <f t="shared" si="56"/>
        <v>-22822.809386921184</v>
      </c>
      <c r="AG313" s="58"/>
    </row>
    <row r="314" spans="1:33" x14ac:dyDescent="0.2">
      <c r="A314" s="12">
        <v>2030</v>
      </c>
      <c r="B314" s="12">
        <v>6</v>
      </c>
      <c r="C314" s="54">
        <v>269.69922064812658</v>
      </c>
      <c r="D314" s="54">
        <v>0</v>
      </c>
      <c r="E314" s="55">
        <v>106.0540926346092</v>
      </c>
      <c r="F314" s="54">
        <v>25.138416522008836</v>
      </c>
      <c r="G314" s="12">
        <v>370.32932004569949</v>
      </c>
      <c r="H314" s="12">
        <f t="shared" si="58"/>
        <v>6.7881248287083223E-2</v>
      </c>
      <c r="I314" s="12">
        <f t="shared" si="61"/>
        <v>6.6846769706907921E-2</v>
      </c>
      <c r="J314" s="12">
        <v>0</v>
      </c>
      <c r="K314" s="12">
        <v>0</v>
      </c>
      <c r="L314" s="43">
        <v>6169786.4233746026</v>
      </c>
      <c r="M314" s="12">
        <f t="shared" si="59"/>
        <v>2.5882032268449429</v>
      </c>
      <c r="N314" s="77">
        <f t="shared" si="60"/>
        <v>935364.78270441073</v>
      </c>
      <c r="O314" s="44">
        <v>547672.23326905526</v>
      </c>
      <c r="P314" s="43">
        <v>73600</v>
      </c>
      <c r="Q314" s="43">
        <f t="shared" si="68"/>
        <v>15781667.175672667</v>
      </c>
      <c r="R314" s="43">
        <f t="shared" si="69"/>
        <v>15576463.445971711</v>
      </c>
      <c r="T314" s="43"/>
      <c r="V314" s="23">
        <f t="shared" si="62"/>
        <v>0</v>
      </c>
      <c r="W314" s="23">
        <f t="shared" si="63"/>
        <v>0</v>
      </c>
      <c r="X314" s="2"/>
      <c r="Y314" s="23">
        <f t="shared" si="64"/>
        <v>121736.34130631834</v>
      </c>
      <c r="Z314" s="23">
        <f t="shared" si="65"/>
        <v>-95203.799727187215</v>
      </c>
      <c r="AA314" s="32">
        <f t="shared" si="66"/>
        <v>26532.541579131124</v>
      </c>
      <c r="AB314" s="23">
        <f t="shared" si="67"/>
        <v>0</v>
      </c>
      <c r="AC314" s="2"/>
      <c r="AD314" s="77">
        <f t="shared" si="57"/>
        <v>1189759.8899381794</v>
      </c>
      <c r="AE314" s="53">
        <v>150248.36065573769</v>
      </c>
      <c r="AF314" s="60">
        <f t="shared" si="56"/>
        <v>-23149.765469979287</v>
      </c>
      <c r="AG314" s="58"/>
    </row>
    <row r="315" spans="1:33" x14ac:dyDescent="0.2">
      <c r="A315" s="12">
        <v>2030</v>
      </c>
      <c r="B315" s="12">
        <v>7</v>
      </c>
      <c r="C315" s="54">
        <v>306.92486659157896</v>
      </c>
      <c r="D315" s="54">
        <v>0</v>
      </c>
      <c r="E315" s="55">
        <v>105.26316291044301</v>
      </c>
      <c r="F315" s="54">
        <v>25.122550762867565</v>
      </c>
      <c r="G315" s="12">
        <v>370.91072071464538</v>
      </c>
      <c r="H315" s="12">
        <f t="shared" si="58"/>
        <v>6.7732069632452666E-2</v>
      </c>
      <c r="I315" s="12">
        <f t="shared" si="61"/>
        <v>6.6977673132549972E-2</v>
      </c>
      <c r="J315" s="12">
        <v>0</v>
      </c>
      <c r="K315" s="12">
        <v>0</v>
      </c>
      <c r="L315" s="43">
        <v>6173081.2949707089</v>
      </c>
      <c r="M315" s="12">
        <f t="shared" si="59"/>
        <v>2.6846794953966686</v>
      </c>
      <c r="N315" s="77">
        <f t="shared" si="60"/>
        <v>968623.60229620081</v>
      </c>
      <c r="O315" s="44">
        <v>555380.70408065885</v>
      </c>
      <c r="P315" s="43">
        <v>64000</v>
      </c>
      <c r="Q315" s="43">
        <f t="shared" si="68"/>
        <v>16344472.656807616</v>
      </c>
      <c r="R315" s="43">
        <f t="shared" si="69"/>
        <v>16131506.208853513</v>
      </c>
      <c r="T315" s="43"/>
      <c r="V315" s="23">
        <f t="shared" si="62"/>
        <v>0</v>
      </c>
      <c r="W315" s="23">
        <f t="shared" si="63"/>
        <v>0</v>
      </c>
      <c r="X315" s="2"/>
      <c r="Y315" s="23">
        <f t="shared" si="64"/>
        <v>121240.38418141312</v>
      </c>
      <c r="Z315" s="23">
        <f t="shared" si="65"/>
        <v>-96849.493083124689</v>
      </c>
      <c r="AA315" s="32">
        <f t="shared" si="66"/>
        <v>24390.891098288426</v>
      </c>
      <c r="AB315" s="23">
        <f t="shared" si="67"/>
        <v>0</v>
      </c>
      <c r="AC315" s="2"/>
      <c r="AD315" s="77">
        <f t="shared" si="57"/>
        <v>1228103.3630391904</v>
      </c>
      <c r="AE315" s="53">
        <v>145401.63934426228</v>
      </c>
      <c r="AF315" s="60">
        <f t="shared" ref="AF315:AF378" si="70">AF303</f>
        <v>-24430.860345678295</v>
      </c>
      <c r="AG315" s="58"/>
    </row>
    <row r="316" spans="1:33" x14ac:dyDescent="0.2">
      <c r="A316" s="12">
        <v>2030</v>
      </c>
      <c r="B316" s="12">
        <v>8</v>
      </c>
      <c r="C316" s="54">
        <v>321.44831040904603</v>
      </c>
      <c r="D316" s="54">
        <v>0</v>
      </c>
      <c r="E316" s="55">
        <v>106.0397912329981</v>
      </c>
      <c r="F316" s="54">
        <v>25.158156183570004</v>
      </c>
      <c r="G316" s="12">
        <v>371.48602370215735</v>
      </c>
      <c r="H316" s="12">
        <f t="shared" si="58"/>
        <v>6.772302207455537E-2</v>
      </c>
      <c r="I316" s="12">
        <f t="shared" si="61"/>
        <v>6.7108559072290172E-2</v>
      </c>
      <c r="J316" s="12">
        <v>0</v>
      </c>
      <c r="K316" s="12">
        <v>0</v>
      </c>
      <c r="L316" s="43">
        <v>6180106.0904366244</v>
      </c>
      <c r="M316" s="12">
        <f t="shared" si="59"/>
        <v>2.7330223719034961</v>
      </c>
      <c r="N316" s="77">
        <f t="shared" si="60"/>
        <v>1006638.6388041965</v>
      </c>
      <c r="O316" s="44">
        <v>583648.02823417855</v>
      </c>
      <c r="P316" s="43">
        <v>73600</v>
      </c>
      <c r="Q316" s="43">
        <f t="shared" si="68"/>
        <v>16666596.338143086</v>
      </c>
      <c r="R316" s="43">
        <f t="shared" si="69"/>
        <v>16449548.301136486</v>
      </c>
      <c r="T316" s="43"/>
      <c r="V316" s="23">
        <f t="shared" si="62"/>
        <v>0</v>
      </c>
      <c r="W316" s="23">
        <f t="shared" si="63"/>
        <v>0</v>
      </c>
      <c r="X316" s="2"/>
      <c r="Y316" s="23">
        <f t="shared" si="64"/>
        <v>122224.82692341373</v>
      </c>
      <c r="Z316" s="23">
        <f t="shared" si="65"/>
        <v>-98556.761730184473</v>
      </c>
      <c r="AA316" s="32">
        <f t="shared" si="66"/>
        <v>23668.065193229253</v>
      </c>
      <c r="AB316" s="23">
        <f t="shared" si="67"/>
        <v>0</v>
      </c>
      <c r="AC316" s="2"/>
      <c r="AD316" s="77">
        <f t="shared" si="57"/>
        <v>1275957.6972658432</v>
      </c>
      <c r="AE316" s="53">
        <v>150248.36065573769</v>
      </c>
      <c r="AF316" s="60">
        <f t="shared" si="70"/>
        <v>-24629.617842978052</v>
      </c>
      <c r="AG316" s="58"/>
    </row>
    <row r="317" spans="1:33" x14ac:dyDescent="0.2">
      <c r="A317" s="12">
        <v>2030</v>
      </c>
      <c r="B317" s="12">
        <v>9</v>
      </c>
      <c r="C317" s="54">
        <v>294.0923412784777</v>
      </c>
      <c r="D317" s="54">
        <v>0</v>
      </c>
      <c r="E317" s="55">
        <v>105.45510975790425</v>
      </c>
      <c r="F317" s="54">
        <v>25.141038424206165</v>
      </c>
      <c r="G317" s="12">
        <v>372.06132668966774</v>
      </c>
      <c r="H317" s="12">
        <f t="shared" si="58"/>
        <v>6.7572296878831567E-2</v>
      </c>
      <c r="I317" s="12">
        <f t="shared" si="61"/>
        <v>6.7239153710663718E-2</v>
      </c>
      <c r="J317" s="12">
        <v>0</v>
      </c>
      <c r="K317" s="12">
        <v>0</v>
      </c>
      <c r="L317" s="43">
        <v>6184588.409311506</v>
      </c>
      <c r="M317" s="12">
        <f t="shared" si="59"/>
        <v>2.647205290557431</v>
      </c>
      <c r="N317" s="77">
        <f t="shared" si="60"/>
        <v>968303.41555743234</v>
      </c>
      <c r="O317" s="44">
        <v>576012.64849136327</v>
      </c>
      <c r="P317" s="43">
        <v>70400</v>
      </c>
      <c r="Q317" s="43">
        <f t="shared" si="68"/>
        <v>16176759.943437152</v>
      </c>
      <c r="R317" s="43">
        <f t="shared" si="69"/>
        <v>15966374.751022378</v>
      </c>
      <c r="T317" s="43"/>
      <c r="V317" s="23">
        <f t="shared" si="62"/>
        <v>0</v>
      </c>
      <c r="W317" s="23">
        <f t="shared" si="63"/>
        <v>0</v>
      </c>
      <c r="X317" s="2"/>
      <c r="Y317" s="23">
        <f t="shared" si="64"/>
        <v>121590.74542302555</v>
      </c>
      <c r="Z317" s="23">
        <f t="shared" si="65"/>
        <v>-100222.470862118</v>
      </c>
      <c r="AA317" s="32">
        <f t="shared" si="66"/>
        <v>21368.27456090755</v>
      </c>
      <c r="AB317" s="23">
        <f t="shared" si="67"/>
        <v>0</v>
      </c>
      <c r="AC317" s="2"/>
      <c r="AD317" s="77">
        <f t="shared" si="57"/>
        <v>1229594.2737265816</v>
      </c>
      <c r="AE317" s="53">
        <v>150248.36065573769</v>
      </c>
      <c r="AF317" s="60">
        <f t="shared" si="70"/>
        <v>-23472.807202103362</v>
      </c>
      <c r="AG317" s="58"/>
    </row>
    <row r="318" spans="1:33" x14ac:dyDescent="0.2">
      <c r="A318" s="12">
        <v>2030</v>
      </c>
      <c r="B318" s="12">
        <v>10</v>
      </c>
      <c r="C318" s="54">
        <v>197.43752636074717</v>
      </c>
      <c r="D318" s="54">
        <v>3.0609584238851593</v>
      </c>
      <c r="E318" s="55">
        <v>104.87157408063763</v>
      </c>
      <c r="F318" s="54">
        <v>25.503747818331526</v>
      </c>
      <c r="G318" s="12">
        <v>372.63662967717977</v>
      </c>
      <c r="H318" s="12">
        <f t="shared" si="58"/>
        <v>6.844133342561029E-2</v>
      </c>
      <c r="I318" s="12">
        <f t="shared" si="61"/>
        <v>6.7371427905879369E-2</v>
      </c>
      <c r="J318" s="12">
        <v>0</v>
      </c>
      <c r="K318" s="12">
        <v>0</v>
      </c>
      <c r="L318" s="43">
        <v>6189747.4716476453</v>
      </c>
      <c r="M318" s="12">
        <f t="shared" si="59"/>
        <v>2.367013949627081</v>
      </c>
      <c r="N318" s="77">
        <f t="shared" si="60"/>
        <v>815761.1605259002</v>
      </c>
      <c r="O318" s="44">
        <v>552463.9573437192</v>
      </c>
      <c r="P318" s="43">
        <v>67200</v>
      </c>
      <c r="Q318" s="43">
        <f t="shared" si="68"/>
        <v>14577564.773319123</v>
      </c>
      <c r="R318" s="43">
        <f t="shared" si="69"/>
        <v>14389290.710829653</v>
      </c>
      <c r="T318" s="43"/>
      <c r="V318" s="23">
        <f t="shared" si="62"/>
        <v>0</v>
      </c>
      <c r="W318" s="23">
        <f t="shared" si="63"/>
        <v>0</v>
      </c>
      <c r="X318" s="2"/>
      <c r="Y318" s="23">
        <f t="shared" si="64"/>
        <v>120971.84516924695</v>
      </c>
      <c r="Z318" s="23">
        <f t="shared" si="65"/>
        <v>-101922.26168512164</v>
      </c>
      <c r="AA318" s="32">
        <f t="shared" si="66"/>
        <v>19049.583484125309</v>
      </c>
      <c r="AB318" s="23">
        <f t="shared" si="67"/>
        <v>0</v>
      </c>
      <c r="AC318" s="2"/>
      <c r="AD318" s="77">
        <f t="shared" si="57"/>
        <v>1043229.612226877</v>
      </c>
      <c r="AE318" s="53">
        <v>145401.63934426228</v>
      </c>
      <c r="AF318" s="60">
        <f t="shared" si="70"/>
        <v>-22958.272901891178</v>
      </c>
      <c r="AG318" s="58"/>
    </row>
    <row r="319" spans="1:33" x14ac:dyDescent="0.2">
      <c r="A319" s="12">
        <v>2030</v>
      </c>
      <c r="B319" s="12">
        <v>11</v>
      </c>
      <c r="C319" s="54">
        <v>93.762095102616158</v>
      </c>
      <c r="D319" s="54">
        <v>20.576063704600486</v>
      </c>
      <c r="E319" s="55">
        <v>105.72788791203249</v>
      </c>
      <c r="F319" s="54">
        <v>25.468468368329944</v>
      </c>
      <c r="G319" s="12">
        <v>373.23393734117229</v>
      </c>
      <c r="H319" s="12">
        <f t="shared" si="58"/>
        <v>6.8237279143909341E-2</v>
      </c>
      <c r="I319" s="12">
        <f t="shared" si="61"/>
        <v>6.7503307732450488E-2</v>
      </c>
      <c r="J319" s="12">
        <v>0</v>
      </c>
      <c r="K319" s="12">
        <v>0</v>
      </c>
      <c r="L319" s="43">
        <v>6202707.3048127787</v>
      </c>
      <c r="M319" s="12">
        <f t="shared" si="59"/>
        <v>2.0991533682545089</v>
      </c>
      <c r="N319" s="77">
        <f t="shared" si="60"/>
        <v>689528.19778809126</v>
      </c>
      <c r="O319" s="44">
        <v>456333.0729813319</v>
      </c>
      <c r="P319" s="43">
        <v>73600</v>
      </c>
      <c r="Q319" s="43">
        <f t="shared" si="68"/>
        <v>12990099.933994295</v>
      </c>
      <c r="R319" s="43">
        <f t="shared" si="69"/>
        <v>12822782.111713033</v>
      </c>
      <c r="T319" s="43"/>
      <c r="V319" s="23">
        <f t="shared" si="62"/>
        <v>0</v>
      </c>
      <c r="W319" s="23">
        <f t="shared" si="63"/>
        <v>0</v>
      </c>
      <c r="X319" s="2"/>
      <c r="Y319" s="23">
        <f t="shared" si="64"/>
        <v>121991.17155299555</v>
      </c>
      <c r="Z319" s="23">
        <f t="shared" si="65"/>
        <v>-103751.75950513291</v>
      </c>
      <c r="AA319" s="32">
        <f t="shared" si="66"/>
        <v>18239.412047862643</v>
      </c>
      <c r="AB319" s="23">
        <f t="shared" si="67"/>
        <v>0</v>
      </c>
      <c r="AC319" s="2"/>
      <c r="AD319" s="77">
        <f t="shared" si="57"/>
        <v>892476.05557154492</v>
      </c>
      <c r="AE319" s="53">
        <v>150248.36065573769</v>
      </c>
      <c r="AF319" s="60">
        <f t="shared" si="70"/>
        <v>-20987.233049275164</v>
      </c>
      <c r="AG319" s="58"/>
    </row>
    <row r="320" spans="1:33" x14ac:dyDescent="0.2">
      <c r="A320" s="12">
        <v>2030</v>
      </c>
      <c r="B320" s="12">
        <v>12</v>
      </c>
      <c r="C320" s="54">
        <v>40.062851403950773</v>
      </c>
      <c r="D320" s="54">
        <v>79.971558782998059</v>
      </c>
      <c r="E320" s="55">
        <v>105.52732795650159</v>
      </c>
      <c r="F320" s="54">
        <v>25.850596541117756</v>
      </c>
      <c r="G320" s="12">
        <v>373.83124500516442</v>
      </c>
      <c r="H320" s="12">
        <f t="shared" si="58"/>
        <v>6.9150443914233639E-2</v>
      </c>
      <c r="I320" s="12">
        <f t="shared" si="61"/>
        <v>6.763695240095334E-2</v>
      </c>
      <c r="J320" s="12">
        <v>0</v>
      </c>
      <c r="K320" s="12">
        <v>0</v>
      </c>
      <c r="L320" s="43">
        <v>6216146.0655843457</v>
      </c>
      <c r="M320" s="12">
        <f t="shared" si="59"/>
        <v>2.0120953095803333</v>
      </c>
      <c r="N320" s="77">
        <f t="shared" si="60"/>
        <v>597291.24467920489</v>
      </c>
      <c r="O320" s="44">
        <v>478026.65342608758</v>
      </c>
      <c r="P320" s="43">
        <v>67200</v>
      </c>
      <c r="Q320" s="43">
        <f t="shared" si="68"/>
        <v>12581316.834343603</v>
      </c>
      <c r="R320" s="43">
        <f t="shared" si="69"/>
        <v>12420590.698063465</v>
      </c>
      <c r="T320" s="43"/>
      <c r="V320" s="23">
        <f t="shared" si="62"/>
        <v>0</v>
      </c>
      <c r="W320" s="23">
        <f t="shared" si="63"/>
        <v>0</v>
      </c>
      <c r="X320" s="2"/>
      <c r="Y320" s="23">
        <f t="shared" si="64"/>
        <v>121801.83632051128</v>
      </c>
      <c r="Z320" s="23">
        <f t="shared" si="65"/>
        <v>-105617.91980676887</v>
      </c>
      <c r="AA320" s="32">
        <f t="shared" si="66"/>
        <v>16183.916513742413</v>
      </c>
      <c r="AB320" s="23">
        <f t="shared" si="67"/>
        <v>0</v>
      </c>
      <c r="AC320" s="2"/>
      <c r="AD320" s="77">
        <f t="shared" si="57"/>
        <v>779185.27591825824</v>
      </c>
      <c r="AE320" s="53">
        <v>145401.63934426228</v>
      </c>
      <c r="AF320" s="60">
        <f t="shared" si="70"/>
        <v>-19498.555976048683</v>
      </c>
      <c r="AG320" s="58"/>
    </row>
    <row r="321" spans="1:33" x14ac:dyDescent="0.2">
      <c r="A321" s="12">
        <v>2031</v>
      </c>
      <c r="B321" s="12">
        <v>1</v>
      </c>
      <c r="C321" s="54">
        <v>29.774130475233527</v>
      </c>
      <c r="D321" s="54">
        <v>108.44221511451197</v>
      </c>
      <c r="E321" s="55">
        <v>105.91002931534622</v>
      </c>
      <c r="F321" s="54">
        <v>25.598704350186441</v>
      </c>
      <c r="G321" s="12">
        <v>377.69577387032922</v>
      </c>
      <c r="H321" s="12">
        <f t="shared" si="58"/>
        <v>6.7775988298389087E-2</v>
      </c>
      <c r="I321" s="12">
        <f t="shared" si="61"/>
        <v>6.7745820012091534E-2</v>
      </c>
      <c r="J321" s="12">
        <v>0</v>
      </c>
      <c r="K321" s="12">
        <v>0</v>
      </c>
      <c r="L321" s="43">
        <v>6227407.6074098209</v>
      </c>
      <c r="M321" s="12">
        <f t="shared" si="59"/>
        <v>2.0191243993436574</v>
      </c>
      <c r="N321" s="77">
        <f t="shared" si="60"/>
        <v>610731.75699647539</v>
      </c>
      <c r="O321" s="44">
        <v>464096.83378853515</v>
      </c>
      <c r="P321" s="43">
        <v>70400</v>
      </c>
      <c r="Q321" s="43">
        <f t="shared" si="68"/>
        <v>12628326.867141791</v>
      </c>
      <c r="R321" s="43">
        <f t="shared" si="69"/>
        <v>12466747.0490066</v>
      </c>
      <c r="T321" s="43"/>
      <c r="V321" s="23">
        <f t="shared" si="62"/>
        <v>0</v>
      </c>
      <c r="W321" s="23">
        <f t="shared" si="63"/>
        <v>0</v>
      </c>
      <c r="X321" s="2"/>
      <c r="Y321" s="23">
        <f t="shared" si="64"/>
        <v>122275.48922310796</v>
      </c>
      <c r="Z321" s="23">
        <f t="shared" si="65"/>
        <v>-104515.41733980873</v>
      </c>
      <c r="AA321" s="32">
        <f t="shared" si="66"/>
        <v>17760.071883299228</v>
      </c>
      <c r="AB321" s="23">
        <f t="shared" si="67"/>
        <v>0</v>
      </c>
      <c r="AC321" s="2"/>
      <c r="AD321" s="77">
        <f t="shared" si="57"/>
        <v>797311.22910714336</v>
      </c>
      <c r="AE321" s="53">
        <f>AE309</f>
        <v>150248.36065573769</v>
      </c>
      <c r="AF321" s="60">
        <f t="shared" si="70"/>
        <v>-19597.2150854842</v>
      </c>
      <c r="AG321" s="58"/>
    </row>
    <row r="322" spans="1:33" x14ac:dyDescent="0.2">
      <c r="A322" s="12">
        <v>2031</v>
      </c>
      <c r="B322" s="12">
        <v>2</v>
      </c>
      <c r="C322" s="54">
        <v>33.84357732768342</v>
      </c>
      <c r="D322" s="54">
        <v>78.02723924953618</v>
      </c>
      <c r="E322" s="55">
        <v>107.74695486740535</v>
      </c>
      <c r="F322" s="54">
        <v>25.658083244989694</v>
      </c>
      <c r="G322" s="12">
        <v>378.26868224729304</v>
      </c>
      <c r="H322" s="12">
        <f t="shared" si="58"/>
        <v>6.7830313343825083E-2</v>
      </c>
      <c r="I322" s="12">
        <f t="shared" si="61"/>
        <v>6.7854774884781657E-2</v>
      </c>
      <c r="J322" s="12">
        <v>1</v>
      </c>
      <c r="K322" s="12">
        <v>0</v>
      </c>
      <c r="L322" s="43">
        <v>6225551.9627686022</v>
      </c>
      <c r="M322" s="12">
        <f t="shared" si="59"/>
        <v>1.8677322473051974</v>
      </c>
      <c r="N322" s="77">
        <f t="shared" si="60"/>
        <v>609410.7784445025</v>
      </c>
      <c r="O322" s="44">
        <v>432842.89315562061</v>
      </c>
      <c r="P322" s="43">
        <v>64000</v>
      </c>
      <c r="Q322" s="43">
        <f t="shared" si="68"/>
        <v>11636367.274209604</v>
      </c>
      <c r="R322" s="43">
        <f t="shared" si="69"/>
        <v>11486947.104694648</v>
      </c>
      <c r="T322" s="43"/>
      <c r="V322" s="23">
        <f t="shared" si="62"/>
        <v>0</v>
      </c>
      <c r="W322" s="23">
        <f t="shared" si="63"/>
        <v>0</v>
      </c>
      <c r="X322" s="2"/>
      <c r="Y322" s="23">
        <f t="shared" si="64"/>
        <v>124088.41462795665</v>
      </c>
      <c r="Z322" s="23">
        <f t="shared" si="65"/>
        <v>-103162.35773732913</v>
      </c>
      <c r="AA322" s="32">
        <f t="shared" si="66"/>
        <v>20926.056890627515</v>
      </c>
      <c r="AB322" s="23">
        <f t="shared" si="67"/>
        <v>0</v>
      </c>
      <c r="AC322" s="2"/>
      <c r="AD322" s="77">
        <f t="shared" si="57"/>
        <v>794763.39255268092</v>
      </c>
      <c r="AE322" s="53">
        <f t="shared" ref="AE322:AE337" si="71">AE310</f>
        <v>140554.9180327869</v>
      </c>
      <c r="AF322" s="60">
        <f t="shared" si="70"/>
        <v>-19283.916671386818</v>
      </c>
      <c r="AG322" s="58"/>
    </row>
    <row r="323" spans="1:33" x14ac:dyDescent="0.2">
      <c r="A323" s="12">
        <v>2031</v>
      </c>
      <c r="B323" s="12">
        <v>3</v>
      </c>
      <c r="C323" s="54">
        <v>60.874134572913398</v>
      </c>
      <c r="D323" s="54">
        <v>48.759988404502948</v>
      </c>
      <c r="E323" s="55">
        <v>107.35248608354966</v>
      </c>
      <c r="F323" s="54">
        <v>25.912089068356334</v>
      </c>
      <c r="G323" s="12">
        <v>378.84159062425863</v>
      </c>
      <c r="H323" s="12">
        <f t="shared" si="58"/>
        <v>6.8398216324818392E-2</v>
      </c>
      <c r="I323" s="12">
        <f t="shared" si="61"/>
        <v>6.7964641971995698E-2</v>
      </c>
      <c r="J323" s="12">
        <v>0</v>
      </c>
      <c r="K323" s="12">
        <v>0</v>
      </c>
      <c r="L323" s="43">
        <v>6233465.8878878728</v>
      </c>
      <c r="M323" s="12">
        <f t="shared" si="59"/>
        <v>2.0506736410271378</v>
      </c>
      <c r="N323" s="77">
        <f t="shared" si="60"/>
        <v>639397.66733962065</v>
      </c>
      <c r="O323" s="44">
        <v>463030.92206933204</v>
      </c>
      <c r="P323" s="43">
        <v>73600</v>
      </c>
      <c r="Q323" s="43">
        <f t="shared" si="68"/>
        <v>12808812.009642133</v>
      </c>
      <c r="R323" s="43">
        <f t="shared" si="69"/>
        <v>12644547.825301159</v>
      </c>
      <c r="T323" s="43"/>
      <c r="V323" s="23">
        <f t="shared" si="62"/>
        <v>0</v>
      </c>
      <c r="W323" s="23">
        <f t="shared" si="63"/>
        <v>0</v>
      </c>
      <c r="X323" s="2"/>
      <c r="Y323" s="23">
        <f t="shared" si="64"/>
        <v>123522.45736768532</v>
      </c>
      <c r="Z323" s="23">
        <f t="shared" si="65"/>
        <v>-101958.35213373121</v>
      </c>
      <c r="AA323" s="32">
        <f t="shared" si="66"/>
        <v>21564.105233954106</v>
      </c>
      <c r="AB323" s="23">
        <f t="shared" si="67"/>
        <v>0</v>
      </c>
      <c r="AC323" s="2"/>
      <c r="AD323" s="77">
        <f t="shared" si="57"/>
        <v>832042.31000979</v>
      </c>
      <c r="AE323" s="53">
        <f t="shared" si="71"/>
        <v>150248.36065573769</v>
      </c>
      <c r="AF323" s="60">
        <f t="shared" si="70"/>
        <v>-21473.79427680009</v>
      </c>
      <c r="AG323" s="58"/>
    </row>
    <row r="324" spans="1:33" x14ac:dyDescent="0.2">
      <c r="A324" s="12">
        <v>2031</v>
      </c>
      <c r="B324" s="12">
        <v>4</v>
      </c>
      <c r="C324" s="54">
        <v>111.06554527344085</v>
      </c>
      <c r="D324" s="54">
        <v>14.210450077247362</v>
      </c>
      <c r="E324" s="55">
        <v>106.86900356127492</v>
      </c>
      <c r="F324" s="54">
        <v>25.918660753988995</v>
      </c>
      <c r="G324" s="12">
        <v>379.4144990012224</v>
      </c>
      <c r="H324" s="12">
        <f t="shared" si="58"/>
        <v>6.8312256970194205E-2</v>
      </c>
      <c r="I324" s="12">
        <f t="shared" si="61"/>
        <v>6.8074370983914514E-2</v>
      </c>
      <c r="J324" s="12">
        <v>0</v>
      </c>
      <c r="K324" s="12">
        <v>0</v>
      </c>
      <c r="L324" s="43">
        <v>6234919.1112097884</v>
      </c>
      <c r="M324" s="12">
        <f t="shared" si="59"/>
        <v>2.1470117485317624</v>
      </c>
      <c r="N324" s="77">
        <f t="shared" si="60"/>
        <v>714395.03422810871</v>
      </c>
      <c r="O324" s="44">
        <v>472810.74006392295</v>
      </c>
      <c r="P324" s="43">
        <v>67200</v>
      </c>
      <c r="Q324" s="43">
        <f t="shared" si="68"/>
        <v>13341144.093272915</v>
      </c>
      <c r="R324" s="43">
        <f t="shared" si="69"/>
        <v>13169122.886642035</v>
      </c>
      <c r="T324" s="43"/>
      <c r="V324" s="23">
        <f t="shared" si="62"/>
        <v>0</v>
      </c>
      <c r="W324" s="23">
        <f t="shared" si="63"/>
        <v>0</v>
      </c>
      <c r="X324" s="2"/>
      <c r="Y324" s="23">
        <f t="shared" si="64"/>
        <v>122727.6614206268</v>
      </c>
      <c r="Z324" s="23">
        <f t="shared" si="65"/>
        <v>-100647.27246855953</v>
      </c>
      <c r="AA324" s="32">
        <f t="shared" si="66"/>
        <v>22080.388952067267</v>
      </c>
      <c r="AB324" s="23">
        <f t="shared" si="67"/>
        <v>0</v>
      </c>
      <c r="AC324" s="2"/>
      <c r="AD324" s="77">
        <f t="shared" si="57"/>
        <v>922703.48616150708</v>
      </c>
      <c r="AE324" s="53">
        <f t="shared" si="71"/>
        <v>150248.36065573769</v>
      </c>
      <c r="AF324" s="60">
        <f t="shared" si="70"/>
        <v>-21164.556131265457</v>
      </c>
      <c r="AG324" s="58"/>
    </row>
    <row r="325" spans="1:33" x14ac:dyDescent="0.2">
      <c r="A325" s="12">
        <v>2031</v>
      </c>
      <c r="B325" s="12">
        <v>5</v>
      </c>
      <c r="C325" s="54">
        <v>188.10549178047364</v>
      </c>
      <c r="D325" s="54">
        <v>2.1394224687934842</v>
      </c>
      <c r="E325" s="55">
        <v>106.38434078124915</v>
      </c>
      <c r="F325" s="54">
        <v>26.285922924939523</v>
      </c>
      <c r="G325" s="12">
        <v>380.01203922317768</v>
      </c>
      <c r="H325" s="12">
        <f t="shared" si="58"/>
        <v>6.9171289885113438E-2</v>
      </c>
      <c r="I325" s="12">
        <f t="shared" si="61"/>
        <v>6.8185479848251351E-2</v>
      </c>
      <c r="J325" s="12">
        <v>0</v>
      </c>
      <c r="K325" s="12">
        <v>0</v>
      </c>
      <c r="L325" s="43">
        <v>6231179.101845189</v>
      </c>
      <c r="M325" s="12">
        <f t="shared" si="59"/>
        <v>2.3464968953678946</v>
      </c>
      <c r="N325" s="77">
        <f t="shared" si="60"/>
        <v>803765.28250867128</v>
      </c>
      <c r="O325" s="44">
        <v>564639.35580629471</v>
      </c>
      <c r="P325" s="43">
        <v>70400</v>
      </c>
      <c r="Q325" s="43">
        <f t="shared" si="68"/>
        <v>14575295.320216006</v>
      </c>
      <c r="R325" s="43">
        <f t="shared" si="69"/>
        <v>14387403.893805431</v>
      </c>
      <c r="T325" s="43"/>
      <c r="V325" s="23">
        <f t="shared" si="62"/>
        <v>0</v>
      </c>
      <c r="W325" s="23">
        <f t="shared" si="63"/>
        <v>0</v>
      </c>
      <c r="X325" s="2"/>
      <c r="Y325" s="23">
        <f t="shared" si="64"/>
        <v>121450.89443187322</v>
      </c>
      <c r="Z325" s="23">
        <f t="shared" si="65"/>
        <v>-99234.95734134379</v>
      </c>
      <c r="AA325" s="32">
        <f t="shared" si="66"/>
        <v>22215.937090529434</v>
      </c>
      <c r="AB325" s="23">
        <f t="shared" si="67"/>
        <v>0</v>
      </c>
      <c r="AC325" s="2"/>
      <c r="AD325" s="77">
        <f t="shared" si="57"/>
        <v>1028803.5777538089</v>
      </c>
      <c r="AE325" s="53">
        <f t="shared" si="71"/>
        <v>145401.63934426228</v>
      </c>
      <c r="AF325" s="60">
        <f t="shared" si="70"/>
        <v>-22822.809386921184</v>
      </c>
      <c r="AG325" s="58"/>
    </row>
    <row r="326" spans="1:33" x14ac:dyDescent="0.2">
      <c r="A326" s="12">
        <v>2031</v>
      </c>
      <c r="B326" s="12">
        <v>6</v>
      </c>
      <c r="C326" s="54">
        <v>269.69922064812658</v>
      </c>
      <c r="D326" s="54">
        <v>0</v>
      </c>
      <c r="E326" s="55">
        <v>107.91649382296261</v>
      </c>
      <c r="F326" s="54">
        <v>26.344046186988653</v>
      </c>
      <c r="G326" s="12">
        <v>380.60957944513308</v>
      </c>
      <c r="H326" s="12">
        <f t="shared" si="58"/>
        <v>6.9215404996884181E-2</v>
      </c>
      <c r="I326" s="12">
        <f t="shared" si="61"/>
        <v>6.8296659574068094E-2</v>
      </c>
      <c r="J326" s="12">
        <v>0</v>
      </c>
      <c r="K326" s="12">
        <v>0</v>
      </c>
      <c r="L326" s="43">
        <v>6232652.1070185015</v>
      </c>
      <c r="M326" s="12">
        <f t="shared" si="59"/>
        <v>2.5922019746034697</v>
      </c>
      <c r="N326" s="77">
        <f t="shared" si="60"/>
        <v>935364.78270441073</v>
      </c>
      <c r="O326" s="44">
        <v>558277.55009726551</v>
      </c>
      <c r="P326" s="43">
        <v>70400</v>
      </c>
      <c r="Q326" s="43">
        <f t="shared" si="68"/>
        <v>15976704.461408449</v>
      </c>
      <c r="R326" s="43">
        <f t="shared" si="69"/>
        <v>15769089.585305316</v>
      </c>
      <c r="T326" s="43"/>
      <c r="V326" s="23">
        <f t="shared" si="62"/>
        <v>0</v>
      </c>
      <c r="W326" s="23">
        <f t="shared" si="63"/>
        <v>0</v>
      </c>
      <c r="X326" s="2"/>
      <c r="Y326" s="23">
        <f t="shared" si="64"/>
        <v>122577.59242333198</v>
      </c>
      <c r="Z326" s="23">
        <f t="shared" si="65"/>
        <v>-97906.172792277357</v>
      </c>
      <c r="AA326" s="32">
        <f t="shared" si="66"/>
        <v>24671.419631054625</v>
      </c>
      <c r="AB326" s="23">
        <f t="shared" si="67"/>
        <v>0</v>
      </c>
      <c r="AC326" s="2"/>
      <c r="AD326" s="77">
        <f t="shared" si="57"/>
        <v>1189759.8899381794</v>
      </c>
      <c r="AE326" s="53">
        <f t="shared" si="71"/>
        <v>150248.36065573769</v>
      </c>
      <c r="AF326" s="60">
        <f t="shared" si="70"/>
        <v>-23149.765469979287</v>
      </c>
      <c r="AG326" s="58"/>
    </row>
    <row r="327" spans="1:33" x14ac:dyDescent="0.2">
      <c r="A327" s="12">
        <v>2031</v>
      </c>
      <c r="B327" s="12">
        <v>7</v>
      </c>
      <c r="C327" s="54">
        <v>306.92486659157896</v>
      </c>
      <c r="D327" s="54">
        <v>0</v>
      </c>
      <c r="E327" s="55">
        <v>107.10175121928441</v>
      </c>
      <c r="F327" s="54">
        <v>26.327419511587546</v>
      </c>
      <c r="G327" s="12">
        <v>381.20711966708825</v>
      </c>
      <c r="H327" s="12">
        <f t="shared" si="58"/>
        <v>6.9063294343976386E-2</v>
      </c>
      <c r="I327" s="12">
        <f t="shared" si="61"/>
        <v>6.8407594966695073E-2</v>
      </c>
      <c r="J327" s="12">
        <v>0</v>
      </c>
      <c r="K327" s="12">
        <v>0</v>
      </c>
      <c r="L327" s="43">
        <v>6236017.7892256295</v>
      </c>
      <c r="M327" s="12">
        <f t="shared" si="59"/>
        <v>2.6886427609683579</v>
      </c>
      <c r="N327" s="77">
        <f t="shared" si="60"/>
        <v>968623.60229620081</v>
      </c>
      <c r="O327" s="44">
        <v>566135.29043588194</v>
      </c>
      <c r="P327" s="43">
        <v>67200</v>
      </c>
      <c r="Q327" s="43">
        <f t="shared" si="68"/>
        <v>16552106.553409657</v>
      </c>
      <c r="R327" s="43">
        <f t="shared" si="69"/>
        <v>16336651.24828054</v>
      </c>
      <c r="T327" s="43"/>
      <c r="V327" s="23">
        <f t="shared" si="62"/>
        <v>0</v>
      </c>
      <c r="W327" s="23">
        <f t="shared" si="63"/>
        <v>0</v>
      </c>
      <c r="X327" s="2"/>
      <c r="Y327" s="23">
        <f t="shared" si="64"/>
        <v>121074.92451806129</v>
      </c>
      <c r="Z327" s="23">
        <f t="shared" si="65"/>
        <v>-96609.363950464583</v>
      </c>
      <c r="AA327" s="32">
        <f t="shared" si="66"/>
        <v>24465.560567596709</v>
      </c>
      <c r="AB327" s="23">
        <f t="shared" si="67"/>
        <v>0</v>
      </c>
      <c r="AC327" s="2"/>
      <c r="AD327" s="77">
        <f t="shared" si="57"/>
        <v>1228103.3630391904</v>
      </c>
      <c r="AE327" s="53">
        <f t="shared" si="71"/>
        <v>145401.63934426228</v>
      </c>
      <c r="AF327" s="60">
        <f t="shared" si="70"/>
        <v>-24430.860345678295</v>
      </c>
      <c r="AG327" s="58"/>
    </row>
    <row r="328" spans="1:33" x14ac:dyDescent="0.2">
      <c r="A328" s="12">
        <v>2031</v>
      </c>
      <c r="B328" s="12">
        <v>8</v>
      </c>
      <c r="C328" s="54">
        <v>321.44831040904603</v>
      </c>
      <c r="D328" s="54">
        <v>0</v>
      </c>
      <c r="E328" s="55">
        <v>107.88522733529483</v>
      </c>
      <c r="F328" s="54">
        <v>26.364732555814935</v>
      </c>
      <c r="G328" s="12">
        <v>381.7983929373317</v>
      </c>
      <c r="H328" s="12">
        <f t="shared" si="58"/>
        <v>6.9054068962889625E-2</v>
      </c>
      <c r="I328" s="12">
        <f t="shared" si="61"/>
        <v>6.8518515540722955E-2</v>
      </c>
      <c r="J328" s="12">
        <v>0</v>
      </c>
      <c r="K328" s="12">
        <v>0</v>
      </c>
      <c r="L328" s="43">
        <v>6243113.3718195371</v>
      </c>
      <c r="M328" s="12">
        <f t="shared" si="59"/>
        <v>2.7372772026387739</v>
      </c>
      <c r="N328" s="77">
        <f t="shared" si="60"/>
        <v>1006638.6388041965</v>
      </c>
      <c r="O328" s="44">
        <v>594949.99294879811</v>
      </c>
      <c r="P328" s="43">
        <v>73600</v>
      </c>
      <c r="Q328" s="43">
        <f t="shared" si="68"/>
        <v>16876662.003128264</v>
      </c>
      <c r="R328" s="43">
        <f t="shared" si="69"/>
        <v>16657059.772486219</v>
      </c>
      <c r="T328" s="43"/>
      <c r="V328" s="23">
        <f t="shared" si="62"/>
        <v>0</v>
      </c>
      <c r="W328" s="23">
        <f t="shared" si="63"/>
        <v>0</v>
      </c>
      <c r="X328" s="2"/>
      <c r="Y328" s="23">
        <f t="shared" si="64"/>
        <v>121664.15925281093</v>
      </c>
      <c r="Z328" s="23">
        <f t="shared" si="65"/>
        <v>-95368.853911944752</v>
      </c>
      <c r="AA328" s="32">
        <f t="shared" si="66"/>
        <v>26295.30534086618</v>
      </c>
      <c r="AB328" s="23">
        <f t="shared" si="67"/>
        <v>0</v>
      </c>
      <c r="AC328" s="2"/>
      <c r="AD328" s="77">
        <f t="shared" si="57"/>
        <v>1275957.6972658432</v>
      </c>
      <c r="AE328" s="53">
        <f t="shared" si="71"/>
        <v>150248.36065573769</v>
      </c>
      <c r="AF328" s="60">
        <f t="shared" si="70"/>
        <v>-24629.617842978052</v>
      </c>
      <c r="AG328" s="58"/>
    </row>
    <row r="329" spans="1:33" x14ac:dyDescent="0.2">
      <c r="A329" s="12">
        <v>2031</v>
      </c>
      <c r="B329" s="12">
        <v>9</v>
      </c>
      <c r="C329" s="54">
        <v>294.0923412784777</v>
      </c>
      <c r="D329" s="54">
        <v>0</v>
      </c>
      <c r="E329" s="55">
        <v>107.28373013004003</v>
      </c>
      <c r="F329" s="54">
        <v>26.346793834698435</v>
      </c>
      <c r="G329" s="12">
        <v>382.38966620757355</v>
      </c>
      <c r="H329" s="12">
        <f t="shared" si="58"/>
        <v>6.8900381372744887E-2</v>
      </c>
      <c r="I329" s="12">
        <f t="shared" si="61"/>
        <v>6.862918924854905E-2</v>
      </c>
      <c r="J329" s="12">
        <v>0</v>
      </c>
      <c r="K329" s="12">
        <v>0</v>
      </c>
      <c r="L329" s="43">
        <v>6247666.4757477613</v>
      </c>
      <c r="M329" s="12">
        <f t="shared" si="59"/>
        <v>2.6514987665434342</v>
      </c>
      <c r="N329" s="77">
        <f t="shared" si="60"/>
        <v>968303.41555743234</v>
      </c>
      <c r="O329" s="44">
        <v>587166.75904001028</v>
      </c>
      <c r="P329" s="43">
        <v>67200</v>
      </c>
      <c r="Q329" s="43">
        <f t="shared" si="68"/>
        <v>16378518.851156168</v>
      </c>
      <c r="R329" s="43">
        <f t="shared" si="69"/>
        <v>16165643.189008851</v>
      </c>
      <c r="T329" s="43"/>
      <c r="V329" s="23">
        <f t="shared" si="62"/>
        <v>0</v>
      </c>
      <c r="W329" s="23">
        <f t="shared" si="63"/>
        <v>0</v>
      </c>
      <c r="X329" s="2"/>
      <c r="Y329" s="23">
        <f t="shared" si="64"/>
        <v>120642.98451258756</v>
      </c>
      <c r="Z329" s="23">
        <f t="shared" si="65"/>
        <v>-94089.602693893103</v>
      </c>
      <c r="AA329" s="32">
        <f t="shared" si="66"/>
        <v>26553.381818694455</v>
      </c>
      <c r="AB329" s="23">
        <f t="shared" si="67"/>
        <v>0</v>
      </c>
      <c r="AC329" s="2"/>
      <c r="AD329" s="77">
        <f t="shared" ref="AD329:AD392" si="72">+AD317</f>
        <v>1229594.2737265816</v>
      </c>
      <c r="AE329" s="53">
        <f t="shared" si="71"/>
        <v>150248.36065573769</v>
      </c>
      <c r="AF329" s="60">
        <f t="shared" si="70"/>
        <v>-23472.807202103362</v>
      </c>
      <c r="AG329" s="58"/>
    </row>
    <row r="330" spans="1:33" x14ac:dyDescent="0.2">
      <c r="A330" s="12">
        <v>2031</v>
      </c>
      <c r="B330" s="12">
        <v>10</v>
      </c>
      <c r="C330" s="54">
        <v>197.43752636074717</v>
      </c>
      <c r="D330" s="54">
        <v>3.0609584238851593</v>
      </c>
      <c r="E330" s="55">
        <v>106.68351144226409</v>
      </c>
      <c r="F330" s="54">
        <v>26.726898644519196</v>
      </c>
      <c r="G330" s="12">
        <v>382.98093947781706</v>
      </c>
      <c r="H330" s="12">
        <f t="shared" si="58"/>
        <v>6.978649820265341E-2</v>
      </c>
      <c r="I330" s="12">
        <f t="shared" si="61"/>
        <v>6.8741286313302646E-2</v>
      </c>
      <c r="J330" s="12">
        <v>0</v>
      </c>
      <c r="K330" s="12">
        <v>0</v>
      </c>
      <c r="L330" s="43">
        <v>6252896.3123169448</v>
      </c>
      <c r="M330" s="12">
        <f t="shared" si="59"/>
        <v>2.3713502907053003</v>
      </c>
      <c r="N330" s="77">
        <f t="shared" si="60"/>
        <v>815761.1605259002</v>
      </c>
      <c r="O330" s="44">
        <v>563162.06279417151</v>
      </c>
      <c r="P330" s="43">
        <v>70400</v>
      </c>
      <c r="Q330" s="43">
        <f t="shared" si="68"/>
        <v>14768051.75667353</v>
      </c>
      <c r="R330" s="43">
        <f t="shared" si="69"/>
        <v>14577508.455950825</v>
      </c>
      <c r="T330" s="43"/>
      <c r="V330" s="23">
        <f t="shared" si="62"/>
        <v>0</v>
      </c>
      <c r="W330" s="23">
        <f t="shared" si="63"/>
        <v>0</v>
      </c>
      <c r="X330" s="2"/>
      <c r="Y330" s="23">
        <f t="shared" si="64"/>
        <v>119642.04498794892</v>
      </c>
      <c r="Z330" s="23">
        <f t="shared" si="65"/>
        <v>-92801.188762839229</v>
      </c>
      <c r="AA330" s="32">
        <f t="shared" si="66"/>
        <v>26840.856225109688</v>
      </c>
      <c r="AB330" s="23">
        <f t="shared" si="67"/>
        <v>0</v>
      </c>
      <c r="AC330" s="2"/>
      <c r="AD330" s="77">
        <f t="shared" si="72"/>
        <v>1043229.612226877</v>
      </c>
      <c r="AE330" s="53">
        <f t="shared" si="71"/>
        <v>145401.63934426228</v>
      </c>
      <c r="AF330" s="60">
        <f t="shared" si="70"/>
        <v>-22958.272901891178</v>
      </c>
      <c r="AG330" s="58"/>
    </row>
    <row r="331" spans="1:33" x14ac:dyDescent="0.2">
      <c r="A331" s="12">
        <v>2031</v>
      </c>
      <c r="B331" s="12">
        <v>11</v>
      </c>
      <c r="C331" s="54">
        <v>93.762095102616158</v>
      </c>
      <c r="D331" s="54">
        <v>20.576063704600486</v>
      </c>
      <c r="E331" s="55">
        <v>107.54678123911862</v>
      </c>
      <c r="F331" s="54">
        <v>26.689927204433477</v>
      </c>
      <c r="G331" s="12">
        <v>383.59482826945663</v>
      </c>
      <c r="H331" s="12">
        <f t="shared" si="58"/>
        <v>6.9578433382019189E-2</v>
      </c>
      <c r="I331" s="12">
        <f t="shared" si="61"/>
        <v>6.8853049166478456E-2</v>
      </c>
      <c r="J331" s="12">
        <v>0</v>
      </c>
      <c r="K331" s="12">
        <v>0</v>
      </c>
      <c r="L331" s="43">
        <v>6265926.9351724824</v>
      </c>
      <c r="M331" s="12">
        <f t="shared" si="59"/>
        <v>2.1037840877393155</v>
      </c>
      <c r="N331" s="77">
        <f t="shared" si="60"/>
        <v>689528.19778809126</v>
      </c>
      <c r="O331" s="44">
        <v>465169.66633803828</v>
      </c>
      <c r="P331" s="43">
        <v>73600</v>
      </c>
      <c r="Q331" s="43">
        <f t="shared" si="68"/>
        <v>13160659.977309454</v>
      </c>
      <c r="R331" s="43">
        <f t="shared" si="69"/>
        <v>12991263.943533717</v>
      </c>
      <c r="T331" s="43"/>
      <c r="V331" s="23">
        <f t="shared" si="62"/>
        <v>0</v>
      </c>
      <c r="W331" s="23">
        <f t="shared" si="63"/>
        <v>0</v>
      </c>
      <c r="X331" s="2"/>
      <c r="Y331" s="23">
        <f t="shared" si="64"/>
        <v>120352.80985317938</v>
      </c>
      <c r="Z331" s="23">
        <f t="shared" si="65"/>
        <v>-91629.812278233832</v>
      </c>
      <c r="AA331" s="32">
        <f t="shared" si="66"/>
        <v>28722.997574945548</v>
      </c>
      <c r="AB331" s="23">
        <f t="shared" si="67"/>
        <v>0</v>
      </c>
      <c r="AC331" s="2"/>
      <c r="AD331" s="77">
        <f t="shared" si="72"/>
        <v>892476.05557154492</v>
      </c>
      <c r="AE331" s="53">
        <f t="shared" si="71"/>
        <v>150248.36065573769</v>
      </c>
      <c r="AF331" s="60">
        <f t="shared" si="70"/>
        <v>-20987.233049275164</v>
      </c>
      <c r="AG331" s="58"/>
    </row>
    <row r="332" spans="1:33" x14ac:dyDescent="0.2">
      <c r="A332" s="12">
        <v>2031</v>
      </c>
      <c r="B332" s="12">
        <v>12</v>
      </c>
      <c r="C332" s="54">
        <v>40.062851403950773</v>
      </c>
      <c r="D332" s="54">
        <v>79.971558782998059</v>
      </c>
      <c r="E332" s="55">
        <v>107.33499581729386</v>
      </c>
      <c r="F332" s="54">
        <v>27.090382110750195</v>
      </c>
      <c r="G332" s="12">
        <v>384.20871706109574</v>
      </c>
      <c r="H332" s="12">
        <f t="shared" si="58"/>
        <v>7.05095457437067E-2</v>
      </c>
      <c r="I332" s="12">
        <f t="shared" si="61"/>
        <v>6.8966307652267883E-2</v>
      </c>
      <c r="J332" s="12">
        <v>0</v>
      </c>
      <c r="K332" s="12">
        <v>0</v>
      </c>
      <c r="L332" s="43">
        <v>6279436.4857975775</v>
      </c>
      <c r="M332" s="12">
        <f t="shared" si="59"/>
        <v>2.0168294012090344</v>
      </c>
      <c r="N332" s="77">
        <f t="shared" si="60"/>
        <v>597291.24467920489</v>
      </c>
      <c r="O332" s="44">
        <v>487283.3288679886</v>
      </c>
      <c r="P332" s="43">
        <v>64000</v>
      </c>
      <c r="Q332" s="43">
        <f t="shared" si="68"/>
        <v>12744447.295138288</v>
      </c>
      <c r="R332" s="43">
        <f t="shared" si="69"/>
        <v>12581702.697427327</v>
      </c>
      <c r="T332" s="43"/>
      <c r="V332" s="23">
        <f t="shared" si="62"/>
        <v>0</v>
      </c>
      <c r="W332" s="23">
        <f t="shared" si="63"/>
        <v>0</v>
      </c>
      <c r="X332" s="2"/>
      <c r="Y332" s="23">
        <f t="shared" si="64"/>
        <v>119869.18813116099</v>
      </c>
      <c r="Z332" s="23">
        <f t="shared" si="65"/>
        <v>-90441.383079291307</v>
      </c>
      <c r="AA332" s="32">
        <f t="shared" si="66"/>
        <v>29427.805051869684</v>
      </c>
      <c r="AB332" s="23">
        <f t="shared" si="67"/>
        <v>0</v>
      </c>
      <c r="AC332" s="2"/>
      <c r="AD332" s="77">
        <f t="shared" si="72"/>
        <v>779185.27591825824</v>
      </c>
      <c r="AE332" s="53">
        <f t="shared" si="71"/>
        <v>145401.63934426228</v>
      </c>
      <c r="AF332" s="60">
        <f t="shared" si="70"/>
        <v>-19498.555976048683</v>
      </c>
      <c r="AG332" s="58"/>
    </row>
    <row r="333" spans="1:33" x14ac:dyDescent="0.2">
      <c r="A333" s="12">
        <v>2032</v>
      </c>
      <c r="B333" s="12">
        <v>1</v>
      </c>
      <c r="C333" s="54">
        <v>29.774130475233527</v>
      </c>
      <c r="D333" s="54">
        <v>108.44221511451197</v>
      </c>
      <c r="E333" s="55">
        <v>107.71649837752463</v>
      </c>
      <c r="F333" s="54">
        <v>27.172639894866073</v>
      </c>
      <c r="G333" s="12">
        <v>388.01464374888667</v>
      </c>
      <c r="H333" s="12">
        <f t="shared" si="58"/>
        <v>7.002993400540708E-2</v>
      </c>
      <c r="I333" s="12">
        <f t="shared" si="61"/>
        <v>6.9154136461186053E-2</v>
      </c>
      <c r="J333" s="12">
        <v>0</v>
      </c>
      <c r="K333" s="12">
        <v>0</v>
      </c>
      <c r="L333" s="43">
        <v>6289131.3115378032</v>
      </c>
      <c r="M333" s="12">
        <f t="shared" si="59"/>
        <v>2.0229814938943957</v>
      </c>
      <c r="N333" s="77">
        <f t="shared" si="60"/>
        <v>610731.75699647539</v>
      </c>
      <c r="O333" s="44">
        <v>472185.40898785618</v>
      </c>
      <c r="P333" s="43">
        <v>73600</v>
      </c>
      <c r="Q333" s="43">
        <f t="shared" si="68"/>
        <v>12788501.0534744</v>
      </c>
      <c r="R333" s="43">
        <f t="shared" si="69"/>
        <v>12625007.995246332</v>
      </c>
      <c r="T333" s="43"/>
      <c r="V333" s="23">
        <f t="shared" si="62"/>
        <v>0</v>
      </c>
      <c r="W333" s="23">
        <f t="shared" si="63"/>
        <v>0</v>
      </c>
      <c r="X333" s="2"/>
      <c r="Y333" s="23">
        <f t="shared" si="64"/>
        <v>120006.71215397339</v>
      </c>
      <c r="Z333" s="23">
        <f t="shared" si="65"/>
        <v>-95987.012206204308</v>
      </c>
      <c r="AA333" s="32">
        <f t="shared" si="66"/>
        <v>24019.699947769084</v>
      </c>
      <c r="AB333" s="23">
        <f t="shared" si="67"/>
        <v>0</v>
      </c>
      <c r="AC333" s="2"/>
      <c r="AD333" s="77">
        <f t="shared" si="72"/>
        <v>797311.22910714336</v>
      </c>
      <c r="AE333" s="53">
        <f t="shared" si="71"/>
        <v>150248.36065573769</v>
      </c>
      <c r="AF333" s="60">
        <f t="shared" si="70"/>
        <v>-19597.2150854842</v>
      </c>
      <c r="AG333" s="58"/>
    </row>
    <row r="334" spans="1:33" x14ac:dyDescent="0.2">
      <c r="A334" s="12">
        <v>2032</v>
      </c>
      <c r="B334" s="12">
        <v>2</v>
      </c>
      <c r="C334" s="54">
        <v>33.84357732768342</v>
      </c>
      <c r="D334" s="54">
        <v>78.02723924953618</v>
      </c>
      <c r="E334" s="55">
        <v>109.57797132016981</v>
      </c>
      <c r="F334" s="54">
        <v>27.235669699178498</v>
      </c>
      <c r="G334" s="12">
        <v>388.60320431844366</v>
      </c>
      <c r="H334" s="12">
        <f t="shared" si="58"/>
        <v>7.0086065674486914E-2</v>
      </c>
      <c r="I334" s="12">
        <f t="shared" si="61"/>
        <v>6.9342115822074529E-2</v>
      </c>
      <c r="J334" s="12">
        <v>1</v>
      </c>
      <c r="K334" s="12">
        <v>0</v>
      </c>
      <c r="L334" s="43">
        <v>6287204.1948271655</v>
      </c>
      <c r="M334" s="12">
        <f t="shared" si="59"/>
        <v>1.8709863027579625</v>
      </c>
      <c r="N334" s="77">
        <f t="shared" si="60"/>
        <v>609410.7784445025</v>
      </c>
      <c r="O334" s="44">
        <v>440386.75477217324</v>
      </c>
      <c r="P334" s="43">
        <v>67200</v>
      </c>
      <c r="Q334" s="43">
        <f t="shared" si="68"/>
        <v>11782719.908853104</v>
      </c>
      <c r="R334" s="43">
        <f t="shared" si="69"/>
        <v>11631557.111964514</v>
      </c>
      <c r="T334" s="43"/>
      <c r="V334" s="23">
        <f t="shared" si="62"/>
        <v>0</v>
      </c>
      <c r="W334" s="23">
        <f t="shared" si="63"/>
        <v>0</v>
      </c>
      <c r="X334" s="2"/>
      <c r="Y334" s="23">
        <f t="shared" si="64"/>
        <v>121601.19014400302</v>
      </c>
      <c r="Z334" s="23">
        <f t="shared" si="65"/>
        <v>-101342.89883308508</v>
      </c>
      <c r="AA334" s="32">
        <f t="shared" si="66"/>
        <v>20258.291310917935</v>
      </c>
      <c r="AB334" s="23">
        <f t="shared" si="67"/>
        <v>0</v>
      </c>
      <c r="AC334" s="2"/>
      <c r="AD334" s="77">
        <f t="shared" si="72"/>
        <v>794763.39255268092</v>
      </c>
      <c r="AE334" s="53">
        <f t="shared" si="71"/>
        <v>140554.9180327869</v>
      </c>
      <c r="AF334" s="60">
        <f t="shared" si="70"/>
        <v>-19283.916671386818</v>
      </c>
      <c r="AG334" s="58"/>
    </row>
    <row r="335" spans="1:33" x14ac:dyDescent="0.2">
      <c r="A335" s="12">
        <v>2032</v>
      </c>
      <c r="B335" s="12">
        <v>3</v>
      </c>
      <c r="C335" s="54">
        <v>60.874134572913398</v>
      </c>
      <c r="D335" s="54">
        <v>48.759988404502948</v>
      </c>
      <c r="E335" s="55">
        <v>109.1700822013218</v>
      </c>
      <c r="F335" s="54">
        <v>27.505293062733241</v>
      </c>
      <c r="G335" s="12">
        <v>389.19176488800241</v>
      </c>
      <c r="H335" s="12">
        <f t="shared" si="58"/>
        <v>7.0672854731775814E-2</v>
      </c>
      <c r="I335" s="12">
        <f t="shared" si="61"/>
        <v>6.9531669022654327E-2</v>
      </c>
      <c r="J335" s="12">
        <v>0</v>
      </c>
      <c r="K335" s="12">
        <v>0</v>
      </c>
      <c r="L335" s="43">
        <v>6295169.3491801964</v>
      </c>
      <c r="M335" s="12">
        <f t="shared" si="59"/>
        <v>2.0529123906390554</v>
      </c>
      <c r="N335" s="77">
        <f t="shared" si="60"/>
        <v>639397.66733962065</v>
      </c>
      <c r="O335" s="44">
        <v>471100.919880339</v>
      </c>
      <c r="P335" s="43">
        <v>67200</v>
      </c>
      <c r="Q335" s="43">
        <f t="shared" si="68"/>
        <v>12951108.977022881</v>
      </c>
      <c r="R335" s="43">
        <f t="shared" si="69"/>
        <v>12785037.679460738</v>
      </c>
      <c r="T335" s="43"/>
      <c r="V335" s="23">
        <f t="shared" si="62"/>
        <v>0</v>
      </c>
      <c r="W335" s="23">
        <f t="shared" si="63"/>
        <v>0</v>
      </c>
      <c r="X335" s="2"/>
      <c r="Y335" s="23">
        <f t="shared" si="64"/>
        <v>120863.36738712742</v>
      </c>
      <c r="Z335" s="23">
        <f t="shared" si="65"/>
        <v>-106908.19804971591</v>
      </c>
      <c r="AA335" s="32">
        <f t="shared" si="66"/>
        <v>13955.169337411513</v>
      </c>
      <c r="AB335" s="23">
        <f t="shared" si="67"/>
        <v>0</v>
      </c>
      <c r="AC335" s="2"/>
      <c r="AD335" s="77">
        <f t="shared" si="72"/>
        <v>832042.31000979</v>
      </c>
      <c r="AE335" s="53">
        <f t="shared" si="71"/>
        <v>150248.36065573769</v>
      </c>
      <c r="AF335" s="60">
        <f t="shared" si="70"/>
        <v>-21473.79427680009</v>
      </c>
      <c r="AG335" s="58"/>
    </row>
    <row r="336" spans="1:33" x14ac:dyDescent="0.2">
      <c r="A336" s="12">
        <v>2032</v>
      </c>
      <c r="B336" s="12">
        <v>4</v>
      </c>
      <c r="C336" s="54">
        <v>111.06554527344085</v>
      </c>
      <c r="D336" s="54">
        <v>14.210450077247362</v>
      </c>
      <c r="E336" s="55">
        <v>108.67176930821894</v>
      </c>
      <c r="F336" s="54">
        <v>27.512268808253626</v>
      </c>
      <c r="G336" s="12">
        <v>389.78032545755929</v>
      </c>
      <c r="H336" s="12">
        <f t="shared" si="58"/>
        <v>7.0584036728783689E-2</v>
      </c>
      <c r="I336" s="12">
        <f t="shared" si="61"/>
        <v>6.9720984002536776E-2</v>
      </c>
      <c r="J336" s="12">
        <v>0</v>
      </c>
      <c r="K336" s="12">
        <v>0</v>
      </c>
      <c r="L336" s="43">
        <v>6296673.7884082887</v>
      </c>
      <c r="M336" s="12">
        <f t="shared" si="59"/>
        <v>2.1482212466342099</v>
      </c>
      <c r="N336" s="77">
        <f t="shared" si="60"/>
        <v>714395.03422810871</v>
      </c>
      <c r="O336" s="44">
        <v>481051.18677163788</v>
      </c>
      <c r="P336" s="43">
        <v>73600</v>
      </c>
      <c r="Q336" s="43">
        <f t="shared" si="68"/>
        <v>13495988.37245141</v>
      </c>
      <c r="R336" s="43">
        <f t="shared" si="69"/>
        <v>13322165.490081577</v>
      </c>
      <c r="T336" s="43"/>
      <c r="V336" s="23">
        <f t="shared" si="62"/>
        <v>0</v>
      </c>
      <c r="W336" s="23">
        <f t="shared" si="63"/>
        <v>0</v>
      </c>
      <c r="X336" s="2"/>
      <c r="Y336" s="23">
        <f t="shared" si="64"/>
        <v>119905.15027087461</v>
      </c>
      <c r="Z336" s="23">
        <f t="shared" si="65"/>
        <v>-112364.02743695321</v>
      </c>
      <c r="AA336" s="32">
        <f t="shared" si="66"/>
        <v>7541.1228339213994</v>
      </c>
      <c r="AB336" s="23">
        <f t="shared" si="67"/>
        <v>0</v>
      </c>
      <c r="AC336" s="2"/>
      <c r="AD336" s="77">
        <f t="shared" si="72"/>
        <v>922703.48616150708</v>
      </c>
      <c r="AE336" s="53">
        <f t="shared" si="71"/>
        <v>150248.36065573769</v>
      </c>
      <c r="AF336" s="60">
        <f t="shared" si="70"/>
        <v>-21164.556131265457</v>
      </c>
      <c r="AG336" s="58"/>
    </row>
    <row r="337" spans="1:33" x14ac:dyDescent="0.2">
      <c r="A337" s="12">
        <v>2032</v>
      </c>
      <c r="B337" s="12">
        <v>5</v>
      </c>
      <c r="C337" s="54">
        <v>188.10549178047364</v>
      </c>
      <c r="D337" s="54">
        <v>2.1394224687934842</v>
      </c>
      <c r="E337" s="55">
        <v>108.16481120002932</v>
      </c>
      <c r="F337" s="54">
        <v>27.902112082418117</v>
      </c>
      <c r="G337" s="12">
        <v>390.39419082854755</v>
      </c>
      <c r="H337" s="12">
        <f t="shared" si="58"/>
        <v>7.1471637483130748E-2</v>
      </c>
      <c r="I337" s="12">
        <f t="shared" si="61"/>
        <v>6.9912679635704883E-2</v>
      </c>
      <c r="J337" s="12">
        <v>0</v>
      </c>
      <c r="K337" s="12">
        <v>0</v>
      </c>
      <c r="L337" s="43">
        <v>6293003.4213373782</v>
      </c>
      <c r="M337" s="12">
        <f t="shared" si="59"/>
        <v>2.3465865551076215</v>
      </c>
      <c r="N337" s="77">
        <f t="shared" si="60"/>
        <v>803765.28250867128</v>
      </c>
      <c r="O337" s="44">
        <v>574480.25011417607</v>
      </c>
      <c r="P337" s="43">
        <v>70400</v>
      </c>
      <c r="Q337" s="43">
        <f t="shared" si="68"/>
        <v>14730771.0173194</v>
      </c>
      <c r="R337" s="43">
        <f t="shared" si="69"/>
        <v>14541008.125012921</v>
      </c>
      <c r="T337" s="43"/>
      <c r="V337" s="23">
        <f t="shared" si="62"/>
        <v>0</v>
      </c>
      <c r="W337" s="23">
        <f t="shared" si="63"/>
        <v>0</v>
      </c>
      <c r="X337" s="2"/>
      <c r="Y337" s="23">
        <f t="shared" si="64"/>
        <v>118351.21295856927</v>
      </c>
      <c r="Z337" s="23">
        <f t="shared" si="65"/>
        <v>-117792.52706210538</v>
      </c>
      <c r="AA337" s="32">
        <f t="shared" si="66"/>
        <v>558.68589646389592</v>
      </c>
      <c r="AB337" s="23">
        <f t="shared" si="67"/>
        <v>0</v>
      </c>
      <c r="AC337" s="2"/>
      <c r="AD337" s="77">
        <f t="shared" si="72"/>
        <v>1028803.5777538089</v>
      </c>
      <c r="AE337" s="53">
        <f t="shared" si="71"/>
        <v>145401.63934426228</v>
      </c>
      <c r="AF337" s="60">
        <f t="shared" si="70"/>
        <v>-22822.809386921184</v>
      </c>
      <c r="AG337" s="58"/>
    </row>
    <row r="338" spans="1:33" x14ac:dyDescent="0.2">
      <c r="A338" s="12">
        <v>2032</v>
      </c>
      <c r="B338" s="12">
        <v>6</v>
      </c>
      <c r="C338" s="54">
        <v>269.69922064812658</v>
      </c>
      <c r="D338" s="54">
        <v>0</v>
      </c>
      <c r="E338" s="55">
        <v>109.70836494388105</v>
      </c>
      <c r="F338" s="54">
        <v>27.963809051435398</v>
      </c>
      <c r="G338" s="12">
        <v>391.00805619953593</v>
      </c>
      <c r="H338" s="12">
        <f t="shared" si="58"/>
        <v>7.1517219678883401E-2</v>
      </c>
      <c r="I338" s="12">
        <f t="shared" si="61"/>
        <v>7.0104497525871487E-2</v>
      </c>
      <c r="J338" s="12">
        <v>0</v>
      </c>
      <c r="K338" s="12">
        <v>0</v>
      </c>
      <c r="L338" s="43">
        <v>6294546.0907590026</v>
      </c>
      <c r="M338" s="12">
        <f t="shared" si="59"/>
        <v>2.5915306900658797</v>
      </c>
      <c r="N338" s="77">
        <f t="shared" si="60"/>
        <v>935364.78270441073</v>
      </c>
      <c r="O338" s="44">
        <v>568007.56680346013</v>
      </c>
      <c r="P338" s="43">
        <v>67200</v>
      </c>
      <c r="Q338" s="43">
        <f t="shared" si="68"/>
        <v>16139450.753520971</v>
      </c>
      <c r="R338" s="43">
        <f t="shared" si="69"/>
        <v>15929828.43533534</v>
      </c>
      <c r="T338" s="43"/>
      <c r="V338" s="23">
        <f t="shared" si="62"/>
        <v>0</v>
      </c>
      <c r="W338" s="23">
        <f t="shared" si="63"/>
        <v>0</v>
      </c>
      <c r="X338" s="2"/>
      <c r="Y338" s="23">
        <f t="shared" si="64"/>
        <v>119137.19554924141</v>
      </c>
      <c r="Z338" s="23">
        <f t="shared" si="65"/>
        <v>-123321.07853685773</v>
      </c>
      <c r="AA338" s="32">
        <f t="shared" si="66"/>
        <v>-4183.8829876163218</v>
      </c>
      <c r="AB338" s="23">
        <f t="shared" si="67"/>
        <v>0</v>
      </c>
      <c r="AC338" s="2"/>
      <c r="AD338" s="77">
        <f t="shared" si="72"/>
        <v>1189759.8899381794</v>
      </c>
      <c r="AE338" s="53">
        <f t="shared" ref="AE338:AE353" si="73">AE326</f>
        <v>150248.36065573769</v>
      </c>
      <c r="AF338" s="60">
        <f t="shared" si="70"/>
        <v>-23149.765469979287</v>
      </c>
      <c r="AG338" s="58"/>
    </row>
    <row r="339" spans="1:33" x14ac:dyDescent="0.2">
      <c r="A339" s="12">
        <v>2032</v>
      </c>
      <c r="B339" s="12">
        <v>7</v>
      </c>
      <c r="C339" s="54">
        <v>306.92486659157896</v>
      </c>
      <c r="D339" s="54">
        <v>0</v>
      </c>
      <c r="E339" s="55">
        <v>108.86603989454291</v>
      </c>
      <c r="F339" s="54">
        <v>27.946160085411858</v>
      </c>
      <c r="G339" s="12">
        <v>391.62192157052408</v>
      </c>
      <c r="H339" s="12">
        <f t="shared" si="58"/>
        <v>7.1360050462290728E-2</v>
      </c>
      <c r="I339" s="12">
        <f t="shared" si="61"/>
        <v>7.029589386906436E-2</v>
      </c>
      <c r="J339" s="12">
        <v>0</v>
      </c>
      <c r="K339" s="12">
        <v>0</v>
      </c>
      <c r="L339" s="43">
        <v>6297981.4780238904</v>
      </c>
      <c r="M339" s="12">
        <f t="shared" si="59"/>
        <v>2.6867966141309489</v>
      </c>
      <c r="N339" s="77">
        <f t="shared" si="60"/>
        <v>968623.60229620081</v>
      </c>
      <c r="O339" s="44">
        <v>576002.25684523827</v>
      </c>
      <c r="P339" s="43">
        <v>70400</v>
      </c>
      <c r="Q339" s="43">
        <f t="shared" si="68"/>
        <v>16720144.744561639</v>
      </c>
      <c r="R339" s="43">
        <f t="shared" si="69"/>
        <v>16502697.996752715</v>
      </c>
      <c r="T339" s="43"/>
      <c r="V339" s="23">
        <f t="shared" si="62"/>
        <v>0</v>
      </c>
      <c r="W339" s="23">
        <f t="shared" si="63"/>
        <v>0</v>
      </c>
      <c r="X339" s="2"/>
      <c r="Y339" s="23">
        <f t="shared" si="64"/>
        <v>117366.64988997552</v>
      </c>
      <c r="Z339" s="23">
        <f t="shared" si="65"/>
        <v>-128879.25440958205</v>
      </c>
      <c r="AA339" s="32">
        <f t="shared" si="66"/>
        <v>-11512.604519606524</v>
      </c>
      <c r="AB339" s="23">
        <f t="shared" si="67"/>
        <v>0</v>
      </c>
      <c r="AC339" s="2"/>
      <c r="AD339" s="77">
        <f t="shared" si="72"/>
        <v>1228103.3630391904</v>
      </c>
      <c r="AE339" s="53">
        <f t="shared" si="73"/>
        <v>145401.63934426228</v>
      </c>
      <c r="AF339" s="60">
        <f t="shared" si="70"/>
        <v>-24430.860345678295</v>
      </c>
      <c r="AG339" s="58"/>
    </row>
    <row r="340" spans="1:33" x14ac:dyDescent="0.2">
      <c r="A340" s="12">
        <v>2032</v>
      </c>
      <c r="B340" s="12">
        <v>8</v>
      </c>
      <c r="C340" s="54">
        <v>321.44831040904603</v>
      </c>
      <c r="D340" s="54">
        <v>0</v>
      </c>
      <c r="E340" s="55">
        <v>109.66123859081974</v>
      </c>
      <c r="F340" s="54">
        <v>27.985767321008712</v>
      </c>
      <c r="G340" s="12">
        <v>392.22934877300719</v>
      </c>
      <c r="H340" s="12">
        <f t="shared" si="58"/>
        <v>7.1350518283640127E-2</v>
      </c>
      <c r="I340" s="12">
        <f t="shared" si="61"/>
        <v>7.0487264645793565E-2</v>
      </c>
      <c r="J340" s="12">
        <v>0</v>
      </c>
      <c r="K340" s="12">
        <v>0</v>
      </c>
      <c r="L340" s="43">
        <v>6305146.7515952811</v>
      </c>
      <c r="M340" s="12">
        <f t="shared" si="59"/>
        <v>2.7346756023879331</v>
      </c>
      <c r="N340" s="77">
        <f t="shared" si="60"/>
        <v>1006638.6388041965</v>
      </c>
      <c r="O340" s="44">
        <v>605319.16034543363</v>
      </c>
      <c r="P340" s="43">
        <v>70400</v>
      </c>
      <c r="Q340" s="43">
        <f t="shared" si="68"/>
        <v>17037230.255417138</v>
      </c>
      <c r="R340" s="43">
        <f t="shared" si="69"/>
        <v>16815656.784725815</v>
      </c>
      <c r="T340" s="43"/>
      <c r="V340" s="23">
        <f t="shared" si="62"/>
        <v>0</v>
      </c>
      <c r="W340" s="23">
        <f t="shared" si="63"/>
        <v>0</v>
      </c>
      <c r="X340" s="2"/>
      <c r="Y340" s="23">
        <f t="shared" si="64"/>
        <v>118280.90854436159</v>
      </c>
      <c r="Z340" s="23">
        <f t="shared" si="65"/>
        <v>-134522.9938585131</v>
      </c>
      <c r="AA340" s="32">
        <f t="shared" si="66"/>
        <v>-16242.085314151511</v>
      </c>
      <c r="AB340" s="23">
        <f t="shared" si="67"/>
        <v>0</v>
      </c>
      <c r="AC340" s="2"/>
      <c r="AD340" s="77">
        <f t="shared" si="72"/>
        <v>1275957.6972658432</v>
      </c>
      <c r="AE340" s="53">
        <f t="shared" si="73"/>
        <v>150248.36065573769</v>
      </c>
      <c r="AF340" s="60">
        <f t="shared" si="70"/>
        <v>-24629.617842978052</v>
      </c>
      <c r="AG340" s="58"/>
    </row>
    <row r="341" spans="1:33" x14ac:dyDescent="0.2">
      <c r="A341" s="12">
        <v>2032</v>
      </c>
      <c r="B341" s="12">
        <v>9</v>
      </c>
      <c r="C341" s="54">
        <v>294.0923412784777</v>
      </c>
      <c r="D341" s="54">
        <v>0</v>
      </c>
      <c r="E341" s="55">
        <v>109.04867496966895</v>
      </c>
      <c r="F341" s="54">
        <v>27.966725638179575</v>
      </c>
      <c r="G341" s="12">
        <v>392.83677597548871</v>
      </c>
      <c r="H341" s="12">
        <f t="shared" ref="H341:H404" si="74">+(F341/G341)</f>
        <v>7.1191719687477978E-2</v>
      </c>
      <c r="I341" s="12">
        <f t="shared" si="61"/>
        <v>7.0678209505354653E-2</v>
      </c>
      <c r="J341" s="12">
        <v>0</v>
      </c>
      <c r="K341" s="12">
        <v>0</v>
      </c>
      <c r="L341" s="43">
        <v>6309769.5452570636</v>
      </c>
      <c r="M341" s="12">
        <f t="shared" ref="M341:M404" si="75">+$B$10+($B$11*C341)+($B$12*D341)+($B$13*E341)+($B$14*I341)+($B$15*J341)+K341</f>
        <v>2.6479005680913827</v>
      </c>
      <c r="N341" s="77">
        <f t="shared" si="60"/>
        <v>968303.41555743234</v>
      </c>
      <c r="O341" s="44">
        <v>597400.27527899586</v>
      </c>
      <c r="P341" s="43">
        <v>70400</v>
      </c>
      <c r="Q341" s="43">
        <f t="shared" si="68"/>
        <v>16533914.776587084</v>
      </c>
      <c r="R341" s="43">
        <f t="shared" si="69"/>
        <v>16319214.840281371</v>
      </c>
      <c r="T341" s="43"/>
      <c r="V341" s="23">
        <f t="shared" si="62"/>
        <v>0</v>
      </c>
      <c r="W341" s="23">
        <f t="shared" si="63"/>
        <v>0</v>
      </c>
      <c r="X341" s="2"/>
      <c r="Y341" s="23">
        <f t="shared" si="64"/>
        <v>117629.61901249508</v>
      </c>
      <c r="Z341" s="23">
        <f t="shared" si="65"/>
        <v>-140109.96285446477</v>
      </c>
      <c r="AA341" s="32">
        <f t="shared" si="66"/>
        <v>-22480.34384196969</v>
      </c>
      <c r="AB341" s="23">
        <f t="shared" si="67"/>
        <v>0</v>
      </c>
      <c r="AC341" s="2"/>
      <c r="AD341" s="77">
        <f t="shared" si="72"/>
        <v>1229594.2737265816</v>
      </c>
      <c r="AE341" s="53">
        <f t="shared" si="73"/>
        <v>150248.36065573769</v>
      </c>
      <c r="AF341" s="60">
        <f t="shared" si="70"/>
        <v>-23472.807202103362</v>
      </c>
      <c r="AG341" s="58"/>
    </row>
    <row r="342" spans="1:33" x14ac:dyDescent="0.2">
      <c r="A342" s="12">
        <v>2032</v>
      </c>
      <c r="B342" s="12">
        <v>10</v>
      </c>
      <c r="C342" s="54">
        <v>197.43752636074717</v>
      </c>
      <c r="D342" s="54">
        <v>3.0609584238851593</v>
      </c>
      <c r="E342" s="55">
        <v>108.43743624698671</v>
      </c>
      <c r="F342" s="54">
        <v>28.370201180467745</v>
      </c>
      <c r="G342" s="12">
        <v>393.44420317797187</v>
      </c>
      <c r="H342" s="12">
        <f t="shared" si="74"/>
        <v>7.2107305054472173E-2</v>
      </c>
      <c r="I342" s="12">
        <f t="shared" si="61"/>
        <v>7.0871610076339547E-2</v>
      </c>
      <c r="J342" s="12">
        <v>0</v>
      </c>
      <c r="K342" s="12">
        <v>0</v>
      </c>
      <c r="L342" s="43">
        <v>6315069.0650720363</v>
      </c>
      <c r="M342" s="12">
        <f t="shared" si="75"/>
        <v>2.3667446899889995</v>
      </c>
      <c r="N342" s="77">
        <f t="shared" si="60"/>
        <v>815761.1605259002</v>
      </c>
      <c r="O342" s="44">
        <v>572977.20989855996</v>
      </c>
      <c r="P342" s="43">
        <v>70400</v>
      </c>
      <c r="Q342" s="43">
        <f t="shared" si="68"/>
        <v>14896215.592488069</v>
      </c>
      <c r="R342" s="43">
        <f t="shared" si="69"/>
        <v>14704151.463429729</v>
      </c>
      <c r="T342" s="43"/>
      <c r="V342" s="23">
        <f t="shared" si="62"/>
        <v>0</v>
      </c>
      <c r="W342" s="23">
        <f t="shared" si="63"/>
        <v>0</v>
      </c>
      <c r="X342" s="2"/>
      <c r="Y342" s="23">
        <f t="shared" si="64"/>
        <v>116993.00972356845</v>
      </c>
      <c r="Z342" s="23">
        <f t="shared" si="65"/>
        <v>-145791.35345852934</v>
      </c>
      <c r="AA342" s="32">
        <f t="shared" si="66"/>
        <v>-28798.343734960887</v>
      </c>
      <c r="AB342" s="23">
        <f t="shared" si="67"/>
        <v>0</v>
      </c>
      <c r="AC342" s="2"/>
      <c r="AD342" s="77">
        <f t="shared" si="72"/>
        <v>1043229.612226877</v>
      </c>
      <c r="AE342" s="53">
        <f t="shared" si="73"/>
        <v>145401.63934426228</v>
      </c>
      <c r="AF342" s="60">
        <f t="shared" si="70"/>
        <v>-22958.272901891178</v>
      </c>
      <c r="AG342" s="58"/>
    </row>
    <row r="343" spans="1:33" x14ac:dyDescent="0.2">
      <c r="A343" s="12">
        <v>2032</v>
      </c>
      <c r="B343" s="12">
        <v>11</v>
      </c>
      <c r="C343" s="54">
        <v>93.762095102616158</v>
      </c>
      <c r="D343" s="54">
        <v>20.576063704600486</v>
      </c>
      <c r="E343" s="55">
        <v>109.31352930432608</v>
      </c>
      <c r="F343" s="54">
        <v>28.330956552532641</v>
      </c>
      <c r="G343" s="12">
        <v>394.07486377114873</v>
      </c>
      <c r="H343" s="12">
        <f t="shared" si="74"/>
        <v>7.1892320868720244E-2</v>
      </c>
      <c r="I343" s="12">
        <f t="shared" si="61"/>
        <v>7.1064434033564633E-2</v>
      </c>
      <c r="J343" s="12">
        <v>0</v>
      </c>
      <c r="K343" s="12">
        <v>0</v>
      </c>
      <c r="L343" s="43">
        <v>6328169.3804415399</v>
      </c>
      <c r="M343" s="12">
        <f t="shared" si="75"/>
        <v>2.098428089104337</v>
      </c>
      <c r="N343" s="77">
        <f t="shared" si="60"/>
        <v>689528.19778809126</v>
      </c>
      <c r="O343" s="44">
        <v>473276.93954631162</v>
      </c>
      <c r="P343" s="43">
        <v>67200</v>
      </c>
      <c r="Q343" s="43">
        <f t="shared" si="68"/>
        <v>13259418.2498932</v>
      </c>
      <c r="R343" s="43">
        <f t="shared" si="69"/>
        <v>13088775.071671162</v>
      </c>
      <c r="T343" s="43"/>
      <c r="V343" s="23">
        <f t="shared" si="62"/>
        <v>0</v>
      </c>
      <c r="W343" s="23">
        <f t="shared" si="63"/>
        <v>0</v>
      </c>
      <c r="X343" s="2"/>
      <c r="Y343" s="23">
        <f t="shared" si="64"/>
        <v>118093.95492311896</v>
      </c>
      <c r="Z343" s="23">
        <f t="shared" si="65"/>
        <v>-151654.25103477424</v>
      </c>
      <c r="AA343" s="32">
        <f t="shared" si="66"/>
        <v>-33560.296111655276</v>
      </c>
      <c r="AB343" s="23">
        <f t="shared" si="67"/>
        <v>0</v>
      </c>
      <c r="AC343" s="2"/>
      <c r="AD343" s="77">
        <f t="shared" si="72"/>
        <v>892476.05557154492</v>
      </c>
      <c r="AE343" s="53">
        <f t="shared" si="73"/>
        <v>150248.36065573769</v>
      </c>
      <c r="AF343" s="60">
        <f t="shared" si="70"/>
        <v>-20987.233049275164</v>
      </c>
      <c r="AG343" s="58"/>
    </row>
    <row r="344" spans="1:33" x14ac:dyDescent="0.2">
      <c r="A344" s="12">
        <v>2032</v>
      </c>
      <c r="B344" s="12">
        <v>12</v>
      </c>
      <c r="C344" s="54">
        <v>40.062851403950773</v>
      </c>
      <c r="D344" s="54">
        <v>79.971558782998059</v>
      </c>
      <c r="E344" s="55">
        <v>109.09691219623184</v>
      </c>
      <c r="F344" s="54">
        <v>28.756033416369981</v>
      </c>
      <c r="G344" s="12">
        <v>394.70552436432513</v>
      </c>
      <c r="H344" s="12">
        <f t="shared" si="74"/>
        <v>7.2854398130559966E-2</v>
      </c>
      <c r="I344" s="12">
        <f t="shared" si="61"/>
        <v>7.125983839913573E-2</v>
      </c>
      <c r="J344" s="12">
        <v>0</v>
      </c>
      <c r="K344" s="12">
        <v>0</v>
      </c>
      <c r="L344" s="43">
        <v>6341748.62367843</v>
      </c>
      <c r="M344" s="12">
        <f t="shared" si="75"/>
        <v>2.0105227957403251</v>
      </c>
      <c r="N344" s="77">
        <f t="shared" si="60"/>
        <v>597291.24467920489</v>
      </c>
      <c r="O344" s="44">
        <v>495776.01307087223</v>
      </c>
      <c r="P344" s="43">
        <v>70400</v>
      </c>
      <c r="Q344" s="43">
        <f t="shared" si="68"/>
        <v>12845018.024520196</v>
      </c>
      <c r="R344" s="43">
        <f t="shared" si="69"/>
        <v>12681172.429406811</v>
      </c>
      <c r="T344" s="43"/>
      <c r="V344" s="23">
        <f t="shared" si="62"/>
        <v>0</v>
      </c>
      <c r="W344" s="23">
        <f t="shared" si="63"/>
        <v>0</v>
      </c>
      <c r="X344" s="2"/>
      <c r="Y344" s="23">
        <f t="shared" si="64"/>
        <v>118024.91091505409</v>
      </c>
      <c r="Z344" s="23">
        <f t="shared" si="65"/>
        <v>-157626.83939679727</v>
      </c>
      <c r="AA344" s="32">
        <f t="shared" si="66"/>
        <v>-39601.928481743176</v>
      </c>
      <c r="AB344" s="23">
        <f t="shared" si="67"/>
        <v>0</v>
      </c>
      <c r="AC344" s="2"/>
      <c r="AD344" s="77">
        <f t="shared" si="72"/>
        <v>779185.27591825824</v>
      </c>
      <c r="AE344" s="53">
        <f t="shared" si="73"/>
        <v>145401.63934426228</v>
      </c>
      <c r="AF344" s="60">
        <f t="shared" si="70"/>
        <v>-19498.555976048683</v>
      </c>
      <c r="AG344" s="58"/>
    </row>
    <row r="345" spans="1:33" x14ac:dyDescent="0.2">
      <c r="A345" s="12">
        <v>2033</v>
      </c>
      <c r="B345" s="12">
        <v>1</v>
      </c>
      <c r="C345" s="54">
        <v>29.774130475233527</v>
      </c>
      <c r="D345" s="54">
        <v>108.44221511451197</v>
      </c>
      <c r="E345" s="55">
        <v>109.48333378786278</v>
      </c>
      <c r="F345" s="54">
        <v>29.691013228213315</v>
      </c>
      <c r="G345" s="12">
        <v>398.52096985416074</v>
      </c>
      <c r="H345" s="12">
        <f t="shared" si="74"/>
        <v>7.4503013578128094E-2</v>
      </c>
      <c r="I345" s="12">
        <f t="shared" si="61"/>
        <v>7.1632595030195811E-2</v>
      </c>
      <c r="J345" s="12">
        <v>0</v>
      </c>
      <c r="K345" s="12">
        <v>0</v>
      </c>
      <c r="L345" s="43">
        <v>6349843.1812486742</v>
      </c>
      <c r="M345" s="12">
        <f t="shared" si="75"/>
        <v>2.0147033782974111</v>
      </c>
      <c r="N345" s="77">
        <f t="shared" si="60"/>
        <v>610731.75699647539</v>
      </c>
      <c r="O345" s="44">
        <v>479213.11853899882</v>
      </c>
      <c r="P345" s="43">
        <v>73600</v>
      </c>
      <c r="Q345" s="43">
        <f t="shared" si="68"/>
        <v>12865783.01603326</v>
      </c>
      <c r="R345" s="43">
        <f t="shared" si="69"/>
        <v>12701387.16234681</v>
      </c>
      <c r="T345" s="43"/>
      <c r="V345" s="23">
        <f t="shared" si="62"/>
        <v>0</v>
      </c>
      <c r="W345" s="23">
        <f t="shared" si="63"/>
        <v>0</v>
      </c>
      <c r="X345" s="2"/>
      <c r="Y345" s="23">
        <f t="shared" si="64"/>
        <v>118537.14790822328</v>
      </c>
      <c r="Z345" s="23">
        <f t="shared" si="65"/>
        <v>-170599.30390974789</v>
      </c>
      <c r="AA345" s="32">
        <f t="shared" si="66"/>
        <v>-52062.156001524607</v>
      </c>
      <c r="AB345" s="23">
        <f t="shared" si="67"/>
        <v>0</v>
      </c>
      <c r="AC345" s="2"/>
      <c r="AD345" s="77">
        <f t="shared" si="72"/>
        <v>797311.22910714336</v>
      </c>
      <c r="AE345" s="53">
        <f t="shared" si="73"/>
        <v>150248.36065573769</v>
      </c>
      <c r="AF345" s="60">
        <f t="shared" si="70"/>
        <v>-19597.2150854842</v>
      </c>
      <c r="AG345" s="58"/>
    </row>
    <row r="346" spans="1:33" x14ac:dyDescent="0.2">
      <c r="A346" s="12">
        <v>2033</v>
      </c>
      <c r="B346" s="12">
        <v>2</v>
      </c>
      <c r="C346" s="54">
        <v>33.84357732768342</v>
      </c>
      <c r="D346" s="54">
        <v>78.02723924953618</v>
      </c>
      <c r="E346" s="55">
        <v>111.37821203816991</v>
      </c>
      <c r="F346" s="54">
        <v>29.759884665101765</v>
      </c>
      <c r="G346" s="12">
        <v>399.12546695955751</v>
      </c>
      <c r="H346" s="12">
        <f t="shared" si="74"/>
        <v>7.4562730591474058E-2</v>
      </c>
      <c r="I346" s="12">
        <f t="shared" si="61"/>
        <v>7.2005650439944738E-2</v>
      </c>
      <c r="J346" s="12">
        <v>1</v>
      </c>
      <c r="K346" s="12">
        <v>0</v>
      </c>
      <c r="L346" s="43">
        <v>6347845.7682544906</v>
      </c>
      <c r="M346" s="12">
        <f t="shared" si="75"/>
        <v>1.8610389356277057</v>
      </c>
      <c r="N346" s="77">
        <f t="shared" si="60"/>
        <v>609410.7784445025</v>
      </c>
      <c r="O346" s="44">
        <v>446941.19322748919</v>
      </c>
      <c r="P346" s="43">
        <v>64000</v>
      </c>
      <c r="Q346" s="43">
        <f t="shared" si="68"/>
        <v>11836389.548225561</v>
      </c>
      <c r="R346" s="43">
        <f t="shared" si="69"/>
        <v>11684580.180731906</v>
      </c>
      <c r="T346" s="43"/>
      <c r="V346" s="23">
        <f t="shared" si="62"/>
        <v>0</v>
      </c>
      <c r="W346" s="23">
        <f t="shared" si="63"/>
        <v>0</v>
      </c>
      <c r="X346" s="2"/>
      <c r="Y346" s="23">
        <f t="shared" si="64"/>
        <v>120741.30411699305</v>
      </c>
      <c r="Z346" s="23">
        <f t="shared" si="65"/>
        <v>-183282.43246582695</v>
      </c>
      <c r="AA346" s="32">
        <f t="shared" si="66"/>
        <v>-62541.128348833896</v>
      </c>
      <c r="AB346" s="23">
        <f t="shared" si="67"/>
        <v>0</v>
      </c>
      <c r="AC346" s="2"/>
      <c r="AD346" s="77">
        <f t="shared" si="72"/>
        <v>794763.39255268092</v>
      </c>
      <c r="AE346" s="53">
        <f t="shared" si="73"/>
        <v>140554.9180327869</v>
      </c>
      <c r="AF346" s="60">
        <f t="shared" si="70"/>
        <v>-19283.916671386818</v>
      </c>
      <c r="AG346" s="58"/>
    </row>
    <row r="347" spans="1:33" x14ac:dyDescent="0.2">
      <c r="A347" s="12">
        <v>2033</v>
      </c>
      <c r="B347" s="12">
        <v>3</v>
      </c>
      <c r="C347" s="54">
        <v>60.874134572913398</v>
      </c>
      <c r="D347" s="54">
        <v>48.759988404502948</v>
      </c>
      <c r="E347" s="55">
        <v>110.96647418848494</v>
      </c>
      <c r="F347" s="54">
        <v>30.054496851658278</v>
      </c>
      <c r="G347" s="12">
        <v>399.72996406495611</v>
      </c>
      <c r="H347" s="12">
        <f t="shared" si="74"/>
        <v>7.5187000108839538E-2</v>
      </c>
      <c r="I347" s="12">
        <f t="shared" si="61"/>
        <v>7.2381829221366711E-2</v>
      </c>
      <c r="J347" s="12">
        <v>0</v>
      </c>
      <c r="K347" s="12">
        <v>0</v>
      </c>
      <c r="L347" s="43">
        <v>6355861.3114791429</v>
      </c>
      <c r="M347" s="12">
        <f t="shared" si="75"/>
        <v>2.0408814006807758</v>
      </c>
      <c r="N347" s="77">
        <f t="shared" si="60"/>
        <v>639397.66733962065</v>
      </c>
      <c r="O347" s="44">
        <v>478112.48858021019</v>
      </c>
      <c r="P347" s="43">
        <v>67200</v>
      </c>
      <c r="Q347" s="43">
        <f t="shared" si="68"/>
        <v>13006248.523523834</v>
      </c>
      <c r="R347" s="43">
        <f t="shared" si="69"/>
        <v>12839558.762054956</v>
      </c>
      <c r="T347" s="43"/>
      <c r="V347" s="23">
        <f t="shared" si="62"/>
        <v>0</v>
      </c>
      <c r="W347" s="23">
        <f t="shared" si="63"/>
        <v>0</v>
      </c>
      <c r="X347" s="2"/>
      <c r="Y347" s="23">
        <f t="shared" si="64"/>
        <v>120635.80966213945</v>
      </c>
      <c r="Z347" s="23">
        <f t="shared" si="65"/>
        <v>-196372.928887794</v>
      </c>
      <c r="AA347" s="32">
        <f t="shared" si="66"/>
        <v>-75737.119225654547</v>
      </c>
      <c r="AB347" s="23">
        <f t="shared" si="67"/>
        <v>0</v>
      </c>
      <c r="AC347" s="2"/>
      <c r="AD347" s="77">
        <f t="shared" si="72"/>
        <v>832042.31000979</v>
      </c>
      <c r="AE347" s="53">
        <f t="shared" si="73"/>
        <v>150248.36065573769</v>
      </c>
      <c r="AF347" s="60">
        <f t="shared" si="70"/>
        <v>-21473.79427680009</v>
      </c>
      <c r="AG347" s="58"/>
    </row>
    <row r="348" spans="1:33" x14ac:dyDescent="0.2">
      <c r="A348" s="12">
        <v>2033</v>
      </c>
      <c r="B348" s="12">
        <v>4</v>
      </c>
      <c r="C348" s="54">
        <v>111.06554527344085</v>
      </c>
      <c r="D348" s="54">
        <v>14.210450077247362</v>
      </c>
      <c r="E348" s="55">
        <v>110.46279194028733</v>
      </c>
      <c r="F348" s="54">
        <v>30.062119112628277</v>
      </c>
      <c r="G348" s="12">
        <v>400.33446117035277</v>
      </c>
      <c r="H348" s="12">
        <f t="shared" si="74"/>
        <v>7.5092508960491564E-2</v>
      </c>
      <c r="I348" s="12">
        <f t="shared" si="61"/>
        <v>7.2757535240675714E-2</v>
      </c>
      <c r="J348" s="12">
        <v>0</v>
      </c>
      <c r="K348" s="12">
        <v>0</v>
      </c>
      <c r="L348" s="43">
        <v>6357416.1315877205</v>
      </c>
      <c r="M348" s="12">
        <f t="shared" si="75"/>
        <v>2.1340929793911974</v>
      </c>
      <c r="N348" s="77">
        <f t="shared" si="60"/>
        <v>714395.03422810871</v>
      </c>
      <c r="O348" s="44">
        <v>488210.84896261949</v>
      </c>
      <c r="P348" s="43">
        <v>73600</v>
      </c>
      <c r="Q348" s="43">
        <f t="shared" si="68"/>
        <v>13543816.752748681</v>
      </c>
      <c r="R348" s="43">
        <f t="shared" si="69"/>
        <v>13369471.260964716</v>
      </c>
      <c r="T348" s="43"/>
      <c r="V348" s="23">
        <f t="shared" si="62"/>
        <v>0</v>
      </c>
      <c r="W348" s="23">
        <f t="shared" si="63"/>
        <v>0</v>
      </c>
      <c r="X348" s="2"/>
      <c r="Y348" s="23">
        <f t="shared" si="64"/>
        <v>120303.97704441144</v>
      </c>
      <c r="Z348" s="23">
        <f t="shared" si="65"/>
        <v>-209265.06706911346</v>
      </c>
      <c r="AA348" s="32">
        <f t="shared" si="66"/>
        <v>-88961.090024702018</v>
      </c>
      <c r="AB348" s="23">
        <f t="shared" si="67"/>
        <v>0</v>
      </c>
      <c r="AC348" s="2"/>
      <c r="AD348" s="77">
        <f t="shared" si="72"/>
        <v>922703.48616150708</v>
      </c>
      <c r="AE348" s="53">
        <f t="shared" si="73"/>
        <v>150248.36065573769</v>
      </c>
      <c r="AF348" s="60">
        <f t="shared" si="70"/>
        <v>-21164.556131265457</v>
      </c>
      <c r="AG348" s="58"/>
    </row>
    <row r="349" spans="1:33" x14ac:dyDescent="0.2">
      <c r="A349" s="12">
        <v>2033</v>
      </c>
      <c r="B349" s="12">
        <v>5</v>
      </c>
      <c r="C349" s="54">
        <v>188.10549178047364</v>
      </c>
      <c r="D349" s="54">
        <v>2.1394224687934842</v>
      </c>
      <c r="E349" s="55">
        <v>109.96182728714805</v>
      </c>
      <c r="F349" s="54">
        <v>30.48809324892612</v>
      </c>
      <c r="G349" s="12">
        <v>400.96494825878455</v>
      </c>
      <c r="H349" s="12">
        <f t="shared" si="74"/>
        <v>7.6036804167852023E-2</v>
      </c>
      <c r="I349" s="12">
        <f t="shared" si="61"/>
        <v>7.3137965797735807E-2</v>
      </c>
      <c r="J349" s="12">
        <v>0</v>
      </c>
      <c r="K349" s="12">
        <v>0</v>
      </c>
      <c r="L349" s="43">
        <v>6353814.2826987365</v>
      </c>
      <c r="M349" s="12">
        <f t="shared" si="75"/>
        <v>2.3304565715953927</v>
      </c>
      <c r="N349" s="77">
        <f t="shared" ref="N349:N412" si="76">N337+(AD349-AD337)*(1-0.335)</f>
        <v>803765.28250867128</v>
      </c>
      <c r="O349" s="44">
        <v>583030.45150503283</v>
      </c>
      <c r="P349" s="43">
        <v>67200</v>
      </c>
      <c r="Q349" s="43">
        <f t="shared" si="68"/>
        <v>14776332.248765638</v>
      </c>
      <c r="R349" s="43">
        <f t="shared" si="69"/>
        <v>14586052.628520897</v>
      </c>
      <c r="T349" s="43"/>
      <c r="V349" s="23">
        <f t="shared" si="62"/>
        <v>0</v>
      </c>
      <c r="W349" s="23">
        <f t="shared" si="63"/>
        <v>0</v>
      </c>
      <c r="X349" s="2"/>
      <c r="Y349" s="23">
        <f t="shared" si="64"/>
        <v>120636.20017969879</v>
      </c>
      <c r="Z349" s="23">
        <f t="shared" si="65"/>
        <v>-222142.24160826998</v>
      </c>
      <c r="AA349" s="32">
        <f t="shared" si="66"/>
        <v>-101506.04142857119</v>
      </c>
      <c r="AB349" s="23">
        <f t="shared" si="67"/>
        <v>0</v>
      </c>
      <c r="AC349" s="2"/>
      <c r="AD349" s="77">
        <f t="shared" si="72"/>
        <v>1028803.5777538089</v>
      </c>
      <c r="AE349" s="53">
        <f t="shared" si="73"/>
        <v>145401.63934426228</v>
      </c>
      <c r="AF349" s="60">
        <f t="shared" si="70"/>
        <v>-22822.809386921184</v>
      </c>
      <c r="AG349" s="58"/>
    </row>
    <row r="350" spans="1:33" x14ac:dyDescent="0.2">
      <c r="A350" s="12">
        <v>2033</v>
      </c>
      <c r="B350" s="12">
        <v>6</v>
      </c>
      <c r="C350" s="54">
        <v>269.69922064812658</v>
      </c>
      <c r="D350" s="54">
        <v>0</v>
      </c>
      <c r="E350" s="55">
        <v>111.54551312139287</v>
      </c>
      <c r="F350" s="54">
        <v>30.555508322703286</v>
      </c>
      <c r="G350" s="12">
        <v>401.59543534721644</v>
      </c>
      <c r="H350" s="12">
        <f t="shared" si="74"/>
        <v>7.6085297872684282E-2</v>
      </c>
      <c r="I350" s="12">
        <f t="shared" si="61"/>
        <v>7.3518638980552553E-2</v>
      </c>
      <c r="J350" s="12">
        <v>0</v>
      </c>
      <c r="K350" s="12">
        <v>0</v>
      </c>
      <c r="L350" s="43">
        <v>6355425.4834661791</v>
      </c>
      <c r="M350" s="12">
        <f t="shared" si="75"/>
        <v>2.5737618510209033</v>
      </c>
      <c r="N350" s="77">
        <f t="shared" si="76"/>
        <v>935364.78270441073</v>
      </c>
      <c r="O350" s="44">
        <v>576461.43286192755</v>
      </c>
      <c r="P350" s="43">
        <v>70400</v>
      </c>
      <c r="Q350" s="43">
        <f t="shared" si="68"/>
        <v>16195946.901694607</v>
      </c>
      <c r="R350" s="43">
        <f t="shared" si="69"/>
        <v>15985748.342115695</v>
      </c>
      <c r="T350" s="43"/>
      <c r="V350" s="23">
        <f t="shared" si="62"/>
        <v>0</v>
      </c>
      <c r="W350" s="23">
        <f t="shared" si="63"/>
        <v>0</v>
      </c>
      <c r="X350" s="2"/>
      <c r="Y350" s="23">
        <f t="shared" si="64"/>
        <v>123360.55671401897</v>
      </c>
      <c r="Z350" s="23">
        <f t="shared" si="65"/>
        <v>-235207.33306190302</v>
      </c>
      <c r="AA350" s="32">
        <f t="shared" si="66"/>
        <v>-111846.77634788405</v>
      </c>
      <c r="AB350" s="23">
        <f t="shared" si="67"/>
        <v>0</v>
      </c>
      <c r="AC350" s="2"/>
      <c r="AD350" s="77">
        <f t="shared" si="72"/>
        <v>1189759.8899381794</v>
      </c>
      <c r="AE350" s="53">
        <f t="shared" si="73"/>
        <v>150248.36065573769</v>
      </c>
      <c r="AF350" s="60">
        <f t="shared" si="70"/>
        <v>-23149.765469979287</v>
      </c>
      <c r="AG350" s="58"/>
    </row>
    <row r="351" spans="1:33" x14ac:dyDescent="0.2">
      <c r="A351" s="12">
        <v>2033</v>
      </c>
      <c r="B351" s="12">
        <v>7</v>
      </c>
      <c r="C351" s="54">
        <v>306.92486659157896</v>
      </c>
      <c r="D351" s="54">
        <v>0</v>
      </c>
      <c r="E351" s="55">
        <v>110.70339497769862</v>
      </c>
      <c r="F351" s="54">
        <v>30.536223642020925</v>
      </c>
      <c r="G351" s="12">
        <v>402.2259224356481</v>
      </c>
      <c r="H351" s="12">
        <f t="shared" si="74"/>
        <v>7.5918089657452142E-2</v>
      </c>
      <c r="I351" s="12">
        <f t="shared" si="61"/>
        <v>7.389847558014935E-2</v>
      </c>
      <c r="J351" s="12">
        <v>0</v>
      </c>
      <c r="K351" s="12">
        <v>0</v>
      </c>
      <c r="L351" s="43">
        <v>6358929.4265460372</v>
      </c>
      <c r="M351" s="12">
        <f t="shared" si="75"/>
        <v>2.6669675551362468</v>
      </c>
      <c r="N351" s="77">
        <f t="shared" si="76"/>
        <v>968623.60229620081</v>
      </c>
      <c r="O351" s="44">
        <v>584575.11082348367</v>
      </c>
      <c r="P351" s="43">
        <v>70400</v>
      </c>
      <c r="Q351" s="43">
        <f t="shared" si="68"/>
        <v>16766380.753525289</v>
      </c>
      <c r="R351" s="43">
        <f t="shared" si="69"/>
        <v>16548450.018999353</v>
      </c>
      <c r="T351" s="43"/>
      <c r="V351" s="23">
        <f t="shared" si="62"/>
        <v>0</v>
      </c>
      <c r="W351" s="23">
        <f t="shared" si="63"/>
        <v>0</v>
      </c>
      <c r="X351" s="2"/>
      <c r="Y351" s="23">
        <f t="shared" si="64"/>
        <v>123441.78430921824</v>
      </c>
      <c r="Z351" s="23">
        <f t="shared" si="65"/>
        <v>-248324.83058449434</v>
      </c>
      <c r="AA351" s="32">
        <f t="shared" si="66"/>
        <v>-124883.04627527609</v>
      </c>
      <c r="AB351" s="23">
        <f t="shared" si="67"/>
        <v>0</v>
      </c>
      <c r="AC351" s="2"/>
      <c r="AD351" s="77">
        <f t="shared" si="72"/>
        <v>1228103.3630391904</v>
      </c>
      <c r="AE351" s="53">
        <f t="shared" si="73"/>
        <v>145401.63934426228</v>
      </c>
      <c r="AF351" s="60">
        <f t="shared" si="70"/>
        <v>-24430.860345678295</v>
      </c>
      <c r="AG351" s="58"/>
    </row>
    <row r="352" spans="1:33" x14ac:dyDescent="0.2">
      <c r="A352" s="12">
        <v>2033</v>
      </c>
      <c r="B352" s="12">
        <v>8</v>
      </c>
      <c r="C352" s="54">
        <v>321.44831040904603</v>
      </c>
      <c r="D352" s="54">
        <v>0</v>
      </c>
      <c r="E352" s="55">
        <v>111.52319753576012</v>
      </c>
      <c r="F352" s="54">
        <v>30.579501695260845</v>
      </c>
      <c r="G352" s="12">
        <v>402.84979702839678</v>
      </c>
      <c r="H352" s="12">
        <f t="shared" si="74"/>
        <v>7.5907948622114613E-2</v>
      </c>
      <c r="I352" s="12">
        <f t="shared" si="61"/>
        <v>7.4278261441688892E-2</v>
      </c>
      <c r="J352" s="12">
        <v>0</v>
      </c>
      <c r="K352" s="12">
        <v>0</v>
      </c>
      <c r="L352" s="43">
        <v>6366163.247489946</v>
      </c>
      <c r="M352" s="12">
        <f t="shared" si="75"/>
        <v>2.7130468565045418</v>
      </c>
      <c r="N352" s="77">
        <f t="shared" si="76"/>
        <v>1006638.6388041965</v>
      </c>
      <c r="O352" s="44">
        <v>614328.34860850987</v>
      </c>
      <c r="P352" s="43">
        <v>67200</v>
      </c>
      <c r="Q352" s="43">
        <f t="shared" si="68"/>
        <v>17072207.639214411</v>
      </c>
      <c r="R352" s="43">
        <f t="shared" si="69"/>
        <v>16850259.345457867</v>
      </c>
      <c r="T352" s="43"/>
      <c r="V352" s="23">
        <f t="shared" si="62"/>
        <v>0</v>
      </c>
      <c r="W352" s="23">
        <f t="shared" si="63"/>
        <v>0</v>
      </c>
      <c r="X352" s="2"/>
      <c r="Y352" s="23">
        <f t="shared" si="64"/>
        <v>125237.10401105297</v>
      </c>
      <c r="Z352" s="23">
        <f t="shared" si="65"/>
        <v>-261609.52085879724</v>
      </c>
      <c r="AA352" s="32">
        <f t="shared" si="66"/>
        <v>-136372.41684774426</v>
      </c>
      <c r="AB352" s="23">
        <f t="shared" si="67"/>
        <v>0</v>
      </c>
      <c r="AC352" s="2"/>
      <c r="AD352" s="77">
        <f t="shared" si="72"/>
        <v>1275957.6972658432</v>
      </c>
      <c r="AE352" s="53">
        <f t="shared" si="73"/>
        <v>150248.36065573769</v>
      </c>
      <c r="AF352" s="60">
        <f t="shared" si="70"/>
        <v>-24629.617842978052</v>
      </c>
      <c r="AG352" s="58"/>
    </row>
    <row r="353" spans="1:33" x14ac:dyDescent="0.2">
      <c r="A353" s="12">
        <v>2033</v>
      </c>
      <c r="B353" s="12">
        <v>9</v>
      </c>
      <c r="C353" s="54">
        <v>294.0923412784777</v>
      </c>
      <c r="D353" s="54">
        <v>0</v>
      </c>
      <c r="E353" s="55">
        <v>110.91130285799402</v>
      </c>
      <c r="F353" s="54">
        <v>30.558695220109559</v>
      </c>
      <c r="G353" s="12">
        <v>403.47367162114386</v>
      </c>
      <c r="H353" s="12">
        <f t="shared" si="74"/>
        <v>7.573900695261164E-2</v>
      </c>
      <c r="I353" s="12">
        <f t="shared" si="61"/>
        <v>7.4657202047116691E-2</v>
      </c>
      <c r="J353" s="12">
        <v>0</v>
      </c>
      <c r="K353" s="12">
        <v>0</v>
      </c>
      <c r="L353" s="43">
        <v>6370854.587778409</v>
      </c>
      <c r="M353" s="12">
        <f t="shared" si="75"/>
        <v>2.6242213961497769</v>
      </c>
      <c r="N353" s="77">
        <f t="shared" si="76"/>
        <v>968303.41555743234</v>
      </c>
      <c r="O353" s="44">
        <v>606291.6038556936</v>
      </c>
      <c r="P353" s="43">
        <v>73600</v>
      </c>
      <c r="Q353" s="43">
        <f t="shared" si="68"/>
        <v>16556896.662758963</v>
      </c>
      <c r="R353" s="43">
        <f t="shared" si="69"/>
        <v>16342056.778400067</v>
      </c>
      <c r="T353" s="43"/>
      <c r="V353" s="23">
        <f t="shared" si="62"/>
        <v>0</v>
      </c>
      <c r="W353" s="23">
        <f t="shared" si="63"/>
        <v>0</v>
      </c>
      <c r="X353" s="2"/>
      <c r="Y353" s="23">
        <f t="shared" si="64"/>
        <v>125373.95182373787</v>
      </c>
      <c r="Z353" s="23">
        <f t="shared" si="65"/>
        <v>-274784.06979778752</v>
      </c>
      <c r="AA353" s="32">
        <f t="shared" si="66"/>
        <v>-149410.11797404964</v>
      </c>
      <c r="AB353" s="23">
        <f t="shared" si="67"/>
        <v>0</v>
      </c>
      <c r="AC353" s="2"/>
      <c r="AD353" s="77">
        <f t="shared" si="72"/>
        <v>1229594.2737265816</v>
      </c>
      <c r="AE353" s="53">
        <f t="shared" si="73"/>
        <v>150248.36065573769</v>
      </c>
      <c r="AF353" s="60">
        <f t="shared" si="70"/>
        <v>-23472.807202103362</v>
      </c>
      <c r="AG353" s="58"/>
    </row>
    <row r="354" spans="1:33" x14ac:dyDescent="0.2">
      <c r="A354" s="12">
        <v>2033</v>
      </c>
      <c r="B354" s="12">
        <v>10</v>
      </c>
      <c r="C354" s="54">
        <v>197.43752636074717</v>
      </c>
      <c r="D354" s="54">
        <v>3.0609584238851593</v>
      </c>
      <c r="E354" s="55">
        <v>110.30058124643071</v>
      </c>
      <c r="F354" s="54">
        <v>30.999565069696828</v>
      </c>
      <c r="G354" s="12">
        <v>404.0975462138926</v>
      </c>
      <c r="H354" s="12">
        <f t="shared" si="74"/>
        <v>7.6713074256799546E-2</v>
      </c>
      <c r="I354" s="12">
        <f t="shared" si="61"/>
        <v>7.5041016147310638E-2</v>
      </c>
      <c r="J354" s="12">
        <v>0</v>
      </c>
      <c r="K354" s="12">
        <v>0</v>
      </c>
      <c r="L354" s="43">
        <v>6376222.6503300341</v>
      </c>
      <c r="M354" s="12">
        <f t="shared" si="75"/>
        <v>2.3409870103212338</v>
      </c>
      <c r="N354" s="77">
        <f t="shared" si="76"/>
        <v>815761.1605259002</v>
      </c>
      <c r="O354" s="44">
        <v>581505.04098767077</v>
      </c>
      <c r="P354" s="43">
        <v>70400</v>
      </c>
      <c r="Q354" s="43">
        <f t="shared" si="68"/>
        <v>14885241.646242782</v>
      </c>
      <c r="R354" s="43">
        <f t="shared" si="69"/>
        <v>14693428.122880952</v>
      </c>
      <c r="T354" s="43"/>
      <c r="V354" s="23">
        <f t="shared" si="62"/>
        <v>0</v>
      </c>
      <c r="W354" s="23">
        <f t="shared" si="63"/>
        <v>0</v>
      </c>
      <c r="X354" s="2"/>
      <c r="Y354" s="23">
        <f t="shared" si="64"/>
        <v>125514.08841411321</v>
      </c>
      <c r="Z354" s="23">
        <f t="shared" si="65"/>
        <v>-288175.61447205354</v>
      </c>
      <c r="AA354" s="32">
        <f t="shared" si="66"/>
        <v>-162661.52605794033</v>
      </c>
      <c r="AB354" s="23">
        <f t="shared" si="67"/>
        <v>0</v>
      </c>
      <c r="AC354" s="2"/>
      <c r="AD354" s="77">
        <f t="shared" si="72"/>
        <v>1043229.612226877</v>
      </c>
      <c r="AE354" s="53">
        <f t="shared" ref="AE354:AE369" si="77">AE342</f>
        <v>145401.63934426228</v>
      </c>
      <c r="AF354" s="60">
        <f t="shared" si="70"/>
        <v>-22958.272901891178</v>
      </c>
      <c r="AG354" s="58"/>
    </row>
    <row r="355" spans="1:33" x14ac:dyDescent="0.2">
      <c r="A355" s="12">
        <v>2033</v>
      </c>
      <c r="B355" s="12">
        <v>11</v>
      </c>
      <c r="C355" s="54">
        <v>93.762095102616158</v>
      </c>
      <c r="D355" s="54">
        <v>20.576063704600486</v>
      </c>
      <c r="E355" s="55">
        <v>111.19602886660489</v>
      </c>
      <c r="F355" s="54">
        <v>30.956683230771137</v>
      </c>
      <c r="G355" s="12">
        <v>404.74528329106414</v>
      </c>
      <c r="H355" s="12">
        <f t="shared" si="74"/>
        <v>7.6484358209331582E-2</v>
      </c>
      <c r="I355" s="12">
        <f t="shared" si="61"/>
        <v>7.5423685925694914E-2</v>
      </c>
      <c r="J355" s="12">
        <v>0</v>
      </c>
      <c r="K355" s="12">
        <v>0</v>
      </c>
      <c r="L355" s="43">
        <v>6389391.5139933527</v>
      </c>
      <c r="M355" s="12">
        <f t="shared" si="75"/>
        <v>2.070799065979688</v>
      </c>
      <c r="N355" s="77">
        <f t="shared" si="76"/>
        <v>689528.19778809126</v>
      </c>
      <c r="O355" s="44">
        <v>480320.89474923641</v>
      </c>
      <c r="P355" s="43">
        <v>67200</v>
      </c>
      <c r="Q355" s="43">
        <f t="shared" si="68"/>
        <v>13218399.803923588</v>
      </c>
      <c r="R355" s="43">
        <f t="shared" si="69"/>
        <v>13048374.246922186</v>
      </c>
      <c r="T355" s="43"/>
      <c r="V355" s="23">
        <f t="shared" si="62"/>
        <v>0</v>
      </c>
      <c r="W355" s="23">
        <f t="shared" si="63"/>
        <v>0</v>
      </c>
      <c r="X355" s="2"/>
      <c r="Y355" s="23">
        <f t="shared" si="64"/>
        <v>127081.02097607662</v>
      </c>
      <c r="Z355" s="23">
        <f t="shared" si="65"/>
        <v>-301922.15912499296</v>
      </c>
      <c r="AA355" s="32">
        <f t="shared" si="66"/>
        <v>-174841.13814891636</v>
      </c>
      <c r="AB355" s="23">
        <f t="shared" si="67"/>
        <v>0</v>
      </c>
      <c r="AC355" s="2"/>
      <c r="AD355" s="77">
        <f t="shared" si="72"/>
        <v>892476.05557154492</v>
      </c>
      <c r="AE355" s="53">
        <f t="shared" si="77"/>
        <v>150248.36065573769</v>
      </c>
      <c r="AF355" s="60">
        <f t="shared" si="70"/>
        <v>-20987.233049275164</v>
      </c>
      <c r="AG355" s="58"/>
    </row>
    <row r="356" spans="1:33" x14ac:dyDescent="0.2">
      <c r="A356" s="12">
        <v>2033</v>
      </c>
      <c r="B356" s="12">
        <v>12</v>
      </c>
      <c r="C356" s="54">
        <v>40.062851403950773</v>
      </c>
      <c r="D356" s="54">
        <v>79.971558782998059</v>
      </c>
      <c r="E356" s="55">
        <v>110.97995655847271</v>
      </c>
      <c r="F356" s="54">
        <v>31.42115642277728</v>
      </c>
      <c r="G356" s="12">
        <v>405.39302036823511</v>
      </c>
      <c r="H356" s="12">
        <f t="shared" si="74"/>
        <v>7.7507887023402999E-2</v>
      </c>
      <c r="I356" s="12">
        <f t="shared" si="61"/>
        <v>7.5811476666765173E-2</v>
      </c>
      <c r="J356" s="12">
        <v>0</v>
      </c>
      <c r="K356" s="12">
        <v>0</v>
      </c>
      <c r="L356" s="43">
        <v>6403039.3055827254</v>
      </c>
      <c r="M356" s="12">
        <f t="shared" si="75"/>
        <v>1.9807939679998539</v>
      </c>
      <c r="N356" s="77">
        <f t="shared" si="76"/>
        <v>597291.24467920489</v>
      </c>
      <c r="O356" s="44">
        <v>503154.83028115839</v>
      </c>
      <c r="P356" s="43">
        <v>70400</v>
      </c>
      <c r="Q356" s="43">
        <f t="shared" si="68"/>
        <v>12785268.302334404</v>
      </c>
      <c r="R356" s="43">
        <f t="shared" si="69"/>
        <v>12622285.336000061</v>
      </c>
      <c r="T356" s="43"/>
      <c r="V356" s="23">
        <f t="shared" si="62"/>
        <v>0</v>
      </c>
      <c r="W356" s="23">
        <f t="shared" si="63"/>
        <v>0</v>
      </c>
      <c r="X356" s="2"/>
      <c r="Y356" s="23">
        <f t="shared" si="64"/>
        <v>127390.57307556525</v>
      </c>
      <c r="Z356" s="23">
        <f t="shared" si="65"/>
        <v>-315923.3254822726</v>
      </c>
      <c r="AA356" s="32">
        <f t="shared" si="66"/>
        <v>-188532.75240670735</v>
      </c>
      <c r="AB356" s="23">
        <f t="shared" si="67"/>
        <v>0</v>
      </c>
      <c r="AC356" s="2"/>
      <c r="AD356" s="77">
        <f t="shared" si="72"/>
        <v>779185.27591825824</v>
      </c>
      <c r="AE356" s="53">
        <f t="shared" si="77"/>
        <v>145401.63934426228</v>
      </c>
      <c r="AF356" s="60">
        <f t="shared" si="70"/>
        <v>-19498.555976048683</v>
      </c>
      <c r="AG356" s="58"/>
    </row>
    <row r="357" spans="1:33" x14ac:dyDescent="0.2">
      <c r="A357" s="12">
        <v>2034</v>
      </c>
      <c r="B357" s="12">
        <v>1</v>
      </c>
      <c r="C357" s="54">
        <v>29.774130475233527</v>
      </c>
      <c r="D357" s="54">
        <v>108.44221511451197</v>
      </c>
      <c r="E357" s="55">
        <v>111.37732024887555</v>
      </c>
      <c r="F357" s="54">
        <v>30.380213224147131</v>
      </c>
      <c r="G357" s="12">
        <v>409.38498231189783</v>
      </c>
      <c r="H357" s="12">
        <f t="shared" si="74"/>
        <v>7.4209398333526022E-2</v>
      </c>
      <c r="I357" s="12">
        <f t="shared" si="61"/>
        <v>7.5787008729714986E-2</v>
      </c>
      <c r="J357" s="12">
        <v>0</v>
      </c>
      <c r="K357" s="12">
        <v>0</v>
      </c>
      <c r="L357" s="43">
        <v>6409500.8120304691</v>
      </c>
      <c r="M357" s="12">
        <f t="shared" si="75"/>
        <v>1.9894387911688427</v>
      </c>
      <c r="N357" s="77">
        <f t="shared" si="76"/>
        <v>610731.75699647539</v>
      </c>
      <c r="P357" s="43">
        <v>70400</v>
      </c>
      <c r="Q357" s="43">
        <f t="shared" si="68"/>
        <v>12341628.93605539</v>
      </c>
      <c r="R357" s="43">
        <f t="shared" si="69"/>
        <v>12177769.470541928</v>
      </c>
      <c r="T357" s="43"/>
      <c r="V357" s="23">
        <f t="shared" si="62"/>
        <v>0</v>
      </c>
      <c r="W357" s="23">
        <f t="shared" si="63"/>
        <v>0</v>
      </c>
      <c r="X357" s="2"/>
      <c r="Y357" s="23">
        <f t="shared" si="64"/>
        <v>128294.36645591889</v>
      </c>
      <c r="Z357" s="23">
        <f t="shared" si="65"/>
        <v>-288720.53276131977</v>
      </c>
      <c r="AA357" s="32">
        <f t="shared" si="66"/>
        <v>-160426.1663054009</v>
      </c>
      <c r="AB357" s="23">
        <f t="shared" si="67"/>
        <v>0</v>
      </c>
      <c r="AC357" s="2"/>
      <c r="AD357" s="77">
        <f t="shared" si="72"/>
        <v>797311.22910714336</v>
      </c>
      <c r="AE357" s="53">
        <f t="shared" si="77"/>
        <v>150248.36065573769</v>
      </c>
      <c r="AF357" s="60">
        <f t="shared" si="70"/>
        <v>-19597.2150854842</v>
      </c>
      <c r="AG357" s="58"/>
    </row>
    <row r="358" spans="1:33" x14ac:dyDescent="0.2">
      <c r="A358" s="12">
        <v>2034</v>
      </c>
      <c r="B358" s="12">
        <v>2</v>
      </c>
      <c r="C358" s="54">
        <v>33.84357732768342</v>
      </c>
      <c r="D358" s="54">
        <v>78.02723924953618</v>
      </c>
      <c r="E358" s="55">
        <v>113.31000354620907</v>
      </c>
      <c r="F358" s="54">
        <v>30.450683333120587</v>
      </c>
      <c r="G358" s="12">
        <v>410.00595851019176</v>
      </c>
      <c r="H358" s="12">
        <f t="shared" si="74"/>
        <v>7.4268880003029655E-2</v>
      </c>
      <c r="I358" s="12">
        <f t="shared" si="61"/>
        <v>7.5762521180677958E-2</v>
      </c>
      <c r="J358" s="12">
        <v>1</v>
      </c>
      <c r="K358" s="12">
        <v>0</v>
      </c>
      <c r="L358" s="43">
        <v>6407434.3259017067</v>
      </c>
      <c r="M358" s="12">
        <f t="shared" si="75"/>
        <v>1.840528637652513</v>
      </c>
      <c r="N358" s="77">
        <f t="shared" si="76"/>
        <v>609410.7784445025</v>
      </c>
      <c r="P358" s="43">
        <v>64000</v>
      </c>
      <c r="Q358" s="43">
        <f t="shared" si="68"/>
        <v>11368926.593616715</v>
      </c>
      <c r="R358" s="43">
        <f t="shared" si="69"/>
        <v>11217380.939025551</v>
      </c>
      <c r="T358" s="43"/>
      <c r="V358" s="23">
        <f t="shared" si="62"/>
        <v>0</v>
      </c>
      <c r="W358" s="23">
        <f t="shared" si="63"/>
        <v>0</v>
      </c>
      <c r="X358" s="2"/>
      <c r="Y358" s="23">
        <f t="shared" si="64"/>
        <v>130814.03304141203</v>
      </c>
      <c r="Z358" s="23">
        <f t="shared" si="65"/>
        <v>-261010.2412488797</v>
      </c>
      <c r="AA358" s="32">
        <f t="shared" si="66"/>
        <v>-130196.20820746767</v>
      </c>
      <c r="AB358" s="23">
        <f t="shared" si="67"/>
        <v>0</v>
      </c>
      <c r="AC358" s="2"/>
      <c r="AD358" s="77">
        <f t="shared" si="72"/>
        <v>794763.39255268092</v>
      </c>
      <c r="AE358" s="53">
        <f t="shared" si="77"/>
        <v>140554.9180327869</v>
      </c>
      <c r="AF358" s="60">
        <f t="shared" si="70"/>
        <v>-19283.916671386818</v>
      </c>
      <c r="AG358" s="58"/>
    </row>
    <row r="359" spans="1:33" x14ac:dyDescent="0.2">
      <c r="A359" s="12">
        <v>2034</v>
      </c>
      <c r="B359" s="12">
        <v>3</v>
      </c>
      <c r="C359" s="54">
        <v>60.874134572913398</v>
      </c>
      <c r="D359" s="54">
        <v>48.759988404502948</v>
      </c>
      <c r="E359" s="55">
        <v>112.89610983573721</v>
      </c>
      <c r="F359" s="54">
        <v>30.752134178776277</v>
      </c>
      <c r="G359" s="12">
        <v>410.62693470848757</v>
      </c>
      <c r="H359" s="12">
        <f t="shared" si="74"/>
        <v>7.4890689283711606E-2</v>
      </c>
      <c r="I359" s="12">
        <f t="shared" si="61"/>
        <v>7.5737828611917302E-2</v>
      </c>
      <c r="J359" s="12">
        <v>0</v>
      </c>
      <c r="K359" s="12">
        <v>0</v>
      </c>
      <c r="L359" s="43">
        <v>6415499.3826773455</v>
      </c>
      <c r="M359" s="12">
        <f t="shared" si="75"/>
        <v>2.0247355322382052</v>
      </c>
      <c r="N359" s="77">
        <f t="shared" si="76"/>
        <v>639397.66733962065</v>
      </c>
      <c r="P359" s="43">
        <v>70400</v>
      </c>
      <c r="Q359" s="43">
        <f t="shared" si="68"/>
        <v>12549466.456198409</v>
      </c>
      <c r="R359" s="43">
        <f t="shared" si="69"/>
        <v>12382543.711511197</v>
      </c>
      <c r="T359" s="43"/>
      <c r="V359" s="23">
        <f t="shared" si="62"/>
        <v>0</v>
      </c>
      <c r="W359" s="23">
        <f t="shared" si="63"/>
        <v>0</v>
      </c>
      <c r="X359" s="2"/>
      <c r="Y359" s="23">
        <f t="shared" si="64"/>
        <v>130833.04281387711</v>
      </c>
      <c r="Z359" s="23">
        <f t="shared" si="65"/>
        <v>-233453.94338824329</v>
      </c>
      <c r="AA359" s="32">
        <f t="shared" si="66"/>
        <v>-102620.90057436618</v>
      </c>
      <c r="AB359" s="23">
        <f t="shared" si="67"/>
        <v>0</v>
      </c>
      <c r="AC359" s="2"/>
      <c r="AD359" s="77">
        <f t="shared" si="72"/>
        <v>832042.31000979</v>
      </c>
      <c r="AE359" s="53">
        <f t="shared" si="77"/>
        <v>150248.36065573769</v>
      </c>
      <c r="AF359" s="60">
        <f t="shared" si="70"/>
        <v>-21473.79427680009</v>
      </c>
      <c r="AG359" s="58"/>
    </row>
    <row r="360" spans="1:33" x14ac:dyDescent="0.2">
      <c r="A360" s="12">
        <v>2034</v>
      </c>
      <c r="B360" s="12">
        <v>4</v>
      </c>
      <c r="C360" s="54">
        <v>111.06554527344085</v>
      </c>
      <c r="D360" s="54">
        <v>14.210450077247362</v>
      </c>
      <c r="E360" s="55">
        <v>112.38861110033015</v>
      </c>
      <c r="F360" s="54">
        <v>30.759933370799086</v>
      </c>
      <c r="G360" s="12">
        <v>411.24791090678139</v>
      </c>
      <c r="H360" s="12">
        <f t="shared" si="74"/>
        <v>7.4796570523543687E-2</v>
      </c>
      <c r="I360" s="12">
        <f t="shared" si="61"/>
        <v>7.5713167075504989E-2</v>
      </c>
      <c r="J360" s="12">
        <v>0</v>
      </c>
      <c r="K360" s="12">
        <v>0</v>
      </c>
      <c r="L360" s="43">
        <v>6417103.7115454702</v>
      </c>
      <c r="M360" s="12">
        <f t="shared" si="75"/>
        <v>2.1222883116495033</v>
      </c>
      <c r="N360" s="77">
        <f t="shared" si="76"/>
        <v>714395.03422810871</v>
      </c>
      <c r="P360" s="43">
        <v>73600</v>
      </c>
      <c r="Q360" s="43">
        <f t="shared" si="68"/>
        <v>13107232.97195196</v>
      </c>
      <c r="R360" s="43">
        <f t="shared" si="69"/>
        <v>12932224.051540198</v>
      </c>
      <c r="T360" s="43"/>
      <c r="V360" s="23">
        <f t="shared" si="62"/>
        <v>0</v>
      </c>
      <c r="W360" s="23">
        <f t="shared" si="63"/>
        <v>0</v>
      </c>
      <c r="X360" s="2"/>
      <c r="Y360" s="23">
        <f t="shared" si="64"/>
        <v>130606.21966516526</v>
      </c>
      <c r="Z360" s="23">
        <f t="shared" si="65"/>
        <v>-205653.40479424607</v>
      </c>
      <c r="AA360" s="32">
        <f t="shared" si="66"/>
        <v>-75047.185129080812</v>
      </c>
      <c r="AB360" s="23">
        <f t="shared" si="67"/>
        <v>0</v>
      </c>
      <c r="AC360" s="2"/>
      <c r="AD360" s="77">
        <f t="shared" si="72"/>
        <v>922703.48616150708</v>
      </c>
      <c r="AE360" s="53">
        <f t="shared" si="77"/>
        <v>150248.36065573769</v>
      </c>
      <c r="AF360" s="60">
        <f t="shared" si="70"/>
        <v>-21164.556131265457</v>
      </c>
      <c r="AG360" s="58"/>
    </row>
    <row r="361" spans="1:33" x14ac:dyDescent="0.2">
      <c r="A361" s="12">
        <v>2034</v>
      </c>
      <c r="B361" s="12">
        <v>5</v>
      </c>
      <c r="C361" s="54">
        <v>188.10549178047364</v>
      </c>
      <c r="D361" s="54">
        <v>2.1394224687934842</v>
      </c>
      <c r="E361" s="55">
        <v>111.87792743046235</v>
      </c>
      <c r="F361" s="54">
        <v>31.195795393736155</v>
      </c>
      <c r="G361" s="12">
        <v>411.8955855966226</v>
      </c>
      <c r="H361" s="12">
        <f t="shared" si="74"/>
        <v>7.5737144277838439E-2</v>
      </c>
      <c r="I361" s="12">
        <f t="shared" si="61"/>
        <v>7.5688195418003854E-2</v>
      </c>
      <c r="J361" s="12">
        <v>0</v>
      </c>
      <c r="K361" s="12">
        <v>0</v>
      </c>
      <c r="L361" s="43">
        <v>6413569.201531277</v>
      </c>
      <c r="M361" s="12">
        <f t="shared" si="75"/>
        <v>2.3229852415525922</v>
      </c>
      <c r="N361" s="77">
        <f t="shared" si="76"/>
        <v>803765.28250867128</v>
      </c>
      <c r="P361" s="43">
        <v>64000</v>
      </c>
      <c r="Q361" s="43">
        <f t="shared" si="68"/>
        <v>14281440.148282068</v>
      </c>
      <c r="R361" s="43">
        <f t="shared" si="69"/>
        <v>14089986.793424146</v>
      </c>
      <c r="T361" s="43"/>
      <c r="V361" s="23">
        <f t="shared" si="62"/>
        <v>0</v>
      </c>
      <c r="W361" s="23">
        <f t="shared" si="63"/>
        <v>0</v>
      </c>
      <c r="X361" s="2"/>
      <c r="Y361" s="23">
        <f t="shared" si="64"/>
        <v>129873.46761819345</v>
      </c>
      <c r="Z361" s="23">
        <f t="shared" si="65"/>
        <v>-177344.91115489314</v>
      </c>
      <c r="AA361" s="32">
        <f t="shared" si="66"/>
        <v>-47471.443536699691</v>
      </c>
      <c r="AB361" s="23">
        <f t="shared" si="67"/>
        <v>0</v>
      </c>
      <c r="AC361" s="2"/>
      <c r="AD361" s="77">
        <f t="shared" si="72"/>
        <v>1028803.5777538089</v>
      </c>
      <c r="AE361" s="53">
        <f t="shared" si="77"/>
        <v>145401.63934426228</v>
      </c>
      <c r="AF361" s="60">
        <f t="shared" si="70"/>
        <v>-22822.809386921184</v>
      </c>
      <c r="AG361" s="58"/>
    </row>
    <row r="362" spans="1:33" x14ac:dyDescent="0.2">
      <c r="A362" s="12">
        <v>2034</v>
      </c>
      <c r="B362" s="12">
        <v>6</v>
      </c>
      <c r="C362" s="54">
        <v>269.69922064812658</v>
      </c>
      <c r="D362" s="54">
        <v>0</v>
      </c>
      <c r="E362" s="55">
        <v>113.48821973665947</v>
      </c>
      <c r="F362" s="54">
        <v>31.264775333899525</v>
      </c>
      <c r="G362" s="12">
        <v>412.54326028646398</v>
      </c>
      <c r="H362" s="12">
        <f t="shared" si="74"/>
        <v>7.5785446869716708E-2</v>
      </c>
      <c r="I362" s="12">
        <f t="shared" si="61"/>
        <v>7.5663207834423221E-2</v>
      </c>
      <c r="J362" s="12">
        <v>0</v>
      </c>
      <c r="K362" s="12">
        <v>0</v>
      </c>
      <c r="L362" s="43">
        <v>6415247.7490665168</v>
      </c>
      <c r="M362" s="12">
        <f t="shared" si="75"/>
        <v>2.5710141951259309</v>
      </c>
      <c r="N362" s="77">
        <f t="shared" si="76"/>
        <v>935364.78270441073</v>
      </c>
      <c r="P362" s="43">
        <v>73600</v>
      </c>
      <c r="Q362" s="43">
        <f t="shared" si="68"/>
        <v>15759026.840581037</v>
      </c>
      <c r="R362" s="43">
        <f t="shared" si="69"/>
        <v>15547076.239439737</v>
      </c>
      <c r="T362" s="43"/>
      <c r="V362" s="23">
        <f t="shared" si="62"/>
        <v>0</v>
      </c>
      <c r="W362" s="23">
        <f t="shared" si="63"/>
        <v>0</v>
      </c>
      <c r="X362" s="2"/>
      <c r="Y362" s="23">
        <f t="shared" si="64"/>
        <v>131710.24769157986</v>
      </c>
      <c r="Z362" s="23">
        <f t="shared" si="65"/>
        <v>-149172.7699862844</v>
      </c>
      <c r="AA362" s="32">
        <f t="shared" si="66"/>
        <v>-17462.52229470454</v>
      </c>
      <c r="AB362" s="23">
        <f t="shared" si="67"/>
        <v>0</v>
      </c>
      <c r="AC362" s="2"/>
      <c r="AD362" s="77">
        <f t="shared" si="72"/>
        <v>1189759.8899381794</v>
      </c>
      <c r="AE362" s="53">
        <f t="shared" si="77"/>
        <v>150248.36065573769</v>
      </c>
      <c r="AF362" s="60">
        <f t="shared" si="70"/>
        <v>-23149.765469979287</v>
      </c>
      <c r="AG362" s="58"/>
    </row>
    <row r="363" spans="1:33" x14ac:dyDescent="0.2">
      <c r="A363" s="12">
        <v>2034</v>
      </c>
      <c r="B363" s="12">
        <v>7</v>
      </c>
      <c r="C363" s="54">
        <v>306.92486659157896</v>
      </c>
      <c r="D363" s="54">
        <v>0</v>
      </c>
      <c r="E363" s="55">
        <v>112.63046273135848</v>
      </c>
      <c r="F363" s="54">
        <v>31.245043009287141</v>
      </c>
      <c r="G363" s="12">
        <v>413.19093497630513</v>
      </c>
      <c r="H363" s="12">
        <f t="shared" si="74"/>
        <v>7.5618897619520425E-2</v>
      </c>
      <c r="I363" s="12">
        <f t="shared" si="61"/>
        <v>7.5638275164595564E-2</v>
      </c>
      <c r="J363" s="12">
        <v>0</v>
      </c>
      <c r="K363" s="12">
        <v>0</v>
      </c>
      <c r="L363" s="43">
        <v>6418819.0535857566</v>
      </c>
      <c r="M363" s="12">
        <f t="shared" si="75"/>
        <v>2.6684831588467928</v>
      </c>
      <c r="N363" s="77">
        <f t="shared" si="76"/>
        <v>968623.60229620081</v>
      </c>
      <c r="P363" s="43">
        <v>70400</v>
      </c>
      <c r="Q363" s="43">
        <f t="shared" si="68"/>
        <v>16351257.720880883</v>
      </c>
      <c r="R363" s="43">
        <f t="shared" si="69"/>
        <v>16131149.458873777</v>
      </c>
      <c r="T363" s="43"/>
      <c r="V363" s="23">
        <f t="shared" si="62"/>
        <v>0</v>
      </c>
      <c r="W363" s="23">
        <f t="shared" si="63"/>
        <v>0</v>
      </c>
      <c r="X363" s="2"/>
      <c r="Y363" s="23">
        <f t="shared" si="64"/>
        <v>130722.00660580932</v>
      </c>
      <c r="Z363" s="23">
        <f t="shared" si="65"/>
        <v>-121084.38957183427</v>
      </c>
      <c r="AA363" s="32">
        <f t="shared" si="66"/>
        <v>9637.6170339750533</v>
      </c>
      <c r="AB363" s="23">
        <f t="shared" si="67"/>
        <v>0</v>
      </c>
      <c r="AC363" s="2"/>
      <c r="AD363" s="77">
        <f t="shared" si="72"/>
        <v>1228103.3630391904</v>
      </c>
      <c r="AE363" s="53">
        <f t="shared" si="77"/>
        <v>145401.63934426228</v>
      </c>
      <c r="AF363" s="60">
        <f t="shared" si="70"/>
        <v>-24430.860345678295</v>
      </c>
      <c r="AG363" s="58"/>
    </row>
    <row r="364" spans="1:33" x14ac:dyDescent="0.2">
      <c r="A364" s="12">
        <v>2034</v>
      </c>
      <c r="B364" s="12">
        <v>8</v>
      </c>
      <c r="C364" s="54">
        <v>321.44831040904603</v>
      </c>
      <c r="D364" s="54">
        <v>0</v>
      </c>
      <c r="E364" s="55">
        <v>113.45995463170784</v>
      </c>
      <c r="F364" s="54">
        <v>31.289325650477213</v>
      </c>
      <c r="G364" s="12">
        <v>413.83181690834175</v>
      </c>
      <c r="H364" s="12">
        <f t="shared" si="74"/>
        <v>7.5608796549849103E-2</v>
      </c>
      <c r="I364" s="12">
        <f t="shared" ref="I364:I427" si="78">AVERAGE(H353:H364)</f>
        <v>7.5613345825240111E-2</v>
      </c>
      <c r="J364" s="12">
        <v>0</v>
      </c>
      <c r="K364" s="12">
        <v>0</v>
      </c>
      <c r="L364" s="43">
        <v>6426120.2309070006</v>
      </c>
      <c r="M364" s="12">
        <f t="shared" si="75"/>
        <v>2.719095319821407</v>
      </c>
      <c r="N364" s="77">
        <f t="shared" si="76"/>
        <v>1006638.6388041965</v>
      </c>
      <c r="P364" s="43">
        <v>67200</v>
      </c>
      <c r="Q364" s="43">
        <f t="shared" si="68"/>
        <v>16659413.548477449</v>
      </c>
      <c r="R364" s="43">
        <f t="shared" si="69"/>
        <v>16434875.458303951</v>
      </c>
      <c r="T364" s="43"/>
      <c r="V364" s="23">
        <f t="shared" si="62"/>
        <v>0</v>
      </c>
      <c r="W364" s="23">
        <f t="shared" si="63"/>
        <v>0</v>
      </c>
      <c r="X364" s="2"/>
      <c r="Y364" s="23">
        <f t="shared" si="64"/>
        <v>131528.73501105342</v>
      </c>
      <c r="Z364" s="23">
        <f t="shared" si="65"/>
        <v>-93023.230139437888</v>
      </c>
      <c r="AA364" s="32">
        <f t="shared" si="66"/>
        <v>38505.504871615529</v>
      </c>
      <c r="AB364" s="23">
        <f t="shared" si="67"/>
        <v>0</v>
      </c>
      <c r="AC364" s="2"/>
      <c r="AD364" s="77">
        <f t="shared" si="72"/>
        <v>1275957.6972658432</v>
      </c>
      <c r="AE364" s="53">
        <f t="shared" si="77"/>
        <v>150248.36065573769</v>
      </c>
      <c r="AF364" s="60">
        <f t="shared" si="70"/>
        <v>-24629.617842978052</v>
      </c>
      <c r="AG364" s="58"/>
    </row>
    <row r="365" spans="1:33" x14ac:dyDescent="0.2">
      <c r="A365" s="12">
        <v>2034</v>
      </c>
      <c r="B365" s="12">
        <v>9</v>
      </c>
      <c r="C365" s="54">
        <v>294.0923412784777</v>
      </c>
      <c r="D365" s="54">
        <v>0</v>
      </c>
      <c r="E365" s="55">
        <v>112.83290578312423</v>
      </c>
      <c r="F365" s="54">
        <v>31.26803620687755</v>
      </c>
      <c r="G365" s="12">
        <v>414.47269884037678</v>
      </c>
      <c r="H365" s="12">
        <f t="shared" si="74"/>
        <v>7.5440520676898937E-2</v>
      </c>
      <c r="I365" s="12">
        <f t="shared" si="78"/>
        <v>7.5588471968930718E-2</v>
      </c>
      <c r="J365" s="12">
        <v>0</v>
      </c>
      <c r="K365" s="12">
        <v>0</v>
      </c>
      <c r="L365" s="43">
        <v>6430878.9271256002</v>
      </c>
      <c r="M365" s="12">
        <f t="shared" si="75"/>
        <v>2.634527839462085</v>
      </c>
      <c r="N365" s="77">
        <f t="shared" si="76"/>
        <v>968303.41555743234</v>
      </c>
      <c r="P365" s="43">
        <v>73600</v>
      </c>
      <c r="Q365" s="43">
        <f t="shared" si="68"/>
        <v>16174401.703618661</v>
      </c>
      <c r="R365" s="43">
        <f t="shared" si="69"/>
        <v>15956685.942201788</v>
      </c>
      <c r="T365" s="43"/>
      <c r="V365" s="23">
        <f t="shared" ref="V365:V416" si="79">(C365-C353)*$B$11*L353</f>
        <v>0</v>
      </c>
      <c r="W365" s="23">
        <f t="shared" ref="W365:W416" si="80">(D365-D353)*$B$12*L353</f>
        <v>0</v>
      </c>
      <c r="X365" s="2"/>
      <c r="Y365" s="23">
        <f t="shared" ref="Y365:Y424" si="81">(E365-E353)*$B$13*L353</f>
        <v>130595.75490566136</v>
      </c>
      <c r="Z365" s="23">
        <f t="shared" ref="Z365:Z424" si="82">(I365-I353)*$B$14*L353</f>
        <v>-64934.903245767091</v>
      </c>
      <c r="AA365" s="32">
        <f t="shared" ref="AA365:AA424" si="83">SUM(V365:Z365)</f>
        <v>65660.851659894281</v>
      </c>
      <c r="AB365" s="23">
        <f t="shared" ref="AB365:AB424" si="84">(K365-K353)*L353</f>
        <v>0</v>
      </c>
      <c r="AC365" s="2"/>
      <c r="AD365" s="77">
        <f t="shared" si="72"/>
        <v>1229594.2737265816</v>
      </c>
      <c r="AE365" s="53">
        <f t="shared" si="77"/>
        <v>150248.36065573769</v>
      </c>
      <c r="AF365" s="60">
        <f t="shared" si="70"/>
        <v>-23472.807202103362</v>
      </c>
      <c r="AG365" s="58"/>
    </row>
    <row r="366" spans="1:33" x14ac:dyDescent="0.2">
      <c r="A366" s="12">
        <v>2034</v>
      </c>
      <c r="B366" s="12">
        <v>10</v>
      </c>
      <c r="C366" s="54">
        <v>197.43752636074717</v>
      </c>
      <c r="D366" s="54">
        <v>3.0609584238851593</v>
      </c>
      <c r="E366" s="55">
        <v>112.20712830555514</v>
      </c>
      <c r="F366" s="54">
        <v>31.719139708519986</v>
      </c>
      <c r="G366" s="12">
        <v>415.11358077241351</v>
      </c>
      <c r="H366" s="12">
        <f t="shared" si="74"/>
        <v>7.6410749196639843E-2</v>
      </c>
      <c r="I366" s="12">
        <f t="shared" si="78"/>
        <v>7.5563278213917409E-2</v>
      </c>
      <c r="J366" s="12">
        <v>0</v>
      </c>
      <c r="K366" s="12">
        <v>0</v>
      </c>
      <c r="L366" s="43">
        <v>6436314.3432749268</v>
      </c>
      <c r="M366" s="12">
        <f t="shared" si="75"/>
        <v>2.3556093225809556</v>
      </c>
      <c r="N366" s="77">
        <f t="shared" si="76"/>
        <v>815761.1605259002</v>
      </c>
      <c r="P366" s="43">
        <v>67200</v>
      </c>
      <c r="Q366" s="43">
        <f t="shared" ref="Q366:Q429" si="85">+(M366*L366)-N366+O366+P366+AE366+AF366</f>
        <v>14535324.275996409</v>
      </c>
      <c r="R366" s="43">
        <f t="shared" ref="R366:R429" si="86">(+(M366*L366)*(1+T$54)-N366+O366+P366)+AE366+AF366</f>
        <v>14340493.636463605</v>
      </c>
      <c r="T366" s="43"/>
      <c r="V366" s="23">
        <f t="shared" si="79"/>
        <v>0</v>
      </c>
      <c r="W366" s="23">
        <f t="shared" si="80"/>
        <v>0</v>
      </c>
      <c r="X366" s="2"/>
      <c r="Y366" s="23">
        <f t="shared" si="81"/>
        <v>129681.70730471249</v>
      </c>
      <c r="Z366" s="23">
        <f t="shared" si="82"/>
        <v>-36446.588674074133</v>
      </c>
      <c r="AA366" s="32">
        <f t="shared" si="83"/>
        <v>93235.118630638346</v>
      </c>
      <c r="AB366" s="23">
        <f t="shared" si="84"/>
        <v>0</v>
      </c>
      <c r="AC366" s="2"/>
      <c r="AD366" s="77">
        <f t="shared" si="72"/>
        <v>1043229.612226877</v>
      </c>
      <c r="AE366" s="53">
        <f t="shared" si="77"/>
        <v>145401.63934426228</v>
      </c>
      <c r="AF366" s="60">
        <f t="shared" si="70"/>
        <v>-22958.272901891178</v>
      </c>
      <c r="AG366" s="58"/>
    </row>
    <row r="367" spans="1:33" x14ac:dyDescent="0.2">
      <c r="A367" s="12">
        <v>2034</v>
      </c>
      <c r="B367" s="12">
        <v>11</v>
      </c>
      <c r="C367" s="54">
        <v>93.762095102616158</v>
      </c>
      <c r="D367" s="54">
        <v>20.576063704600486</v>
      </c>
      <c r="E367" s="55">
        <v>113.1090945150885</v>
      </c>
      <c r="F367" s="54">
        <v>31.675262478733561</v>
      </c>
      <c r="G367" s="12">
        <v>415.77897570000709</v>
      </c>
      <c r="H367" s="12">
        <f t="shared" si="74"/>
        <v>7.6182934515640108E-2</v>
      </c>
      <c r="I367" s="12">
        <f t="shared" si="78"/>
        <v>7.5538159572776473E-2</v>
      </c>
      <c r="J367" s="12">
        <v>0</v>
      </c>
      <c r="K367" s="12">
        <v>0</v>
      </c>
      <c r="L367" s="43">
        <v>6449550.5638679946</v>
      </c>
      <c r="M367" s="12">
        <f t="shared" si="75"/>
        <v>2.0899540489829747</v>
      </c>
      <c r="N367" s="77">
        <f t="shared" si="76"/>
        <v>689528.19778809126</v>
      </c>
      <c r="P367" s="43">
        <v>70400</v>
      </c>
      <c r="Q367" s="43">
        <f t="shared" si="85"/>
        <v>12989397.244894713</v>
      </c>
      <c r="R367" s="43">
        <f t="shared" si="86"/>
        <v>12816183.267306089</v>
      </c>
      <c r="T367" s="43"/>
      <c r="V367" s="23">
        <f t="shared" si="79"/>
        <v>0</v>
      </c>
      <c r="W367" s="23">
        <f t="shared" si="80"/>
        <v>0</v>
      </c>
      <c r="X367" s="2"/>
      <c r="Y367" s="23">
        <f t="shared" si="81"/>
        <v>130393.84460401877</v>
      </c>
      <c r="Z367" s="23">
        <f t="shared" si="82"/>
        <v>-8005.1587521346264</v>
      </c>
      <c r="AA367" s="32">
        <f t="shared" si="83"/>
        <v>122388.68585188415</v>
      </c>
      <c r="AB367" s="23">
        <f t="shared" si="84"/>
        <v>0</v>
      </c>
      <c r="AC367" s="2"/>
      <c r="AD367" s="77">
        <f t="shared" si="72"/>
        <v>892476.05557154492</v>
      </c>
      <c r="AE367" s="53">
        <f t="shared" si="77"/>
        <v>150248.36065573769</v>
      </c>
      <c r="AF367" s="60">
        <f t="shared" si="70"/>
        <v>-20987.233049275164</v>
      </c>
      <c r="AG367" s="58"/>
    </row>
    <row r="368" spans="1:33" x14ac:dyDescent="0.2">
      <c r="A368" s="12">
        <v>2034</v>
      </c>
      <c r="B368" s="12">
        <v>12</v>
      </c>
      <c r="C368" s="54">
        <v>40.062851403950773</v>
      </c>
      <c r="D368" s="54">
        <v>79.971558782998059</v>
      </c>
      <c r="E368" s="55">
        <v>112.8804136538762</v>
      </c>
      <c r="F368" s="54">
        <v>32.150517213275201</v>
      </c>
      <c r="G368" s="12">
        <v>416.44437062760011</v>
      </c>
      <c r="H368" s="12">
        <f t="shared" si="74"/>
        <v>7.7202429618205545E-2</v>
      </c>
      <c r="I368" s="12">
        <f t="shared" si="78"/>
        <v>7.5512704789009996E-2</v>
      </c>
      <c r="J368" s="12">
        <v>0</v>
      </c>
      <c r="K368" s="12">
        <v>0</v>
      </c>
      <c r="L368" s="43">
        <v>6463265.7124222964</v>
      </c>
      <c r="M368" s="12">
        <f t="shared" si="75"/>
        <v>2.0043373071024004</v>
      </c>
      <c r="N368" s="77">
        <f t="shared" si="76"/>
        <v>597291.24467920489</v>
      </c>
      <c r="P368" s="43">
        <v>70400</v>
      </c>
      <c r="Q368" s="43">
        <f t="shared" si="85"/>
        <v>12553576.431812791</v>
      </c>
      <c r="R368" s="43">
        <f t="shared" si="86"/>
        <v>12387105.057066178</v>
      </c>
      <c r="T368" s="43"/>
      <c r="V368" s="23">
        <f t="shared" si="79"/>
        <v>0</v>
      </c>
      <c r="W368" s="23">
        <f t="shared" si="80"/>
        <v>0</v>
      </c>
      <c r="X368" s="2"/>
      <c r="Y368" s="23">
        <f t="shared" si="81"/>
        <v>129811.13693168423</v>
      </c>
      <c r="Z368" s="23">
        <f t="shared" si="82"/>
        <v>20937.78872658153</v>
      </c>
      <c r="AA368" s="32">
        <f t="shared" si="83"/>
        <v>150748.92565826577</v>
      </c>
      <c r="AB368" s="23">
        <f t="shared" si="84"/>
        <v>0</v>
      </c>
      <c r="AC368" s="2"/>
      <c r="AD368" s="77">
        <f t="shared" si="72"/>
        <v>779185.27591825824</v>
      </c>
      <c r="AE368" s="53">
        <f t="shared" si="77"/>
        <v>145401.63934426228</v>
      </c>
      <c r="AF368" s="60">
        <f t="shared" si="70"/>
        <v>-19498.555976048683</v>
      </c>
      <c r="AG368" s="58"/>
    </row>
    <row r="369" spans="1:33" x14ac:dyDescent="0.2">
      <c r="A369" s="12">
        <v>2035</v>
      </c>
      <c r="B369" s="12">
        <v>1</v>
      </c>
      <c r="C369" s="54">
        <v>29.774130475233527</v>
      </c>
      <c r="D369" s="54">
        <v>108.44221511451197</v>
      </c>
      <c r="E369" s="55">
        <v>113.275709391196</v>
      </c>
      <c r="F369" s="54">
        <v>31.668903945305292</v>
      </c>
      <c r="G369" s="12">
        <v>420.5683799676932</v>
      </c>
      <c r="H369" s="12">
        <f t="shared" si="74"/>
        <v>7.5300249504582348E-2</v>
      </c>
      <c r="I369" s="12">
        <f t="shared" si="78"/>
        <v>7.56036090532647E-2</v>
      </c>
      <c r="J369" s="12">
        <v>0</v>
      </c>
      <c r="K369" s="12">
        <v>0</v>
      </c>
      <c r="L369" s="43">
        <v>6468062.1992093446</v>
      </c>
      <c r="M369" s="12">
        <f t="shared" si="75"/>
        <v>2.0116973528906255</v>
      </c>
      <c r="N369" s="77">
        <f t="shared" si="76"/>
        <v>610731.75699647539</v>
      </c>
      <c r="P369" s="43">
        <v>67200</v>
      </c>
      <c r="Q369" s="43">
        <f t="shared" si="85"/>
        <v>12598902.993055135</v>
      </c>
      <c r="R369" s="43">
        <f t="shared" si="86"/>
        <v>12431696.330957577</v>
      </c>
      <c r="T369" s="43"/>
      <c r="V369" s="23">
        <f t="shared" si="79"/>
        <v>0</v>
      </c>
      <c r="W369" s="23">
        <f t="shared" si="80"/>
        <v>0</v>
      </c>
      <c r="X369" s="2"/>
      <c r="Y369" s="23">
        <f t="shared" si="81"/>
        <v>129800.73886545665</v>
      </c>
      <c r="Z369" s="23">
        <f t="shared" si="82"/>
        <v>12865.53056493535</v>
      </c>
      <c r="AA369" s="32">
        <f t="shared" si="83"/>
        <v>142666.26943039199</v>
      </c>
      <c r="AB369" s="23">
        <f t="shared" si="84"/>
        <v>0</v>
      </c>
      <c r="AC369" s="2"/>
      <c r="AD369" s="77">
        <f t="shared" si="72"/>
        <v>797311.22910714336</v>
      </c>
      <c r="AE369" s="53">
        <f t="shared" si="77"/>
        <v>150248.36065573769</v>
      </c>
      <c r="AF369" s="60">
        <f t="shared" si="70"/>
        <v>-19597.2150854842</v>
      </c>
      <c r="AG369" s="58"/>
    </row>
    <row r="370" spans="1:33" x14ac:dyDescent="0.2">
      <c r="A370" s="12">
        <v>2035</v>
      </c>
      <c r="B370" s="12">
        <v>2</v>
      </c>
      <c r="C370" s="54">
        <v>33.84357732768342</v>
      </c>
      <c r="D370" s="54">
        <v>78.02723924953618</v>
      </c>
      <c r="E370" s="55">
        <v>115.23275191283626</v>
      </c>
      <c r="F370" s="54">
        <v>31.742363308333125</v>
      </c>
      <c r="G370" s="12">
        <v>421.20631971878061</v>
      </c>
      <c r="H370" s="12">
        <f t="shared" si="74"/>
        <v>7.5360605532998629E-2</v>
      </c>
      <c r="I370" s="12">
        <f t="shared" si="78"/>
        <v>7.5694586180762108E-2</v>
      </c>
      <c r="J370" s="12">
        <v>1</v>
      </c>
      <c r="K370" s="12">
        <v>0</v>
      </c>
      <c r="L370" s="43">
        <v>6465927.9106882401</v>
      </c>
      <c r="M370" s="12">
        <f t="shared" si="75"/>
        <v>1.8617833250799687</v>
      </c>
      <c r="N370" s="77">
        <f t="shared" si="76"/>
        <v>609410.7784445025</v>
      </c>
      <c r="P370" s="43">
        <v>64000</v>
      </c>
      <c r="Q370" s="43">
        <f t="shared" si="85"/>
        <v>11614016.988205425</v>
      </c>
      <c r="R370" s="43">
        <f t="shared" si="86"/>
        <v>11459321.823290616</v>
      </c>
      <c r="T370" s="43"/>
      <c r="V370" s="23">
        <f t="shared" si="79"/>
        <v>0</v>
      </c>
      <c r="W370" s="23">
        <f t="shared" si="80"/>
        <v>0</v>
      </c>
      <c r="X370" s="2"/>
      <c r="Y370" s="23">
        <f t="shared" si="81"/>
        <v>131423.89403425413</v>
      </c>
      <c r="Z370" s="23">
        <f t="shared" si="82"/>
        <v>4764.1197747358765</v>
      </c>
      <c r="AA370" s="32">
        <f t="shared" si="83"/>
        <v>136188.01380899001</v>
      </c>
      <c r="AB370" s="23">
        <f t="shared" si="84"/>
        <v>0</v>
      </c>
      <c r="AC370" s="2"/>
      <c r="AD370" s="77">
        <f t="shared" si="72"/>
        <v>794763.39255268092</v>
      </c>
      <c r="AE370" s="53">
        <f t="shared" ref="AE370:AF385" si="87">AE358</f>
        <v>140554.9180327869</v>
      </c>
      <c r="AF370" s="60">
        <f t="shared" si="70"/>
        <v>-19283.916671386818</v>
      </c>
      <c r="AG370" s="58"/>
    </row>
    <row r="371" spans="1:33" x14ac:dyDescent="0.2">
      <c r="A371" s="12">
        <v>2035</v>
      </c>
      <c r="B371" s="12">
        <v>3</v>
      </c>
      <c r="C371" s="54">
        <v>60.874134572913398</v>
      </c>
      <c r="D371" s="54">
        <v>48.759988404502948</v>
      </c>
      <c r="E371" s="55">
        <v>114.80333068627155</v>
      </c>
      <c r="F371" s="54">
        <v>32.056601322558549</v>
      </c>
      <c r="G371" s="12">
        <v>421.84425946986994</v>
      </c>
      <c r="H371" s="12">
        <f t="shared" si="74"/>
        <v>7.5991555184000747E-2</v>
      </c>
      <c r="I371" s="12">
        <f t="shared" si="78"/>
        <v>7.5786325005786206E-2</v>
      </c>
      <c r="J371" s="12">
        <v>0</v>
      </c>
      <c r="K371" s="12">
        <v>0</v>
      </c>
      <c r="L371" s="43">
        <v>6474041.5709733078</v>
      </c>
      <c r="M371" s="12">
        <f t="shared" si="75"/>
        <v>2.0445502681495906</v>
      </c>
      <c r="N371" s="77">
        <f t="shared" si="76"/>
        <v>639397.66733962065</v>
      </c>
      <c r="P371" s="43">
        <v>73600</v>
      </c>
      <c r="Q371" s="43">
        <f t="shared" si="85"/>
        <v>12799480.328984391</v>
      </c>
      <c r="R371" s="43">
        <f t="shared" si="86"/>
        <v>12629385.926584266</v>
      </c>
      <c r="T371" s="43"/>
      <c r="V371" s="23">
        <f t="shared" si="79"/>
        <v>0</v>
      </c>
      <c r="W371" s="23">
        <f t="shared" si="80"/>
        <v>0</v>
      </c>
      <c r="X371" s="2"/>
      <c r="Y371" s="23">
        <f t="shared" si="81"/>
        <v>130526.64339711505</v>
      </c>
      <c r="Z371" s="23">
        <f t="shared" si="82"/>
        <v>-3405.2173897091716</v>
      </c>
      <c r="AA371" s="32">
        <f t="shared" si="83"/>
        <v>127121.42600740588</v>
      </c>
      <c r="AB371" s="23">
        <f t="shared" si="84"/>
        <v>0</v>
      </c>
      <c r="AC371" s="2"/>
      <c r="AD371" s="77">
        <f t="shared" si="72"/>
        <v>832042.31000979</v>
      </c>
      <c r="AE371" s="53">
        <f t="shared" si="87"/>
        <v>150248.36065573769</v>
      </c>
      <c r="AF371" s="60">
        <f t="shared" si="70"/>
        <v>-21473.79427680009</v>
      </c>
      <c r="AG371" s="58"/>
    </row>
    <row r="372" spans="1:33" x14ac:dyDescent="0.2">
      <c r="A372" s="12">
        <v>2035</v>
      </c>
      <c r="B372" s="12">
        <v>4</v>
      </c>
      <c r="C372" s="54">
        <v>111.06554527344085</v>
      </c>
      <c r="D372" s="54">
        <v>14.210450077247362</v>
      </c>
      <c r="E372" s="55">
        <v>114.27883910928679</v>
      </c>
      <c r="F372" s="54">
        <v>32.064731346571186</v>
      </c>
      <c r="G372" s="12">
        <v>422.48219922095728</v>
      </c>
      <c r="H372" s="12">
        <f t="shared" si="74"/>
        <v>7.5896052912282352E-2</v>
      </c>
      <c r="I372" s="12">
        <f t="shared" si="78"/>
        <v>7.5877948538181084E-2</v>
      </c>
      <c r="J372" s="12">
        <v>0</v>
      </c>
      <c r="K372" s="12">
        <v>0</v>
      </c>
      <c r="L372" s="43">
        <v>6475694.5004779417</v>
      </c>
      <c r="M372" s="12">
        <f t="shared" si="75"/>
        <v>2.1406490659898263</v>
      </c>
      <c r="N372" s="77">
        <f t="shared" si="76"/>
        <v>714395.03422810871</v>
      </c>
      <c r="P372" s="43">
        <v>70400</v>
      </c>
      <c r="Q372" s="43">
        <f t="shared" si="85"/>
        <v>13347278.154379923</v>
      </c>
      <c r="R372" s="43">
        <f t="shared" si="86"/>
        <v>13169143.435364265</v>
      </c>
      <c r="T372" s="43"/>
      <c r="V372" s="23">
        <f t="shared" si="79"/>
        <v>0</v>
      </c>
      <c r="W372" s="23">
        <f t="shared" si="80"/>
        <v>0</v>
      </c>
      <c r="X372" s="2"/>
      <c r="Y372" s="23">
        <f t="shared" si="81"/>
        <v>129396.03503974863</v>
      </c>
      <c r="Z372" s="23">
        <f t="shared" si="82"/>
        <v>-11573.170215688711</v>
      </c>
      <c r="AA372" s="32">
        <f t="shared" si="83"/>
        <v>117822.86482405991</v>
      </c>
      <c r="AB372" s="23">
        <f t="shared" si="84"/>
        <v>0</v>
      </c>
      <c r="AC372" s="2"/>
      <c r="AD372" s="77">
        <f t="shared" si="72"/>
        <v>922703.48616150708</v>
      </c>
      <c r="AE372" s="53">
        <f t="shared" si="87"/>
        <v>150248.36065573769</v>
      </c>
      <c r="AF372" s="60">
        <f t="shared" si="70"/>
        <v>-21164.556131265457</v>
      </c>
      <c r="AG372" s="58"/>
    </row>
    <row r="373" spans="1:33" x14ac:dyDescent="0.2">
      <c r="A373" s="12">
        <v>2035</v>
      </c>
      <c r="B373" s="12">
        <v>5</v>
      </c>
      <c r="C373" s="54">
        <v>188.10549178047364</v>
      </c>
      <c r="D373" s="54">
        <v>2.1394224687934842</v>
      </c>
      <c r="E373" s="55">
        <v>113.75473138017281</v>
      </c>
      <c r="F373" s="54">
        <v>32.519082092431958</v>
      </c>
      <c r="G373" s="12">
        <v>423.14756680116096</v>
      </c>
      <c r="H373" s="12">
        <f t="shared" si="74"/>
        <v>7.6850452758748411E-2</v>
      </c>
      <c r="I373" s="12">
        <f t="shared" si="78"/>
        <v>7.5970724244923585E-2</v>
      </c>
      <c r="J373" s="12">
        <v>0</v>
      </c>
      <c r="K373" s="12">
        <v>0</v>
      </c>
      <c r="L373" s="43">
        <v>6472226.0982181095</v>
      </c>
      <c r="M373" s="12">
        <f t="shared" si="75"/>
        <v>2.3399140803271767</v>
      </c>
      <c r="N373" s="77">
        <f t="shared" si="76"/>
        <v>803765.28250867128</v>
      </c>
      <c r="P373" s="43">
        <v>67200</v>
      </c>
      <c r="Q373" s="43">
        <f t="shared" si="85"/>
        <v>14530466.525730249</v>
      </c>
      <c r="R373" s="43">
        <f t="shared" si="86"/>
        <v>14335854.202872392</v>
      </c>
      <c r="T373" s="43"/>
      <c r="V373" s="23">
        <f t="shared" si="79"/>
        <v>0</v>
      </c>
      <c r="W373" s="23">
        <f t="shared" si="80"/>
        <v>0</v>
      </c>
      <c r="X373" s="2"/>
      <c r="Y373" s="23">
        <f t="shared" si="81"/>
        <v>128406.3231136642</v>
      </c>
      <c r="Z373" s="23">
        <f t="shared" si="82"/>
        <v>-19832.044131302402</v>
      </c>
      <c r="AA373" s="32">
        <f t="shared" si="83"/>
        <v>108574.27898236179</v>
      </c>
      <c r="AB373" s="23">
        <f t="shared" si="84"/>
        <v>0</v>
      </c>
      <c r="AC373" s="2"/>
      <c r="AD373" s="77">
        <f t="shared" si="72"/>
        <v>1028803.5777538089</v>
      </c>
      <c r="AE373" s="53">
        <f t="shared" si="87"/>
        <v>145401.63934426228</v>
      </c>
      <c r="AF373" s="60">
        <f t="shared" si="70"/>
        <v>-22822.809386921184</v>
      </c>
      <c r="AG373" s="58"/>
    </row>
    <row r="374" spans="1:33" x14ac:dyDescent="0.2">
      <c r="A374" s="12">
        <v>2035</v>
      </c>
      <c r="B374" s="12">
        <v>6</v>
      </c>
      <c r="C374" s="54">
        <v>269.69922064812658</v>
      </c>
      <c r="D374" s="54">
        <v>0</v>
      </c>
      <c r="E374" s="55">
        <v>115.38716069633074</v>
      </c>
      <c r="F374" s="54">
        <v>32.590988075548964</v>
      </c>
      <c r="G374" s="12">
        <v>423.81293438136481</v>
      </c>
      <c r="H374" s="12">
        <f t="shared" si="74"/>
        <v>7.6899465381163226E-2</v>
      </c>
      <c r="I374" s="12">
        <f t="shared" si="78"/>
        <v>7.6063559120877464E-2</v>
      </c>
      <c r="J374" s="12">
        <v>0</v>
      </c>
      <c r="K374" s="12">
        <v>0</v>
      </c>
      <c r="L374" s="43">
        <v>6473970.758240317</v>
      </c>
      <c r="M374" s="12">
        <f t="shared" si="75"/>
        <v>2.5868896485671895</v>
      </c>
      <c r="N374" s="77">
        <f t="shared" si="76"/>
        <v>935364.78270441073</v>
      </c>
      <c r="P374" s="43">
        <v>73600</v>
      </c>
      <c r="Q374" s="43">
        <f t="shared" si="85"/>
        <v>16012781.752099903</v>
      </c>
      <c r="R374" s="43">
        <f t="shared" si="86"/>
        <v>15797570.29810125</v>
      </c>
      <c r="T374" s="43"/>
      <c r="V374" s="23">
        <f t="shared" si="79"/>
        <v>0</v>
      </c>
      <c r="W374" s="23">
        <f t="shared" si="80"/>
        <v>0</v>
      </c>
      <c r="X374" s="2"/>
      <c r="Y374" s="23">
        <f t="shared" si="81"/>
        <v>129954.88569560523</v>
      </c>
      <c r="Z374" s="23">
        <f t="shared" si="82"/>
        <v>-28109.918741160818</v>
      </c>
      <c r="AA374" s="32">
        <f t="shared" si="83"/>
        <v>101844.96695444442</v>
      </c>
      <c r="AB374" s="23">
        <f t="shared" si="84"/>
        <v>0</v>
      </c>
      <c r="AC374" s="2"/>
      <c r="AD374" s="77">
        <f t="shared" si="72"/>
        <v>1189759.8899381794</v>
      </c>
      <c r="AE374" s="53">
        <f t="shared" si="87"/>
        <v>150248.36065573769</v>
      </c>
      <c r="AF374" s="60">
        <f t="shared" si="70"/>
        <v>-23149.765469979287</v>
      </c>
      <c r="AG374" s="58"/>
    </row>
    <row r="375" spans="1:33" x14ac:dyDescent="0.2">
      <c r="A375" s="12">
        <v>2035</v>
      </c>
      <c r="B375" s="12">
        <v>7</v>
      </c>
      <c r="C375" s="54">
        <v>306.92486659157896</v>
      </c>
      <c r="D375" s="54">
        <v>0</v>
      </c>
      <c r="E375" s="55">
        <v>114.51023954617168</v>
      </c>
      <c r="F375" s="54">
        <v>32.570418730358512</v>
      </c>
      <c r="G375" s="12">
        <v>424.47830196156843</v>
      </c>
      <c r="H375" s="12">
        <f t="shared" si="74"/>
        <v>7.6730467917550671E-2</v>
      </c>
      <c r="I375" s="12">
        <f t="shared" si="78"/>
        <v>7.6156189979046648E-2</v>
      </c>
      <c r="J375" s="12">
        <v>0</v>
      </c>
      <c r="K375" s="12">
        <v>0</v>
      </c>
      <c r="L375" s="43">
        <v>6477608.184043535</v>
      </c>
      <c r="M375" s="12">
        <f t="shared" si="75"/>
        <v>2.6828674756824471</v>
      </c>
      <c r="N375" s="77">
        <f t="shared" si="76"/>
        <v>968623.60229620081</v>
      </c>
      <c r="P375" s="43">
        <v>67200</v>
      </c>
      <c r="Q375" s="43">
        <f t="shared" si="85"/>
        <v>16598111.493887221</v>
      </c>
      <c r="R375" s="43">
        <f t="shared" si="86"/>
        <v>16374789.940143934</v>
      </c>
      <c r="T375" s="43"/>
      <c r="V375" s="23">
        <f t="shared" si="79"/>
        <v>0</v>
      </c>
      <c r="W375" s="23">
        <f t="shared" si="80"/>
        <v>0</v>
      </c>
      <c r="X375" s="2"/>
      <c r="Y375" s="23">
        <f t="shared" si="81"/>
        <v>128714.99323932726</v>
      </c>
      <c r="Z375" s="23">
        <f t="shared" si="82"/>
        <v>-36384.666261818398</v>
      </c>
      <c r="AA375" s="32">
        <f t="shared" si="83"/>
        <v>92330.32697750887</v>
      </c>
      <c r="AB375" s="23">
        <f t="shared" si="84"/>
        <v>0</v>
      </c>
      <c r="AC375" s="2"/>
      <c r="AD375" s="77">
        <f t="shared" si="72"/>
        <v>1228103.3630391904</v>
      </c>
      <c r="AE375" s="53">
        <f t="shared" si="87"/>
        <v>145401.63934426228</v>
      </c>
      <c r="AF375" s="60">
        <f t="shared" si="70"/>
        <v>-24430.860345678295</v>
      </c>
      <c r="AG375" s="58"/>
    </row>
    <row r="376" spans="1:33" x14ac:dyDescent="0.2">
      <c r="A376" s="12">
        <v>2035</v>
      </c>
      <c r="B376" s="12">
        <v>8</v>
      </c>
      <c r="C376" s="54">
        <v>321.44831040904603</v>
      </c>
      <c r="D376" s="54">
        <v>0</v>
      </c>
      <c r="E376" s="55">
        <v>115.35922435015239</v>
      </c>
      <c r="F376" s="54">
        <v>32.616579785909565</v>
      </c>
      <c r="G376" s="12">
        <v>425.13669122241788</v>
      </c>
      <c r="H376" s="12">
        <f t="shared" si="74"/>
        <v>7.6720218365828166E-2</v>
      </c>
      <c r="I376" s="12">
        <f t="shared" si="78"/>
        <v>7.624880846371157E-2</v>
      </c>
      <c r="J376" s="12">
        <v>0</v>
      </c>
      <c r="K376" s="12">
        <v>0</v>
      </c>
      <c r="L376" s="43">
        <v>6484975.4796135835</v>
      </c>
      <c r="M376" s="12">
        <f t="shared" si="75"/>
        <v>2.7324010508012129</v>
      </c>
      <c r="N376" s="77">
        <f t="shared" si="76"/>
        <v>1006638.6388041965</v>
      </c>
      <c r="P376" s="43">
        <v>70400</v>
      </c>
      <c r="Q376" s="43">
        <f t="shared" si="85"/>
        <v>16908933.918924816</v>
      </c>
      <c r="R376" s="43">
        <f t="shared" si="86"/>
        <v>16681230.512742303</v>
      </c>
      <c r="T376" s="43"/>
      <c r="V376" s="23">
        <f t="shared" si="79"/>
        <v>0</v>
      </c>
      <c r="W376" s="23">
        <f t="shared" si="80"/>
        <v>0</v>
      </c>
      <c r="X376" s="2"/>
      <c r="Y376" s="23">
        <f t="shared" si="81"/>
        <v>130197.66850074628</v>
      </c>
      <c r="Z376" s="23">
        <f t="shared" si="82"/>
        <v>-44693.441464408439</v>
      </c>
      <c r="AA376" s="32">
        <f t="shared" si="83"/>
        <v>85504.227036337834</v>
      </c>
      <c r="AB376" s="23">
        <f t="shared" si="84"/>
        <v>0</v>
      </c>
      <c r="AC376" s="2"/>
      <c r="AD376" s="77">
        <f t="shared" si="72"/>
        <v>1275957.6972658432</v>
      </c>
      <c r="AE376" s="53">
        <f t="shared" si="87"/>
        <v>150248.36065573769</v>
      </c>
      <c r="AF376" s="60">
        <f t="shared" si="70"/>
        <v>-24629.617842978052</v>
      </c>
      <c r="AG376" s="58"/>
    </row>
    <row r="377" spans="1:33" x14ac:dyDescent="0.2">
      <c r="A377" s="12">
        <v>2035</v>
      </c>
      <c r="B377" s="12">
        <v>9</v>
      </c>
      <c r="C377" s="54">
        <v>294.0923412784777</v>
      </c>
      <c r="D377" s="54">
        <v>0</v>
      </c>
      <c r="E377" s="55">
        <v>114.72727037011506</v>
      </c>
      <c r="F377" s="54">
        <v>32.594387270688152</v>
      </c>
      <c r="G377" s="12">
        <v>425.79508048326574</v>
      </c>
      <c r="H377" s="12">
        <f t="shared" si="74"/>
        <v>7.6549468898735082E-2</v>
      </c>
      <c r="I377" s="12">
        <f t="shared" si="78"/>
        <v>7.6341220815531255E-2</v>
      </c>
      <c r="J377" s="12">
        <v>0</v>
      </c>
      <c r="K377" s="12">
        <v>0</v>
      </c>
      <c r="L377" s="43">
        <v>6489800.2938128514</v>
      </c>
      <c r="M377" s="12">
        <f t="shared" si="75"/>
        <v>2.6464975788259326</v>
      </c>
      <c r="N377" s="77">
        <f t="shared" si="76"/>
        <v>968303.41555743234</v>
      </c>
      <c r="P377" s="43">
        <v>73600</v>
      </c>
      <c r="Q377" s="43">
        <f t="shared" si="85"/>
        <v>16407312.90253574</v>
      </c>
      <c r="R377" s="43">
        <f t="shared" si="86"/>
        <v>16186604.138366912</v>
      </c>
      <c r="T377" s="43"/>
      <c r="V377" s="23">
        <f t="shared" si="79"/>
        <v>0</v>
      </c>
      <c r="W377" s="23">
        <f t="shared" si="80"/>
        <v>0</v>
      </c>
      <c r="X377" s="2"/>
      <c r="Y377" s="23">
        <f t="shared" si="81"/>
        <v>129957.58018424815</v>
      </c>
      <c r="Z377" s="23">
        <f t="shared" si="82"/>
        <v>-52981.635546094971</v>
      </c>
      <c r="AA377" s="32">
        <f t="shared" si="83"/>
        <v>76975.944638153174</v>
      </c>
      <c r="AB377" s="23">
        <f t="shared" si="84"/>
        <v>0</v>
      </c>
      <c r="AC377" s="2"/>
      <c r="AD377" s="77">
        <f t="shared" si="72"/>
        <v>1229594.2737265816</v>
      </c>
      <c r="AE377" s="53">
        <f t="shared" si="87"/>
        <v>150248.36065573769</v>
      </c>
      <c r="AF377" s="60">
        <f t="shared" si="70"/>
        <v>-23472.807202103362</v>
      </c>
      <c r="AG377" s="58"/>
    </row>
    <row r="378" spans="1:33" x14ac:dyDescent="0.2">
      <c r="A378" s="12">
        <v>2035</v>
      </c>
      <c r="B378" s="12">
        <v>10</v>
      </c>
      <c r="C378" s="54">
        <v>197.43752636074717</v>
      </c>
      <c r="D378" s="54">
        <v>3.0609584238851593</v>
      </c>
      <c r="E378" s="55">
        <v>114.0965210967459</v>
      </c>
      <c r="F378" s="54">
        <v>33.06462601975494</v>
      </c>
      <c r="G378" s="12">
        <v>426.45346974411535</v>
      </c>
      <c r="H378" s="12">
        <f t="shared" si="74"/>
        <v>7.753395942491613E-2</v>
      </c>
      <c r="I378" s="12">
        <f t="shared" si="78"/>
        <v>7.643482166788762E-2</v>
      </c>
      <c r="J378" s="12">
        <v>0</v>
      </c>
      <c r="K378" s="12">
        <v>0</v>
      </c>
      <c r="L378" s="43">
        <v>6495301.8265443314</v>
      </c>
      <c r="M378" s="12">
        <f t="shared" si="75"/>
        <v>2.366225850160907</v>
      </c>
      <c r="N378" s="77">
        <f t="shared" si="76"/>
        <v>815761.1605259002</v>
      </c>
      <c r="P378" s="43">
        <v>64000</v>
      </c>
      <c r="Q378" s="43">
        <f t="shared" si="85"/>
        <v>14740033.292483024</v>
      </c>
      <c r="R378" s="43">
        <f t="shared" si="86"/>
        <v>14542530.938316513</v>
      </c>
      <c r="T378" s="43"/>
      <c r="V378" s="23">
        <f t="shared" si="79"/>
        <v>0</v>
      </c>
      <c r="W378" s="23">
        <f t="shared" si="80"/>
        <v>0</v>
      </c>
      <c r="X378" s="2"/>
      <c r="Y378" s="23">
        <f t="shared" si="81"/>
        <v>129726.05667000322</v>
      </c>
      <c r="Z378" s="23">
        <f t="shared" si="82"/>
        <v>-61394.747931389174</v>
      </c>
      <c r="AA378" s="32">
        <f t="shared" si="83"/>
        <v>68331.308738614054</v>
      </c>
      <c r="AB378" s="23">
        <f t="shared" si="84"/>
        <v>0</v>
      </c>
      <c r="AC378" s="2"/>
      <c r="AD378" s="77">
        <f t="shared" si="72"/>
        <v>1043229.612226877</v>
      </c>
      <c r="AE378" s="53">
        <f t="shared" si="87"/>
        <v>145401.63934426228</v>
      </c>
      <c r="AF378" s="60">
        <f t="shared" si="70"/>
        <v>-22958.272901891178</v>
      </c>
      <c r="AG378" s="58"/>
    </row>
    <row r="379" spans="1:33" x14ac:dyDescent="0.2">
      <c r="A379" s="12">
        <v>2035</v>
      </c>
      <c r="B379" s="12">
        <v>11</v>
      </c>
      <c r="C379" s="54">
        <v>93.762095102616158</v>
      </c>
      <c r="D379" s="54">
        <v>20.576063704600486</v>
      </c>
      <c r="E379" s="55">
        <v>115.01180071265856</v>
      </c>
      <c r="F379" s="54">
        <v>33.018887572653192</v>
      </c>
      <c r="G379" s="12">
        <v>427.13704163567911</v>
      </c>
      <c r="H379" s="12">
        <f t="shared" si="74"/>
        <v>7.7302795950944983E-2</v>
      </c>
      <c r="I379" s="12">
        <f t="shared" si="78"/>
        <v>7.6528143454163033E-2</v>
      </c>
      <c r="J379" s="12">
        <v>0</v>
      </c>
      <c r="K379" s="12">
        <v>0</v>
      </c>
      <c r="L379" s="43">
        <v>6508604.1657174341</v>
      </c>
      <c r="M379" s="12">
        <f t="shared" si="75"/>
        <v>2.0994163008509701</v>
      </c>
      <c r="N379" s="77">
        <f t="shared" si="76"/>
        <v>689528.19778809126</v>
      </c>
      <c r="P379" s="43">
        <v>73600</v>
      </c>
      <c r="Q379" s="43">
        <f t="shared" si="85"/>
        <v>13177602.611112081</v>
      </c>
      <c r="R379" s="43">
        <f t="shared" si="86"/>
        <v>13002011.240024175</v>
      </c>
      <c r="T379" s="43"/>
      <c r="V379" s="23">
        <f t="shared" si="79"/>
        <v>0</v>
      </c>
      <c r="W379" s="23">
        <f t="shared" si="80"/>
        <v>0</v>
      </c>
      <c r="X379" s="2"/>
      <c r="Y379" s="23">
        <f t="shared" si="81"/>
        <v>130908.81787075364</v>
      </c>
      <c r="Z379" s="23">
        <f t="shared" si="82"/>
        <v>-69881.546000060873</v>
      </c>
      <c r="AA379" s="32">
        <f t="shared" si="83"/>
        <v>61027.27187069277</v>
      </c>
      <c r="AB379" s="23">
        <f t="shared" si="84"/>
        <v>0</v>
      </c>
      <c r="AC379" s="2"/>
      <c r="AD379" s="77">
        <f t="shared" si="72"/>
        <v>892476.05557154492</v>
      </c>
      <c r="AE379" s="53">
        <f t="shared" si="87"/>
        <v>150248.36065573769</v>
      </c>
      <c r="AF379" s="60">
        <f t="shared" si="87"/>
        <v>-20987.233049275164</v>
      </c>
      <c r="AG379" s="58"/>
    </row>
    <row r="380" spans="1:33" x14ac:dyDescent="0.2">
      <c r="A380" s="12">
        <v>2035</v>
      </c>
      <c r="B380" s="12">
        <v>12</v>
      </c>
      <c r="C380" s="54">
        <v>40.062851403950773</v>
      </c>
      <c r="D380" s="54">
        <v>79.971558782998059</v>
      </c>
      <c r="E380" s="55">
        <v>114.77741352940777</v>
      </c>
      <c r="F380" s="54">
        <v>33.514302019770632</v>
      </c>
      <c r="G380" s="12">
        <v>427.82061352724236</v>
      </c>
      <c r="H380" s="12">
        <f t="shared" si="74"/>
        <v>7.8337277260803473E-2</v>
      </c>
      <c r="I380" s="12">
        <f t="shared" si="78"/>
        <v>7.6622714091046193E-2</v>
      </c>
      <c r="J380" s="12">
        <v>0</v>
      </c>
      <c r="K380" s="12">
        <v>0</v>
      </c>
      <c r="L380" s="43">
        <v>6522385.4328728626</v>
      </c>
      <c r="M380" s="12">
        <f t="shared" si="75"/>
        <v>2.0124250406212685</v>
      </c>
      <c r="N380" s="77">
        <f t="shared" si="76"/>
        <v>597291.24467920489</v>
      </c>
      <c r="P380" s="43">
        <v>70400</v>
      </c>
      <c r="Q380" s="43">
        <f t="shared" si="85"/>
        <v>12724823.608385749</v>
      </c>
      <c r="R380" s="43">
        <f t="shared" si="86"/>
        <v>12556151.638420312</v>
      </c>
      <c r="T380" s="43"/>
      <c r="V380" s="23">
        <f t="shared" si="79"/>
        <v>0</v>
      </c>
      <c r="W380" s="23">
        <f t="shared" si="80"/>
        <v>0</v>
      </c>
      <c r="X380" s="2"/>
      <c r="Y380" s="23">
        <f t="shared" si="81"/>
        <v>130793.76138180302</v>
      </c>
      <c r="Z380" s="23">
        <f t="shared" si="82"/>
        <v>-78520.590638094727</v>
      </c>
      <c r="AA380" s="32">
        <f t="shared" si="83"/>
        <v>52273.170743708295</v>
      </c>
      <c r="AB380" s="23">
        <f t="shared" si="84"/>
        <v>0</v>
      </c>
      <c r="AC380" s="2"/>
      <c r="AD380" s="77">
        <f t="shared" si="72"/>
        <v>779185.27591825824</v>
      </c>
      <c r="AE380" s="53">
        <f t="shared" si="87"/>
        <v>145401.63934426228</v>
      </c>
      <c r="AF380" s="60">
        <f t="shared" si="87"/>
        <v>-19498.555976048683</v>
      </c>
      <c r="AG380" s="58"/>
    </row>
    <row r="381" spans="1:33" x14ac:dyDescent="0.2">
      <c r="A381" s="12">
        <v>2036</v>
      </c>
      <c r="B381" s="12">
        <v>1</v>
      </c>
      <c r="C381" s="54">
        <v>29.774130475233527</v>
      </c>
      <c r="D381" s="54">
        <v>108.44221511451197</v>
      </c>
      <c r="E381" s="55">
        <v>115.17749734588345</v>
      </c>
      <c r="F381" s="54">
        <v>34.01585419953058</v>
      </c>
      <c r="G381" s="12">
        <v>431.96367988441654</v>
      </c>
      <c r="H381" s="12">
        <f t="shared" si="74"/>
        <v>7.8747023843838984E-2</v>
      </c>
      <c r="I381" s="12">
        <f t="shared" si="78"/>
        <v>7.690994528598423E-2</v>
      </c>
      <c r="J381" s="12">
        <v>0</v>
      </c>
      <c r="K381" s="12">
        <v>0</v>
      </c>
      <c r="L381" s="43">
        <v>6525485.7906672535</v>
      </c>
      <c r="M381" s="12">
        <f t="shared" si="75"/>
        <v>2.0176874192020846</v>
      </c>
      <c r="N381" s="77">
        <f t="shared" si="76"/>
        <v>610731.75699647539</v>
      </c>
      <c r="P381" s="43">
        <v>67200</v>
      </c>
      <c r="Q381" s="43">
        <f t="shared" si="85"/>
        <v>12753509.972585063</v>
      </c>
      <c r="R381" s="43">
        <f t="shared" si="86"/>
        <v>12584316.548505444</v>
      </c>
      <c r="T381" s="43"/>
      <c r="V381" s="23">
        <f t="shared" si="79"/>
        <v>0</v>
      </c>
      <c r="W381" s="23">
        <f t="shared" si="80"/>
        <v>0</v>
      </c>
      <c r="X381" s="2"/>
      <c r="Y381" s="23">
        <f t="shared" si="81"/>
        <v>131221.19739585873</v>
      </c>
      <c r="Z381" s="23">
        <f t="shared" si="82"/>
        <v>-92477.075915946538</v>
      </c>
      <c r="AA381" s="32">
        <f t="shared" si="83"/>
        <v>38744.121479912195</v>
      </c>
      <c r="AB381" s="23">
        <f t="shared" si="84"/>
        <v>0</v>
      </c>
      <c r="AC381" s="2"/>
      <c r="AD381" s="77">
        <f t="shared" si="72"/>
        <v>797311.22910714336</v>
      </c>
      <c r="AE381" s="53">
        <f t="shared" si="87"/>
        <v>150248.36065573769</v>
      </c>
      <c r="AF381" s="60">
        <f t="shared" si="87"/>
        <v>-19597.2150854842</v>
      </c>
      <c r="AG381" s="58"/>
    </row>
    <row r="382" spans="1:33" x14ac:dyDescent="0.2">
      <c r="A382" s="12">
        <v>2036</v>
      </c>
      <c r="B382" s="12">
        <v>2</v>
      </c>
      <c r="C382" s="54">
        <v>33.84357732768342</v>
      </c>
      <c r="D382" s="54">
        <v>78.02723924953618</v>
      </c>
      <c r="E382" s="55">
        <v>117.17164372469787</v>
      </c>
      <c r="F382" s="54">
        <v>34.0947575612213</v>
      </c>
      <c r="G382" s="12">
        <v>432.6189046125462</v>
      </c>
      <c r="H382" s="12">
        <f t="shared" si="74"/>
        <v>7.8810142593645063E-2</v>
      </c>
      <c r="I382" s="12">
        <f t="shared" si="78"/>
        <v>7.719740670770478E-2</v>
      </c>
      <c r="J382" s="12">
        <v>1</v>
      </c>
      <c r="K382" s="12">
        <v>0</v>
      </c>
      <c r="L382" s="43">
        <v>6523285.0179809844</v>
      </c>
      <c r="M382" s="12">
        <f t="shared" si="75"/>
        <v>1.86601873446542</v>
      </c>
      <c r="N382" s="77">
        <f t="shared" si="76"/>
        <v>609410.7784445025</v>
      </c>
      <c r="P382" s="43">
        <v>67200</v>
      </c>
      <c r="Q382" s="43">
        <f t="shared" si="85"/>
        <v>11751632.27672701</v>
      </c>
      <c r="R382" s="43">
        <f t="shared" si="86"/>
        <v>11595209.821195345</v>
      </c>
      <c r="T382" s="43"/>
      <c r="V382" s="23">
        <f t="shared" si="79"/>
        <v>0</v>
      </c>
      <c r="W382" s="23">
        <f t="shared" si="80"/>
        <v>0</v>
      </c>
      <c r="X382" s="2"/>
      <c r="Y382" s="23">
        <f t="shared" si="81"/>
        <v>133737.17689702526</v>
      </c>
      <c r="Z382" s="23">
        <f t="shared" si="82"/>
        <v>-106351.32513844274</v>
      </c>
      <c r="AA382" s="32">
        <f t="shared" si="83"/>
        <v>27385.851758582518</v>
      </c>
      <c r="AB382" s="23">
        <f t="shared" si="84"/>
        <v>0</v>
      </c>
      <c r="AC382" s="2"/>
      <c r="AD382" s="77">
        <f t="shared" si="72"/>
        <v>794763.39255268092</v>
      </c>
      <c r="AE382" s="53">
        <f t="shared" si="87"/>
        <v>140554.9180327869</v>
      </c>
      <c r="AF382" s="60">
        <f t="shared" si="87"/>
        <v>-19283.916671386818</v>
      </c>
      <c r="AG382" s="58"/>
    </row>
    <row r="383" spans="1:33" x14ac:dyDescent="0.2">
      <c r="A383" s="12">
        <v>2036</v>
      </c>
      <c r="B383" s="12">
        <v>3</v>
      </c>
      <c r="C383" s="54">
        <v>60.874134572913398</v>
      </c>
      <c r="D383" s="54">
        <v>48.759988404502948</v>
      </c>
      <c r="E383" s="55">
        <v>116.7392081034924</v>
      </c>
      <c r="F383" s="54">
        <v>34.432283435002816</v>
      </c>
      <c r="G383" s="12">
        <v>433.27412934067786</v>
      </c>
      <c r="H383" s="12">
        <f t="shared" si="74"/>
        <v>7.9469973172409641E-2</v>
      </c>
      <c r="I383" s="12">
        <f t="shared" si="78"/>
        <v>7.7487274873405523E-2</v>
      </c>
      <c r="J383" s="12">
        <v>0</v>
      </c>
      <c r="K383" s="12">
        <v>0</v>
      </c>
      <c r="L383" s="43">
        <v>6531446.3373321239</v>
      </c>
      <c r="M383" s="12">
        <f t="shared" si="75"/>
        <v>2.0465850495825944</v>
      </c>
      <c r="N383" s="77">
        <f t="shared" si="76"/>
        <v>639397.66733962065</v>
      </c>
      <c r="P383" s="43">
        <v>73600</v>
      </c>
      <c r="Q383" s="43">
        <f t="shared" si="85"/>
        <v>12930137.325174237</v>
      </c>
      <c r="R383" s="43">
        <f t="shared" si="86"/>
        <v>12758363.927728031</v>
      </c>
      <c r="T383" s="43"/>
      <c r="V383" s="23">
        <f t="shared" si="79"/>
        <v>0</v>
      </c>
      <c r="W383" s="23">
        <f t="shared" si="80"/>
        <v>0</v>
      </c>
      <c r="X383" s="2"/>
      <c r="Y383" s="23">
        <f t="shared" si="81"/>
        <v>133696.81266805271</v>
      </c>
      <c r="Z383" s="23">
        <f t="shared" si="82"/>
        <v>-120523.55308294146</v>
      </c>
      <c r="AA383" s="32">
        <f t="shared" si="83"/>
        <v>13173.259585111242</v>
      </c>
      <c r="AB383" s="23">
        <f t="shared" si="84"/>
        <v>0</v>
      </c>
      <c r="AC383" s="2"/>
      <c r="AD383" s="77">
        <f t="shared" si="72"/>
        <v>832042.31000979</v>
      </c>
      <c r="AE383" s="53">
        <f t="shared" si="87"/>
        <v>150248.36065573769</v>
      </c>
      <c r="AF383" s="60">
        <f t="shared" si="87"/>
        <v>-21473.79427680009</v>
      </c>
      <c r="AG383" s="58"/>
    </row>
    <row r="384" spans="1:33" x14ac:dyDescent="0.2">
      <c r="A384" s="12">
        <v>2036</v>
      </c>
      <c r="B384" s="12">
        <v>4</v>
      </c>
      <c r="C384" s="54">
        <v>111.06554527344085</v>
      </c>
      <c r="D384" s="54">
        <v>14.210450077247362</v>
      </c>
      <c r="E384" s="55">
        <v>116.2100440380603</v>
      </c>
      <c r="F384" s="54">
        <v>34.441015966824253</v>
      </c>
      <c r="G384" s="12">
        <v>433.92935406880741</v>
      </c>
      <c r="H384" s="12">
        <f t="shared" si="74"/>
        <v>7.9370099404160163E-2</v>
      </c>
      <c r="I384" s="12">
        <f t="shared" si="78"/>
        <v>7.7776778747728662E-2</v>
      </c>
      <c r="J384" s="12">
        <v>0</v>
      </c>
      <c r="K384" s="12">
        <v>0</v>
      </c>
      <c r="L384" s="43">
        <v>6533146.9241802432</v>
      </c>
      <c r="M384" s="12">
        <f t="shared" si="75"/>
        <v>2.1404682567717161</v>
      </c>
      <c r="N384" s="77">
        <f t="shared" si="76"/>
        <v>714395.03422810871</v>
      </c>
      <c r="P384" s="43">
        <v>67200</v>
      </c>
      <c r="Q384" s="43">
        <f t="shared" si="85"/>
        <v>13465882.378329948</v>
      </c>
      <c r="R384" s="43">
        <f t="shared" si="86"/>
        <v>13286182.425958499</v>
      </c>
      <c r="T384" s="43"/>
      <c r="V384" s="23">
        <f t="shared" si="79"/>
        <v>0</v>
      </c>
      <c r="W384" s="23">
        <f t="shared" si="80"/>
        <v>0</v>
      </c>
      <c r="X384" s="2"/>
      <c r="Y384" s="23">
        <f t="shared" si="81"/>
        <v>133408.1708727479</v>
      </c>
      <c r="Z384" s="23">
        <f t="shared" si="82"/>
        <v>-134579.03613209576</v>
      </c>
      <c r="AA384" s="32">
        <f t="shared" si="83"/>
        <v>-1170.8652593478619</v>
      </c>
      <c r="AB384" s="23">
        <f t="shared" si="84"/>
        <v>0</v>
      </c>
      <c r="AC384" s="2"/>
      <c r="AD384" s="77">
        <f t="shared" si="72"/>
        <v>922703.48616150708</v>
      </c>
      <c r="AE384" s="53">
        <f t="shared" si="87"/>
        <v>150248.36065573769</v>
      </c>
      <c r="AF384" s="60">
        <f t="shared" si="87"/>
        <v>-21164.556131265457</v>
      </c>
      <c r="AG384" s="58"/>
    </row>
    <row r="385" spans="1:33" x14ac:dyDescent="0.2">
      <c r="A385" s="12">
        <v>2036</v>
      </c>
      <c r="B385" s="12">
        <v>5</v>
      </c>
      <c r="C385" s="54">
        <v>188.10549178047364</v>
      </c>
      <c r="D385" s="54">
        <v>2.1394224687934842</v>
      </c>
      <c r="E385" s="55">
        <v>115.68609060146204</v>
      </c>
      <c r="F385" s="54">
        <v>34.929038184244227</v>
      </c>
      <c r="G385" s="12">
        <v>434.61274978306119</v>
      </c>
      <c r="H385" s="12">
        <f t="shared" si="74"/>
        <v>8.0368185704812398E-2</v>
      </c>
      <c r="I385" s="12">
        <f t="shared" si="78"/>
        <v>7.8069923159900675E-2</v>
      </c>
      <c r="J385" s="12">
        <v>0</v>
      </c>
      <c r="K385" s="12">
        <v>0</v>
      </c>
      <c r="L385" s="43">
        <v>6529743.3490092438</v>
      </c>
      <c r="M385" s="12">
        <f t="shared" si="75"/>
        <v>2.337541936285445</v>
      </c>
      <c r="N385" s="77">
        <f t="shared" si="76"/>
        <v>803765.28250867128</v>
      </c>
      <c r="P385" s="43">
        <v>70400</v>
      </c>
      <c r="Q385" s="43">
        <f t="shared" si="85"/>
        <v>14652762.458938742</v>
      </c>
      <c r="R385" s="43">
        <f t="shared" si="86"/>
        <v>14456619.705352362</v>
      </c>
      <c r="T385" s="43"/>
      <c r="V385" s="23">
        <f t="shared" si="79"/>
        <v>0</v>
      </c>
      <c r="W385" s="23">
        <f t="shared" si="80"/>
        <v>0</v>
      </c>
      <c r="X385" s="2"/>
      <c r="Y385" s="23">
        <f t="shared" si="81"/>
        <v>133347.36989943936</v>
      </c>
      <c r="Z385" s="23">
        <f t="shared" si="82"/>
        <v>-148700.42247506671</v>
      </c>
      <c r="AA385" s="32">
        <f t="shared" si="83"/>
        <v>-15353.052575627342</v>
      </c>
      <c r="AB385" s="23">
        <f t="shared" si="84"/>
        <v>0</v>
      </c>
      <c r="AC385" s="2"/>
      <c r="AD385" s="77">
        <f t="shared" si="72"/>
        <v>1028803.5777538089</v>
      </c>
      <c r="AE385" s="53">
        <f t="shared" si="87"/>
        <v>145401.63934426228</v>
      </c>
      <c r="AF385" s="60">
        <f t="shared" si="87"/>
        <v>-22822.809386921184</v>
      </c>
      <c r="AG385" s="58"/>
    </row>
    <row r="386" spans="1:33" x14ac:dyDescent="0.2">
      <c r="A386" s="12">
        <v>2036</v>
      </c>
      <c r="B386" s="12">
        <v>6</v>
      </c>
      <c r="C386" s="54">
        <v>269.69922064812658</v>
      </c>
      <c r="D386" s="54">
        <v>0</v>
      </c>
      <c r="E386" s="55">
        <v>117.35533213263317</v>
      </c>
      <c r="F386" s="54">
        <v>35.006273046619206</v>
      </c>
      <c r="G386" s="12">
        <v>435.29614549731514</v>
      </c>
      <c r="H386" s="12">
        <f t="shared" si="74"/>
        <v>8.0419441818455339E-2</v>
      </c>
      <c r="I386" s="12">
        <f t="shared" si="78"/>
        <v>7.8363254529675019E-2</v>
      </c>
      <c r="J386" s="12">
        <v>0</v>
      </c>
      <c r="K386" s="12">
        <v>0</v>
      </c>
      <c r="L386" s="43">
        <v>6531552.8389579346</v>
      </c>
      <c r="M386" s="12">
        <f t="shared" si="75"/>
        <v>2.5827158240415935</v>
      </c>
      <c r="N386" s="77">
        <f t="shared" si="76"/>
        <v>935364.78270441073</v>
      </c>
      <c r="P386" s="43">
        <v>70400</v>
      </c>
      <c r="Q386" s="43">
        <f t="shared" si="85"/>
        <v>16131278.685221799</v>
      </c>
      <c r="R386" s="43">
        <f t="shared" si="86"/>
        <v>15914503.376597727</v>
      </c>
      <c r="T386" s="43"/>
      <c r="V386" s="23">
        <f t="shared" si="79"/>
        <v>0</v>
      </c>
      <c r="W386" s="23">
        <f t="shared" si="80"/>
        <v>0</v>
      </c>
      <c r="X386" s="2"/>
      <c r="Y386" s="23">
        <f t="shared" si="81"/>
        <v>135925.6362435926</v>
      </c>
      <c r="Z386" s="23">
        <f t="shared" si="82"/>
        <v>-162946.85417232485</v>
      </c>
      <c r="AA386" s="32">
        <f t="shared" si="83"/>
        <v>-27021.217928732251</v>
      </c>
      <c r="AB386" s="23">
        <f t="shared" si="84"/>
        <v>0</v>
      </c>
      <c r="AC386" s="2"/>
      <c r="AD386" s="77">
        <f t="shared" si="72"/>
        <v>1189759.8899381794</v>
      </c>
      <c r="AE386" s="53">
        <f t="shared" ref="AE386:AF401" si="88">AE374</f>
        <v>150248.36065573769</v>
      </c>
      <c r="AF386" s="60">
        <f t="shared" si="88"/>
        <v>-23149.765469979287</v>
      </c>
      <c r="AG386" s="58"/>
    </row>
    <row r="387" spans="1:33" x14ac:dyDescent="0.2">
      <c r="A387" s="12">
        <v>2036</v>
      </c>
      <c r="B387" s="12">
        <v>7</v>
      </c>
      <c r="C387" s="54">
        <v>306.92486659157896</v>
      </c>
      <c r="D387" s="54">
        <v>0</v>
      </c>
      <c r="E387" s="55">
        <v>116.4724369933719</v>
      </c>
      <c r="F387" s="54">
        <v>34.98417932818213</v>
      </c>
      <c r="G387" s="12">
        <v>435.97954121156886</v>
      </c>
      <c r="H387" s="12">
        <f t="shared" si="74"/>
        <v>8.0242708708217272E-2</v>
      </c>
      <c r="I387" s="12">
        <f t="shared" si="78"/>
        <v>7.8655941262230564E-2</v>
      </c>
      <c r="J387" s="12">
        <v>0</v>
      </c>
      <c r="K387" s="12">
        <v>0</v>
      </c>
      <c r="L387" s="43">
        <v>6535255.0999622773</v>
      </c>
      <c r="M387" s="12">
        <f t="shared" si="75"/>
        <v>2.6764403659769904</v>
      </c>
      <c r="N387" s="77">
        <f t="shared" si="76"/>
        <v>968623.60229620081</v>
      </c>
      <c r="P387" s="43">
        <v>67200</v>
      </c>
      <c r="Q387" s="43">
        <f t="shared" si="85"/>
        <v>16710767.728198411</v>
      </c>
      <c r="R387" s="43">
        <f t="shared" si="86"/>
        <v>16485998.496452151</v>
      </c>
      <c r="T387" s="43"/>
      <c r="V387" s="23">
        <f t="shared" si="79"/>
        <v>0</v>
      </c>
      <c r="W387" s="23">
        <f t="shared" si="80"/>
        <v>0</v>
      </c>
      <c r="X387" s="2"/>
      <c r="Y387" s="23">
        <f t="shared" si="81"/>
        <v>135589.1998181759</v>
      </c>
      <c r="Z387" s="23">
        <f t="shared" si="82"/>
        <v>-177221.49824598711</v>
      </c>
      <c r="AA387" s="32">
        <f t="shared" si="83"/>
        <v>-41632.298427811213</v>
      </c>
      <c r="AB387" s="23">
        <f t="shared" si="84"/>
        <v>0</v>
      </c>
      <c r="AC387" s="2"/>
      <c r="AD387" s="77">
        <f t="shared" si="72"/>
        <v>1228103.3630391904</v>
      </c>
      <c r="AE387" s="53">
        <f t="shared" si="88"/>
        <v>145401.63934426228</v>
      </c>
      <c r="AF387" s="60">
        <f t="shared" si="88"/>
        <v>-24430.860345678295</v>
      </c>
      <c r="AG387" s="58"/>
    </row>
    <row r="388" spans="1:33" x14ac:dyDescent="0.2">
      <c r="A388" s="12">
        <v>2036</v>
      </c>
      <c r="B388" s="12">
        <v>8</v>
      </c>
      <c r="C388" s="54">
        <v>321.44831040904603</v>
      </c>
      <c r="D388" s="54">
        <v>0</v>
      </c>
      <c r="E388" s="55">
        <v>117.33677457388495</v>
      </c>
      <c r="F388" s="54">
        <v>35.033761332599873</v>
      </c>
      <c r="G388" s="12">
        <v>436.65576952891109</v>
      </c>
      <c r="H388" s="12">
        <f t="shared" si="74"/>
        <v>8.0231989996138772E-2</v>
      </c>
      <c r="I388" s="12">
        <f t="shared" si="78"/>
        <v>7.8948588898089783E-2</v>
      </c>
      <c r="J388" s="12">
        <v>0</v>
      </c>
      <c r="K388" s="12">
        <v>0</v>
      </c>
      <c r="L388" s="43">
        <v>6542687.2289135745</v>
      </c>
      <c r="M388" s="12">
        <f t="shared" si="75"/>
        <v>2.72394845431957</v>
      </c>
      <c r="N388" s="77">
        <f t="shared" si="76"/>
        <v>1006638.6388041965</v>
      </c>
      <c r="P388" s="43">
        <v>73600</v>
      </c>
      <c r="Q388" s="43">
        <f t="shared" si="85"/>
        <v>17014522.868304081</v>
      </c>
      <c r="R388" s="43">
        <f t="shared" si="86"/>
        <v>16785503.722866919</v>
      </c>
      <c r="T388" s="43"/>
      <c r="V388" s="23">
        <f t="shared" si="79"/>
        <v>0</v>
      </c>
      <c r="W388" s="23">
        <f t="shared" si="80"/>
        <v>0</v>
      </c>
      <c r="X388" s="2"/>
      <c r="Y388" s="23">
        <f t="shared" si="81"/>
        <v>136805.50600953418</v>
      </c>
      <c r="Z388" s="23">
        <f t="shared" si="82"/>
        <v>-191620.38693205637</v>
      </c>
      <c r="AA388" s="32">
        <f t="shared" si="83"/>
        <v>-54814.880922522192</v>
      </c>
      <c r="AB388" s="23">
        <f t="shared" si="84"/>
        <v>0</v>
      </c>
      <c r="AC388" s="2"/>
      <c r="AD388" s="77">
        <f t="shared" si="72"/>
        <v>1275957.6972658432</v>
      </c>
      <c r="AE388" s="53">
        <f t="shared" si="88"/>
        <v>150248.36065573769</v>
      </c>
      <c r="AF388" s="60">
        <f t="shared" si="88"/>
        <v>-24629.617842978052</v>
      </c>
      <c r="AG388" s="58"/>
    </row>
    <row r="389" spans="1:33" x14ac:dyDescent="0.2">
      <c r="A389" s="12">
        <v>2036</v>
      </c>
      <c r="B389" s="12">
        <v>9</v>
      </c>
      <c r="C389" s="54">
        <v>294.0923412784777</v>
      </c>
      <c r="D389" s="54">
        <v>0</v>
      </c>
      <c r="E389" s="55">
        <v>116.69478946587326</v>
      </c>
      <c r="F389" s="54">
        <v>35.009924152652118</v>
      </c>
      <c r="G389" s="12">
        <v>437.33199784625168</v>
      </c>
      <c r="H389" s="12">
        <f t="shared" si="74"/>
        <v>8.0053424686661503E-2</v>
      </c>
      <c r="I389" s="12">
        <f t="shared" si="78"/>
        <v>7.9240585213750311E-2</v>
      </c>
      <c r="J389" s="12">
        <v>0</v>
      </c>
      <c r="K389" s="12">
        <v>0</v>
      </c>
      <c r="L389" s="43">
        <v>6547576.8763333187</v>
      </c>
      <c r="M389" s="12">
        <f t="shared" si="75"/>
        <v>2.6357535820628044</v>
      </c>
      <c r="N389" s="77">
        <f t="shared" si="76"/>
        <v>968303.41555743234</v>
      </c>
      <c r="P389" s="43">
        <v>67200</v>
      </c>
      <c r="Q389" s="43">
        <f t="shared" si="85"/>
        <v>16483471.343523335</v>
      </c>
      <c r="R389" s="43">
        <f t="shared" si="86"/>
        <v>16261701.67012291</v>
      </c>
      <c r="T389" s="43"/>
      <c r="V389" s="23">
        <f t="shared" si="79"/>
        <v>0</v>
      </c>
      <c r="W389" s="23">
        <f t="shared" si="80"/>
        <v>0</v>
      </c>
      <c r="X389" s="2"/>
      <c r="Y389" s="23">
        <f t="shared" si="81"/>
        <v>136212.82661329678</v>
      </c>
      <c r="Z389" s="23">
        <f t="shared" si="82"/>
        <v>-205939.2199633682</v>
      </c>
      <c r="AA389" s="32">
        <f t="shared" si="83"/>
        <v>-69726.393350071419</v>
      </c>
      <c r="AB389" s="23">
        <f t="shared" si="84"/>
        <v>0</v>
      </c>
      <c r="AC389" s="2"/>
      <c r="AD389" s="77">
        <f t="shared" si="72"/>
        <v>1229594.2737265816</v>
      </c>
      <c r="AE389" s="53">
        <f t="shared" si="88"/>
        <v>150248.36065573769</v>
      </c>
      <c r="AF389" s="60">
        <f t="shared" si="88"/>
        <v>-23472.807202103362</v>
      </c>
      <c r="AG389" s="58"/>
    </row>
    <row r="390" spans="1:33" x14ac:dyDescent="0.2">
      <c r="A390" s="12">
        <v>2036</v>
      </c>
      <c r="B390" s="12">
        <v>10</v>
      </c>
      <c r="C390" s="54">
        <v>197.43752636074717</v>
      </c>
      <c r="D390" s="54">
        <v>3.0609584238851593</v>
      </c>
      <c r="E390" s="55">
        <v>116.05402248991437</v>
      </c>
      <c r="F390" s="54">
        <v>35.515011817032644</v>
      </c>
      <c r="G390" s="12">
        <v>438.00822616359414</v>
      </c>
      <c r="H390" s="12">
        <f t="shared" si="74"/>
        <v>8.1082979030096897E-2</v>
      </c>
      <c r="I390" s="12">
        <f t="shared" si="78"/>
        <v>7.9536336847515363E-2</v>
      </c>
      <c r="J390" s="12">
        <v>0</v>
      </c>
      <c r="K390" s="12">
        <v>0</v>
      </c>
      <c r="L390" s="43">
        <v>6553143.2414467316</v>
      </c>
      <c r="M390" s="12">
        <f t="shared" si="75"/>
        <v>2.3531625032159988</v>
      </c>
      <c r="N390" s="77">
        <f t="shared" si="76"/>
        <v>815761.1605259002</v>
      </c>
      <c r="P390" s="43">
        <v>70400</v>
      </c>
      <c r="Q390" s="43">
        <f t="shared" si="85"/>
        <v>14797693.159892267</v>
      </c>
      <c r="R390" s="43">
        <f t="shared" si="86"/>
        <v>14599532.095775636</v>
      </c>
      <c r="T390" s="43"/>
      <c r="V390" s="23">
        <f t="shared" si="79"/>
        <v>0</v>
      </c>
      <c r="W390" s="23">
        <f t="shared" si="80"/>
        <v>0</v>
      </c>
      <c r="X390" s="2"/>
      <c r="Y390" s="23">
        <f t="shared" si="81"/>
        <v>135634.17592885322</v>
      </c>
      <c r="Z390" s="23">
        <f t="shared" si="82"/>
        <v>-220484.55720089833</v>
      </c>
      <c r="AA390" s="32">
        <f t="shared" si="83"/>
        <v>-84850.38127204511</v>
      </c>
      <c r="AB390" s="23">
        <f t="shared" si="84"/>
        <v>0</v>
      </c>
      <c r="AC390" s="2"/>
      <c r="AD390" s="77">
        <f t="shared" si="72"/>
        <v>1043229.612226877</v>
      </c>
      <c r="AE390" s="53">
        <f t="shared" si="88"/>
        <v>145401.63934426228</v>
      </c>
      <c r="AF390" s="60">
        <f t="shared" si="88"/>
        <v>-22958.272901891178</v>
      </c>
      <c r="AG390" s="58"/>
    </row>
    <row r="391" spans="1:33" x14ac:dyDescent="0.2">
      <c r="A391" s="12">
        <v>2036</v>
      </c>
      <c r="B391" s="12">
        <v>11</v>
      </c>
      <c r="C391" s="54">
        <v>93.762095102616158</v>
      </c>
      <c r="D391" s="54">
        <v>20.576063704600486</v>
      </c>
      <c r="E391" s="55">
        <v>116.9843637086552</v>
      </c>
      <c r="F391" s="54">
        <v>35.465883740146467</v>
      </c>
      <c r="G391" s="12">
        <v>438.71031943500964</v>
      </c>
      <c r="H391" s="12">
        <f t="shared" si="74"/>
        <v>8.084123433846048E-2</v>
      </c>
      <c r="I391" s="12">
        <f t="shared" si="78"/>
        <v>7.9831206713141659E-2</v>
      </c>
      <c r="J391" s="12">
        <v>0</v>
      </c>
      <c r="K391" s="12">
        <v>0</v>
      </c>
      <c r="L391" s="43">
        <v>6566510.4141996894</v>
      </c>
      <c r="M391" s="12">
        <f t="shared" si="75"/>
        <v>2.0843077367443223</v>
      </c>
      <c r="N391" s="77">
        <f t="shared" si="76"/>
        <v>689528.19778809126</v>
      </c>
      <c r="P391" s="43">
        <v>73600</v>
      </c>
      <c r="Q391" s="43">
        <f t="shared" si="85"/>
        <v>13199961.389546949</v>
      </c>
      <c r="R391" s="43">
        <f t="shared" si="86"/>
        <v>13024082.699147234</v>
      </c>
      <c r="T391" s="43"/>
      <c r="V391" s="23">
        <f t="shared" si="79"/>
        <v>0</v>
      </c>
      <c r="W391" s="23">
        <f t="shared" si="80"/>
        <v>0</v>
      </c>
      <c r="X391" s="2"/>
      <c r="Y391" s="23">
        <f t="shared" si="81"/>
        <v>136957.70124457736</v>
      </c>
      <c r="Z391" s="23">
        <f t="shared" si="82"/>
        <v>-235293.36452711312</v>
      </c>
      <c r="AA391" s="32">
        <f t="shared" si="83"/>
        <v>-98335.663282535766</v>
      </c>
      <c r="AB391" s="23">
        <f t="shared" si="84"/>
        <v>0</v>
      </c>
      <c r="AC391" s="2"/>
      <c r="AD391" s="77">
        <f t="shared" si="72"/>
        <v>892476.05557154492</v>
      </c>
      <c r="AE391" s="53">
        <f t="shared" si="88"/>
        <v>150248.36065573769</v>
      </c>
      <c r="AF391" s="60">
        <f t="shared" si="88"/>
        <v>-20987.233049275164</v>
      </c>
      <c r="AG391" s="58"/>
    </row>
    <row r="392" spans="1:33" x14ac:dyDescent="0.2">
      <c r="A392" s="12">
        <v>2036</v>
      </c>
      <c r="B392" s="12">
        <v>12</v>
      </c>
      <c r="C392" s="54">
        <v>40.062851403950773</v>
      </c>
      <c r="D392" s="54">
        <v>79.971558782998059</v>
      </c>
      <c r="E392" s="55">
        <v>116.74532531346593</v>
      </c>
      <c r="F392" s="54">
        <v>35.99801284794863</v>
      </c>
      <c r="G392" s="12">
        <v>439.41241270642462</v>
      </c>
      <c r="H392" s="12">
        <f t="shared" si="74"/>
        <v>8.1923067730904603E-2</v>
      </c>
      <c r="I392" s="12">
        <f t="shared" si="78"/>
        <v>8.0130022585650093E-2</v>
      </c>
      <c r="J392" s="12">
        <v>0</v>
      </c>
      <c r="K392" s="12">
        <v>0</v>
      </c>
      <c r="L392" s="43">
        <v>6580356.5149476202</v>
      </c>
      <c r="M392" s="12">
        <f t="shared" si="75"/>
        <v>1.9950314508101148</v>
      </c>
      <c r="N392" s="77">
        <f t="shared" si="76"/>
        <v>597291.24467920489</v>
      </c>
      <c r="P392" s="43">
        <v>64000</v>
      </c>
      <c r="Q392" s="43">
        <f t="shared" si="85"/>
        <v>12720630.043552751</v>
      </c>
      <c r="R392" s="43">
        <f t="shared" si="86"/>
        <v>12551929.720006388</v>
      </c>
      <c r="T392" s="43"/>
      <c r="V392" s="23">
        <f t="shared" si="79"/>
        <v>0</v>
      </c>
      <c r="W392" s="23">
        <f t="shared" si="80"/>
        <v>0</v>
      </c>
      <c r="X392" s="2"/>
      <c r="Y392" s="23">
        <f t="shared" si="81"/>
        <v>136924.07071200438</v>
      </c>
      <c r="Z392" s="23">
        <f t="shared" si="82"/>
        <v>-250371.76752163755</v>
      </c>
      <c r="AA392" s="32">
        <f t="shared" si="83"/>
        <v>-113447.69680963317</v>
      </c>
      <c r="AB392" s="23">
        <f t="shared" si="84"/>
        <v>0</v>
      </c>
      <c r="AC392" s="2"/>
      <c r="AD392" s="77">
        <f t="shared" si="72"/>
        <v>779185.27591825824</v>
      </c>
      <c r="AE392" s="53">
        <f t="shared" si="88"/>
        <v>145401.63934426228</v>
      </c>
      <c r="AF392" s="60">
        <f t="shared" si="88"/>
        <v>-19498.555976048683</v>
      </c>
      <c r="AG392" s="58"/>
    </row>
    <row r="393" spans="1:33" x14ac:dyDescent="0.2">
      <c r="A393" s="12">
        <v>2037</v>
      </c>
      <c r="B393" s="12">
        <v>1</v>
      </c>
      <c r="C393" s="54">
        <v>29.774130475233527</v>
      </c>
      <c r="D393" s="54">
        <v>108.44221511451197</v>
      </c>
      <c r="E393" s="55">
        <v>117.15164412398119</v>
      </c>
      <c r="F393" s="54">
        <v>35.878311255168072</v>
      </c>
      <c r="G393" s="12">
        <v>443.63648565620036</v>
      </c>
      <c r="H393" s="12">
        <f t="shared" si="74"/>
        <v>8.0873220339618898E-2</v>
      </c>
      <c r="I393" s="12">
        <f t="shared" si="78"/>
        <v>8.0307205626965084E-2</v>
      </c>
      <c r="J393" s="12">
        <v>0</v>
      </c>
      <c r="K393" s="12">
        <v>0</v>
      </c>
      <c r="L393" s="43">
        <v>6581730.5378428465</v>
      </c>
      <c r="M393" s="12">
        <f t="shared" si="75"/>
        <v>2.0015647889516877</v>
      </c>
      <c r="N393" s="77">
        <f t="shared" si="76"/>
        <v>610731.75699647539</v>
      </c>
      <c r="P393" s="43">
        <v>73600</v>
      </c>
      <c r="Q393" s="43">
        <f t="shared" si="85"/>
        <v>12767279.483488074</v>
      </c>
      <c r="R393" s="43">
        <f t="shared" si="86"/>
        <v>12597991.358223986</v>
      </c>
      <c r="T393" s="43"/>
      <c r="V393" s="23">
        <f t="shared" si="79"/>
        <v>0</v>
      </c>
      <c r="W393" s="23">
        <f t="shared" si="80"/>
        <v>0</v>
      </c>
      <c r="X393" s="2"/>
      <c r="Y393" s="23">
        <f t="shared" si="81"/>
        <v>137423.18320935627</v>
      </c>
      <c r="Z393" s="23">
        <f t="shared" si="82"/>
        <v>-242631.17781650781</v>
      </c>
      <c r="AA393" s="32">
        <f t="shared" si="83"/>
        <v>-105207.99460715154</v>
      </c>
      <c r="AB393" s="23">
        <f t="shared" si="84"/>
        <v>0</v>
      </c>
      <c r="AC393" s="2"/>
      <c r="AD393" s="77">
        <f t="shared" ref="AD393:AD440" si="89">+AD381</f>
        <v>797311.22910714336</v>
      </c>
      <c r="AE393" s="53">
        <f t="shared" si="88"/>
        <v>150248.36065573769</v>
      </c>
      <c r="AF393" s="60">
        <f t="shared" si="88"/>
        <v>-19597.2150854842</v>
      </c>
      <c r="AG393" s="58"/>
    </row>
    <row r="394" spans="1:33" x14ac:dyDescent="0.2">
      <c r="A394" s="12">
        <v>2037</v>
      </c>
      <c r="B394" s="12">
        <v>2</v>
      </c>
      <c r="C394" s="54">
        <v>33.84357732768342</v>
      </c>
      <c r="D394" s="54">
        <v>78.02723924953618</v>
      </c>
      <c r="E394" s="55">
        <v>119.1840934208774</v>
      </c>
      <c r="F394" s="54">
        <v>35.961534782444893</v>
      </c>
      <c r="G394" s="12">
        <v>444.30941629652705</v>
      </c>
      <c r="H394" s="12">
        <f t="shared" si="74"/>
        <v>8.0938043317192662E-2</v>
      </c>
      <c r="I394" s="12">
        <f t="shared" si="78"/>
        <v>8.0484530687260719E-2</v>
      </c>
      <c r="J394" s="12">
        <v>1</v>
      </c>
      <c r="K394" s="12">
        <v>0</v>
      </c>
      <c r="L394" s="43">
        <v>6579464.6463697562</v>
      </c>
      <c r="M394" s="12">
        <f t="shared" si="75"/>
        <v>1.8515101177553204</v>
      </c>
      <c r="N394" s="77">
        <f t="shared" si="76"/>
        <v>609410.7784445025</v>
      </c>
      <c r="P394" s="43">
        <v>64000</v>
      </c>
      <c r="Q394" s="43">
        <f t="shared" si="85"/>
        <v>11757805.585083934</v>
      </c>
      <c r="R394" s="43">
        <f t="shared" si="86"/>
        <v>11601262.678763138</v>
      </c>
      <c r="T394" s="43"/>
      <c r="V394" s="23">
        <f t="shared" si="79"/>
        <v>0</v>
      </c>
      <c r="W394" s="23">
        <f t="shared" si="80"/>
        <v>0</v>
      </c>
      <c r="X394" s="2"/>
      <c r="Y394" s="23">
        <f t="shared" si="81"/>
        <v>140042.25785298506</v>
      </c>
      <c r="Z394" s="23">
        <f t="shared" si="82"/>
        <v>-234686.09986961001</v>
      </c>
      <c r="AA394" s="32">
        <f t="shared" si="83"/>
        <v>-94643.842016624956</v>
      </c>
      <c r="AB394" s="23">
        <f t="shared" si="84"/>
        <v>0</v>
      </c>
      <c r="AC394" s="2"/>
      <c r="AD394" s="77">
        <f t="shared" si="89"/>
        <v>794763.39255268092</v>
      </c>
      <c r="AE394" s="53">
        <f t="shared" si="88"/>
        <v>140554.9180327869</v>
      </c>
      <c r="AF394" s="60">
        <f t="shared" si="88"/>
        <v>-19283.916671386818</v>
      </c>
      <c r="AG394" s="58"/>
    </row>
    <row r="395" spans="1:33" x14ac:dyDescent="0.2">
      <c r="A395" s="12">
        <v>2037</v>
      </c>
      <c r="B395" s="12">
        <v>3</v>
      </c>
      <c r="C395" s="54">
        <v>60.874134572913398</v>
      </c>
      <c r="D395" s="54">
        <v>48.759988404502948</v>
      </c>
      <c r="E395" s="55">
        <v>118.74832165948597</v>
      </c>
      <c r="F395" s="54">
        <v>36.317541081306935</v>
      </c>
      <c r="G395" s="12">
        <v>444.98234693685578</v>
      </c>
      <c r="H395" s="12">
        <f t="shared" si="74"/>
        <v>8.1615689546579911E-2</v>
      </c>
      <c r="I395" s="12">
        <f t="shared" si="78"/>
        <v>8.0663340385108237E-2</v>
      </c>
      <c r="J395" s="12">
        <v>0</v>
      </c>
      <c r="K395" s="12">
        <v>0</v>
      </c>
      <c r="L395" s="43">
        <v>6587672.6463258946</v>
      </c>
      <c r="M395" s="12">
        <f t="shared" si="75"/>
        <v>2.0332563487814914</v>
      </c>
      <c r="N395" s="77">
        <f t="shared" si="76"/>
        <v>639397.66733962065</v>
      </c>
      <c r="P395" s="43">
        <v>70400</v>
      </c>
      <c r="Q395" s="43">
        <f t="shared" si="85"/>
        <v>12954204.13087561</v>
      </c>
      <c r="R395" s="43">
        <f t="shared" si="86"/>
        <v>12782080.343989648</v>
      </c>
      <c r="T395" s="43"/>
      <c r="V395" s="23">
        <f t="shared" si="79"/>
        <v>0</v>
      </c>
      <c r="W395" s="23">
        <f t="shared" si="80"/>
        <v>0</v>
      </c>
      <c r="X395" s="2"/>
      <c r="Y395" s="23">
        <f t="shared" si="81"/>
        <v>139985.01990401745</v>
      </c>
      <c r="Z395" s="23">
        <f t="shared" si="82"/>
        <v>-227040.71393277502</v>
      </c>
      <c r="AA395" s="32">
        <f t="shared" si="83"/>
        <v>-87055.694028757571</v>
      </c>
      <c r="AB395" s="23">
        <f t="shared" si="84"/>
        <v>0</v>
      </c>
      <c r="AC395" s="2"/>
      <c r="AD395" s="77">
        <f t="shared" si="89"/>
        <v>832042.31000979</v>
      </c>
      <c r="AE395" s="53">
        <f t="shared" si="88"/>
        <v>150248.36065573769</v>
      </c>
      <c r="AF395" s="60">
        <f t="shared" si="88"/>
        <v>-21473.79427680009</v>
      </c>
      <c r="AG395" s="58"/>
    </row>
    <row r="396" spans="1:33" x14ac:dyDescent="0.2">
      <c r="A396" s="12">
        <v>2037</v>
      </c>
      <c r="B396" s="12">
        <v>4</v>
      </c>
      <c r="C396" s="54">
        <v>111.06554527344085</v>
      </c>
      <c r="D396" s="54">
        <v>14.210450077247362</v>
      </c>
      <c r="E396" s="55">
        <v>118.21410630906051</v>
      </c>
      <c r="F396" s="54">
        <v>36.326751742103433</v>
      </c>
      <c r="G396" s="12">
        <v>445.65527757718229</v>
      </c>
      <c r="H396" s="12">
        <f t="shared" si="74"/>
        <v>8.1513119152531663E-2</v>
      </c>
      <c r="I396" s="12">
        <f t="shared" si="78"/>
        <v>8.08419253641392E-2</v>
      </c>
      <c r="J396" s="12">
        <v>0</v>
      </c>
      <c r="K396" s="12">
        <v>0</v>
      </c>
      <c r="L396" s="43">
        <v>6589419.9127461575</v>
      </c>
      <c r="M396" s="12">
        <f t="shared" si="75"/>
        <v>2.1282996477754379</v>
      </c>
      <c r="N396" s="77">
        <f t="shared" si="76"/>
        <v>714395.03422810871</v>
      </c>
      <c r="P396" s="43">
        <v>70400</v>
      </c>
      <c r="Q396" s="43">
        <f t="shared" si="85"/>
        <v>13509348.849638468</v>
      </c>
      <c r="R396" s="43">
        <f t="shared" si="86"/>
        <v>13329131.456886314</v>
      </c>
      <c r="T396" s="43"/>
      <c r="V396" s="23">
        <f t="shared" si="79"/>
        <v>0</v>
      </c>
      <c r="W396" s="23">
        <f t="shared" si="80"/>
        <v>0</v>
      </c>
      <c r="X396" s="2"/>
      <c r="Y396" s="23">
        <f t="shared" si="81"/>
        <v>139669.42767751173</v>
      </c>
      <c r="Z396" s="23">
        <f t="shared" si="82"/>
        <v>-219168.73811310055</v>
      </c>
      <c r="AA396" s="32">
        <f t="shared" si="83"/>
        <v>-79499.310435588821</v>
      </c>
      <c r="AB396" s="23">
        <f t="shared" si="84"/>
        <v>0</v>
      </c>
      <c r="AC396" s="2"/>
      <c r="AD396" s="77">
        <f t="shared" si="89"/>
        <v>922703.48616150708</v>
      </c>
      <c r="AE396" s="53">
        <f t="shared" si="88"/>
        <v>150248.36065573769</v>
      </c>
      <c r="AF396" s="60">
        <f t="shared" si="88"/>
        <v>-21164.556131265457</v>
      </c>
      <c r="AG396" s="58"/>
    </row>
    <row r="397" spans="1:33" x14ac:dyDescent="0.2">
      <c r="A397" s="12">
        <v>2037</v>
      </c>
      <c r="B397" s="12">
        <v>5</v>
      </c>
      <c r="C397" s="54">
        <v>188.10549178047364</v>
      </c>
      <c r="D397" s="54">
        <v>2.1394224687934842</v>
      </c>
      <c r="E397" s="55">
        <v>117.6850035246698</v>
      </c>
      <c r="F397" s="54">
        <v>36.841494453349917</v>
      </c>
      <c r="G397" s="12">
        <v>446.35714045849022</v>
      </c>
      <c r="H397" s="12">
        <f t="shared" si="74"/>
        <v>8.2538154123639601E-2</v>
      </c>
      <c r="I397" s="12">
        <f t="shared" si="78"/>
        <v>8.1022756065708135E-2</v>
      </c>
      <c r="J397" s="12">
        <v>0</v>
      </c>
      <c r="K397" s="12">
        <v>0</v>
      </c>
      <c r="L397" s="43">
        <v>6586079.8360755453</v>
      </c>
      <c r="M397" s="12">
        <f t="shared" si="75"/>
        <v>2.3265476388695214</v>
      </c>
      <c r="N397" s="77">
        <f t="shared" si="76"/>
        <v>803765.28250867128</v>
      </c>
      <c r="P397" s="43">
        <v>70400</v>
      </c>
      <c r="Q397" s="43">
        <f t="shared" si="85"/>
        <v>14712042.039476393</v>
      </c>
      <c r="R397" s="43">
        <f t="shared" si="86"/>
        <v>14515137.519394847</v>
      </c>
      <c r="T397" s="43"/>
      <c r="V397" s="23">
        <f t="shared" si="79"/>
        <v>0</v>
      </c>
      <c r="W397" s="23">
        <f t="shared" si="80"/>
        <v>0</v>
      </c>
      <c r="X397" s="2"/>
      <c r="Y397" s="23">
        <f t="shared" si="81"/>
        <v>139237.97671682585</v>
      </c>
      <c r="Z397" s="23">
        <f t="shared" si="82"/>
        <v>-211027.91714548314</v>
      </c>
      <c r="AA397" s="32">
        <f t="shared" si="83"/>
        <v>-71789.940428657283</v>
      </c>
      <c r="AB397" s="23">
        <f t="shared" si="84"/>
        <v>0</v>
      </c>
      <c r="AC397" s="2"/>
      <c r="AD397" s="77">
        <f t="shared" si="89"/>
        <v>1028803.5777538089</v>
      </c>
      <c r="AE397" s="53">
        <f t="shared" si="88"/>
        <v>145401.63934426228</v>
      </c>
      <c r="AF397" s="60">
        <f t="shared" si="88"/>
        <v>-22822.809386921184</v>
      </c>
      <c r="AG397" s="58"/>
    </row>
    <row r="398" spans="1:33" x14ac:dyDescent="0.2">
      <c r="A398" s="12">
        <v>2037</v>
      </c>
      <c r="B398" s="12">
        <v>6</v>
      </c>
      <c r="C398" s="54">
        <v>269.69922064812658</v>
      </c>
      <c r="D398" s="54">
        <v>0</v>
      </c>
      <c r="E398" s="55">
        <v>119.38701369311305</v>
      </c>
      <c r="F398" s="54">
        <v>36.922958126606069</v>
      </c>
      <c r="G398" s="12">
        <v>447.05900333979838</v>
      </c>
      <c r="H398" s="12">
        <f t="shared" si="74"/>
        <v>8.2590794169828743E-2</v>
      </c>
      <c r="I398" s="12">
        <f t="shared" si="78"/>
        <v>8.1203702094989255E-2</v>
      </c>
      <c r="J398" s="12">
        <v>0</v>
      </c>
      <c r="K398" s="12">
        <v>0</v>
      </c>
      <c r="L398" s="43">
        <v>6587952.826226064</v>
      </c>
      <c r="M398" s="12">
        <f t="shared" si="75"/>
        <v>2.5733011169986031</v>
      </c>
      <c r="N398" s="77">
        <f t="shared" si="76"/>
        <v>935364.78270441073</v>
      </c>
      <c r="P398" s="43">
        <v>67200</v>
      </c>
      <c r="Q398" s="43">
        <f t="shared" si="85"/>
        <v>16211720.178942982</v>
      </c>
      <c r="R398" s="43">
        <f t="shared" si="86"/>
        <v>15993870.043423299</v>
      </c>
      <c r="T398" s="43"/>
      <c r="V398" s="23">
        <f t="shared" si="79"/>
        <v>0</v>
      </c>
      <c r="W398" s="23">
        <f t="shared" si="80"/>
        <v>0</v>
      </c>
      <c r="X398" s="2"/>
      <c r="Y398" s="23">
        <f t="shared" si="81"/>
        <v>141559.75421877051</v>
      </c>
      <c r="Z398" s="23">
        <f t="shared" si="82"/>
        <v>-203052.41073337331</v>
      </c>
      <c r="AA398" s="32">
        <f t="shared" si="83"/>
        <v>-61492.656514602801</v>
      </c>
      <c r="AB398" s="23">
        <f t="shared" si="84"/>
        <v>0</v>
      </c>
      <c r="AC398" s="2"/>
      <c r="AD398" s="77">
        <f t="shared" si="89"/>
        <v>1189759.8899381794</v>
      </c>
      <c r="AE398" s="53">
        <f t="shared" si="88"/>
        <v>150248.36065573769</v>
      </c>
      <c r="AF398" s="60">
        <f t="shared" si="88"/>
        <v>-23149.765469979287</v>
      </c>
      <c r="AG398" s="58"/>
    </row>
    <row r="399" spans="1:33" x14ac:dyDescent="0.2">
      <c r="A399" s="12">
        <v>2037</v>
      </c>
      <c r="B399" s="12">
        <v>7</v>
      </c>
      <c r="C399" s="54">
        <v>306.92486659157896</v>
      </c>
      <c r="D399" s="54">
        <v>0</v>
      </c>
      <c r="E399" s="55">
        <v>118.49271438154651</v>
      </c>
      <c r="F399" s="54">
        <v>36.899654719253142</v>
      </c>
      <c r="G399" s="12">
        <v>447.76086622110626</v>
      </c>
      <c r="H399" s="12">
        <f t="shared" si="74"/>
        <v>8.2409289205349928E-2</v>
      </c>
      <c r="I399" s="12">
        <f t="shared" si="78"/>
        <v>8.1384250469750313E-2</v>
      </c>
      <c r="J399" s="12">
        <v>0</v>
      </c>
      <c r="K399" s="12">
        <v>0</v>
      </c>
      <c r="L399" s="43">
        <v>6591718.5905948859</v>
      </c>
      <c r="M399" s="12">
        <f t="shared" si="75"/>
        <v>2.6681313272071119</v>
      </c>
      <c r="N399" s="77">
        <f t="shared" si="76"/>
        <v>968623.60229620081</v>
      </c>
      <c r="P399" s="43">
        <v>70400</v>
      </c>
      <c r="Q399" s="43">
        <f t="shared" si="85"/>
        <v>16810318.048402108</v>
      </c>
      <c r="R399" s="43">
        <f t="shared" si="86"/>
        <v>16584310.676219223</v>
      </c>
      <c r="T399" s="43"/>
      <c r="V399" s="23">
        <f t="shared" si="79"/>
        <v>0</v>
      </c>
      <c r="W399" s="23">
        <f t="shared" si="80"/>
        <v>0</v>
      </c>
      <c r="X399" s="2"/>
      <c r="Y399" s="23">
        <f t="shared" si="81"/>
        <v>140844.94487177761</v>
      </c>
      <c r="Z399" s="23">
        <f t="shared" si="82"/>
        <v>-195146.63286841195</v>
      </c>
      <c r="AA399" s="32">
        <f t="shared" si="83"/>
        <v>-54301.68799663434</v>
      </c>
      <c r="AB399" s="23">
        <f t="shared" si="84"/>
        <v>0</v>
      </c>
      <c r="AC399" s="2"/>
      <c r="AD399" s="77">
        <f t="shared" si="89"/>
        <v>1228103.3630391904</v>
      </c>
      <c r="AE399" s="53">
        <f t="shared" si="88"/>
        <v>145401.63934426228</v>
      </c>
      <c r="AF399" s="60">
        <f t="shared" si="88"/>
        <v>-24430.860345678295</v>
      </c>
      <c r="AG399" s="58"/>
    </row>
    <row r="400" spans="1:33" x14ac:dyDescent="0.2">
      <c r="A400" s="12">
        <v>2037</v>
      </c>
      <c r="B400" s="12">
        <v>8</v>
      </c>
      <c r="C400" s="54">
        <v>321.44831040904603</v>
      </c>
      <c r="D400" s="54">
        <v>0</v>
      </c>
      <c r="E400" s="55">
        <v>119.37560370889992</v>
      </c>
      <c r="F400" s="54">
        <v>36.95195146819615</v>
      </c>
      <c r="G400" s="12">
        <v>448.45536802340405</v>
      </c>
      <c r="H400" s="12">
        <f t="shared" si="74"/>
        <v>8.2398281084390318E-2</v>
      </c>
      <c r="I400" s="12">
        <f t="shared" si="78"/>
        <v>8.1564774727104605E-2</v>
      </c>
      <c r="J400" s="12">
        <v>0</v>
      </c>
      <c r="K400" s="12">
        <v>0</v>
      </c>
      <c r="L400" s="43">
        <v>6599214.2218194706</v>
      </c>
      <c r="M400" s="12">
        <f t="shared" si="75"/>
        <v>2.7170644783728246</v>
      </c>
      <c r="N400" s="77">
        <f t="shared" si="76"/>
        <v>1006638.6388041965</v>
      </c>
      <c r="P400" s="43">
        <v>73600</v>
      </c>
      <c r="Q400" s="43">
        <f t="shared" si="85"/>
        <v>17123070.651287004</v>
      </c>
      <c r="R400" s="43">
        <f t="shared" si="86"/>
        <v>16892656.623101838</v>
      </c>
      <c r="T400" s="43"/>
      <c r="V400" s="23">
        <f t="shared" si="79"/>
        <v>0</v>
      </c>
      <c r="W400" s="23">
        <f t="shared" si="80"/>
        <v>0</v>
      </c>
      <c r="X400" s="2"/>
      <c r="Y400" s="23">
        <f t="shared" si="81"/>
        <v>142299.93671933532</v>
      </c>
      <c r="Z400" s="23">
        <f t="shared" si="82"/>
        <v>-187339.63823025263</v>
      </c>
      <c r="AA400" s="32">
        <f t="shared" si="83"/>
        <v>-45039.701510917308</v>
      </c>
      <c r="AB400" s="23">
        <f t="shared" si="84"/>
        <v>0</v>
      </c>
      <c r="AC400" s="2"/>
      <c r="AD400" s="77">
        <f t="shared" si="89"/>
        <v>1275957.6972658432</v>
      </c>
      <c r="AE400" s="53">
        <f t="shared" si="88"/>
        <v>150248.36065573769</v>
      </c>
      <c r="AF400" s="60">
        <f t="shared" si="88"/>
        <v>-24629.617842978052</v>
      </c>
      <c r="AG400" s="58"/>
    </row>
    <row r="401" spans="1:33" x14ac:dyDescent="0.2">
      <c r="A401" s="12">
        <v>2037</v>
      </c>
      <c r="B401" s="12">
        <v>9</v>
      </c>
      <c r="C401" s="54">
        <v>294.0923412784777</v>
      </c>
      <c r="D401" s="54">
        <v>0</v>
      </c>
      <c r="E401" s="55">
        <v>118.72598929391596</v>
      </c>
      <c r="F401" s="54">
        <v>36.92680914025123</v>
      </c>
      <c r="G401" s="12">
        <v>449.14986982570014</v>
      </c>
      <c r="H401" s="12">
        <f t="shared" si="74"/>
        <v>8.2214894450668041E-2</v>
      </c>
      <c r="I401" s="12">
        <f t="shared" si="78"/>
        <v>8.174489720743848E-2</v>
      </c>
      <c r="J401" s="12">
        <v>0</v>
      </c>
      <c r="K401" s="12">
        <v>0</v>
      </c>
      <c r="L401" s="43">
        <v>6604167.3714161059</v>
      </c>
      <c r="M401" s="12">
        <f t="shared" si="75"/>
        <v>2.6300126481085697</v>
      </c>
      <c r="N401" s="77">
        <f t="shared" si="76"/>
        <v>968303.41555743234</v>
      </c>
      <c r="P401" s="43">
        <v>67200</v>
      </c>
      <c r="Q401" s="43">
        <f t="shared" si="85"/>
        <v>16594715.854946487</v>
      </c>
      <c r="R401" s="43">
        <f t="shared" si="86"/>
        <v>16371516.64475102</v>
      </c>
      <c r="T401" s="43"/>
      <c r="V401" s="23">
        <f t="shared" si="79"/>
        <v>0</v>
      </c>
      <c r="W401" s="23">
        <f t="shared" si="80"/>
        <v>0</v>
      </c>
      <c r="X401" s="2"/>
      <c r="Y401" s="23">
        <f t="shared" si="81"/>
        <v>141873.39902954019</v>
      </c>
      <c r="Z401" s="23">
        <f t="shared" si="82"/>
        <v>-179462.6054368453</v>
      </c>
      <c r="AA401" s="32">
        <f t="shared" si="83"/>
        <v>-37589.206407305115</v>
      </c>
      <c r="AB401" s="23">
        <f t="shared" si="84"/>
        <v>0</v>
      </c>
      <c r="AC401" s="2"/>
      <c r="AD401" s="77">
        <f t="shared" si="89"/>
        <v>1229594.2737265816</v>
      </c>
      <c r="AE401" s="53">
        <f t="shared" si="88"/>
        <v>150248.36065573769</v>
      </c>
      <c r="AF401" s="60">
        <f t="shared" si="88"/>
        <v>-23472.807202103362</v>
      </c>
      <c r="AG401" s="58"/>
    </row>
    <row r="402" spans="1:33" x14ac:dyDescent="0.2">
      <c r="A402" s="12">
        <v>2037</v>
      </c>
      <c r="B402" s="12">
        <v>10</v>
      </c>
      <c r="C402" s="54">
        <v>197.43752636074717</v>
      </c>
      <c r="D402" s="54">
        <v>3.0609584238851593</v>
      </c>
      <c r="E402" s="55">
        <v>118.07756150598344</v>
      </c>
      <c r="F402" s="54">
        <v>37.459551676349015</v>
      </c>
      <c r="G402" s="12">
        <v>449.84437162799816</v>
      </c>
      <c r="H402" s="12">
        <f t="shared" si="74"/>
        <v>8.3272247112444575E-2</v>
      </c>
      <c r="I402" s="12">
        <f t="shared" si="78"/>
        <v>8.1927336214300775E-2</v>
      </c>
      <c r="J402" s="12">
        <v>0</v>
      </c>
      <c r="K402" s="12">
        <v>0</v>
      </c>
      <c r="L402" s="43">
        <v>6609797.2382036261</v>
      </c>
      <c r="M402" s="12">
        <f t="shared" si="75"/>
        <v>2.3485800223516047</v>
      </c>
      <c r="N402" s="77">
        <f t="shared" si="76"/>
        <v>815761.1605259002</v>
      </c>
      <c r="P402" s="43">
        <v>70400</v>
      </c>
      <c r="Q402" s="43">
        <f t="shared" si="85"/>
        <v>14900719.95135632</v>
      </c>
      <c r="R402" s="43">
        <f t="shared" si="86"/>
        <v>14701234.951457251</v>
      </c>
      <c r="T402" s="43"/>
      <c r="V402" s="23">
        <f t="shared" si="79"/>
        <v>0</v>
      </c>
      <c r="W402" s="23">
        <f t="shared" si="80"/>
        <v>0</v>
      </c>
      <c r="X402" s="2"/>
      <c r="Y402" s="23">
        <f t="shared" si="81"/>
        <v>141458.47112817445</v>
      </c>
      <c r="Z402" s="23">
        <f t="shared" si="82"/>
        <v>-171488.12463373857</v>
      </c>
      <c r="AA402" s="32">
        <f t="shared" si="83"/>
        <v>-30029.653505564114</v>
      </c>
      <c r="AB402" s="23">
        <f t="shared" si="84"/>
        <v>0</v>
      </c>
      <c r="AC402" s="2"/>
      <c r="AD402" s="77">
        <f t="shared" si="89"/>
        <v>1043229.612226877</v>
      </c>
      <c r="AE402" s="53">
        <f t="shared" ref="AE402:AF417" si="90">AE390</f>
        <v>145401.63934426228</v>
      </c>
      <c r="AF402" s="60">
        <f t="shared" si="90"/>
        <v>-22958.272901891178</v>
      </c>
      <c r="AG402" s="58"/>
    </row>
    <row r="403" spans="1:33" x14ac:dyDescent="0.2">
      <c r="A403" s="12">
        <v>2037</v>
      </c>
      <c r="B403" s="12">
        <v>11</v>
      </c>
      <c r="C403" s="54">
        <v>93.762095102616158</v>
      </c>
      <c r="D403" s="54">
        <v>20.576063704600486</v>
      </c>
      <c r="E403" s="55">
        <v>119.02562189300264</v>
      </c>
      <c r="F403" s="54">
        <v>37.4077337086581</v>
      </c>
      <c r="G403" s="12">
        <v>450.56543732411637</v>
      </c>
      <c r="H403" s="12">
        <f t="shared" si="74"/>
        <v>8.3023975231701297E-2</v>
      </c>
      <c r="I403" s="12">
        <f t="shared" si="78"/>
        <v>8.2109231288737525E-2</v>
      </c>
      <c r="J403" s="12">
        <v>0</v>
      </c>
      <c r="K403" s="12">
        <v>0</v>
      </c>
      <c r="L403" s="43">
        <v>6623227.9133489588</v>
      </c>
      <c r="M403" s="12">
        <f t="shared" si="75"/>
        <v>2.0811507555469761</v>
      </c>
      <c r="N403" s="77">
        <f t="shared" si="76"/>
        <v>689528.19778809126</v>
      </c>
      <c r="P403" s="43">
        <v>70400</v>
      </c>
      <c r="Q403" s="43">
        <f t="shared" si="85"/>
        <v>13294068.70584438</v>
      </c>
      <c r="R403" s="43">
        <f t="shared" si="86"/>
        <v>13116939.57722264</v>
      </c>
      <c r="T403" s="43"/>
      <c r="V403" s="23">
        <f t="shared" si="79"/>
        <v>0</v>
      </c>
      <c r="W403" s="23">
        <f t="shared" si="80"/>
        <v>0</v>
      </c>
      <c r="X403" s="2"/>
      <c r="Y403" s="23">
        <f t="shared" si="81"/>
        <v>142988.23085575143</v>
      </c>
      <c r="Z403" s="23">
        <f t="shared" si="82"/>
        <v>-163718.58076555983</v>
      </c>
      <c r="AA403" s="32">
        <f t="shared" si="83"/>
        <v>-20730.349909808399</v>
      </c>
      <c r="AB403" s="23">
        <f t="shared" si="84"/>
        <v>0</v>
      </c>
      <c r="AC403" s="2"/>
      <c r="AD403" s="77">
        <f t="shared" si="89"/>
        <v>892476.05557154492</v>
      </c>
      <c r="AE403" s="53">
        <f t="shared" si="90"/>
        <v>150248.36065573769</v>
      </c>
      <c r="AF403" s="60">
        <f t="shared" si="90"/>
        <v>-20987.233049275164</v>
      </c>
      <c r="AG403" s="58"/>
    </row>
    <row r="404" spans="1:33" x14ac:dyDescent="0.2">
      <c r="A404" s="12">
        <v>2037</v>
      </c>
      <c r="B404" s="12">
        <v>12</v>
      </c>
      <c r="C404" s="54">
        <v>40.062851403950773</v>
      </c>
      <c r="D404" s="54">
        <v>79.971558782998059</v>
      </c>
      <c r="E404" s="55">
        <v>118.7839018860868</v>
      </c>
      <c r="F404" s="54">
        <v>37.968998277987204</v>
      </c>
      <c r="G404" s="12">
        <v>451.28650302023402</v>
      </c>
      <c r="H404" s="12">
        <f t="shared" si="74"/>
        <v>8.4135018494636463E-2</v>
      </c>
      <c r="I404" s="12">
        <f t="shared" si="78"/>
        <v>8.22935605190485E-2</v>
      </c>
      <c r="J404" s="12">
        <v>0</v>
      </c>
      <c r="K404" s="12">
        <v>0</v>
      </c>
      <c r="L404" s="43">
        <v>6637137.5164968465</v>
      </c>
      <c r="M404" s="12">
        <f t="shared" si="75"/>
        <v>1.9930988882174641</v>
      </c>
      <c r="N404" s="77">
        <f t="shared" si="76"/>
        <v>597291.24467920489</v>
      </c>
      <c r="P404" s="43">
        <v>67200</v>
      </c>
      <c r="Q404" s="43">
        <f t="shared" si="85"/>
        <v>12824283.243765295</v>
      </c>
      <c r="R404" s="43">
        <f t="shared" si="86"/>
        <v>12654292.05612104</v>
      </c>
      <c r="T404" s="43"/>
      <c r="V404" s="23">
        <f t="shared" si="79"/>
        <v>0</v>
      </c>
      <c r="W404" s="23">
        <f t="shared" si="80"/>
        <v>0</v>
      </c>
      <c r="X404" s="2"/>
      <c r="Y404" s="23">
        <f t="shared" si="81"/>
        <v>143101.49441420636</v>
      </c>
      <c r="Z404" s="23">
        <f t="shared" si="82"/>
        <v>-155818.44526129894</v>
      </c>
      <c r="AA404" s="32">
        <f t="shared" si="83"/>
        <v>-12716.950847092579</v>
      </c>
      <c r="AB404" s="23">
        <f t="shared" si="84"/>
        <v>0</v>
      </c>
      <c r="AC404" s="2"/>
      <c r="AD404" s="77">
        <f t="shared" si="89"/>
        <v>779185.27591825824</v>
      </c>
      <c r="AE404" s="53">
        <f t="shared" si="90"/>
        <v>145401.63934426228</v>
      </c>
      <c r="AF404" s="60">
        <f t="shared" si="90"/>
        <v>-19498.555976048683</v>
      </c>
      <c r="AG404" s="58"/>
    </row>
    <row r="405" spans="1:33" x14ac:dyDescent="0.2">
      <c r="A405" s="12">
        <v>2038</v>
      </c>
      <c r="B405" s="12">
        <v>1</v>
      </c>
      <c r="C405" s="54">
        <v>29.774130475233527</v>
      </c>
      <c r="D405" s="54">
        <v>108.44221511451197</v>
      </c>
      <c r="E405" s="55">
        <v>119.19880514729434</v>
      </c>
      <c r="F405" s="54">
        <v>37.498438151776938</v>
      </c>
      <c r="G405" s="12">
        <v>455.54239720952557</v>
      </c>
      <c r="H405" s="12">
        <f t="shared" ref="H405:H440" si="91">+(F405/G405)</f>
        <v>8.2316022353742913E-2</v>
      </c>
      <c r="I405" s="12">
        <f t="shared" si="78"/>
        <v>8.24137940202255E-2</v>
      </c>
      <c r="J405" s="12">
        <v>0</v>
      </c>
      <c r="K405" s="12">
        <v>0</v>
      </c>
      <c r="L405" s="43">
        <v>6636755.94557798</v>
      </c>
      <c r="M405" s="12">
        <f t="shared" ref="M405:M440" si="92">+$B$10+($B$11*C405)+($B$12*D405)+($B$13*E405)+($B$14*I405)+($B$15*J405)+K405</f>
        <v>2.0003470992180961</v>
      </c>
      <c r="N405" s="77">
        <f t="shared" si="76"/>
        <v>610731.75699647539</v>
      </c>
      <c r="P405" s="43">
        <v>73600</v>
      </c>
      <c r="Q405" s="43">
        <f t="shared" si="85"/>
        <v>12869334.892529143</v>
      </c>
      <c r="R405" s="43">
        <f t="shared" si="86"/>
        <v>12698735.314138146</v>
      </c>
      <c r="T405" s="43"/>
      <c r="V405" s="23">
        <f t="shared" si="79"/>
        <v>0</v>
      </c>
      <c r="W405" s="23">
        <f t="shared" si="80"/>
        <v>0</v>
      </c>
      <c r="X405" s="2"/>
      <c r="Y405" s="23">
        <f t="shared" si="81"/>
        <v>143734.10152615342</v>
      </c>
      <c r="Z405" s="23">
        <f t="shared" si="82"/>
        <v>-151748.6072313491</v>
      </c>
      <c r="AA405" s="32">
        <f t="shared" si="83"/>
        <v>-8014.5057051956828</v>
      </c>
      <c r="AB405" s="23">
        <f t="shared" si="84"/>
        <v>0</v>
      </c>
      <c r="AC405" s="2"/>
      <c r="AD405" s="77">
        <f t="shared" si="89"/>
        <v>797311.22910714336</v>
      </c>
      <c r="AE405" s="53">
        <f t="shared" si="90"/>
        <v>150248.36065573769</v>
      </c>
      <c r="AF405" s="60">
        <f t="shared" si="90"/>
        <v>-19597.2150854842</v>
      </c>
      <c r="AG405" s="58"/>
    </row>
    <row r="406" spans="1:33" x14ac:dyDescent="0.2">
      <c r="A406" s="12">
        <v>2038</v>
      </c>
      <c r="B406" s="12">
        <v>2</v>
      </c>
      <c r="C406" s="54">
        <v>33.84357732768342</v>
      </c>
      <c r="D406" s="54">
        <v>78.02723924953618</v>
      </c>
      <c r="E406" s="55">
        <v>121.26476562192124</v>
      </c>
      <c r="F406" s="54">
        <v>37.585419734275845</v>
      </c>
      <c r="G406" s="12">
        <v>456.23338734888875</v>
      </c>
      <c r="H406" s="12">
        <f t="shared" si="91"/>
        <v>8.2382001792283763E-2</v>
      </c>
      <c r="I406" s="12">
        <f t="shared" si="78"/>
        <v>8.253412389314975E-2</v>
      </c>
      <c r="J406" s="12">
        <v>1</v>
      </c>
      <c r="K406" s="12">
        <v>0</v>
      </c>
      <c r="L406" s="43">
        <v>6634426.3473563148</v>
      </c>
      <c r="M406" s="12">
        <f t="shared" si="92"/>
        <v>1.8512737094390679</v>
      </c>
      <c r="N406" s="77">
        <f t="shared" si="76"/>
        <v>609410.7784445025</v>
      </c>
      <c r="P406" s="43">
        <v>64000</v>
      </c>
      <c r="Q406" s="43">
        <f t="shared" si="85"/>
        <v>11857999.296987509</v>
      </c>
      <c r="R406" s="43">
        <f t="shared" si="86"/>
        <v>11700168.861098146</v>
      </c>
      <c r="T406" s="43"/>
      <c r="V406" s="23">
        <f t="shared" si="79"/>
        <v>0</v>
      </c>
      <c r="W406" s="23">
        <f t="shared" si="80"/>
        <v>0</v>
      </c>
      <c r="X406" s="2"/>
      <c r="Y406" s="23">
        <f t="shared" si="81"/>
        <v>146036.67587239819</v>
      </c>
      <c r="Z406" s="23">
        <f t="shared" si="82"/>
        <v>-147592.11603128602</v>
      </c>
      <c r="AA406" s="32">
        <f t="shared" si="83"/>
        <v>-1555.4401588878245</v>
      </c>
      <c r="AB406" s="23">
        <f t="shared" si="84"/>
        <v>0</v>
      </c>
      <c r="AC406" s="2"/>
      <c r="AD406" s="77">
        <f t="shared" si="89"/>
        <v>794763.39255268092</v>
      </c>
      <c r="AE406" s="53">
        <f t="shared" si="90"/>
        <v>140554.9180327869</v>
      </c>
      <c r="AF406" s="60">
        <f t="shared" si="90"/>
        <v>-19283.916671386818</v>
      </c>
      <c r="AG406" s="58"/>
    </row>
    <row r="407" spans="1:33" x14ac:dyDescent="0.2">
      <c r="A407" s="12">
        <v>2038</v>
      </c>
      <c r="B407" s="12">
        <v>3</v>
      </c>
      <c r="C407" s="54">
        <v>60.874134572913398</v>
      </c>
      <c r="D407" s="54">
        <v>48.759988404502948</v>
      </c>
      <c r="E407" s="55">
        <v>120.81940078419518</v>
      </c>
      <c r="F407" s="54">
        <v>37.957501911850422</v>
      </c>
      <c r="G407" s="12">
        <v>456.92437748825398</v>
      </c>
      <c r="H407" s="12">
        <f t="shared" si="91"/>
        <v>8.3071737429518483E-2</v>
      </c>
      <c r="I407" s="12">
        <f t="shared" si="78"/>
        <v>8.2655461216727968E-2</v>
      </c>
      <c r="J407" s="12">
        <v>0</v>
      </c>
      <c r="K407" s="12">
        <v>0</v>
      </c>
      <c r="L407" s="43">
        <v>6642680.0158776697</v>
      </c>
      <c r="M407" s="12">
        <f t="shared" si="92"/>
        <v>2.0335466245700777</v>
      </c>
      <c r="N407" s="77">
        <f t="shared" si="76"/>
        <v>639397.66733962065</v>
      </c>
      <c r="P407" s="43">
        <v>67200</v>
      </c>
      <c r="Q407" s="43">
        <f t="shared" si="85"/>
        <v>13064776.423426462</v>
      </c>
      <c r="R407" s="43">
        <f t="shared" si="86"/>
        <v>12891190.616739459</v>
      </c>
      <c r="T407" s="43"/>
      <c r="V407" s="23">
        <f t="shared" si="79"/>
        <v>0</v>
      </c>
      <c r="W407" s="23">
        <f t="shared" si="80"/>
        <v>0</v>
      </c>
      <c r="X407" s="2"/>
      <c r="Y407" s="23">
        <f t="shared" si="81"/>
        <v>145544.70755159552</v>
      </c>
      <c r="Z407" s="23">
        <f t="shared" si="82"/>
        <v>-143632.46567923625</v>
      </c>
      <c r="AA407" s="32">
        <f t="shared" si="83"/>
        <v>1912.2418723592709</v>
      </c>
      <c r="AB407" s="23">
        <f t="shared" si="84"/>
        <v>0</v>
      </c>
      <c r="AC407" s="2"/>
      <c r="AD407" s="77">
        <f t="shared" si="89"/>
        <v>832042.31000979</v>
      </c>
      <c r="AE407" s="53">
        <f t="shared" si="90"/>
        <v>150248.36065573769</v>
      </c>
      <c r="AF407" s="60">
        <f t="shared" si="90"/>
        <v>-21473.79427680009</v>
      </c>
      <c r="AG407" s="58"/>
    </row>
    <row r="408" spans="1:33" x14ac:dyDescent="0.2">
      <c r="A408" s="12">
        <v>2038</v>
      </c>
      <c r="B408" s="12">
        <v>4</v>
      </c>
      <c r="C408" s="54">
        <v>111.06554527344085</v>
      </c>
      <c r="D408" s="54">
        <v>14.210450077247362</v>
      </c>
      <c r="E408" s="55">
        <v>120.27390338184955</v>
      </c>
      <c r="F408" s="54">
        <v>37.967128490753701</v>
      </c>
      <c r="G408" s="12">
        <v>457.61536762761699</v>
      </c>
      <c r="H408" s="12">
        <f t="shared" si="91"/>
        <v>8.2967337149501774E-2</v>
      </c>
      <c r="I408" s="12">
        <f t="shared" si="78"/>
        <v>8.2776646049808819E-2</v>
      </c>
      <c r="J408" s="12">
        <v>0</v>
      </c>
      <c r="K408" s="12">
        <v>0</v>
      </c>
      <c r="L408" s="43">
        <v>6644472.9502438549</v>
      </c>
      <c r="M408" s="12">
        <f t="shared" si="92"/>
        <v>2.1290977997924534</v>
      </c>
      <c r="N408" s="77">
        <f t="shared" si="76"/>
        <v>714395.03422810871</v>
      </c>
      <c r="P408" s="43">
        <v>73600</v>
      </c>
      <c r="Q408" s="43">
        <f t="shared" si="85"/>
        <v>13635021.509441026</v>
      </c>
      <c r="R408" s="43">
        <f t="shared" si="86"/>
        <v>13453230.293663047</v>
      </c>
      <c r="T408" s="43"/>
      <c r="V408" s="23">
        <f t="shared" si="79"/>
        <v>0</v>
      </c>
      <c r="W408" s="23">
        <f t="shared" si="80"/>
        <v>0</v>
      </c>
      <c r="X408" s="2"/>
      <c r="Y408" s="23">
        <f t="shared" si="81"/>
        <v>144790.25634403437</v>
      </c>
      <c r="Z408" s="23">
        <f t="shared" si="82"/>
        <v>-139530.89754971542</v>
      </c>
      <c r="AA408" s="32">
        <f t="shared" si="83"/>
        <v>5259.3587943189486</v>
      </c>
      <c r="AB408" s="23">
        <f t="shared" si="84"/>
        <v>0</v>
      </c>
      <c r="AC408" s="2"/>
      <c r="AD408" s="77">
        <f t="shared" si="89"/>
        <v>922703.48616150708</v>
      </c>
      <c r="AE408" s="53">
        <f t="shared" si="90"/>
        <v>150248.36065573769</v>
      </c>
      <c r="AF408" s="60">
        <f t="shared" si="90"/>
        <v>-21164.556131265457</v>
      </c>
      <c r="AG408" s="58"/>
    </row>
    <row r="409" spans="1:33" x14ac:dyDescent="0.2">
      <c r="A409" s="12">
        <v>2038</v>
      </c>
      <c r="B409" s="12">
        <v>5</v>
      </c>
      <c r="C409" s="54">
        <v>188.10549178047364</v>
      </c>
      <c r="D409" s="54">
        <v>2.1394224687934842</v>
      </c>
      <c r="E409" s="55">
        <v>119.74272737391301</v>
      </c>
      <c r="F409" s="54">
        <v>38.505115008136784</v>
      </c>
      <c r="G409" s="12">
        <v>458.33606646506826</v>
      </c>
      <c r="H409" s="12">
        <f t="shared" si="91"/>
        <v>8.4010659045683944E-2</v>
      </c>
      <c r="I409" s="12">
        <f t="shared" si="78"/>
        <v>8.2899354793312521E-2</v>
      </c>
      <c r="J409" s="12">
        <v>0</v>
      </c>
      <c r="K409" s="12">
        <v>0</v>
      </c>
      <c r="L409" s="43">
        <v>6641194.9968188489</v>
      </c>
      <c r="M409" s="12">
        <f t="shared" si="92"/>
        <v>2.3279598034737714</v>
      </c>
      <c r="N409" s="77">
        <f t="shared" si="76"/>
        <v>803765.28250867128</v>
      </c>
      <c r="P409" s="43">
        <v>70400</v>
      </c>
      <c r="Q409" s="43">
        <f t="shared" si="85"/>
        <v>14849648.54707407</v>
      </c>
      <c r="R409" s="43">
        <f t="shared" si="86"/>
        <v>14650975.727924718</v>
      </c>
      <c r="T409" s="43"/>
      <c r="V409" s="23">
        <f t="shared" si="79"/>
        <v>0</v>
      </c>
      <c r="W409" s="23">
        <f t="shared" si="80"/>
        <v>0</v>
      </c>
      <c r="X409" s="2"/>
      <c r="Y409" s="23">
        <f t="shared" si="81"/>
        <v>144571.20418745669</v>
      </c>
      <c r="Z409" s="23">
        <f t="shared" si="82"/>
        <v>-135270.57536218833</v>
      </c>
      <c r="AA409" s="32">
        <f t="shared" si="83"/>
        <v>9300.6288252683589</v>
      </c>
      <c r="AB409" s="23">
        <f t="shared" si="84"/>
        <v>0</v>
      </c>
      <c r="AC409" s="2"/>
      <c r="AD409" s="77">
        <f t="shared" si="89"/>
        <v>1028803.5777538089</v>
      </c>
      <c r="AE409" s="53">
        <f t="shared" si="90"/>
        <v>145401.63934426228</v>
      </c>
      <c r="AF409" s="60">
        <f t="shared" si="90"/>
        <v>-22822.809386921184</v>
      </c>
      <c r="AG409" s="58"/>
    </row>
    <row r="410" spans="1:33" x14ac:dyDescent="0.2">
      <c r="A410" s="12">
        <v>2038</v>
      </c>
      <c r="B410" s="12">
        <v>6</v>
      </c>
      <c r="C410" s="54">
        <v>269.69922064812658</v>
      </c>
      <c r="D410" s="54">
        <v>0</v>
      </c>
      <c r="E410" s="55">
        <v>121.48171092819574</v>
      </c>
      <c r="F410" s="54">
        <v>38.590257268358755</v>
      </c>
      <c r="G410" s="12">
        <v>459.05676530251981</v>
      </c>
      <c r="H410" s="12">
        <f t="shared" si="91"/>
        <v>8.4064238205764502E-2</v>
      </c>
      <c r="I410" s="12">
        <f t="shared" si="78"/>
        <v>8.3022141796307153E-2</v>
      </c>
      <c r="J410" s="12">
        <v>0</v>
      </c>
      <c r="K410" s="12">
        <v>0</v>
      </c>
      <c r="L410" s="43">
        <v>6643130.1112351483</v>
      </c>
      <c r="M410" s="12">
        <f t="shared" si="92"/>
        <v>2.5757442344549899</v>
      </c>
      <c r="N410" s="77">
        <f t="shared" si="76"/>
        <v>935364.78270441073</v>
      </c>
      <c r="P410" s="43">
        <v>67200</v>
      </c>
      <c r="Q410" s="43">
        <f t="shared" si="85"/>
        <v>16369937.895229615</v>
      </c>
      <c r="R410" s="43">
        <f t="shared" si="86"/>
        <v>16150054.598305691</v>
      </c>
      <c r="T410" s="43"/>
      <c r="V410" s="23">
        <f t="shared" si="79"/>
        <v>0</v>
      </c>
      <c r="W410" s="23">
        <f t="shared" si="80"/>
        <v>0</v>
      </c>
      <c r="X410" s="2"/>
      <c r="Y410" s="23">
        <f t="shared" si="81"/>
        <v>147210.72669226889</v>
      </c>
      <c r="Z410" s="23">
        <f t="shared" si="82"/>
        <v>-131115.58414066132</v>
      </c>
      <c r="AA410" s="32">
        <f t="shared" si="83"/>
        <v>16095.142551607569</v>
      </c>
      <c r="AB410" s="23">
        <f t="shared" si="84"/>
        <v>0</v>
      </c>
      <c r="AC410" s="2"/>
      <c r="AD410" s="77">
        <f t="shared" si="89"/>
        <v>1189759.8899381794</v>
      </c>
      <c r="AE410" s="53">
        <f t="shared" si="90"/>
        <v>150248.36065573769</v>
      </c>
      <c r="AF410" s="60">
        <f t="shared" si="90"/>
        <v>-23149.765469979287</v>
      </c>
      <c r="AG410" s="58"/>
    </row>
    <row r="411" spans="1:33" x14ac:dyDescent="0.2">
      <c r="A411" s="12">
        <v>2038</v>
      </c>
      <c r="B411" s="12">
        <v>7</v>
      </c>
      <c r="C411" s="54">
        <v>306.92486659157896</v>
      </c>
      <c r="D411" s="54">
        <v>0</v>
      </c>
      <c r="E411" s="55">
        <v>120.57884530827694</v>
      </c>
      <c r="F411" s="54">
        <v>38.565901568528446</v>
      </c>
      <c r="G411" s="12">
        <v>459.77746413997102</v>
      </c>
      <c r="H411" s="12">
        <f t="shared" si="91"/>
        <v>8.3879495139387139E-2</v>
      </c>
      <c r="I411" s="12">
        <f t="shared" si="78"/>
        <v>8.3144658957476927E-2</v>
      </c>
      <c r="J411" s="12">
        <v>0</v>
      </c>
      <c r="K411" s="12">
        <v>0</v>
      </c>
      <c r="L411" s="43">
        <v>6646958.0017660586</v>
      </c>
      <c r="M411" s="12">
        <f t="shared" si="92"/>
        <v>2.6711181982872816</v>
      </c>
      <c r="N411" s="77">
        <f t="shared" si="76"/>
        <v>968623.60229620081</v>
      </c>
      <c r="P411" s="43">
        <v>70400</v>
      </c>
      <c r="Q411" s="43">
        <f t="shared" si="85"/>
        <v>16977557.658470973</v>
      </c>
      <c r="R411" s="43">
        <f t="shared" si="86"/>
        <v>16749401.189913588</v>
      </c>
      <c r="T411" s="43"/>
      <c r="V411" s="23">
        <f t="shared" si="79"/>
        <v>0</v>
      </c>
      <c r="W411" s="23">
        <f t="shared" si="80"/>
        <v>0</v>
      </c>
      <c r="X411" s="2"/>
      <c r="Y411" s="23">
        <f t="shared" si="81"/>
        <v>146692.50888328053</v>
      </c>
      <c r="Z411" s="23">
        <f t="shared" si="82"/>
        <v>-127003.89525641248</v>
      </c>
      <c r="AA411" s="32">
        <f t="shared" si="83"/>
        <v>19688.613626868057</v>
      </c>
      <c r="AB411" s="23">
        <f t="shared" si="84"/>
        <v>0</v>
      </c>
      <c r="AC411" s="2"/>
      <c r="AD411" s="77">
        <f t="shared" si="89"/>
        <v>1228103.3630391904</v>
      </c>
      <c r="AE411" s="53">
        <f t="shared" si="90"/>
        <v>145401.63934426228</v>
      </c>
      <c r="AF411" s="60">
        <f t="shared" si="90"/>
        <v>-24430.860345678295</v>
      </c>
      <c r="AG411" s="58"/>
    </row>
    <row r="412" spans="1:33" x14ac:dyDescent="0.2">
      <c r="A412" s="12">
        <v>2038</v>
      </c>
      <c r="B412" s="12">
        <v>8</v>
      </c>
      <c r="C412" s="54">
        <v>321.44831040904603</v>
      </c>
      <c r="D412" s="54">
        <v>0</v>
      </c>
      <c r="E412" s="55">
        <v>121.48587966317879</v>
      </c>
      <c r="F412" s="54">
        <v>38.620559838028129</v>
      </c>
      <c r="G412" s="12">
        <v>460.49060434848457</v>
      </c>
      <c r="H412" s="12">
        <f t="shared" si="91"/>
        <v>8.3868290630315062E-2</v>
      </c>
      <c r="I412" s="12">
        <f t="shared" si="78"/>
        <v>8.3267159752970651E-2</v>
      </c>
      <c r="J412" s="12">
        <v>0</v>
      </c>
      <c r="K412" s="12">
        <v>0</v>
      </c>
      <c r="L412" s="43">
        <v>6654515.7584984628</v>
      </c>
      <c r="M412" s="12">
        <f t="shared" si="92"/>
        <v>2.7209439704814891</v>
      </c>
      <c r="N412" s="77">
        <f t="shared" si="76"/>
        <v>1006638.6388041965</v>
      </c>
      <c r="P412" s="43">
        <v>70400</v>
      </c>
      <c r="Q412" s="43">
        <f t="shared" si="85"/>
        <v>17295944.633569006</v>
      </c>
      <c r="R412" s="43">
        <f t="shared" si="86"/>
        <v>17063267.983766809</v>
      </c>
      <c r="T412" s="43"/>
      <c r="V412" s="23">
        <f t="shared" si="79"/>
        <v>0</v>
      </c>
      <c r="W412" s="23">
        <f t="shared" si="80"/>
        <v>0</v>
      </c>
      <c r="X412" s="2"/>
      <c r="Y412" s="23">
        <f t="shared" si="81"/>
        <v>148559.07728871994</v>
      </c>
      <c r="Z412" s="23">
        <f t="shared" si="82"/>
        <v>-122957.47779178547</v>
      </c>
      <c r="AA412" s="32">
        <f t="shared" si="83"/>
        <v>25601.599496934476</v>
      </c>
      <c r="AB412" s="23">
        <f t="shared" si="84"/>
        <v>0</v>
      </c>
      <c r="AC412" s="2"/>
      <c r="AD412" s="77">
        <f t="shared" si="89"/>
        <v>1275957.6972658432</v>
      </c>
      <c r="AE412" s="53">
        <f t="shared" si="90"/>
        <v>150248.36065573769</v>
      </c>
      <c r="AF412" s="60">
        <f t="shared" si="90"/>
        <v>-24629.617842978052</v>
      </c>
      <c r="AG412" s="58"/>
    </row>
    <row r="413" spans="1:33" x14ac:dyDescent="0.2">
      <c r="A413" s="12">
        <v>2038</v>
      </c>
      <c r="B413" s="12">
        <v>9</v>
      </c>
      <c r="C413" s="54">
        <v>294.0923412784777</v>
      </c>
      <c r="D413" s="54">
        <v>0</v>
      </c>
      <c r="E413" s="55">
        <v>120.83329371488745</v>
      </c>
      <c r="F413" s="54">
        <v>38.594282179006527</v>
      </c>
      <c r="G413" s="12">
        <v>461.20374455699636</v>
      </c>
      <c r="H413" s="12">
        <f t="shared" si="91"/>
        <v>8.3681632325162056E-2</v>
      </c>
      <c r="I413" s="12">
        <f t="shared" si="78"/>
        <v>8.3389387909178492E-2</v>
      </c>
      <c r="J413" s="12">
        <v>0</v>
      </c>
      <c r="K413" s="12">
        <v>0</v>
      </c>
      <c r="L413" s="43">
        <v>6659531.0335451178</v>
      </c>
      <c r="M413" s="12">
        <f t="shared" si="92"/>
        <v>2.6344940785820343</v>
      </c>
      <c r="N413" s="77">
        <f t="shared" ref="N413:N440" si="93">N401+(AD413-AD401)*(1-0.335)</f>
        <v>968303.41555743234</v>
      </c>
      <c r="P413" s="43">
        <v>70400</v>
      </c>
      <c r="Q413" s="43">
        <f t="shared" si="85"/>
        <v>16773367.21190411</v>
      </c>
      <c r="R413" s="43">
        <f t="shared" si="86"/>
        <v>16547913.381077908</v>
      </c>
      <c r="T413" s="43"/>
      <c r="V413" s="23">
        <f t="shared" si="79"/>
        <v>0</v>
      </c>
      <c r="W413" s="23">
        <f t="shared" si="80"/>
        <v>0</v>
      </c>
      <c r="X413" s="2"/>
      <c r="Y413" s="23">
        <f t="shared" si="81"/>
        <v>148461.23393557456</v>
      </c>
      <c r="Z413" s="23">
        <f t="shared" si="82"/>
        <v>-118865.11702545013</v>
      </c>
      <c r="AA413" s="32">
        <f t="shared" si="83"/>
        <v>29596.11691012443</v>
      </c>
      <c r="AB413" s="23">
        <f t="shared" si="84"/>
        <v>0</v>
      </c>
      <c r="AC413" s="2"/>
      <c r="AD413" s="77">
        <f t="shared" si="89"/>
        <v>1229594.2737265816</v>
      </c>
      <c r="AE413" s="53">
        <f t="shared" si="90"/>
        <v>150248.36065573769</v>
      </c>
      <c r="AF413" s="60">
        <f t="shared" si="90"/>
        <v>-23472.807202103362</v>
      </c>
      <c r="AG413" s="58"/>
    </row>
    <row r="414" spans="1:33" x14ac:dyDescent="0.2">
      <c r="A414" s="12">
        <v>2038</v>
      </c>
      <c r="B414" s="12">
        <v>10</v>
      </c>
      <c r="C414" s="54">
        <v>197.43752636074717</v>
      </c>
      <c r="D414" s="54">
        <v>3.0609584238851593</v>
      </c>
      <c r="E414" s="55">
        <v>120.18178058588717</v>
      </c>
      <c r="F414" s="54">
        <v>39.151081324278614</v>
      </c>
      <c r="G414" s="12">
        <v>461.91688476551008</v>
      </c>
      <c r="H414" s="12">
        <f t="shared" si="91"/>
        <v>8.4757848469110358E-2</v>
      </c>
      <c r="I414" s="12">
        <f t="shared" si="78"/>
        <v>8.3513188022233967E-2</v>
      </c>
      <c r="J414" s="12">
        <v>0</v>
      </c>
      <c r="K414" s="12">
        <v>0</v>
      </c>
      <c r="L414" s="43">
        <v>6665223.0254811896</v>
      </c>
      <c r="M414" s="12">
        <f t="shared" si="92"/>
        <v>2.3536703262432339</v>
      </c>
      <c r="N414" s="77">
        <f t="shared" si="93"/>
        <v>815761.1605259002</v>
      </c>
      <c r="P414" s="43">
        <v>70400</v>
      </c>
      <c r="Q414" s="43">
        <f t="shared" si="85"/>
        <v>15064819.858784698</v>
      </c>
      <c r="R414" s="43">
        <f t="shared" si="86"/>
        <v>14863226.10895513</v>
      </c>
      <c r="T414" s="43"/>
      <c r="V414" s="23">
        <f t="shared" si="79"/>
        <v>0</v>
      </c>
      <c r="W414" s="23">
        <f t="shared" si="80"/>
        <v>0</v>
      </c>
      <c r="X414" s="2"/>
      <c r="Y414" s="23">
        <f t="shared" si="81"/>
        <v>148370.24298560998</v>
      </c>
      <c r="Z414" s="23">
        <f t="shared" si="82"/>
        <v>-114724.36638110298</v>
      </c>
      <c r="AA414" s="32">
        <f t="shared" si="83"/>
        <v>33645.876604506993</v>
      </c>
      <c r="AB414" s="23">
        <f t="shared" si="84"/>
        <v>0</v>
      </c>
      <c r="AC414" s="2"/>
      <c r="AD414" s="77">
        <f t="shared" si="89"/>
        <v>1043229.612226877</v>
      </c>
      <c r="AE414" s="53">
        <f t="shared" si="90"/>
        <v>145401.63934426228</v>
      </c>
      <c r="AF414" s="60">
        <f t="shared" si="90"/>
        <v>-22958.272901891178</v>
      </c>
      <c r="AG414" s="58"/>
    </row>
    <row r="415" spans="1:33" x14ac:dyDescent="0.2">
      <c r="A415" s="12">
        <v>2038</v>
      </c>
      <c r="B415" s="12">
        <v>11</v>
      </c>
      <c r="C415" s="54">
        <v>93.762095102616158</v>
      </c>
      <c r="D415" s="54">
        <v>20.576063704600486</v>
      </c>
      <c r="E415" s="55">
        <v>121.16586778567752</v>
      </c>
      <c r="F415" s="54">
        <v>39.096923455955626</v>
      </c>
      <c r="G415" s="12">
        <v>462.65730176540899</v>
      </c>
      <c r="H415" s="12">
        <f t="shared" si="91"/>
        <v>8.4505147345063994E-2</v>
      </c>
      <c r="I415" s="12">
        <f t="shared" si="78"/>
        <v>8.3636619031680889E-2</v>
      </c>
      <c r="J415" s="12">
        <v>0</v>
      </c>
      <c r="K415" s="12">
        <v>0</v>
      </c>
      <c r="L415" s="43">
        <v>6678715.8262057425</v>
      </c>
      <c r="M415" s="12">
        <f t="shared" si="92"/>
        <v>2.0872652531700733</v>
      </c>
      <c r="N415" s="77">
        <f t="shared" si="93"/>
        <v>689528.19778809126</v>
      </c>
      <c r="P415" s="43">
        <v>67200</v>
      </c>
      <c r="Q415" s="43">
        <f t="shared" si="85"/>
        <v>13447184.409654675</v>
      </c>
      <c r="R415" s="43">
        <f t="shared" si="86"/>
        <v>13268046.561255382</v>
      </c>
      <c r="T415" s="43"/>
      <c r="V415" s="23">
        <f t="shared" si="79"/>
        <v>0</v>
      </c>
      <c r="W415" s="23">
        <f t="shared" si="80"/>
        <v>0</v>
      </c>
      <c r="X415" s="2"/>
      <c r="Y415" s="23">
        <f t="shared" si="81"/>
        <v>151217.16391478857</v>
      </c>
      <c r="Z415" s="23">
        <f t="shared" si="82"/>
        <v>-110719.45258138372</v>
      </c>
      <c r="AA415" s="32">
        <f t="shared" si="83"/>
        <v>40497.711333404848</v>
      </c>
      <c r="AB415" s="23">
        <f t="shared" si="84"/>
        <v>0</v>
      </c>
      <c r="AC415" s="2"/>
      <c r="AD415" s="77">
        <f t="shared" si="89"/>
        <v>892476.05557154492</v>
      </c>
      <c r="AE415" s="53">
        <f t="shared" si="90"/>
        <v>150248.36065573769</v>
      </c>
      <c r="AF415" s="60">
        <f t="shared" si="90"/>
        <v>-20987.233049275164</v>
      </c>
      <c r="AG415" s="58"/>
    </row>
    <row r="416" spans="1:33" x14ac:dyDescent="0.2">
      <c r="A416" s="12">
        <v>2038</v>
      </c>
      <c r="B416" s="12">
        <v>12</v>
      </c>
      <c r="C416" s="54">
        <v>40.062851403950773</v>
      </c>
      <c r="D416" s="54">
        <v>79.971558782998059</v>
      </c>
      <c r="E416" s="55">
        <v>120.93880426559492</v>
      </c>
      <c r="F416" s="54">
        <v>39.683532580060913</v>
      </c>
      <c r="G416" s="12">
        <v>463.39771876530727</v>
      </c>
      <c r="H416" s="12">
        <f t="shared" si="91"/>
        <v>8.5636011946271712E-2</v>
      </c>
      <c r="I416" s="12">
        <f t="shared" si="78"/>
        <v>8.3761701819317136E-2</v>
      </c>
      <c r="J416" s="12">
        <v>0</v>
      </c>
      <c r="K416" s="12">
        <v>0</v>
      </c>
      <c r="L416" s="43">
        <v>6692687.5549373981</v>
      </c>
      <c r="M416" s="12">
        <f t="shared" si="92"/>
        <v>2.0000181718715249</v>
      </c>
      <c r="N416" s="77">
        <f t="shared" si="93"/>
        <v>597291.24467920489</v>
      </c>
      <c r="P416" s="43">
        <v>70400</v>
      </c>
      <c r="Q416" s="43">
        <f t="shared" si="85"/>
        <v>12984508.56722221</v>
      </c>
      <c r="R416" s="43">
        <f t="shared" si="86"/>
        <v>12812499.54090202</v>
      </c>
      <c r="T416" s="43"/>
      <c r="V416" s="23">
        <f t="shared" si="79"/>
        <v>0</v>
      </c>
      <c r="W416" s="23">
        <f t="shared" si="80"/>
        <v>0</v>
      </c>
      <c r="X416" s="2"/>
      <c r="Y416" s="23">
        <f t="shared" si="81"/>
        <v>152572.45454911361</v>
      </c>
      <c r="Z416" s="23">
        <f t="shared" si="82"/>
        <v>-106648.21742146512</v>
      </c>
      <c r="AA416" s="32">
        <f t="shared" si="83"/>
        <v>45924.237127648492</v>
      </c>
      <c r="AB416" s="23">
        <f t="shared" si="84"/>
        <v>0</v>
      </c>
      <c r="AC416" s="2"/>
      <c r="AD416" s="77">
        <f t="shared" si="89"/>
        <v>779185.27591825824</v>
      </c>
      <c r="AE416" s="53">
        <f t="shared" si="90"/>
        <v>145401.63934426228</v>
      </c>
      <c r="AF416" s="60">
        <f t="shared" si="90"/>
        <v>-19498.555976048683</v>
      </c>
      <c r="AG416" s="58"/>
    </row>
    <row r="417" spans="1:33" x14ac:dyDescent="0.2">
      <c r="A417" s="12">
        <v>2039</v>
      </c>
      <c r="B417" s="12">
        <v>1</v>
      </c>
      <c r="C417" s="54">
        <v>29.774130475233527</v>
      </c>
      <c r="D417" s="54">
        <v>108.44221511451197</v>
      </c>
      <c r="E417" s="55">
        <v>121.28173919186305</v>
      </c>
      <c r="F417" s="54">
        <v>39.276769409381728</v>
      </c>
      <c r="G417" s="12">
        <v>467.76782876289303</v>
      </c>
      <c r="H417" s="12">
        <f t="shared" si="91"/>
        <v>8.3966376040133239E-2</v>
      </c>
      <c r="I417" s="12">
        <f t="shared" si="78"/>
        <v>8.3899231293182996E-2</v>
      </c>
      <c r="J417" s="12">
        <v>0</v>
      </c>
      <c r="K417" s="12">
        <v>0</v>
      </c>
      <c r="L417" s="43">
        <v>6690522.1211153148</v>
      </c>
      <c r="M417" s="12">
        <f t="shared" si="92"/>
        <v>2.0063093520083464</v>
      </c>
      <c r="N417" s="77">
        <f t="shared" si="93"/>
        <v>610731.75699647539</v>
      </c>
      <c r="P417" s="43">
        <v>73600</v>
      </c>
      <c r="Q417" s="43">
        <f t="shared" si="85"/>
        <v>13016776.489986153</v>
      </c>
      <c r="R417" s="43">
        <f t="shared" si="86"/>
        <v>12844282.227659848</v>
      </c>
      <c r="T417" s="43"/>
      <c r="V417" s="2"/>
      <c r="W417" s="2"/>
      <c r="X417" s="2"/>
      <c r="Y417" s="23">
        <f t="shared" si="81"/>
        <v>147468.43873197926</v>
      </c>
      <c r="Z417" s="23">
        <f t="shared" si="82"/>
        <v>-107898.42207724738</v>
      </c>
      <c r="AA417" s="32">
        <f t="shared" si="83"/>
        <v>39570.01665473188</v>
      </c>
      <c r="AB417" s="23">
        <f t="shared" si="84"/>
        <v>0</v>
      </c>
      <c r="AC417" s="2"/>
      <c r="AD417" s="77">
        <f t="shared" si="89"/>
        <v>797311.22910714336</v>
      </c>
      <c r="AE417" s="53">
        <f t="shared" si="90"/>
        <v>150248.36065573769</v>
      </c>
      <c r="AF417" s="60">
        <f t="shared" si="90"/>
        <v>-19597.2150854842</v>
      </c>
      <c r="AG417" s="58"/>
    </row>
    <row r="418" spans="1:33" x14ac:dyDescent="0.2">
      <c r="A418" s="12">
        <v>2039</v>
      </c>
      <c r="B418" s="12">
        <v>2</v>
      </c>
      <c r="C418" s="54">
        <v>33.84357732768342</v>
      </c>
      <c r="D418" s="54">
        <v>78.02723924953618</v>
      </c>
      <c r="E418" s="55">
        <v>123.38176143531919</v>
      </c>
      <c r="F418" s="54">
        <v>39.3678760188049</v>
      </c>
      <c r="G418" s="12">
        <v>468.47736306566355</v>
      </c>
      <c r="H418" s="12">
        <f t="shared" si="91"/>
        <v>8.4033678300240416E-2</v>
      </c>
      <c r="I418" s="12">
        <f t="shared" si="78"/>
        <v>8.4036871002179381E-2</v>
      </c>
      <c r="J418" s="12">
        <v>1</v>
      </c>
      <c r="K418" s="12">
        <v>0</v>
      </c>
      <c r="L418" s="43">
        <v>6688130.2742353929</v>
      </c>
      <c r="M418" s="12">
        <f t="shared" si="92"/>
        <v>1.8574098689575553</v>
      </c>
      <c r="N418" s="77">
        <f t="shared" si="93"/>
        <v>609410.7784445025</v>
      </c>
      <c r="P418" s="43">
        <v>64000</v>
      </c>
      <c r="Q418" s="43">
        <f t="shared" si="85"/>
        <v>11998459.39915552</v>
      </c>
      <c r="R418" s="43">
        <f t="shared" si="86"/>
        <v>11838823.994358335</v>
      </c>
      <c r="T418" s="43"/>
      <c r="V418" s="2"/>
      <c r="W418" s="2"/>
      <c r="X418" s="2"/>
      <c r="Y418" s="23">
        <f t="shared" si="81"/>
        <v>149827.34808459796</v>
      </c>
      <c r="Z418" s="23">
        <f t="shared" si="82"/>
        <v>-109117.4497035659</v>
      </c>
      <c r="AA418" s="32">
        <f t="shared" si="83"/>
        <v>40709.898381032064</v>
      </c>
      <c r="AB418" s="23">
        <f t="shared" si="84"/>
        <v>0</v>
      </c>
      <c r="AC418" s="2"/>
      <c r="AD418" s="77">
        <f t="shared" si="89"/>
        <v>794763.39255268092</v>
      </c>
      <c r="AE418" s="53">
        <f t="shared" ref="AE418:AF433" si="94">AE406</f>
        <v>140554.9180327869</v>
      </c>
      <c r="AF418" s="60">
        <f t="shared" si="94"/>
        <v>-19283.916671386818</v>
      </c>
      <c r="AG418" s="58"/>
    </row>
    <row r="419" spans="1:33" x14ac:dyDescent="0.2">
      <c r="A419" s="12">
        <v>2039</v>
      </c>
      <c r="B419" s="12">
        <v>3</v>
      </c>
      <c r="C419" s="54">
        <v>60.874134572913398</v>
      </c>
      <c r="D419" s="54">
        <v>48.759988404502948</v>
      </c>
      <c r="E419" s="55">
        <v>122.92660141934651</v>
      </c>
      <c r="F419" s="54">
        <v>39.757603874423459</v>
      </c>
      <c r="G419" s="12">
        <v>469.18689736843623</v>
      </c>
      <c r="H419" s="12">
        <f t="shared" si="91"/>
        <v>8.4737242445206626E-2</v>
      </c>
      <c r="I419" s="12">
        <f t="shared" si="78"/>
        <v>8.4175663086820063E-2</v>
      </c>
      <c r="J419" s="12">
        <v>0</v>
      </c>
      <c r="K419" s="12">
        <v>0</v>
      </c>
      <c r="L419" s="43">
        <v>6696428.5661912793</v>
      </c>
      <c r="M419" s="12">
        <f t="shared" si="92"/>
        <v>2.0393872552132577</v>
      </c>
      <c r="N419" s="77">
        <f t="shared" si="93"/>
        <v>639397.66733962065</v>
      </c>
      <c r="P419" s="43">
        <v>67200</v>
      </c>
      <c r="Q419" s="43">
        <f t="shared" si="85"/>
        <v>13213187.972375801</v>
      </c>
      <c r="R419" s="43">
        <f t="shared" si="86"/>
        <v>13037695.017485995</v>
      </c>
      <c r="T419" s="43"/>
      <c r="V419" s="2"/>
      <c r="W419" s="2"/>
      <c r="X419" s="2"/>
      <c r="Y419" s="23">
        <f t="shared" si="81"/>
        <v>149319.64113630218</v>
      </c>
      <c r="Z419" s="23">
        <f t="shared" si="82"/>
        <v>-110522.20068272979</v>
      </c>
      <c r="AA419" s="32">
        <f t="shared" si="83"/>
        <v>38797.440453572388</v>
      </c>
      <c r="AB419" s="23">
        <f t="shared" si="84"/>
        <v>0</v>
      </c>
      <c r="AC419" s="2"/>
      <c r="AD419" s="77">
        <f t="shared" si="89"/>
        <v>832042.31000979</v>
      </c>
      <c r="AE419" s="53">
        <f t="shared" si="94"/>
        <v>150248.36065573769</v>
      </c>
      <c r="AF419" s="60">
        <f t="shared" si="94"/>
        <v>-21473.79427680009</v>
      </c>
      <c r="AG419" s="58"/>
    </row>
    <row r="420" spans="1:33" x14ac:dyDescent="0.2">
      <c r="A420" s="12">
        <v>2039</v>
      </c>
      <c r="B420" s="12">
        <v>4</v>
      </c>
      <c r="C420" s="54">
        <v>111.06554527344085</v>
      </c>
      <c r="D420" s="54">
        <v>14.210450077247362</v>
      </c>
      <c r="E420" s="55">
        <v>122.36959095970215</v>
      </c>
      <c r="F420" s="54">
        <v>39.767686985572112</v>
      </c>
      <c r="G420" s="12">
        <v>469.89643167120659</v>
      </c>
      <c r="H420" s="12">
        <f t="shared" si="91"/>
        <v>8.4630749044287579E-2</v>
      </c>
      <c r="I420" s="12">
        <f t="shared" si="78"/>
        <v>8.4314280744718875E-2</v>
      </c>
      <c r="J420" s="12">
        <v>0</v>
      </c>
      <c r="K420" s="12">
        <v>0</v>
      </c>
      <c r="L420" s="43">
        <v>6698266.1236206703</v>
      </c>
      <c r="M420" s="12">
        <f t="shared" si="92"/>
        <v>2.1346248159580234</v>
      </c>
      <c r="N420" s="77">
        <f t="shared" si="93"/>
        <v>714395.03422810871</v>
      </c>
      <c r="P420" s="43">
        <v>73600</v>
      </c>
      <c r="Q420" s="43">
        <f t="shared" si="85"/>
        <v>13786573.861668</v>
      </c>
      <c r="R420" s="43">
        <f t="shared" si="86"/>
        <v>13602835.13709959</v>
      </c>
      <c r="T420" s="43"/>
      <c r="V420" s="2"/>
      <c r="W420" s="2"/>
      <c r="X420" s="2"/>
      <c r="Y420" s="23">
        <f t="shared" si="81"/>
        <v>148543.89015201913</v>
      </c>
      <c r="Z420" s="23">
        <f t="shared" si="82"/>
        <v>-111819.78074432671</v>
      </c>
      <c r="AA420" s="32">
        <f t="shared" si="83"/>
        <v>36724.10940769242</v>
      </c>
      <c r="AB420" s="23">
        <f t="shared" si="84"/>
        <v>0</v>
      </c>
      <c r="AC420" s="2"/>
      <c r="AD420" s="77">
        <f t="shared" si="89"/>
        <v>922703.48616150708</v>
      </c>
      <c r="AE420" s="53">
        <f t="shared" si="94"/>
        <v>150248.36065573769</v>
      </c>
      <c r="AF420" s="60">
        <f t="shared" si="94"/>
        <v>-21164.556131265457</v>
      </c>
      <c r="AG420" s="58"/>
    </row>
    <row r="421" spans="1:33" x14ac:dyDescent="0.2">
      <c r="A421" s="12">
        <v>2039</v>
      </c>
      <c r="B421" s="12">
        <v>5</v>
      </c>
      <c r="C421" s="54">
        <v>188.10549178047364</v>
      </c>
      <c r="D421" s="54">
        <v>2.1394224687934842</v>
      </c>
      <c r="E421" s="55">
        <v>121.83643055198259</v>
      </c>
      <c r="F421" s="54">
        <v>40.33118705197716</v>
      </c>
      <c r="G421" s="12">
        <v>470.63647196702004</v>
      </c>
      <c r="H421" s="12">
        <f t="shared" si="91"/>
        <v>8.5694988498051156E-2</v>
      </c>
      <c r="I421" s="12">
        <f t="shared" si="78"/>
        <v>8.4454641532416164E-2</v>
      </c>
      <c r="J421" s="12">
        <v>0</v>
      </c>
      <c r="K421" s="12">
        <v>0</v>
      </c>
      <c r="L421" s="43">
        <v>6695048.8725790875</v>
      </c>
      <c r="M421" s="12">
        <f t="shared" si="92"/>
        <v>2.3332724540050309</v>
      </c>
      <c r="N421" s="77">
        <f t="shared" si="93"/>
        <v>803765.28250867128</v>
      </c>
      <c r="P421" s="43">
        <v>67200</v>
      </c>
      <c r="Q421" s="43">
        <f t="shared" si="85"/>
        <v>15007386.660054892</v>
      </c>
      <c r="R421" s="43">
        <f t="shared" si="86"/>
        <v>14806645.72130766</v>
      </c>
      <c r="T421" s="43"/>
      <c r="V421" s="2"/>
      <c r="W421" s="2"/>
      <c r="X421" s="2"/>
      <c r="Y421" s="23">
        <f t="shared" si="81"/>
        <v>148330.02186090918</v>
      </c>
      <c r="Z421" s="23">
        <f t="shared" si="82"/>
        <v>-113047.67373285949</v>
      </c>
      <c r="AA421" s="32">
        <f t="shared" si="83"/>
        <v>35282.348128049693</v>
      </c>
      <c r="AB421" s="23">
        <f t="shared" si="84"/>
        <v>0</v>
      </c>
      <c r="AC421" s="2"/>
      <c r="AD421" s="77">
        <f t="shared" si="89"/>
        <v>1028803.5777538089</v>
      </c>
      <c r="AE421" s="53">
        <f t="shared" si="94"/>
        <v>145401.63934426228</v>
      </c>
      <c r="AF421" s="60">
        <f t="shared" si="94"/>
        <v>-22822.809386921184</v>
      </c>
      <c r="AG421" s="58"/>
    </row>
    <row r="422" spans="1:33" x14ac:dyDescent="0.2">
      <c r="A422" s="12">
        <v>2039</v>
      </c>
      <c r="B422" s="12">
        <v>6</v>
      </c>
      <c r="C422" s="54">
        <v>269.69922064812658</v>
      </c>
      <c r="D422" s="54">
        <v>0</v>
      </c>
      <c r="E422" s="55">
        <v>123.61316054003142</v>
      </c>
      <c r="F422" s="54">
        <v>40.420367110842449</v>
      </c>
      <c r="G422" s="12">
        <v>471.37651226283384</v>
      </c>
      <c r="H422" s="12">
        <f t="shared" si="91"/>
        <v>8.5749641866552193E-2</v>
      </c>
      <c r="I422" s="12">
        <f t="shared" si="78"/>
        <v>8.4595091837481776E-2</v>
      </c>
      <c r="J422" s="12">
        <v>0</v>
      </c>
      <c r="K422" s="12">
        <v>0</v>
      </c>
      <c r="L422" s="43">
        <v>6697044.6899905019</v>
      </c>
      <c r="M422" s="12">
        <f t="shared" si="92"/>
        <v>2.5812662297472819</v>
      </c>
      <c r="N422" s="77">
        <f t="shared" si="93"/>
        <v>935364.78270441073</v>
      </c>
      <c r="P422" s="43">
        <v>70400</v>
      </c>
      <c r="Q422" s="43">
        <f t="shared" si="85"/>
        <v>16548989.109862186</v>
      </c>
      <c r="R422" s="43">
        <f t="shared" si="86"/>
        <v>16326846.053975284</v>
      </c>
      <c r="T422" s="43"/>
      <c r="V422" s="2"/>
      <c r="W422" s="2"/>
      <c r="X422" s="2"/>
      <c r="Y422" s="23">
        <f t="shared" si="81"/>
        <v>151048.1968427134</v>
      </c>
      <c r="Z422" s="23">
        <f t="shared" si="82"/>
        <v>-114364.86364239028</v>
      </c>
      <c r="AA422" s="32">
        <f t="shared" si="83"/>
        <v>36683.333200323119</v>
      </c>
      <c r="AB422" s="23">
        <f t="shared" si="84"/>
        <v>0</v>
      </c>
      <c r="AC422" s="2"/>
      <c r="AD422" s="77">
        <f t="shared" si="89"/>
        <v>1189759.8899381794</v>
      </c>
      <c r="AE422" s="53">
        <f t="shared" si="94"/>
        <v>150248.36065573769</v>
      </c>
      <c r="AF422" s="60">
        <f t="shared" si="94"/>
        <v>-23149.765469979287</v>
      </c>
      <c r="AG422" s="58"/>
    </row>
    <row r="423" spans="1:33" x14ac:dyDescent="0.2">
      <c r="A423" s="12">
        <v>2039</v>
      </c>
      <c r="B423" s="12">
        <v>7</v>
      </c>
      <c r="C423" s="54">
        <v>306.92486659157896</v>
      </c>
      <c r="D423" s="54">
        <v>0</v>
      </c>
      <c r="E423" s="55">
        <v>122.70170374408821</v>
      </c>
      <c r="F423" s="54">
        <v>40.394856362843626</v>
      </c>
      <c r="G423" s="12">
        <v>472.11655255864724</v>
      </c>
      <c r="H423" s="12">
        <f t="shared" si="91"/>
        <v>8.5561194886988629E-2</v>
      </c>
      <c r="I423" s="12">
        <f t="shared" si="78"/>
        <v>8.4735233483115249E-2</v>
      </c>
      <c r="J423" s="12">
        <v>0</v>
      </c>
      <c r="K423" s="12">
        <v>0</v>
      </c>
      <c r="L423" s="43">
        <v>6700933.2846535444</v>
      </c>
      <c r="M423" s="12">
        <f t="shared" si="92"/>
        <v>2.6763556509714865</v>
      </c>
      <c r="N423" s="77">
        <f t="shared" si="93"/>
        <v>968623.60229620081</v>
      </c>
      <c r="P423" s="43">
        <v>70400</v>
      </c>
      <c r="Q423" s="43">
        <f t="shared" si="85"/>
        <v>17156827.839867827</v>
      </c>
      <c r="R423" s="43">
        <f t="shared" si="86"/>
        <v>16926367.677246962</v>
      </c>
      <c r="T423" s="43"/>
      <c r="V423" s="2"/>
      <c r="W423" s="2"/>
      <c r="X423" s="2"/>
      <c r="Y423" s="23">
        <f t="shared" si="81"/>
        <v>150526.05684023735</v>
      </c>
      <c r="Z423" s="23">
        <f t="shared" si="82"/>
        <v>-115712.92881209268</v>
      </c>
      <c r="AA423" s="32">
        <f t="shared" si="83"/>
        <v>34813.128028144667</v>
      </c>
      <c r="AB423" s="23">
        <f t="shared" si="84"/>
        <v>0</v>
      </c>
      <c r="AC423" s="2"/>
      <c r="AD423" s="77">
        <f t="shared" si="89"/>
        <v>1228103.3630391904</v>
      </c>
      <c r="AE423" s="53">
        <f t="shared" si="94"/>
        <v>145401.63934426228</v>
      </c>
      <c r="AF423" s="60">
        <f t="shared" si="94"/>
        <v>-24430.860345678295</v>
      </c>
      <c r="AG423" s="58"/>
    </row>
    <row r="424" spans="1:33" x14ac:dyDescent="0.2">
      <c r="A424" s="12">
        <v>2039</v>
      </c>
      <c r="B424" s="12">
        <v>8</v>
      </c>
      <c r="C424" s="54">
        <v>321.44831040904603</v>
      </c>
      <c r="D424" s="54">
        <v>0</v>
      </c>
      <c r="E424" s="55">
        <v>123.63346026317127</v>
      </c>
      <c r="F424" s="54">
        <v>40.452106753880336</v>
      </c>
      <c r="G424" s="12">
        <v>472.84883137393058</v>
      </c>
      <c r="H424" s="12">
        <f t="shared" si="91"/>
        <v>8.5549765738747618E-2</v>
      </c>
      <c r="I424" s="12">
        <f t="shared" si="78"/>
        <v>8.4875356408817978E-2</v>
      </c>
      <c r="J424" s="12">
        <v>0</v>
      </c>
      <c r="K424" s="12">
        <v>0</v>
      </c>
      <c r="L424" s="43">
        <v>6708551.7451257836</v>
      </c>
      <c r="M424" s="12">
        <f t="shared" si="92"/>
        <v>2.7262522805253848</v>
      </c>
      <c r="N424" s="77">
        <f t="shared" si="93"/>
        <v>1006638.6388041965</v>
      </c>
      <c r="P424" s="43">
        <v>67200</v>
      </c>
      <c r="Q424" s="43">
        <f t="shared" si="85"/>
        <v>17475384.598180275</v>
      </c>
      <c r="R424" s="43">
        <f t="shared" si="86"/>
        <v>17240360.951242518</v>
      </c>
      <c r="T424" s="43"/>
      <c r="V424" s="2"/>
      <c r="W424" s="2"/>
      <c r="X424" s="2"/>
      <c r="Y424" s="23">
        <f t="shared" si="81"/>
        <v>152452.18260839186</v>
      </c>
      <c r="Z424" s="23">
        <f t="shared" si="82"/>
        <v>-117127.94977029177</v>
      </c>
      <c r="AA424" s="32">
        <f t="shared" si="83"/>
        <v>35324.232838100084</v>
      </c>
      <c r="AB424" s="23">
        <f t="shared" si="84"/>
        <v>0</v>
      </c>
      <c r="AC424" s="2"/>
      <c r="AD424" s="77">
        <f t="shared" si="89"/>
        <v>1275957.6972658432</v>
      </c>
      <c r="AE424" s="53">
        <f t="shared" si="94"/>
        <v>150248.36065573769</v>
      </c>
      <c r="AF424" s="60">
        <f t="shared" si="94"/>
        <v>-24629.617842978052</v>
      </c>
      <c r="AG424" s="58"/>
    </row>
    <row r="425" spans="1:33" x14ac:dyDescent="0.2">
      <c r="A425" s="12">
        <v>2039</v>
      </c>
      <c r="B425" s="12">
        <v>9</v>
      </c>
      <c r="C425" s="54">
        <v>294.0923412784777</v>
      </c>
      <c r="D425" s="54">
        <v>0</v>
      </c>
      <c r="E425" s="55">
        <v>122.82872386211774</v>
      </c>
      <c r="F425" s="54">
        <v>40.424582899424522</v>
      </c>
      <c r="G425" s="12">
        <v>473.58111018921204</v>
      </c>
      <c r="H425" s="12">
        <f t="shared" si="91"/>
        <v>8.5359365121791916E-2</v>
      </c>
      <c r="I425" s="12">
        <f t="shared" si="78"/>
        <v>8.5015167475203782E-2</v>
      </c>
      <c r="J425" s="12">
        <v>0</v>
      </c>
      <c r="K425" s="12">
        <v>0</v>
      </c>
      <c r="L425" s="43">
        <v>6713627.7238776162</v>
      </c>
      <c r="M425" s="12">
        <f t="shared" si="92"/>
        <v>2.6379868645924613</v>
      </c>
      <c r="N425" s="77">
        <f t="shared" si="93"/>
        <v>968303.41555743234</v>
      </c>
      <c r="P425" s="43">
        <v>73600</v>
      </c>
      <c r="Q425" s="43">
        <f t="shared" si="85"/>
        <v>16942533.887249134</v>
      </c>
      <c r="R425" s="43">
        <f t="shared" si="86"/>
        <v>16714947.317772537</v>
      </c>
      <c r="T425" s="43"/>
      <c r="V425" s="2"/>
      <c r="W425" s="2"/>
      <c r="X425" s="2"/>
      <c r="Y425" s="2"/>
      <c r="Z425" s="23"/>
      <c r="AA425" s="2"/>
      <c r="AB425" s="2"/>
      <c r="AC425" s="2"/>
      <c r="AD425" s="77">
        <f t="shared" si="89"/>
        <v>1229594.2737265816</v>
      </c>
      <c r="AE425" s="53">
        <f t="shared" si="94"/>
        <v>150248.36065573769</v>
      </c>
      <c r="AF425" s="60">
        <f t="shared" si="94"/>
        <v>-23472.807202103362</v>
      </c>
      <c r="AG425" s="58"/>
    </row>
    <row r="426" spans="1:33" x14ac:dyDescent="0.2">
      <c r="A426" s="12">
        <v>2039</v>
      </c>
      <c r="B426" s="12">
        <v>10</v>
      </c>
      <c r="C426" s="54">
        <v>197.43752636074717</v>
      </c>
      <c r="D426" s="54">
        <v>3.0609584238851593</v>
      </c>
      <c r="E426" s="55">
        <v>122.22149345117798</v>
      </c>
      <c r="F426" s="54">
        <v>41.007787766455934</v>
      </c>
      <c r="G426" s="12">
        <v>474.31338900449549</v>
      </c>
      <c r="H426" s="12">
        <f t="shared" si="91"/>
        <v>8.6457158319996882E-2</v>
      </c>
      <c r="I426" s="12">
        <f t="shared" si="78"/>
        <v>8.515677662944432E-2</v>
      </c>
      <c r="J426" s="12">
        <v>0</v>
      </c>
      <c r="K426" s="12">
        <v>0</v>
      </c>
      <c r="L426" s="43">
        <v>6719380.419338108</v>
      </c>
      <c r="M426" s="12">
        <f t="shared" si="92"/>
        <v>2.3574405885657708</v>
      </c>
      <c r="N426" s="77">
        <f t="shared" si="93"/>
        <v>815761.1605259002</v>
      </c>
      <c r="P426" s="43">
        <v>70400</v>
      </c>
      <c r="Q426" s="43">
        <f t="shared" si="85"/>
        <v>15217622.336478217</v>
      </c>
      <c r="R426" s="43">
        <f t="shared" si="86"/>
        <v>15014065.013242265</v>
      </c>
      <c r="T426" s="43"/>
      <c r="V426" s="2"/>
      <c r="W426" s="2"/>
      <c r="X426" s="2"/>
      <c r="Y426" s="2"/>
      <c r="Z426" s="23"/>
      <c r="AA426" s="2"/>
      <c r="AB426" s="2"/>
      <c r="AC426" s="2"/>
      <c r="AD426" s="77">
        <f t="shared" si="89"/>
        <v>1043229.612226877</v>
      </c>
      <c r="AE426" s="53">
        <f t="shared" si="94"/>
        <v>145401.63934426228</v>
      </c>
      <c r="AF426" s="60">
        <f t="shared" si="94"/>
        <v>-22958.272901891178</v>
      </c>
      <c r="AG426" s="58"/>
    </row>
    <row r="427" spans="1:33" x14ac:dyDescent="0.2">
      <c r="A427" s="12">
        <v>2039</v>
      </c>
      <c r="B427" s="12">
        <v>11</v>
      </c>
      <c r="C427" s="54">
        <v>93.762095102616158</v>
      </c>
      <c r="D427" s="54">
        <v>20.576063704600486</v>
      </c>
      <c r="E427" s="55">
        <v>123.20548864149127</v>
      </c>
      <c r="F427" s="54">
        <v>40.951061507692415</v>
      </c>
      <c r="G427" s="12">
        <v>475.07367664082398</v>
      </c>
      <c r="H427" s="12">
        <f t="shared" si="91"/>
        <v>8.6199390791869043E-2</v>
      </c>
      <c r="I427" s="12">
        <f t="shared" si="78"/>
        <v>8.5297963583344752E-2</v>
      </c>
      <c r="J427" s="12">
        <v>0</v>
      </c>
      <c r="K427" s="12">
        <v>0</v>
      </c>
      <c r="L427" s="43">
        <v>6732933.9238453079</v>
      </c>
      <c r="M427" s="12">
        <f t="shared" si="92"/>
        <v>2.0908402000073494</v>
      </c>
      <c r="N427" s="77">
        <f t="shared" si="93"/>
        <v>689528.19778809126</v>
      </c>
      <c r="P427" s="43">
        <v>67200</v>
      </c>
      <c r="Q427" s="43">
        <f t="shared" si="85"/>
        <v>13584421.841787362</v>
      </c>
      <c r="R427" s="43">
        <f t="shared" si="86"/>
        <v>13403520.437088698</v>
      </c>
      <c r="T427" s="43"/>
      <c r="V427" s="2"/>
      <c r="W427" s="2"/>
      <c r="X427" s="2"/>
      <c r="Y427" s="2"/>
      <c r="Z427" s="23"/>
      <c r="AA427" s="2"/>
      <c r="AB427" s="2"/>
      <c r="AC427" s="2"/>
      <c r="AD427" s="77">
        <f t="shared" si="89"/>
        <v>892476.05557154492</v>
      </c>
      <c r="AE427" s="53">
        <f t="shared" si="94"/>
        <v>150248.36065573769</v>
      </c>
      <c r="AF427" s="60">
        <f t="shared" si="94"/>
        <v>-20987.233049275164</v>
      </c>
      <c r="AG427" s="58"/>
    </row>
    <row r="428" spans="1:33" x14ac:dyDescent="0.2">
      <c r="A428" s="12">
        <v>2039</v>
      </c>
      <c r="B428" s="12">
        <v>12</v>
      </c>
      <c r="C428" s="54">
        <v>40.062851403950773</v>
      </c>
      <c r="D428" s="54">
        <v>79.971558782998059</v>
      </c>
      <c r="E428" s="55">
        <v>122.95788959663263</v>
      </c>
      <c r="F428" s="54">
        <v>41.565490066227753</v>
      </c>
      <c r="G428" s="12">
        <v>475.83396427715184</v>
      </c>
      <c r="H428" s="12">
        <f t="shared" si="91"/>
        <v>8.735292809408983E-2</v>
      </c>
      <c r="I428" s="12">
        <f t="shared" ref="I428:I440" si="95">AVERAGE(H417:H428)</f>
        <v>8.5441039928996265E-2</v>
      </c>
      <c r="J428" s="12">
        <v>0</v>
      </c>
      <c r="K428" s="12">
        <v>0</v>
      </c>
      <c r="L428" s="43">
        <v>6746966.3563623372</v>
      </c>
      <c r="M428" s="12">
        <f t="shared" si="92"/>
        <v>2.0031771188652034</v>
      </c>
      <c r="N428" s="77">
        <f t="shared" si="93"/>
        <v>597291.24467920489</v>
      </c>
      <c r="P428" s="43">
        <v>70400</v>
      </c>
      <c r="Q428" s="43">
        <f t="shared" si="85"/>
        <v>13114380.465507375</v>
      </c>
      <c r="R428" s="43">
        <f t="shared" si="86"/>
        <v>12940702.532965517</v>
      </c>
      <c r="T428" s="43"/>
      <c r="V428" s="2"/>
      <c r="W428" s="2"/>
      <c r="X428" s="2"/>
      <c r="Y428" s="2"/>
      <c r="Z428" s="23"/>
      <c r="AA428" s="2"/>
      <c r="AB428" s="2"/>
      <c r="AC428" s="2"/>
      <c r="AD428" s="77">
        <f t="shared" si="89"/>
        <v>779185.27591825824</v>
      </c>
      <c r="AE428" s="53">
        <f t="shared" si="94"/>
        <v>145401.63934426228</v>
      </c>
      <c r="AF428" s="60">
        <f t="shared" si="94"/>
        <v>-19498.555976048683</v>
      </c>
      <c r="AG428" s="58"/>
    </row>
    <row r="429" spans="1:33" x14ac:dyDescent="0.2">
      <c r="A429" s="12">
        <v>2040</v>
      </c>
      <c r="B429" s="12">
        <v>1</v>
      </c>
      <c r="C429" s="54">
        <v>29.774130475233527</v>
      </c>
      <c r="D429" s="54">
        <v>108.44221511451197</v>
      </c>
      <c r="E429" s="55">
        <v>122.71271820016057</v>
      </c>
      <c r="F429" s="54">
        <v>41.170096460395449</v>
      </c>
      <c r="G429" s="12">
        <v>480.32135530276804</v>
      </c>
      <c r="H429" s="12">
        <f t="shared" si="91"/>
        <v>8.5713649842706019E-2</v>
      </c>
      <c r="I429" s="12">
        <f t="shared" si="95"/>
        <v>8.5586646079210668E-2</v>
      </c>
      <c r="J429" s="12">
        <v>0</v>
      </c>
      <c r="K429" s="12">
        <v>0</v>
      </c>
      <c r="L429" s="43">
        <v>6742989.8223983403</v>
      </c>
      <c r="M429" s="12">
        <f t="shared" si="92"/>
        <v>2.0031062046219961</v>
      </c>
      <c r="N429" s="77">
        <f t="shared" si="93"/>
        <v>610731.75699647539</v>
      </c>
      <c r="P429" s="43">
        <v>70400</v>
      </c>
      <c r="Q429" s="43">
        <f t="shared" si="85"/>
        <v>13097244.139522865</v>
      </c>
      <c r="R429" s="43">
        <f t="shared" si="86"/>
        <v>12923674.714188181</v>
      </c>
      <c r="T429" s="43"/>
      <c r="V429" s="2"/>
      <c r="W429" s="2"/>
      <c r="X429" s="2"/>
      <c r="Y429" s="2"/>
      <c r="Z429" s="23"/>
      <c r="AA429" s="2"/>
      <c r="AB429" s="2"/>
      <c r="AC429" s="2"/>
      <c r="AD429" s="77">
        <f t="shared" si="89"/>
        <v>797311.22910714336</v>
      </c>
      <c r="AE429" s="53">
        <f t="shared" si="94"/>
        <v>150248.36065573769</v>
      </c>
      <c r="AF429" s="60">
        <f t="shared" si="94"/>
        <v>-19597.2150854842</v>
      </c>
      <c r="AG429" s="58"/>
    </row>
    <row r="430" spans="1:33" x14ac:dyDescent="0.2">
      <c r="A430" s="12">
        <v>2040</v>
      </c>
      <c r="B430" s="12">
        <v>2</v>
      </c>
      <c r="C430" s="54">
        <v>33.84357732768342</v>
      </c>
      <c r="D430" s="54">
        <v>78.02723924953618</v>
      </c>
      <c r="E430" s="55">
        <v>125.15523057650802</v>
      </c>
      <c r="F430" s="54">
        <v>41.265594841615055</v>
      </c>
      <c r="G430" s="12">
        <v>481.04993144029731</v>
      </c>
      <c r="H430" s="12">
        <f t="shared" si="91"/>
        <v>8.5782352609557522E-2</v>
      </c>
      <c r="I430" s="12">
        <f t="shared" si="95"/>
        <v>8.5732368938320411E-2</v>
      </c>
      <c r="J430" s="12">
        <v>1</v>
      </c>
      <c r="K430" s="12">
        <v>0</v>
      </c>
      <c r="L430" s="43">
        <v>6740537.2339230515</v>
      </c>
      <c r="M430" s="12">
        <f t="shared" si="92"/>
        <v>1.857771809802081</v>
      </c>
      <c r="N430" s="77">
        <f t="shared" si="93"/>
        <v>609410.7784445025</v>
      </c>
      <c r="P430" s="43">
        <v>64000</v>
      </c>
      <c r="Q430" s="43">
        <f t="shared" ref="Q430:Q440" si="96">+(M430*L430)-N430+O430+P430+AE430+AF430</f>
        <v>12098240.27902044</v>
      </c>
      <c r="R430" s="43">
        <f t="shared" ref="R430:R438" si="97">(+(M430*L430)*(1+T$54)-N430+O430+P430)+AE430+AF430</f>
        <v>11937322.649712726</v>
      </c>
      <c r="T430" s="43"/>
      <c r="V430" s="2"/>
      <c r="W430" s="2"/>
      <c r="X430" s="2"/>
      <c r="Y430" s="2"/>
      <c r="Z430" s="23"/>
      <c r="AA430" s="2"/>
      <c r="AB430" s="2"/>
      <c r="AC430" s="2"/>
      <c r="AD430" s="77">
        <f t="shared" si="89"/>
        <v>794763.39255268092</v>
      </c>
      <c r="AE430" s="53">
        <f t="shared" si="94"/>
        <v>140554.9180327869</v>
      </c>
      <c r="AF430" s="60">
        <f t="shared" si="94"/>
        <v>-19283.916671386818</v>
      </c>
      <c r="AG430" s="58"/>
    </row>
    <row r="431" spans="1:33" x14ac:dyDescent="0.2">
      <c r="A431" s="12">
        <v>2040</v>
      </c>
      <c r="B431" s="12">
        <v>3</v>
      </c>
      <c r="C431" s="54">
        <v>60.874134572913398</v>
      </c>
      <c r="D431" s="54">
        <v>48.759988404502948</v>
      </c>
      <c r="E431" s="55">
        <v>124.78313517529401</v>
      </c>
      <c r="F431" s="54">
        <v>41.67410943307447</v>
      </c>
      <c r="G431" s="12">
        <v>481.77850757782886</v>
      </c>
      <c r="H431" s="12">
        <f t="shared" si="91"/>
        <v>8.6500557367313088E-2</v>
      </c>
      <c r="I431" s="12">
        <f t="shared" si="95"/>
        <v>8.587931184849594E-2</v>
      </c>
      <c r="J431" s="12">
        <v>0</v>
      </c>
      <c r="K431" s="12">
        <v>0</v>
      </c>
      <c r="L431" s="43">
        <v>6748879.0716645261</v>
      </c>
      <c r="M431" s="12">
        <f t="shared" si="92"/>
        <v>2.040546089610253</v>
      </c>
      <c r="N431" s="77">
        <f t="shared" si="93"/>
        <v>639397.66733962065</v>
      </c>
      <c r="P431" s="43">
        <v>73600</v>
      </c>
      <c r="Q431" s="43">
        <f t="shared" si="96"/>
        <v>13334375.697976841</v>
      </c>
      <c r="R431" s="43">
        <f t="shared" si="97"/>
        <v>13157407.674562154</v>
      </c>
      <c r="T431" s="43"/>
      <c r="V431" s="2"/>
      <c r="W431" s="2"/>
      <c r="X431" s="2"/>
      <c r="Y431" s="2"/>
      <c r="Z431" s="23"/>
      <c r="AA431" s="2"/>
      <c r="AB431" s="2"/>
      <c r="AC431" s="2"/>
      <c r="AD431" s="77">
        <f t="shared" si="89"/>
        <v>832042.31000979</v>
      </c>
      <c r="AE431" s="53">
        <f t="shared" si="94"/>
        <v>150248.36065573769</v>
      </c>
      <c r="AF431" s="60">
        <f t="shared" si="94"/>
        <v>-21473.79427680009</v>
      </c>
      <c r="AG431" s="58"/>
    </row>
    <row r="432" spans="1:33" x14ac:dyDescent="0.2">
      <c r="A432" s="12">
        <v>2040</v>
      </c>
      <c r="B432" s="12">
        <v>4</v>
      </c>
      <c r="C432" s="54">
        <v>111.06554527344085</v>
      </c>
      <c r="D432" s="54">
        <v>14.210450077247362</v>
      </c>
      <c r="E432" s="55">
        <v>124.30645836852189</v>
      </c>
      <c r="F432" s="54">
        <v>41.684678598126823</v>
      </c>
      <c r="G432" s="12">
        <v>482.50708371535802</v>
      </c>
      <c r="H432" s="12">
        <f t="shared" si="91"/>
        <v>8.6391847923040166E-2</v>
      </c>
      <c r="I432" s="12">
        <f t="shared" si="95"/>
        <v>8.6026070088392012E-2</v>
      </c>
      <c r="J432" s="12">
        <v>0</v>
      </c>
      <c r="K432" s="12">
        <v>0</v>
      </c>
      <c r="L432" s="43">
        <v>6750760.1743234564</v>
      </c>
      <c r="M432" s="12">
        <f t="shared" si="92"/>
        <v>2.136551523144532</v>
      </c>
      <c r="N432" s="77">
        <f t="shared" si="93"/>
        <v>714395.03422810871</v>
      </c>
      <c r="P432" s="43">
        <v>70400</v>
      </c>
      <c r="Q432" s="43">
        <f t="shared" si="96"/>
        <v>13908435.70313059</v>
      </c>
      <c r="R432" s="43">
        <f t="shared" si="97"/>
        <v>13723089.883508775</v>
      </c>
      <c r="T432" s="43"/>
      <c r="V432" s="2"/>
      <c r="W432" s="2"/>
      <c r="X432" s="2"/>
      <c r="Y432" s="2"/>
      <c r="Z432" s="23"/>
      <c r="AA432" s="2"/>
      <c r="AB432" s="2"/>
      <c r="AC432" s="2"/>
      <c r="AD432" s="77">
        <f t="shared" si="89"/>
        <v>922703.48616150708</v>
      </c>
      <c r="AE432" s="53">
        <f t="shared" si="94"/>
        <v>150248.36065573769</v>
      </c>
      <c r="AF432" s="60">
        <f t="shared" si="94"/>
        <v>-21164.556131265457</v>
      </c>
      <c r="AG432" s="58"/>
    </row>
    <row r="433" spans="1:33" x14ac:dyDescent="0.2">
      <c r="A433" s="12">
        <v>2040</v>
      </c>
      <c r="B433" s="12">
        <v>5</v>
      </c>
      <c r="C433" s="54">
        <v>188.10549178047364</v>
      </c>
      <c r="D433" s="54">
        <v>2.1394224687934842</v>
      </c>
      <c r="E433" s="55">
        <v>123.82419778000477</v>
      </c>
      <c r="F433" s="54">
        <v>42.27534204723915</v>
      </c>
      <c r="G433" s="12">
        <v>483.26698453796024</v>
      </c>
      <c r="H433" s="12">
        <f t="shared" si="91"/>
        <v>8.7478233357193999E-2</v>
      </c>
      <c r="I433" s="12">
        <f t="shared" si="95"/>
        <v>8.6174673826653905E-2</v>
      </c>
      <c r="J433" s="12">
        <v>0</v>
      </c>
      <c r="K433" s="12">
        <v>0</v>
      </c>
      <c r="L433" s="43">
        <v>6747602.1590197738</v>
      </c>
      <c r="M433" s="12">
        <f t="shared" si="92"/>
        <v>2.3356519245025509</v>
      </c>
      <c r="N433" s="77">
        <f t="shared" si="93"/>
        <v>803765.28250867128</v>
      </c>
      <c r="P433" s="43">
        <v>67200</v>
      </c>
      <c r="Q433" s="43">
        <f t="shared" si="96"/>
        <v>15146063.515940771</v>
      </c>
      <c r="R433" s="43">
        <f t="shared" si="97"/>
        <v>14943540.523718957</v>
      </c>
      <c r="T433" s="43"/>
      <c r="V433" s="2"/>
      <c r="W433" s="2"/>
      <c r="X433" s="2"/>
      <c r="Y433" s="2"/>
      <c r="Z433" s="23"/>
      <c r="AA433" s="2"/>
      <c r="AB433" s="2"/>
      <c r="AC433" s="2"/>
      <c r="AD433" s="77">
        <f t="shared" si="89"/>
        <v>1028803.5777538089</v>
      </c>
      <c r="AE433" s="53">
        <f t="shared" si="94"/>
        <v>145401.63934426228</v>
      </c>
      <c r="AF433" s="60">
        <f t="shared" si="94"/>
        <v>-22822.809386921184</v>
      </c>
      <c r="AG433" s="58"/>
    </row>
    <row r="434" spans="1:33" x14ac:dyDescent="0.2">
      <c r="A434" s="12">
        <v>2040</v>
      </c>
      <c r="B434" s="12">
        <v>6</v>
      </c>
      <c r="C434" s="54">
        <v>269.69922064812658</v>
      </c>
      <c r="D434" s="54">
        <v>0</v>
      </c>
      <c r="E434" s="55">
        <v>125.68977412889703</v>
      </c>
      <c r="F434" s="54">
        <v>42.368821009003014</v>
      </c>
      <c r="G434" s="12">
        <v>484.0268853605628</v>
      </c>
      <c r="H434" s="12">
        <f t="shared" si="91"/>
        <v>8.7534024019020149E-2</v>
      </c>
      <c r="I434" s="12">
        <f t="shared" si="95"/>
        <v>8.6323372339359564E-2</v>
      </c>
      <c r="J434" s="12">
        <v>0</v>
      </c>
      <c r="K434" s="12">
        <v>0</v>
      </c>
      <c r="L434" s="43">
        <v>6749657.2130850777</v>
      </c>
      <c r="M434" s="12">
        <f t="shared" si="92"/>
        <v>2.5845032054723829</v>
      </c>
      <c r="N434" s="77">
        <f t="shared" si="93"/>
        <v>935364.78270441073</v>
      </c>
      <c r="P434" s="43">
        <v>73600</v>
      </c>
      <c r="Q434" s="43">
        <f t="shared" si="96"/>
        <v>16709844.515539519</v>
      </c>
      <c r="R434" s="43">
        <f t="shared" si="97"/>
        <v>16485675.524166275</v>
      </c>
      <c r="T434" s="43"/>
      <c r="V434" s="2"/>
      <c r="W434" s="2"/>
      <c r="X434" s="2"/>
      <c r="Y434" s="2"/>
      <c r="Z434" s="23"/>
      <c r="AA434" s="2"/>
      <c r="AB434" s="2"/>
      <c r="AC434" s="2"/>
      <c r="AD434" s="77">
        <f t="shared" si="89"/>
        <v>1189759.8899381794</v>
      </c>
      <c r="AE434" s="53">
        <f t="shared" ref="AE434:AF440" si="98">AE422</f>
        <v>150248.36065573769</v>
      </c>
      <c r="AF434" s="60">
        <f t="shared" si="98"/>
        <v>-23149.765469979287</v>
      </c>
      <c r="AG434" s="58"/>
    </row>
    <row r="435" spans="1:33" x14ac:dyDescent="0.2">
      <c r="A435" s="12">
        <v>2040</v>
      </c>
      <c r="B435" s="12">
        <v>7</v>
      </c>
      <c r="C435" s="54">
        <v>306.92486659157896</v>
      </c>
      <c r="D435" s="54">
        <v>0</v>
      </c>
      <c r="E435" s="55">
        <v>124.8220833479488</v>
      </c>
      <c r="F435" s="54">
        <v>42.342080521644156</v>
      </c>
      <c r="G435" s="12">
        <v>484.78678618316496</v>
      </c>
      <c r="H435" s="12">
        <f t="shared" si="91"/>
        <v>8.7341655607020244E-2</v>
      </c>
      <c r="I435" s="12">
        <f t="shared" si="95"/>
        <v>8.647174406602888E-2</v>
      </c>
      <c r="J435" s="12">
        <v>0</v>
      </c>
      <c r="K435" s="12">
        <v>0</v>
      </c>
      <c r="L435" s="43">
        <v>6753605.0461046621</v>
      </c>
      <c r="M435" s="12">
        <f t="shared" si="92"/>
        <v>2.6799694301171879</v>
      </c>
      <c r="N435" s="77">
        <f t="shared" si="93"/>
        <v>968623.60229620081</v>
      </c>
      <c r="P435" s="43">
        <v>67200</v>
      </c>
      <c r="Q435" s="43">
        <f t="shared" si="96"/>
        <v>17319002.243348062</v>
      </c>
      <c r="R435" s="43">
        <f t="shared" si="97"/>
        <v>17086416.953008905</v>
      </c>
      <c r="T435" s="43"/>
      <c r="V435" s="2"/>
      <c r="W435" s="2"/>
      <c r="X435" s="2"/>
      <c r="Y435" s="2"/>
      <c r="Z435" s="23"/>
      <c r="AA435" s="2"/>
      <c r="AB435" s="2"/>
      <c r="AC435" s="2"/>
      <c r="AD435" s="77">
        <f t="shared" si="89"/>
        <v>1228103.3630391904</v>
      </c>
      <c r="AE435" s="53">
        <f t="shared" si="98"/>
        <v>145401.63934426228</v>
      </c>
      <c r="AF435" s="60">
        <f t="shared" si="98"/>
        <v>-24430.860345678295</v>
      </c>
      <c r="AG435" s="58"/>
    </row>
    <row r="436" spans="1:33" x14ac:dyDescent="0.2">
      <c r="A436" s="12">
        <v>2040</v>
      </c>
      <c r="B436" s="12">
        <v>8</v>
      </c>
      <c r="C436" s="54">
        <v>321.44831040904603</v>
      </c>
      <c r="D436" s="54">
        <v>0</v>
      </c>
      <c r="E436" s="55">
        <v>125.81843147466749</v>
      </c>
      <c r="F436" s="54">
        <v>42.402090653760922</v>
      </c>
      <c r="G436" s="12">
        <v>485.53871722969853</v>
      </c>
      <c r="H436" s="12">
        <f t="shared" si="91"/>
        <v>8.7329988627253705E-2</v>
      </c>
      <c r="I436" s="12">
        <f t="shared" si="95"/>
        <v>8.6620095973404379E-2</v>
      </c>
      <c r="J436" s="12">
        <v>0</v>
      </c>
      <c r="K436" s="12">
        <v>0</v>
      </c>
      <c r="L436" s="43">
        <v>6761282.7443459872</v>
      </c>
      <c r="M436" s="12">
        <f t="shared" si="92"/>
        <v>2.7304650347242889</v>
      </c>
      <c r="N436" s="77">
        <f t="shared" si="93"/>
        <v>1006638.6388041965</v>
      </c>
      <c r="P436" s="43">
        <v>70400</v>
      </c>
      <c r="Q436" s="43">
        <f t="shared" si="96"/>
        <v>17650826.227329962</v>
      </c>
      <c r="R436" s="43">
        <f t="shared" si="97"/>
        <v>17413589.206057079</v>
      </c>
      <c r="T436" s="43"/>
      <c r="V436" s="2"/>
      <c r="W436" s="2"/>
      <c r="X436" s="2"/>
      <c r="Y436" s="2"/>
      <c r="Z436" s="23"/>
      <c r="AA436" s="2"/>
      <c r="AB436" s="2"/>
      <c r="AC436" s="2"/>
      <c r="AD436" s="77">
        <f t="shared" si="89"/>
        <v>1275957.6972658432</v>
      </c>
      <c r="AE436" s="53">
        <f t="shared" si="98"/>
        <v>150248.36065573769</v>
      </c>
      <c r="AF436" s="60">
        <f t="shared" si="98"/>
        <v>-24629.617842978052</v>
      </c>
      <c r="AG436" s="58"/>
    </row>
    <row r="437" spans="1:33" x14ac:dyDescent="0.2">
      <c r="A437" s="12">
        <v>2040</v>
      </c>
      <c r="B437" s="12">
        <v>9</v>
      </c>
      <c r="C437" s="54">
        <v>294.0923412784777</v>
      </c>
      <c r="D437" s="54">
        <v>0</v>
      </c>
      <c r="E437" s="55">
        <v>125.19931823265662</v>
      </c>
      <c r="F437" s="54">
        <v>42.373240018641297</v>
      </c>
      <c r="G437" s="12">
        <v>486.29064827623012</v>
      </c>
      <c r="H437" s="12">
        <f t="shared" si="91"/>
        <v>8.7135625924214394E-2</v>
      </c>
      <c r="I437" s="12">
        <f t="shared" si="95"/>
        <v>8.6768117706939582E-2</v>
      </c>
      <c r="J437" s="12">
        <v>0</v>
      </c>
      <c r="K437" s="12">
        <v>0</v>
      </c>
      <c r="L437" s="43">
        <v>6766417.9608150106</v>
      </c>
      <c r="M437" s="12">
        <f t="shared" si="92"/>
        <v>2.6440899134240041</v>
      </c>
      <c r="N437" s="77">
        <f t="shared" si="93"/>
        <v>968303.41555743234</v>
      </c>
      <c r="P437" s="43">
        <v>73600</v>
      </c>
      <c r="Q437" s="43">
        <f t="shared" si="96"/>
        <v>17123089.618098188</v>
      </c>
      <c r="R437" s="43">
        <f t="shared" si="97"/>
        <v>16893182.83472966</v>
      </c>
      <c r="T437" s="43"/>
      <c r="V437" s="2"/>
      <c r="W437" s="2"/>
      <c r="X437" s="2"/>
      <c r="Y437" s="2"/>
      <c r="Z437" s="23"/>
      <c r="AA437" s="2"/>
      <c r="AB437" s="2"/>
      <c r="AC437" s="2"/>
      <c r="AD437" s="77">
        <f t="shared" si="89"/>
        <v>1229594.2737265816</v>
      </c>
      <c r="AE437" s="53">
        <f t="shared" si="98"/>
        <v>150248.36065573769</v>
      </c>
      <c r="AF437" s="60">
        <f t="shared" si="98"/>
        <v>-23472.807202103362</v>
      </c>
      <c r="AG437" s="58"/>
    </row>
    <row r="438" spans="1:33" x14ac:dyDescent="0.2">
      <c r="A438" s="12">
        <v>2040</v>
      </c>
      <c r="B438" s="12">
        <v>10</v>
      </c>
      <c r="C438" s="54">
        <v>197.43752636074717</v>
      </c>
      <c r="D438" s="54">
        <v>3.0609584238851593</v>
      </c>
      <c r="E438" s="55">
        <v>124.58036827478573</v>
      </c>
      <c r="F438" s="54">
        <v>42.984558133468731</v>
      </c>
      <c r="G438" s="12">
        <v>487.04257932276374</v>
      </c>
      <c r="H438" s="12">
        <f t="shared" si="91"/>
        <v>8.8256263329664256E-2</v>
      </c>
      <c r="I438" s="12">
        <f t="shared" si="95"/>
        <v>8.691804312441187E-2</v>
      </c>
      <c r="J438" s="12">
        <v>0</v>
      </c>
      <c r="K438" s="12">
        <v>0</v>
      </c>
      <c r="L438" s="43">
        <v>6772229.8937220136</v>
      </c>
      <c r="M438" s="12">
        <f t="shared" si="92"/>
        <v>2.3633275984425994</v>
      </c>
      <c r="N438" s="77">
        <f t="shared" si="93"/>
        <v>815761.1605259002</v>
      </c>
      <c r="P438" s="43">
        <v>64000</v>
      </c>
      <c r="Q438" s="43">
        <f t="shared" si="96"/>
        <v>15375680.016747698</v>
      </c>
      <c r="R438" s="43">
        <f t="shared" si="97"/>
        <v>15170009.346056083</v>
      </c>
      <c r="T438" s="43"/>
      <c r="V438" s="2"/>
      <c r="W438" s="2"/>
      <c r="X438" s="2"/>
      <c r="Y438" s="2"/>
      <c r="Z438" s="23"/>
      <c r="AA438" s="2"/>
      <c r="AB438" s="2"/>
      <c r="AC438" s="2"/>
      <c r="AD438" s="77">
        <f t="shared" si="89"/>
        <v>1043229.612226877</v>
      </c>
      <c r="AE438" s="53">
        <f t="shared" si="98"/>
        <v>145401.63934426228</v>
      </c>
      <c r="AF438" s="60">
        <f t="shared" si="98"/>
        <v>-22958.272901891178</v>
      </c>
      <c r="AG438" s="58"/>
    </row>
    <row r="439" spans="1:33" x14ac:dyDescent="0.2">
      <c r="A439" s="12">
        <v>2040</v>
      </c>
      <c r="B439" s="12">
        <v>11</v>
      </c>
      <c r="C439" s="54">
        <v>93.762095102616158</v>
      </c>
      <c r="D439" s="54">
        <v>20.576063704600486</v>
      </c>
      <c r="E439" s="55">
        <v>125.58335457227207</v>
      </c>
      <c r="F439" s="54">
        <v>42.925097399293037</v>
      </c>
      <c r="G439" s="12">
        <v>487.82327086554693</v>
      </c>
      <c r="H439" s="12">
        <f t="shared" si="91"/>
        <v>8.799313186337103E-2</v>
      </c>
      <c r="I439" s="12">
        <f t="shared" si="95"/>
        <v>8.7067521547037049E-2</v>
      </c>
      <c r="J439" s="12">
        <v>0</v>
      </c>
      <c r="K439" s="12">
        <v>0</v>
      </c>
      <c r="L439" s="43">
        <v>6785842.6360624107</v>
      </c>
      <c r="M439" s="12">
        <f t="shared" si="92"/>
        <v>2.0968390520218909</v>
      </c>
      <c r="N439" s="77">
        <f t="shared" si="93"/>
        <v>689528.19778809126</v>
      </c>
      <c r="P439" s="43">
        <v>73600</v>
      </c>
      <c r="Q439" s="43">
        <f t="shared" si="96"/>
        <v>13742152.769989206</v>
      </c>
      <c r="R439" s="43">
        <f>(+(M439*L439)*(1+T$54)-N439+O439+P439)+AE439</f>
        <v>13580293.934937326</v>
      </c>
      <c r="T439" s="43"/>
      <c r="V439" s="2"/>
      <c r="W439" s="2"/>
      <c r="X439" s="2"/>
      <c r="Y439" s="2"/>
      <c r="Z439" s="23"/>
      <c r="AA439" s="2"/>
      <c r="AB439" s="2"/>
      <c r="AC439" s="2"/>
      <c r="AD439" s="77">
        <f t="shared" si="89"/>
        <v>892476.05557154492</v>
      </c>
      <c r="AE439" s="53">
        <f t="shared" si="98"/>
        <v>150248.36065573769</v>
      </c>
      <c r="AF439" s="60">
        <f t="shared" si="98"/>
        <v>-20987.233049275164</v>
      </c>
      <c r="AG439" s="58"/>
    </row>
    <row r="440" spans="1:33" x14ac:dyDescent="0.2">
      <c r="A440" s="12">
        <v>2040</v>
      </c>
      <c r="B440" s="12">
        <v>12</v>
      </c>
      <c r="C440" s="54">
        <v>40.062851403950773</v>
      </c>
      <c r="D440" s="54">
        <v>79.971558782998059</v>
      </c>
      <c r="E440" s="55">
        <v>125.33097686584765</v>
      </c>
      <c r="F440" s="54">
        <v>43.569144336027072</v>
      </c>
      <c r="G440" s="12">
        <v>488.60396240832944</v>
      </c>
      <c r="H440" s="12">
        <f t="shared" si="91"/>
        <v>8.9170673363504288E-2</v>
      </c>
      <c r="I440" s="12">
        <f t="shared" si="95"/>
        <v>8.7219000319488246E-2</v>
      </c>
      <c r="J440" s="12">
        <v>0</v>
      </c>
      <c r="K440" s="12">
        <v>0</v>
      </c>
      <c r="L440" s="43">
        <v>6799934.306416722</v>
      </c>
      <c r="M440" s="12">
        <f t="shared" si="92"/>
        <v>2.0090330316464504</v>
      </c>
      <c r="N440" s="77">
        <f t="shared" si="93"/>
        <v>597291.24467920489</v>
      </c>
      <c r="P440" s="43">
        <v>70400</v>
      </c>
      <c r="Q440" s="43">
        <f t="shared" si="96"/>
        <v>13260304.473306099</v>
      </c>
      <c r="R440" s="43">
        <f>(+(M440*L440)*(1+T$54)-N440+O440+P440)+AE440</f>
        <v>13104249.914443566</v>
      </c>
      <c r="T440" s="43"/>
      <c r="V440" s="2"/>
      <c r="W440" s="2"/>
      <c r="X440" s="2"/>
      <c r="Y440" s="2"/>
      <c r="Z440" s="23"/>
      <c r="AA440" s="2"/>
      <c r="AB440" s="2"/>
      <c r="AC440" s="2"/>
      <c r="AD440" s="77">
        <f t="shared" si="89"/>
        <v>779185.27591825824</v>
      </c>
      <c r="AE440" s="53">
        <f t="shared" si="98"/>
        <v>145401.63934426228</v>
      </c>
      <c r="AF440" s="60">
        <f t="shared" si="98"/>
        <v>-19498.555976048683</v>
      </c>
      <c r="AG440" s="58"/>
    </row>
    <row r="441" spans="1:33" x14ac:dyDescent="0.2">
      <c r="P441" s="43"/>
      <c r="Q441" s="43"/>
      <c r="R441" s="43"/>
      <c r="T441" s="43"/>
      <c r="V441" s="2"/>
      <c r="W441" s="2"/>
      <c r="X441" s="2"/>
      <c r="Y441" s="2"/>
      <c r="Z441" s="23"/>
      <c r="AA441" s="2"/>
      <c r="AB441" s="2"/>
      <c r="AC441" s="2"/>
      <c r="AD441" s="35"/>
      <c r="AE441" s="12"/>
      <c r="AF441" s="60"/>
      <c r="AG441" s="58"/>
    </row>
    <row r="442" spans="1:33" x14ac:dyDescent="0.2">
      <c r="P442" s="43"/>
      <c r="Q442" s="43"/>
      <c r="R442" s="43"/>
      <c r="T442" s="43"/>
      <c r="V442" s="2"/>
      <c r="W442" s="2"/>
      <c r="X442" s="2"/>
      <c r="Y442" s="2"/>
      <c r="Z442" s="23"/>
      <c r="AA442" s="2"/>
      <c r="AB442" s="2"/>
      <c r="AC442" s="2"/>
      <c r="AD442" s="35"/>
      <c r="AE442" s="12"/>
      <c r="AF442" s="60"/>
      <c r="AG442" s="58"/>
    </row>
    <row r="443" spans="1:33" x14ac:dyDescent="0.2">
      <c r="P443" s="43"/>
      <c r="Q443" s="43"/>
      <c r="R443" s="43"/>
      <c r="T443" s="43"/>
      <c r="V443" s="2"/>
      <c r="W443" s="2"/>
      <c r="X443" s="2"/>
      <c r="Y443" s="2"/>
      <c r="Z443" s="23"/>
      <c r="AA443" s="2"/>
      <c r="AB443" s="2"/>
      <c r="AC443" s="2"/>
      <c r="AD443" s="35"/>
      <c r="AE443" s="12"/>
      <c r="AF443" s="60"/>
      <c r="AG443" s="58"/>
    </row>
    <row r="444" spans="1:33" x14ac:dyDescent="0.2">
      <c r="P444" s="43"/>
      <c r="Q444" s="43"/>
      <c r="R444" s="43"/>
      <c r="T444" s="43"/>
      <c r="V444" s="2"/>
      <c r="W444" s="2"/>
      <c r="X444" s="2"/>
      <c r="Y444" s="2"/>
      <c r="Z444" s="23"/>
      <c r="AA444" s="2"/>
      <c r="AB444" s="2"/>
      <c r="AC444" s="2"/>
      <c r="AD444" s="35"/>
      <c r="AE444" s="12"/>
      <c r="AF444" s="60"/>
      <c r="AG444" s="58"/>
    </row>
    <row r="445" spans="1:33" x14ac:dyDescent="0.2">
      <c r="P445" s="43"/>
      <c r="Q445" s="43"/>
      <c r="R445" s="43"/>
      <c r="T445" s="43"/>
      <c r="V445" s="2"/>
      <c r="W445" s="2"/>
      <c r="X445" s="2"/>
      <c r="Y445" s="2"/>
      <c r="Z445" s="23"/>
      <c r="AA445" s="2"/>
      <c r="AB445" s="2"/>
      <c r="AC445" s="2"/>
      <c r="AD445" s="35"/>
      <c r="AE445" s="12"/>
      <c r="AF445" s="60"/>
      <c r="AG445" s="58"/>
    </row>
    <row r="446" spans="1:33" x14ac:dyDescent="0.2">
      <c r="P446" s="43"/>
      <c r="Q446" s="43"/>
      <c r="R446" s="43"/>
      <c r="T446" s="43"/>
      <c r="V446" s="2"/>
      <c r="W446" s="2"/>
      <c r="X446" s="2"/>
      <c r="Y446" s="2"/>
      <c r="Z446" s="23"/>
      <c r="AA446" s="2"/>
      <c r="AB446" s="2"/>
      <c r="AC446" s="2"/>
      <c r="AD446" s="35"/>
      <c r="AE446" s="12"/>
      <c r="AF446" s="60"/>
      <c r="AG446" s="58"/>
    </row>
    <row r="447" spans="1:33" x14ac:dyDescent="0.2">
      <c r="A447" s="12">
        <v>2007</v>
      </c>
      <c r="C447" s="12">
        <f>SUM(C33:C44)</f>
        <v>2028.1551454592934</v>
      </c>
      <c r="D447" s="12">
        <f>SUM(D33:D44)</f>
        <v>259.18448754945217</v>
      </c>
      <c r="E447" s="67">
        <f>AVERAGE(E33:E44)</f>
        <v>73.666978557606797</v>
      </c>
      <c r="F447" s="67">
        <f>AVERAGE(F33:F44)</f>
        <v>10.623333333333333</v>
      </c>
      <c r="G447" s="67">
        <f>AVERAGE(G33:G44)</f>
        <v>207.34466666666665</v>
      </c>
      <c r="H447" s="67"/>
      <c r="I447" s="67">
        <f>AVERAGE(I33:I44)</f>
        <v>5.3209622896673858E-2</v>
      </c>
      <c r="J447" s="67">
        <f>AVERAGE(J33:J44)</f>
        <v>8.3333333333333329E-2</v>
      </c>
      <c r="K447" s="67"/>
      <c r="L447" s="43">
        <f>AVERAGE(L33:L44)</f>
        <v>4496589.333333333</v>
      </c>
      <c r="M447" s="3">
        <f t="shared" ref="M447:R447" si="99">SUM(M33:M44)</f>
        <v>25.442161888983346</v>
      </c>
      <c r="N447" s="77">
        <f t="shared" si="99"/>
        <v>0</v>
      </c>
      <c r="O447" s="44">
        <f t="shared" si="99"/>
        <v>0</v>
      </c>
      <c r="P447" s="3">
        <f t="shared" si="99"/>
        <v>0</v>
      </c>
      <c r="Q447" s="43">
        <f t="shared" si="99"/>
        <v>114433631.22287372</v>
      </c>
      <c r="R447" s="43">
        <f t="shared" si="99"/>
        <v>114314587</v>
      </c>
      <c r="S447" s="39"/>
      <c r="T447" s="43">
        <f>+R447-O447</f>
        <v>114314587</v>
      </c>
      <c r="U447" s="6"/>
      <c r="V447" s="68">
        <f>SUM(V33:V44)</f>
        <v>0</v>
      </c>
      <c r="W447" s="68">
        <f>SUM(W33:W44)</f>
        <v>0</v>
      </c>
      <c r="X447" s="32">
        <f t="shared" ref="X447:X454" si="100">SUM(V447:W447)</f>
        <v>0</v>
      </c>
      <c r="Y447" s="68">
        <f>SUM(Y33:Y44)</f>
        <v>0</v>
      </c>
      <c r="Z447" s="69">
        <f>SUM(Z33:Z44)</f>
        <v>0</v>
      </c>
      <c r="AA447" s="2"/>
      <c r="AB447" s="68"/>
      <c r="AC447" s="2"/>
      <c r="AD447" s="35"/>
      <c r="AE447" s="12"/>
      <c r="AF447" s="60"/>
      <c r="AG447" s="58"/>
    </row>
    <row r="448" spans="1:33" x14ac:dyDescent="0.2">
      <c r="A448" s="12">
        <v>2008</v>
      </c>
      <c r="C448" s="12">
        <f>SUM(C45:C56)</f>
        <v>1957.3453588262946</v>
      </c>
      <c r="D448" s="12">
        <f>SUM(D45:D56)</f>
        <v>279.91392861100957</v>
      </c>
      <c r="E448" s="67">
        <f>AVERAGE(E45:E56)</f>
        <v>73.125685448434112</v>
      </c>
      <c r="F448" s="67">
        <f>AVERAGE(F45:F56)</f>
        <v>10.936919131234175</v>
      </c>
      <c r="G448" s="67">
        <f>AVERAGE(G45:G56)</f>
        <v>215.38607090888763</v>
      </c>
      <c r="H448" s="67"/>
      <c r="I448" s="67">
        <f>AVERAGE(I45:I56)</f>
        <v>5.0378243026506342E-2</v>
      </c>
      <c r="J448" s="67">
        <f>AVERAGE(J45:J56)</f>
        <v>8.3333333333333329E-2</v>
      </c>
      <c r="K448" s="67"/>
      <c r="L448" s="43">
        <f>AVERAGE(L45:L56)</f>
        <v>4510728.8793976475</v>
      </c>
      <c r="M448" s="3">
        <f t="shared" ref="M448:R448" si="101">SUM(M45:M56)</f>
        <v>25.301333659227168</v>
      </c>
      <c r="N448" s="77">
        <f t="shared" si="101"/>
        <v>1563728.9577306483</v>
      </c>
      <c r="O448" s="44">
        <f t="shared" si="101"/>
        <v>0</v>
      </c>
      <c r="P448" s="3">
        <f t="shared" si="101"/>
        <v>4500</v>
      </c>
      <c r="Q448" s="43">
        <f t="shared" si="101"/>
        <v>112568451.45756134</v>
      </c>
      <c r="R448" s="43">
        <f t="shared" si="101"/>
        <v>111043736</v>
      </c>
      <c r="S448" s="38">
        <f t="shared" ref="S448:S480" si="102">(R448/R447)-1</f>
        <v>-2.8612717640313035E-2</v>
      </c>
      <c r="T448" s="43">
        <f>+R448-O448</f>
        <v>111043736</v>
      </c>
      <c r="U448" s="21">
        <f t="shared" ref="U448:U480" si="103">(T448/T447)-1</f>
        <v>-2.8612717640313035E-2</v>
      </c>
      <c r="V448" s="68">
        <f>SUM(V45:V56)</f>
        <v>-916308.1816493033</v>
      </c>
      <c r="W448" s="68">
        <f>SUM(W45:W56)</f>
        <v>111450.64705375588</v>
      </c>
      <c r="X448" s="32">
        <f t="shared" si="100"/>
        <v>-804857.53459554748</v>
      </c>
      <c r="Y448" s="68">
        <f>SUM(Y45:Y56)</f>
        <v>-313080.84348191676</v>
      </c>
      <c r="Z448" s="69">
        <f>SUM(Z45:Z56)</f>
        <v>1670670.178862079</v>
      </c>
      <c r="AA448" s="68">
        <f>SUM(AA45:AA56)</f>
        <v>552731.8007846151</v>
      </c>
      <c r="AB448" s="69">
        <f>SUM(AB45:AB56)</f>
        <v>-1193542.439473107</v>
      </c>
      <c r="AC448" s="2"/>
      <c r="AD448" s="79">
        <f>SUM(AD45:AD56)</f>
        <v>1563728.9577306483</v>
      </c>
      <c r="AE448" s="69">
        <f>SUM(AE45:AE56)</f>
        <v>0</v>
      </c>
      <c r="AF448" s="69">
        <f>SUM(AF45:AF56)</f>
        <v>0</v>
      </c>
      <c r="AG448" s="58"/>
    </row>
    <row r="449" spans="1:38" x14ac:dyDescent="0.2">
      <c r="A449" s="12">
        <v>2009</v>
      </c>
      <c r="C449" s="12">
        <f>SUM(C57:C68)</f>
        <v>1947.0900912242882</v>
      </c>
      <c r="D449" s="12">
        <f>SUM(D57:D68)</f>
        <v>355.18789622607568</v>
      </c>
      <c r="E449" s="67">
        <f>AVERAGE(E57:E68)</f>
        <v>71.619021966849331</v>
      </c>
      <c r="F449" s="67">
        <f>AVERAGE(F57:F68)</f>
        <v>11.317081567029097</v>
      </c>
      <c r="G449" s="67">
        <f>AVERAGE(G57:G68)</f>
        <v>221.11410000000001</v>
      </c>
      <c r="H449" s="67"/>
      <c r="I449" s="67">
        <f>AVERAGE(I57:I68)</f>
        <v>5.1365697749223345E-2</v>
      </c>
      <c r="J449" s="67">
        <f>AVERAGE(J57:J68)</f>
        <v>8.3333333333333329E-2</v>
      </c>
      <c r="K449" s="67"/>
      <c r="L449" s="43">
        <f>AVERAGE(L57:L68)</f>
        <v>4519985.6325236866</v>
      </c>
      <c r="M449" s="3">
        <f t="shared" ref="M449:R449" si="104">SUM(M57:M68)</f>
        <v>25.268915652055174</v>
      </c>
      <c r="N449" s="77">
        <f t="shared" si="104"/>
        <v>2401259.7887409399</v>
      </c>
      <c r="O449" s="44">
        <f t="shared" si="104"/>
        <v>0</v>
      </c>
      <c r="P449" s="3">
        <f t="shared" si="104"/>
        <v>130575</v>
      </c>
      <c r="Q449" s="43">
        <f t="shared" si="104"/>
        <v>111935178.20075738</v>
      </c>
      <c r="R449" s="43">
        <f t="shared" si="104"/>
        <v>109439734.07797749</v>
      </c>
      <c r="S449" s="38">
        <f t="shared" si="102"/>
        <v>-1.444477626385432E-2</v>
      </c>
      <c r="T449" s="43">
        <f>+R449-O449</f>
        <v>109439734.07797749</v>
      </c>
      <c r="U449" s="21">
        <f t="shared" si="103"/>
        <v>-1.444477626385432E-2</v>
      </c>
      <c r="V449" s="69">
        <f>SUM(V57:V68)</f>
        <v>-135413.3318156162</v>
      </c>
      <c r="W449" s="68">
        <f>SUM(W57:W68)</f>
        <v>400820.99608697079</v>
      </c>
      <c r="X449" s="32">
        <f t="shared" si="100"/>
        <v>265407.66427135456</v>
      </c>
      <c r="Y449" s="68">
        <f>SUM(Y57:Y68)</f>
        <v>-871110.82018015033</v>
      </c>
      <c r="Z449" s="69">
        <f>SUM(Z57:Z68)</f>
        <v>-584865.09486979025</v>
      </c>
      <c r="AA449" s="32">
        <f t="shared" ref="AA449:AA454" si="105">SUM(X449:Z449)</f>
        <v>-1190568.2507785861</v>
      </c>
      <c r="AB449" s="69">
        <f>SUM(AB57:AB68)</f>
        <v>1040363.4261183268</v>
      </c>
      <c r="AC449" s="2"/>
      <c r="AD449" s="79">
        <f>SUM(AD57:AD68)</f>
        <v>2401259.7887409399</v>
      </c>
      <c r="AE449" s="69">
        <f>SUM(AE57:AE68)</f>
        <v>0</v>
      </c>
      <c r="AF449" s="69">
        <f>SUM(AF57:AF68)</f>
        <v>0</v>
      </c>
      <c r="AG449" s="58"/>
    </row>
    <row r="450" spans="1:38" x14ac:dyDescent="0.2">
      <c r="A450" s="12">
        <v>2010</v>
      </c>
      <c r="C450" s="12">
        <f>SUM(C69:C80)</f>
        <v>1947.0900912242882</v>
      </c>
      <c r="D450" s="12">
        <f>SUM(D69:D80)</f>
        <v>355.18789622607568</v>
      </c>
      <c r="E450" s="67">
        <f>AVERAGE(E69:E80)</f>
        <v>71.187765103867093</v>
      </c>
      <c r="F450" s="67">
        <f>AVERAGE(F69:F80)</f>
        <v>11.378132550779</v>
      </c>
      <c r="G450" s="67">
        <f>AVERAGE(G69:G80)</f>
        <v>225.47170000000003</v>
      </c>
      <c r="H450" s="67"/>
      <c r="I450" s="67">
        <f>AVERAGE(I69:I80)</f>
        <v>5.0942765434423852E-2</v>
      </c>
      <c r="J450" s="67">
        <f>AVERAGE(J69:J80)</f>
        <v>8.3333333333333329E-2</v>
      </c>
      <c r="K450" s="67"/>
      <c r="L450" s="43">
        <f>AVERAGE(L69:L80)</f>
        <v>4548762.5139671797</v>
      </c>
      <c r="M450" s="3">
        <f t="shared" ref="M450:R450" si="106">SUM(M69:M80)</f>
        <v>25.273368884680092</v>
      </c>
      <c r="N450" s="77">
        <f t="shared" si="106"/>
        <v>3237749.1088027805</v>
      </c>
      <c r="O450" s="44">
        <f t="shared" si="106"/>
        <v>1228346.5860693485</v>
      </c>
      <c r="P450" s="3">
        <f t="shared" si="106"/>
        <v>0</v>
      </c>
      <c r="Q450" s="43">
        <f t="shared" si="106"/>
        <v>112948778.10715553</v>
      </c>
      <c r="R450" s="43">
        <f t="shared" si="106"/>
        <v>110206979.17954534</v>
      </c>
      <c r="S450" s="38">
        <f t="shared" si="102"/>
        <v>7.0106630652189139E-3</v>
      </c>
      <c r="T450" s="43">
        <f>+R450-O450</f>
        <v>108978632.593476</v>
      </c>
      <c r="U450" s="21">
        <f t="shared" si="103"/>
        <v>-4.2132913460202204E-3</v>
      </c>
      <c r="V450" s="68">
        <f>SUM(V69:V80)</f>
        <v>0</v>
      </c>
      <c r="W450" s="68">
        <f>SUM(W69:W80)</f>
        <v>0</v>
      </c>
      <c r="X450" s="32">
        <f t="shared" si="100"/>
        <v>0</v>
      </c>
      <c r="Y450" s="68">
        <f>SUM(Y69:Y80)</f>
        <v>-249435.5217143654</v>
      </c>
      <c r="Z450" s="69">
        <f>SUM(Z69:Z80)</f>
        <v>250989.92770925059</v>
      </c>
      <c r="AA450" s="32">
        <f t="shared" si="105"/>
        <v>1554.4059948851936</v>
      </c>
      <c r="AB450" s="69">
        <f>SUM(AB69:AB80)</f>
        <v>18580.227219526998</v>
      </c>
      <c r="AC450" s="2"/>
      <c r="AD450" s="79">
        <f>SUM(AD69:AD80)</f>
        <v>3237749.1088027805</v>
      </c>
      <c r="AE450" s="69">
        <f>SUM(AE69:AE80)</f>
        <v>0</v>
      </c>
      <c r="AF450" s="69">
        <f>SUM(AF69:AF80)</f>
        <v>0</v>
      </c>
      <c r="AG450" s="58"/>
    </row>
    <row r="451" spans="1:38" x14ac:dyDescent="0.2">
      <c r="A451" s="12">
        <v>2011</v>
      </c>
      <c r="C451" s="12">
        <f>SUM(C81:C92)</f>
        <v>1947.0900912242882</v>
      </c>
      <c r="D451" s="12">
        <f>SUM(D81:D92)</f>
        <v>355.18789622607568</v>
      </c>
      <c r="E451" s="67">
        <f>AVERAGE(E81:E92)</f>
        <v>71.710114270659304</v>
      </c>
      <c r="F451" s="67">
        <f>AVERAGE(F81:F92)</f>
        <v>11.749111614166758</v>
      </c>
      <c r="G451" s="67">
        <f>AVERAGE(G81:G92)</f>
        <v>230.22799999999998</v>
      </c>
      <c r="H451" s="67"/>
      <c r="I451" s="67">
        <f>AVERAGE(I81:I92)</f>
        <v>5.0682237051604545E-2</v>
      </c>
      <c r="J451" s="67">
        <f>AVERAGE(J81:J92)</f>
        <v>8.3333333333333329E-2</v>
      </c>
      <c r="K451" s="67"/>
      <c r="L451" s="43">
        <f>AVERAGE(L81:L92)</f>
        <v>4607594.360818441</v>
      </c>
      <c r="M451" s="3">
        <f t="shared" ref="M451:R451" si="107">SUM(M81:M92)</f>
        <v>25.37445252735936</v>
      </c>
      <c r="N451" s="77">
        <f t="shared" si="107"/>
        <v>4089397.0247681509</v>
      </c>
      <c r="O451" s="44">
        <f t="shared" si="107"/>
        <v>1243700.9183952154</v>
      </c>
      <c r="P451" s="3">
        <f t="shared" si="107"/>
        <v>0</v>
      </c>
      <c r="Q451" s="43">
        <f t="shared" si="107"/>
        <v>114071865.40101619</v>
      </c>
      <c r="R451" s="43">
        <f t="shared" si="107"/>
        <v>111926381.03828365</v>
      </c>
      <c r="S451" s="38">
        <f t="shared" si="102"/>
        <v>1.5601569624162481E-2</v>
      </c>
      <c r="T451" s="43">
        <f>+R451-O451</f>
        <v>110682680.11988842</v>
      </c>
      <c r="U451" s="21">
        <f t="shared" si="103"/>
        <v>1.563652879339239E-2</v>
      </c>
      <c r="V451" s="68">
        <f>SUM(V81:V92)</f>
        <v>0</v>
      </c>
      <c r="W451" s="68">
        <f>SUM(W81:W92)</f>
        <v>0</v>
      </c>
      <c r="X451" s="32">
        <f t="shared" si="100"/>
        <v>0</v>
      </c>
      <c r="Y451" s="68">
        <f>SUM(Y81:Y92)</f>
        <v>304597.26392053429</v>
      </c>
      <c r="Z451" s="69">
        <f>SUM(Z81:Z92)</f>
        <v>155169.95245824085</v>
      </c>
      <c r="AA451" s="32">
        <f t="shared" si="105"/>
        <v>459767.21637877513</v>
      </c>
      <c r="AB451" s="69">
        <f>SUM(AB81:AB92)</f>
        <v>9.3373867598256603E-3</v>
      </c>
      <c r="AC451" s="2"/>
      <c r="AD451" s="79">
        <f>SUM(AD81:AD92)</f>
        <v>4089397.0247681509</v>
      </c>
      <c r="AE451" s="69">
        <f>SUM(AE81:AE92)</f>
        <v>0</v>
      </c>
      <c r="AF451" s="69">
        <f>SUM(AF81:AF92)</f>
        <v>0</v>
      </c>
      <c r="AG451" s="58"/>
    </row>
    <row r="452" spans="1:38" x14ac:dyDescent="0.2">
      <c r="A452" s="12">
        <v>2012</v>
      </c>
      <c r="C452" s="12">
        <f>SUM(C93:C104)</f>
        <v>1947.0900912242882</v>
      </c>
      <c r="D452" s="12">
        <f>SUM(D93:D104)</f>
        <v>355.18789622607568</v>
      </c>
      <c r="E452" s="67">
        <f>AVERAGE(E93:E104)</f>
        <v>73.286495648097144</v>
      </c>
      <c r="F452" s="67">
        <f>AVERAGE(F93:F104)</f>
        <v>12.388133802581102</v>
      </c>
      <c r="G452" s="67">
        <f>AVERAGE(G93:G104)</f>
        <v>235.636</v>
      </c>
      <c r="H452" s="67"/>
      <c r="I452" s="67">
        <f>AVERAGE(I93:I104)</f>
        <v>5.1726743325473883E-2</v>
      </c>
      <c r="J452" s="67">
        <f>AVERAGE(J93:J104)</f>
        <v>8.3333333333333329E-2</v>
      </c>
      <c r="K452" s="67"/>
      <c r="L452" s="43">
        <f>AVERAGE(L93:L104)</f>
        <v>4707005.1261480935</v>
      </c>
      <c r="M452" s="3">
        <f t="shared" ref="M452:R452" si="108">SUM(M93:M104)</f>
        <v>25.439065430038124</v>
      </c>
      <c r="N452" s="77">
        <f t="shared" si="108"/>
        <v>4663600.8138042213</v>
      </c>
      <c r="O452" s="44">
        <f t="shared" si="108"/>
        <v>1262356.4321711434</v>
      </c>
      <c r="P452" s="3">
        <f t="shared" si="108"/>
        <v>0</v>
      </c>
      <c r="Q452" s="43">
        <f t="shared" si="108"/>
        <v>116340725.72913969</v>
      </c>
      <c r="R452" s="43">
        <f t="shared" si="108"/>
        <v>114815161.63611791</v>
      </c>
      <c r="S452" s="38">
        <f t="shared" si="102"/>
        <v>2.5809648905258387E-2</v>
      </c>
      <c r="T452" s="43">
        <f>+R452-O452-P452</f>
        <v>113552805.20394677</v>
      </c>
      <c r="U452" s="21">
        <f t="shared" si="103"/>
        <v>2.5931112988495597E-2</v>
      </c>
      <c r="V452" s="68">
        <f>SUM(V93:V104)</f>
        <v>0</v>
      </c>
      <c r="W452" s="68">
        <f>SUM(W93:W104)</f>
        <v>0</v>
      </c>
      <c r="X452" s="32">
        <f t="shared" si="100"/>
        <v>0</v>
      </c>
      <c r="Y452" s="68">
        <f>SUM(Y93:Y104)</f>
        <v>929647.15757941664</v>
      </c>
      <c r="Z452" s="69">
        <f>SUM(Z93:Z104)</f>
        <v>-632634.84815142048</v>
      </c>
      <c r="AA452" s="32">
        <f t="shared" si="105"/>
        <v>297012.30942799617</v>
      </c>
      <c r="AB452" s="69">
        <f>SUM(AB93:AB104)</f>
        <v>4.0724636542719302E-9</v>
      </c>
      <c r="AC452" s="2"/>
      <c r="AD452" s="79">
        <f>SUM(AD93:AD104)</f>
        <v>4952861.3691832963</v>
      </c>
      <c r="AE452" s="69">
        <f>SUM(AE93:AE104)</f>
        <v>13168.469999999998</v>
      </c>
      <c r="AF452" s="69">
        <f>SUM(AF93:AF104)</f>
        <v>0</v>
      </c>
      <c r="AG452" s="58"/>
      <c r="AL452" s="70" t="e">
        <f>SUM(#REF!)</f>
        <v>#REF!</v>
      </c>
    </row>
    <row r="453" spans="1:38" x14ac:dyDescent="0.2">
      <c r="A453" s="12">
        <v>2013</v>
      </c>
      <c r="C453" s="12">
        <f>SUM(C105:C116)</f>
        <v>1947.0900912242882</v>
      </c>
      <c r="D453" s="12">
        <f>SUM(D105:D116)</f>
        <v>355.18789622607568</v>
      </c>
      <c r="E453" s="67">
        <f>AVERAGE(E105:E116)</f>
        <v>74.590835506694376</v>
      </c>
      <c r="F453" s="67">
        <f>AVERAGE(F105:F116)</f>
        <v>13.120169090342046</v>
      </c>
      <c r="G453" s="67">
        <f>AVERAGE(G105:G116)</f>
        <v>241.31970000000001</v>
      </c>
      <c r="H453" s="67"/>
      <c r="I453" s="67">
        <f>AVERAGE(I105:I116)</f>
        <v>5.3539435466154896E-2</v>
      </c>
      <c r="J453" s="67">
        <f>AVERAGE(J105:J116)</f>
        <v>8.3333333333333329E-2</v>
      </c>
      <c r="K453" s="67"/>
      <c r="L453" s="43">
        <f>AVERAGE(L105:L116)</f>
        <v>4806155.0682673939</v>
      </c>
      <c r="M453" s="3">
        <f t="shared" ref="M453:R453" si="109">SUM(M105:M116)</f>
        <v>25.367962877602857</v>
      </c>
      <c r="N453" s="77">
        <f t="shared" si="109"/>
        <v>5476338.7599050403</v>
      </c>
      <c r="O453" s="44">
        <f t="shared" si="109"/>
        <v>1284447.6697341383</v>
      </c>
      <c r="P453" s="3">
        <f t="shared" si="109"/>
        <v>0</v>
      </c>
      <c r="Q453" s="43">
        <f t="shared" si="109"/>
        <v>117586046.2578665</v>
      </c>
      <c r="R453" s="43">
        <f t="shared" si="109"/>
        <v>116026986.71423292</v>
      </c>
      <c r="S453" s="38">
        <f t="shared" si="102"/>
        <v>1.0554573636847975E-2</v>
      </c>
      <c r="T453" s="43">
        <f>+R453-O453-P453</f>
        <v>114742539.04449879</v>
      </c>
      <c r="U453" s="21">
        <f t="shared" si="103"/>
        <v>1.0477361949933206E-2</v>
      </c>
      <c r="V453" s="68">
        <f>SUM(V105:V116)</f>
        <v>0</v>
      </c>
      <c r="W453" s="68">
        <f>SUM(W105:W116)</f>
        <v>0</v>
      </c>
      <c r="X453" s="32">
        <f t="shared" si="100"/>
        <v>0</v>
      </c>
      <c r="Y453" s="68">
        <f>SUM(Y105:Y116)</f>
        <v>786085.92828862357</v>
      </c>
      <c r="Z453" s="69">
        <f>SUM(Z105:Z116)</f>
        <v>-1120682.1019555761</v>
      </c>
      <c r="AA453" s="32">
        <f t="shared" si="105"/>
        <v>-334596.17366695253</v>
      </c>
      <c r="AB453" s="69">
        <f>SUM(AB105:AB116)</f>
        <v>0</v>
      </c>
      <c r="AC453" s="2"/>
      <c r="AD453" s="79">
        <f t="shared" ref="AD453:AF454" si="110">SUM(AD105:AD116)</f>
        <v>6175023.6941469321</v>
      </c>
      <c r="AE453" s="69">
        <f t="shared" si="110"/>
        <v>23172.39</v>
      </c>
      <c r="AF453" s="69">
        <f t="shared" si="110"/>
        <v>-159127.11278795404</v>
      </c>
      <c r="AG453" s="58"/>
      <c r="AL453" s="70" t="e">
        <f>SUM(#REF!)</f>
        <v>#REF!</v>
      </c>
    </row>
    <row r="454" spans="1:38" x14ac:dyDescent="0.2">
      <c r="A454" s="12">
        <v>2014</v>
      </c>
      <c r="C454" s="12">
        <f>SUM(C117:C128)</f>
        <v>1947.0900912242882</v>
      </c>
      <c r="D454" s="12">
        <f>SUM(D117:D128)</f>
        <v>355.18789622607568</v>
      </c>
      <c r="E454" s="67">
        <f>AVERAGE(E117:E128)</f>
        <v>76.604906823339448</v>
      </c>
      <c r="F454" s="67">
        <f>AVERAGE(F117:F128)</f>
        <v>13.864387204628549</v>
      </c>
      <c r="G454" s="67">
        <f>AVERAGE(G117:G128)</f>
        <v>247.39582567986216</v>
      </c>
      <c r="H454" s="67"/>
      <c r="I454" s="67">
        <f>AVERAGE(I117:I128)</f>
        <v>5.5266677514399065E-2</v>
      </c>
      <c r="J454" s="67">
        <f>AVERAGE(J117:J128)</f>
        <v>8.3333333333333329E-2</v>
      </c>
      <c r="K454" s="67"/>
      <c r="L454" s="43">
        <f>AVERAGE(L117:L128)</f>
        <v>4904958.5448635658</v>
      </c>
      <c r="M454" s="3">
        <f t="shared" ref="M454:R454" si="111">SUM(M117:M128)</f>
        <v>25.398936843764581</v>
      </c>
      <c r="N454" s="77">
        <f t="shared" si="111"/>
        <v>6333905.9834630843</v>
      </c>
      <c r="O454" s="44">
        <f t="shared" si="111"/>
        <v>4226178.365634108</v>
      </c>
      <c r="P454" s="3">
        <f t="shared" si="111"/>
        <v>483200</v>
      </c>
      <c r="Q454" s="43">
        <f t="shared" si="111"/>
        <v>122729245.69800782</v>
      </c>
      <c r="R454" s="43">
        <f t="shared" si="111"/>
        <v>121128349.42996463</v>
      </c>
      <c r="S454" s="38">
        <f t="shared" si="102"/>
        <v>4.3967036119761049E-2</v>
      </c>
      <c r="T454" s="43">
        <f t="shared" ref="T454:T480" si="112">+R454-O454-P454</f>
        <v>116418971.06433052</v>
      </c>
      <c r="U454" s="21">
        <f t="shared" si="103"/>
        <v>1.4610379322193667E-2</v>
      </c>
      <c r="V454" s="68">
        <f>SUM(V106:V117)</f>
        <v>0</v>
      </c>
      <c r="W454" s="68">
        <f>SUM(W106:W117)</f>
        <v>0</v>
      </c>
      <c r="X454" s="32">
        <f t="shared" si="100"/>
        <v>0</v>
      </c>
      <c r="Y454" s="68">
        <f>SUM(Y106:Y117)</f>
        <v>803131.04626091279</v>
      </c>
      <c r="Z454" s="69">
        <f>SUM(Z106:Z117)</f>
        <v>-1130611.4039613574</v>
      </c>
      <c r="AA454" s="32">
        <f t="shared" si="105"/>
        <v>-327480.35770044464</v>
      </c>
      <c r="AB454" s="69">
        <f>SUM(AB106:AB117)</f>
        <v>0</v>
      </c>
      <c r="AC454" s="2"/>
      <c r="AD454" s="79">
        <f t="shared" si="110"/>
        <v>6252736.2748268424</v>
      </c>
      <c r="AE454" s="69">
        <f t="shared" si="110"/>
        <v>24413.196</v>
      </c>
      <c r="AF454" s="69">
        <f t="shared" si="110"/>
        <v>-178724.32787343825</v>
      </c>
      <c r="AG454" s="58"/>
      <c r="AL454" s="70" t="e">
        <f>SUM(#REF!)</f>
        <v>#REF!</v>
      </c>
    </row>
    <row r="455" spans="1:38" x14ac:dyDescent="0.2">
      <c r="A455" s="12">
        <v>2015</v>
      </c>
      <c r="C455" s="12">
        <f>SUM(C129:C140)</f>
        <v>1947.0900912242882</v>
      </c>
      <c r="D455" s="12">
        <f>SUM(D129:D140)</f>
        <v>355.18789622607568</v>
      </c>
      <c r="E455" s="67">
        <f>AVERAGE(E129:E140)</f>
        <v>78.546414221862818</v>
      </c>
      <c r="F455" s="67">
        <f>AVERAGE(F129:F140)</f>
        <v>14.558993272066251</v>
      </c>
      <c r="G455" s="67">
        <f>AVERAGE(G129:G140)</f>
        <v>253.67891560642636</v>
      </c>
      <c r="H455" s="67"/>
      <c r="I455" s="67">
        <f>AVERAGE(I129:I140)</f>
        <v>5.6765591717551127E-2</v>
      </c>
      <c r="J455" s="67">
        <f>AVERAGE(J129:J140)</f>
        <v>8.3333333333333329E-2</v>
      </c>
      <c r="K455" s="67"/>
      <c r="L455" s="43">
        <f>AVERAGE(L129:L140)</f>
        <v>5003480.3433328262</v>
      </c>
      <c r="M455" s="3">
        <f t="shared" ref="M455:R455" si="113">SUM(M129:M140)</f>
        <v>25.450609625307774</v>
      </c>
      <c r="N455" s="77">
        <f t="shared" si="113"/>
        <v>6875703.8175857924</v>
      </c>
      <c r="O455" s="44">
        <f t="shared" si="113"/>
        <v>4321267.378860876</v>
      </c>
      <c r="P455" s="3">
        <f t="shared" si="113"/>
        <v>835200</v>
      </c>
      <c r="Q455" s="43">
        <f t="shared" si="113"/>
        <v>125436142.35479636</v>
      </c>
      <c r="R455" s="43">
        <f t="shared" si="113"/>
        <v>123799771.9409119</v>
      </c>
      <c r="S455" s="38">
        <f t="shared" si="102"/>
        <v>2.2054477944420947E-2</v>
      </c>
      <c r="T455" s="43">
        <f t="shared" si="112"/>
        <v>118643304.56205103</v>
      </c>
      <c r="U455" s="21">
        <f t="shared" si="103"/>
        <v>1.9106280337174431E-2</v>
      </c>
      <c r="V455" s="2"/>
      <c r="W455" s="2"/>
      <c r="X455" s="2"/>
      <c r="Y455" s="2"/>
      <c r="Z455" s="2"/>
      <c r="AA455" s="2"/>
      <c r="AB455" s="2"/>
      <c r="AC455" s="2"/>
      <c r="AD455" s="77">
        <f>SUM(AD129:AD140)</f>
        <v>8279332.0515615968</v>
      </c>
      <c r="AE455" s="44">
        <f>SUM(AE129:AE140)</f>
        <v>78840</v>
      </c>
      <c r="AF455" s="44">
        <f>SUM(AF129:AF140)</f>
        <v>-263469.40433981182</v>
      </c>
      <c r="AG455" s="58"/>
      <c r="AL455" s="70" t="e">
        <f>SUM(#REF!)</f>
        <v>#REF!</v>
      </c>
    </row>
    <row r="456" spans="1:38" x14ac:dyDescent="0.2">
      <c r="A456" s="12">
        <v>2016</v>
      </c>
      <c r="C456" s="12">
        <f>SUM(C141:C152)</f>
        <v>1947.0900912242882</v>
      </c>
      <c r="D456" s="12">
        <f>SUM(D141:D152)</f>
        <v>355.18789622607568</v>
      </c>
      <c r="E456" s="67">
        <f>AVERAGE(E141:E152)</f>
        <v>80.249131413887852</v>
      </c>
      <c r="F456" s="67">
        <f>AVERAGE(F141:F152)</f>
        <v>15.096012148074612</v>
      </c>
      <c r="G456" s="67">
        <f>AVERAGE(G141:G152)</f>
        <v>259.99027353747164</v>
      </c>
      <c r="H456" s="67"/>
      <c r="I456" s="67">
        <f>AVERAGE(I141:I152)</f>
        <v>5.7750496956812697E-2</v>
      </c>
      <c r="J456" s="67">
        <f>AVERAGE(J141:J152)</f>
        <v>8.3333333333333329E-2</v>
      </c>
      <c r="K456" s="67"/>
      <c r="L456" s="43">
        <f>AVERAGE(L141:L152)</f>
        <v>5101804.4870413952</v>
      </c>
      <c r="M456" s="3">
        <f t="shared" ref="M456:R456" si="114">SUM(M141:M152)</f>
        <v>25.539222768772436</v>
      </c>
      <c r="N456" s="77">
        <f t="shared" si="114"/>
        <v>7464413.3277273942</v>
      </c>
      <c r="O456" s="44">
        <f t="shared" si="114"/>
        <v>4429299.0633323966</v>
      </c>
      <c r="P456" s="3">
        <f t="shared" si="114"/>
        <v>838400</v>
      </c>
      <c r="Q456" s="43">
        <f t="shared" si="114"/>
        <v>127952523.57013446</v>
      </c>
      <c r="R456" s="43">
        <f t="shared" si="114"/>
        <v>126278187.42415409</v>
      </c>
      <c r="S456" s="38">
        <f t="shared" si="102"/>
        <v>2.001954805235906E-2</v>
      </c>
      <c r="T456" s="43">
        <f t="shared" si="112"/>
        <v>121010488.36082169</v>
      </c>
      <c r="U456" s="21">
        <f t="shared" si="103"/>
        <v>1.9952106083935162E-2</v>
      </c>
      <c r="V456" s="25"/>
      <c r="W456" s="25"/>
      <c r="X456" s="25"/>
      <c r="Y456" s="25"/>
      <c r="Z456" s="25"/>
      <c r="AA456" s="25"/>
      <c r="AB456" s="25"/>
      <c r="AC456" s="2"/>
      <c r="AD456" s="77">
        <f>SUM(AD141:AD152)</f>
        <v>9164609.5104211457</v>
      </c>
      <c r="AE456" s="44">
        <f>SUM(AE141:AE152)</f>
        <v>118260</v>
      </c>
      <c r="AF456" s="44">
        <f>SUM(AF141:AF152)</f>
        <v>-263469.40433981182</v>
      </c>
      <c r="AG456" s="58"/>
      <c r="AL456" s="70" t="e">
        <f>SUM(#REF!)</f>
        <v>#REF!</v>
      </c>
    </row>
    <row r="457" spans="1:38" x14ac:dyDescent="0.2">
      <c r="A457" s="12">
        <v>2017</v>
      </c>
      <c r="C457" s="12">
        <f>SUM(C153:C164)</f>
        <v>1947.0900912242882</v>
      </c>
      <c r="D457" s="12">
        <f>SUM(D153:D164)</f>
        <v>355.18789622607568</v>
      </c>
      <c r="E457" s="67">
        <f>AVERAGE(E153:E164)</f>
        <v>81.86898534028515</v>
      </c>
      <c r="F457" s="67">
        <f>AVERAGE(F153:F164)</f>
        <v>15.679414707201508</v>
      </c>
      <c r="G457" s="67">
        <f>AVERAGE(G153:G164)</f>
        <v>266.42040935661458</v>
      </c>
      <c r="H457" s="67"/>
      <c r="I457" s="67">
        <f>AVERAGE(I153:I164)</f>
        <v>5.8485320444086782E-2</v>
      </c>
      <c r="J457" s="67">
        <f>AVERAGE(J153:J164)</f>
        <v>8.3333333333333329E-2</v>
      </c>
      <c r="K457" s="67"/>
      <c r="L457" s="43">
        <f>AVERAGE(L153:L164)</f>
        <v>5199998.9296810906</v>
      </c>
      <c r="M457" s="3">
        <f t="shared" ref="M457:R457" si="115">SUM(M153:M164)</f>
        <v>25.650073379605534</v>
      </c>
      <c r="N457" s="77">
        <f t="shared" si="115"/>
        <v>8060973.8682011943</v>
      </c>
      <c r="O457" s="44">
        <f t="shared" si="115"/>
        <v>4551104.7875740379</v>
      </c>
      <c r="P457" s="3">
        <f t="shared" si="115"/>
        <v>835200</v>
      </c>
      <c r="Q457" s="43">
        <f t="shared" si="115"/>
        <v>130621761.96325597</v>
      </c>
      <c r="R457" s="43">
        <f t="shared" si="115"/>
        <v>128907793.61706422</v>
      </c>
      <c r="S457" s="38">
        <f t="shared" si="102"/>
        <v>2.0823914617000172E-2</v>
      </c>
      <c r="T457" s="43">
        <f t="shared" si="112"/>
        <v>123521488.82949018</v>
      </c>
      <c r="U457" s="21">
        <f t="shared" si="103"/>
        <v>2.0750271341615889E-2</v>
      </c>
      <c r="V457" s="24"/>
      <c r="W457" s="25"/>
      <c r="X457" s="71"/>
      <c r="Y457" s="71"/>
      <c r="Z457" s="24"/>
      <c r="AA457" s="71"/>
      <c r="AB457" s="25"/>
      <c r="AC457" s="2"/>
      <c r="AD457" s="77">
        <f>SUM(AD153:AD164)</f>
        <v>10061693.029930623</v>
      </c>
      <c r="AE457" s="44">
        <f>SUM(AE153:AE164)</f>
        <v>181332</v>
      </c>
      <c r="AF457" s="44">
        <f>SUM(AF153:AF164)</f>
        <v>-263469.40433981182</v>
      </c>
      <c r="AL457" s="70" t="e">
        <f>SUM(#REF!)</f>
        <v>#REF!</v>
      </c>
    </row>
    <row r="458" spans="1:38" x14ac:dyDescent="0.2">
      <c r="A458" s="12">
        <v>2018</v>
      </c>
      <c r="C458" s="12">
        <f>SUM(C165:C176)</f>
        <v>1947.0900912242882</v>
      </c>
      <c r="D458" s="12">
        <f>SUM(D165:D176)</f>
        <v>355.18789622607568</v>
      </c>
      <c r="E458" s="67">
        <f>AVERAGE(E165:E176)</f>
        <v>83.765129240582041</v>
      </c>
      <c r="F458" s="67">
        <f>AVERAGE(F165:F176)</f>
        <v>16.106836444763992</v>
      </c>
      <c r="G458" s="67">
        <f>AVERAGE(G165:G176)</f>
        <v>273.12096786939111</v>
      </c>
      <c r="H458" s="67"/>
      <c r="I458" s="67">
        <f>AVERAGE(I165:I176)</f>
        <v>5.8914196965412037E-2</v>
      </c>
      <c r="J458" s="67">
        <f>AVERAGE(J165:J176)</f>
        <v>8.3333333333333329E-2</v>
      </c>
      <c r="K458" s="67"/>
      <c r="L458" s="43">
        <f>AVERAGE(L165:L176)</f>
        <v>5298111.2520305477</v>
      </c>
      <c r="M458" s="3">
        <f t="shared" ref="M458:R458" si="116">SUM(M165:M176)</f>
        <v>25.836474354292761</v>
      </c>
      <c r="N458" s="77">
        <f t="shared" si="116"/>
        <v>8492027.1151635889</v>
      </c>
      <c r="O458" s="44">
        <f t="shared" si="116"/>
        <v>4687637.9312012596</v>
      </c>
      <c r="P458" s="3">
        <f t="shared" si="116"/>
        <v>835200</v>
      </c>
      <c r="Q458" s="43">
        <f t="shared" si="116"/>
        <v>133894800.42812392</v>
      </c>
      <c r="R458" s="43">
        <f t="shared" si="116"/>
        <v>132135798.01748361</v>
      </c>
      <c r="S458" s="38">
        <f t="shared" si="102"/>
        <v>2.5041188820658533E-2</v>
      </c>
      <c r="T458" s="43">
        <f t="shared" si="112"/>
        <v>126612960.08628234</v>
      </c>
      <c r="U458" s="21">
        <f t="shared" si="103"/>
        <v>2.5027801122601723E-2</v>
      </c>
      <c r="V458" s="72"/>
      <c r="W458" s="72"/>
      <c r="X458" s="72"/>
      <c r="Y458" s="72"/>
      <c r="Z458" s="72"/>
      <c r="AA458" s="72"/>
      <c r="AB458" s="72"/>
      <c r="AC458" s="2"/>
      <c r="AD458" s="77">
        <f>SUM(AD165:AD176)</f>
        <v>10709893.401302645</v>
      </c>
      <c r="AE458" s="44">
        <f>SUM(AE165:AE176)</f>
        <v>244404</v>
      </c>
      <c r="AF458" s="44">
        <f>SUM(AF165:AF176)</f>
        <v>-263469.40433981182</v>
      </c>
      <c r="AL458" s="70" t="e">
        <f>SUM(#REF!)</f>
        <v>#REF!</v>
      </c>
    </row>
    <row r="459" spans="1:38" x14ac:dyDescent="0.2">
      <c r="A459" s="12">
        <v>2019</v>
      </c>
      <c r="C459" s="12">
        <f>SUM(C177:C188)</f>
        <v>1947.0900912242882</v>
      </c>
      <c r="D459" s="12">
        <f>SUM(D177:D188)</f>
        <v>355.18789622607568</v>
      </c>
      <c r="E459" s="67">
        <f>AVERAGE(E177:E188)</f>
        <v>85.7143086511456</v>
      </c>
      <c r="F459" s="67">
        <f>AVERAGE(F177:F188)</f>
        <v>16.713206636679921</v>
      </c>
      <c r="G459" s="67">
        <f>AVERAGE(G177:G188)</f>
        <v>279.6855791418044</v>
      </c>
      <c r="H459" s="67"/>
      <c r="I459" s="67">
        <f>AVERAGE(I177:I188)</f>
        <v>5.9392338209686805E-2</v>
      </c>
      <c r="J459" s="67">
        <f>AVERAGE(J177:J188)</f>
        <v>8.3333333333333329E-2</v>
      </c>
      <c r="K459" s="67"/>
      <c r="L459" s="43">
        <f>AVERAGE(L177:L188)</f>
        <v>5396172.6424900787</v>
      </c>
      <c r="M459" s="3">
        <f t="shared" ref="M459:R459" si="117">SUM(M177:M188)</f>
        <v>26.023194216570062</v>
      </c>
      <c r="N459" s="77">
        <f t="shared" si="117"/>
        <v>8924912.2539740223</v>
      </c>
      <c r="O459" s="44">
        <f t="shared" si="117"/>
        <v>4799638.8590356102</v>
      </c>
      <c r="P459" s="3">
        <f t="shared" si="117"/>
        <v>832000</v>
      </c>
      <c r="Q459" s="43">
        <f t="shared" si="117"/>
        <v>137188924.11293331</v>
      </c>
      <c r="R459" s="43">
        <f t="shared" si="117"/>
        <v>135384422.51330096</v>
      </c>
      <c r="S459" s="38">
        <f t="shared" si="102"/>
        <v>2.458549874113225E-2</v>
      </c>
      <c r="T459" s="43">
        <f t="shared" si="112"/>
        <v>129752783.65426534</v>
      </c>
      <c r="U459" s="21">
        <f t="shared" si="103"/>
        <v>2.479859538741791E-2</v>
      </c>
      <c r="V459" s="28"/>
      <c r="W459" s="28"/>
      <c r="X459" s="72"/>
      <c r="Y459" s="28"/>
      <c r="Z459" s="28"/>
      <c r="AA459" s="28"/>
      <c r="AB459" s="28"/>
      <c r="AC459" s="12"/>
      <c r="AD459" s="77">
        <f>SUM(AD177:AD188)</f>
        <v>11360848.497258184</v>
      </c>
      <c r="AE459" s="44">
        <f>SUM(AE177:AE188)</f>
        <v>321930</v>
      </c>
      <c r="AF459" s="44">
        <f>SUM(AF177:AF188)</f>
        <v>-263469.40433981182</v>
      </c>
      <c r="AL459" s="70" t="e">
        <f>SUM(#REF!)</f>
        <v>#REF!</v>
      </c>
    </row>
    <row r="460" spans="1:38" x14ac:dyDescent="0.2">
      <c r="A460" s="12">
        <v>2020</v>
      </c>
      <c r="C460" s="12">
        <f>SUM(C189:C200)</f>
        <v>1947.0900912242882</v>
      </c>
      <c r="D460" s="12">
        <f>SUM(D189:D200)</f>
        <v>355.18789622607568</v>
      </c>
      <c r="E460" s="67">
        <f>AVERAGE(E189:E200)</f>
        <v>87.580629591686957</v>
      </c>
      <c r="F460" s="67">
        <f>AVERAGE(F189:F200)</f>
        <v>16.751198455407788</v>
      </c>
      <c r="G460" s="67">
        <f>AVERAGE(G189:G200)</f>
        <v>286.55220413184583</v>
      </c>
      <c r="H460" s="67"/>
      <c r="I460" s="67">
        <f>AVERAGE(I189:I200)</f>
        <v>5.9053876743328425E-2</v>
      </c>
      <c r="J460" s="67">
        <f>AVERAGE(J189:J200)</f>
        <v>8.3333333333333329E-2</v>
      </c>
      <c r="K460" s="67"/>
      <c r="L460" s="43">
        <f>AVERAGE(L189:L200)</f>
        <v>5494202.8358852807</v>
      </c>
      <c r="M460" s="3">
        <f t="shared" ref="M460:R460" si="118">SUM(M189:M200)</f>
        <v>26.306557166146476</v>
      </c>
      <c r="N460" s="77">
        <f t="shared" si="118"/>
        <v>9359211.5618728139</v>
      </c>
      <c r="O460" s="44">
        <f t="shared" si="118"/>
        <v>4922578.4503102396</v>
      </c>
      <c r="P460" s="3">
        <f t="shared" si="118"/>
        <v>835200</v>
      </c>
      <c r="Q460" s="43">
        <f t="shared" si="118"/>
        <v>141061887.88524449</v>
      </c>
      <c r="R460" s="43">
        <f t="shared" si="118"/>
        <v>139204585.8627173</v>
      </c>
      <c r="S460" s="38">
        <f t="shared" si="102"/>
        <v>2.8217155847756636E-2</v>
      </c>
      <c r="T460" s="43">
        <f t="shared" si="112"/>
        <v>133446807.41240707</v>
      </c>
      <c r="U460" s="21">
        <f t="shared" si="103"/>
        <v>2.8469707193216731E-2</v>
      </c>
      <c r="V460" s="28"/>
      <c r="W460" s="28"/>
      <c r="X460" s="28"/>
      <c r="Y460" s="28"/>
      <c r="Z460" s="28"/>
      <c r="AA460" s="28"/>
      <c r="AB460" s="28"/>
      <c r="AC460" s="12"/>
      <c r="AD460" s="77">
        <f>SUM(AD189:AD200)</f>
        <v>12013930.163271407</v>
      </c>
      <c r="AE460" s="44">
        <f>SUM(AE189:AE200)</f>
        <v>394200</v>
      </c>
      <c r="AF460" s="44">
        <f>SUM(AF189:AF200)</f>
        <v>-263469.40433981182</v>
      </c>
      <c r="AL460" s="70" t="e">
        <f>SUM(#REF!)</f>
        <v>#REF!</v>
      </c>
    </row>
    <row r="461" spans="1:38" x14ac:dyDescent="0.2">
      <c r="A461" s="12">
        <v>2021</v>
      </c>
      <c r="C461" s="12">
        <f>SUM(C201:C212)</f>
        <v>1947.0900912242882</v>
      </c>
      <c r="D461" s="12">
        <f>SUM(D201:D212)</f>
        <v>355.18789622607568</v>
      </c>
      <c r="E461" s="67">
        <f>AVERAGE(E201:E212)</f>
        <v>89.328723274445352</v>
      </c>
      <c r="F461" s="67">
        <f>AVERAGE(F201:F212)</f>
        <v>17.132053954496943</v>
      </c>
      <c r="G461" s="67">
        <f>AVERAGE(G201:G212)</f>
        <v>293.56649382258303</v>
      </c>
      <c r="H461" s="67"/>
      <c r="I461" s="67">
        <f>AVERAGE(I201:I212)</f>
        <v>5.8401016949319484E-2</v>
      </c>
      <c r="J461" s="67">
        <f>AVERAGE(J201:J212)</f>
        <v>8.3333333333333329E-2</v>
      </c>
      <c r="K461" s="67"/>
      <c r="L461" s="43">
        <f>AVERAGE(L201:L212)</f>
        <v>5575883.6625716137</v>
      </c>
      <c r="M461" s="3">
        <f t="shared" ref="M461:R461" si="119">SUM(M201:M212)</f>
        <v>26.616077713922163</v>
      </c>
      <c r="N461" s="77">
        <f t="shared" si="119"/>
        <v>9359211.5618728139</v>
      </c>
      <c r="O461" s="44">
        <f t="shared" si="119"/>
        <v>5043528.3038152289</v>
      </c>
      <c r="P461" s="3">
        <f t="shared" si="119"/>
        <v>835200</v>
      </c>
      <c r="Q461" s="43">
        <f t="shared" si="119"/>
        <v>145135625.61690402</v>
      </c>
      <c r="R461" s="43">
        <f t="shared" si="119"/>
        <v>143228541.80322999</v>
      </c>
      <c r="S461" s="38">
        <f t="shared" si="102"/>
        <v>2.8906777140812689E-2</v>
      </c>
      <c r="T461" s="43">
        <f t="shared" si="112"/>
        <v>137349813.49941477</v>
      </c>
      <c r="U461" s="21">
        <f t="shared" si="103"/>
        <v>2.924765427280529E-2</v>
      </c>
      <c r="V461" s="6"/>
      <c r="W461" s="21"/>
      <c r="X461" s="73"/>
      <c r="Y461" s="2"/>
      <c r="Z461" s="2"/>
      <c r="AA461" s="6"/>
      <c r="AB461" s="21"/>
      <c r="AC461" s="12"/>
      <c r="AD461" s="77">
        <f>SUM(AD201:AD212)</f>
        <v>12013930.163271407</v>
      </c>
      <c r="AE461" s="44">
        <f>SUM(AE201:AE212)</f>
        <v>473040</v>
      </c>
      <c r="AF461" s="44">
        <f>SUM(AF201:AF212)</f>
        <v>-263469.40433981182</v>
      </c>
      <c r="AL461" s="70" t="e">
        <f>SUM(#REF!)</f>
        <v>#REF!</v>
      </c>
    </row>
    <row r="462" spans="1:38" x14ac:dyDescent="0.2">
      <c r="A462" s="12">
        <v>2022</v>
      </c>
      <c r="C462" s="12">
        <f>SUM(C213:C224)</f>
        <v>1947.0900912242882</v>
      </c>
      <c r="D462" s="12">
        <f>SUM(D213:D224)</f>
        <v>355.18789622607568</v>
      </c>
      <c r="E462" s="67">
        <f>AVERAGE(E213:E224)</f>
        <v>91.105323680885647</v>
      </c>
      <c r="F462" s="67">
        <f>AVERAGE(F213:F224)</f>
        <v>17.681129940060259</v>
      </c>
      <c r="G462" s="67">
        <f>AVERAGE(G213:G224)</f>
        <v>300.83264652802239</v>
      </c>
      <c r="H462" s="67"/>
      <c r="I462" s="67">
        <f>AVERAGE(I213:I224)</f>
        <v>5.8579073838356553E-2</v>
      </c>
      <c r="J462" s="67">
        <f>AVERAGE(J213:J224)</f>
        <v>8.3333333333333329E-2</v>
      </c>
      <c r="K462" s="67"/>
      <c r="L462" s="43">
        <f>AVERAGE(L213:L224)</f>
        <v>5647893.7352880565</v>
      </c>
      <c r="M462" s="3">
        <f t="shared" ref="M462:R462" si="120">SUM(M213:M224)</f>
        <v>26.820117575982714</v>
      </c>
      <c r="N462" s="77">
        <f t="shared" si="120"/>
        <v>9359211.5618728139</v>
      </c>
      <c r="O462" s="44">
        <f t="shared" si="120"/>
        <v>5150590.9855637839</v>
      </c>
      <c r="P462" s="3">
        <f t="shared" si="120"/>
        <v>835200</v>
      </c>
      <c r="Q462" s="43">
        <f t="shared" si="120"/>
        <v>148426870.65650764</v>
      </c>
      <c r="R462" s="43">
        <f t="shared" si="120"/>
        <v>146480388.50519669</v>
      </c>
      <c r="S462" s="38">
        <f t="shared" si="102"/>
        <v>2.270390147819934E-2</v>
      </c>
      <c r="T462" s="43">
        <f t="shared" si="112"/>
        <v>140494597.51963291</v>
      </c>
      <c r="U462" s="21">
        <f t="shared" si="103"/>
        <v>2.2896165201065521E-2</v>
      </c>
      <c r="V462" s="6"/>
      <c r="W462" s="21"/>
      <c r="X462" s="73"/>
      <c r="Y462" s="34"/>
      <c r="Z462" s="34"/>
      <c r="AA462" s="34"/>
      <c r="AB462" s="34"/>
      <c r="AC462" s="12"/>
      <c r="AD462" s="77">
        <f>SUM(AD213:AD224)</f>
        <v>12013930.163271407</v>
      </c>
      <c r="AE462" s="44">
        <f>SUM(AE213:AE224)</f>
        <v>591299.99999999988</v>
      </c>
      <c r="AF462" s="44">
        <f>SUM(AF213:AF224)</f>
        <v>-263469.40433981182</v>
      </c>
      <c r="AL462" s="70" t="e">
        <f>SUM(#REF!)</f>
        <v>#REF!</v>
      </c>
    </row>
    <row r="463" spans="1:38" x14ac:dyDescent="0.2">
      <c r="A463" s="12">
        <v>2023</v>
      </c>
      <c r="C463" s="12">
        <f>SUM(C225:C236)</f>
        <v>1947.0900912242882</v>
      </c>
      <c r="D463" s="12">
        <f>SUM(D225:D236)</f>
        <v>355.18789622607568</v>
      </c>
      <c r="E463" s="67">
        <f>AVERAGE(E225:E236)</f>
        <v>92.846848821986569</v>
      </c>
      <c r="F463" s="67">
        <f>AVERAGE(F225:F236)</f>
        <v>18.252286227350943</v>
      </c>
      <c r="G463" s="67">
        <f>AVERAGE(G225:G236)</f>
        <v>308.44435420132464</v>
      </c>
      <c r="H463" s="67"/>
      <c r="I463" s="67">
        <f>AVERAGE(I225:I236)</f>
        <v>5.8986974487933851E-2</v>
      </c>
      <c r="J463" s="67">
        <f>AVERAGE(J225:J236)</f>
        <v>8.3333333333333329E-2</v>
      </c>
      <c r="K463" s="67"/>
      <c r="L463" s="43">
        <f>AVERAGE(L225:L236)</f>
        <v>5717395.2130185589</v>
      </c>
      <c r="M463" s="3">
        <f t="shared" ref="M463:R463" si="121">SUM(M225:M236)</f>
        <v>26.989480474725461</v>
      </c>
      <c r="N463" s="77">
        <f t="shared" si="121"/>
        <v>9359211.5618728139</v>
      </c>
      <c r="O463" s="44">
        <f t="shared" si="121"/>
        <v>5263762.6931092013</v>
      </c>
      <c r="P463" s="3">
        <f t="shared" si="121"/>
        <v>835200</v>
      </c>
      <c r="Q463" s="43">
        <f t="shared" si="121"/>
        <v>151490880.81323713</v>
      </c>
      <c r="R463" s="43">
        <f t="shared" si="121"/>
        <v>149507998.88753602</v>
      </c>
      <c r="S463" s="38">
        <f t="shared" si="102"/>
        <v>2.0669049374018478E-2</v>
      </c>
      <c r="T463" s="43">
        <f t="shared" si="112"/>
        <v>143409036.1944268</v>
      </c>
      <c r="U463" s="21">
        <f t="shared" si="103"/>
        <v>2.0744133413291177E-2</v>
      </c>
      <c r="V463" s="6"/>
      <c r="W463" s="21"/>
      <c r="X463" s="6"/>
      <c r="Y463" s="34"/>
      <c r="Z463" s="34"/>
      <c r="AA463" s="34"/>
      <c r="AB463" s="34"/>
      <c r="AC463" s="12"/>
      <c r="AD463" s="77">
        <f>SUM(AD225:AD236)</f>
        <v>12013930.163271407</v>
      </c>
      <c r="AE463" s="44">
        <f>SUM(AE225:AE236)</f>
        <v>709560</v>
      </c>
      <c r="AF463" s="44">
        <f>SUM(AF225:AF236)</f>
        <v>-263469.40433981182</v>
      </c>
      <c r="AL463" s="70" t="e">
        <f>SUM(#REF!)</f>
        <v>#REF!</v>
      </c>
    </row>
    <row r="464" spans="1:38" x14ac:dyDescent="0.2">
      <c r="A464" s="12">
        <v>2024</v>
      </c>
      <c r="C464" s="12">
        <f>SUM(C237:C248)</f>
        <v>1947.0900912242882</v>
      </c>
      <c r="D464" s="12">
        <f>SUM(D237:D248)</f>
        <v>355.18789622607568</v>
      </c>
      <c r="E464" s="67">
        <f>AVERAGE(E237:E248)</f>
        <v>94.596641780844664</v>
      </c>
      <c r="F464" s="67">
        <f>AVERAGE(F237:F248)</f>
        <v>19.11437222438466</v>
      </c>
      <c r="G464" s="67">
        <f>AVERAGE(G237:G248)</f>
        <v>316.39973130479126</v>
      </c>
      <c r="H464" s="67"/>
      <c r="I464" s="67">
        <f>AVERAGE(I237:I248)</f>
        <v>5.983836527428215E-2</v>
      </c>
      <c r="J464" s="67">
        <f>AVERAGE(J237:J248)</f>
        <v>8.3333333333333329E-2</v>
      </c>
      <c r="K464" s="67"/>
      <c r="L464" s="43">
        <f>AVERAGE(L237:L248)</f>
        <v>5785615.4145127768</v>
      </c>
      <c r="M464" s="3">
        <f t="shared" ref="M464:R464" si="122">SUM(M237:M248)</f>
        <v>27.101655208057938</v>
      </c>
      <c r="N464" s="77">
        <f t="shared" si="122"/>
        <v>9359211.5618728139</v>
      </c>
      <c r="O464" s="44">
        <f t="shared" si="122"/>
        <v>5384266.6889353497</v>
      </c>
      <c r="P464" s="3">
        <f t="shared" si="122"/>
        <v>835200</v>
      </c>
      <c r="Q464" s="43">
        <f t="shared" si="122"/>
        <v>154219710.19690388</v>
      </c>
      <c r="R464" s="43">
        <f t="shared" si="122"/>
        <v>152204829.92765805</v>
      </c>
      <c r="S464" s="38">
        <f t="shared" si="102"/>
        <v>1.8038038500874265E-2</v>
      </c>
      <c r="T464" s="43">
        <f t="shared" si="112"/>
        <v>145985363.23872271</v>
      </c>
      <c r="U464" s="21">
        <f t="shared" si="103"/>
        <v>1.7964886402297875E-2</v>
      </c>
      <c r="V464" s="6"/>
      <c r="W464" s="21"/>
      <c r="X464" s="6"/>
      <c r="Y464" s="34"/>
      <c r="Z464" s="34"/>
      <c r="AA464" s="34"/>
      <c r="AB464" s="34"/>
      <c r="AC464" s="12"/>
      <c r="AD464" s="77">
        <f>SUM(AD237:AD248)</f>
        <v>12013930.163271407</v>
      </c>
      <c r="AE464" s="44">
        <f>SUM(AE237:AE248)</f>
        <v>827820</v>
      </c>
      <c r="AF464" s="44">
        <f>SUM(AF237:AF248)</f>
        <v>-263469.40433981182</v>
      </c>
      <c r="AL464" s="70" t="e">
        <f>SUM(#REF!)</f>
        <v>#REF!</v>
      </c>
    </row>
    <row r="465" spans="1:38" x14ac:dyDescent="0.2">
      <c r="A465" s="12">
        <v>2025</v>
      </c>
      <c r="C465" s="12">
        <f>SUM(C249:C260)</f>
        <v>1947.0900912242882</v>
      </c>
      <c r="D465" s="12">
        <f>SUM(D249:D260)</f>
        <v>355.18789622607568</v>
      </c>
      <c r="E465" s="67">
        <f>AVERAGE(E249:E260)</f>
        <v>96.38062037089486</v>
      </c>
      <c r="F465" s="67">
        <f>AVERAGE(F249:F260)</f>
        <v>19.849984715699016</v>
      </c>
      <c r="G465" s="67">
        <f>AVERAGE(G249:G260)</f>
        <v>324.51152715829386</v>
      </c>
      <c r="H465" s="67"/>
      <c r="I465" s="67">
        <f>AVERAGE(I249:I260)</f>
        <v>6.0816466864594326E-2</v>
      </c>
      <c r="J465" s="67">
        <f>AVERAGE(J249:J260)</f>
        <v>8.3333333333333329E-2</v>
      </c>
      <c r="K465" s="67"/>
      <c r="L465" s="43">
        <f>AVERAGE(L249:L260)</f>
        <v>5853061.9791375576</v>
      </c>
      <c r="M465" s="3">
        <f t="shared" ref="M465:R465" si="123">SUM(M249:M260)</f>
        <v>27.201564313354321</v>
      </c>
      <c r="N465" s="77">
        <f t="shared" si="123"/>
        <v>9359211.5618728139</v>
      </c>
      <c r="O465" s="44">
        <f t="shared" si="123"/>
        <v>5505869.5821895692</v>
      </c>
      <c r="P465" s="3">
        <f t="shared" si="123"/>
        <v>832000</v>
      </c>
      <c r="Q465" s="43">
        <f t="shared" si="123"/>
        <v>156908967.95012712</v>
      </c>
      <c r="R465" s="43">
        <f t="shared" si="123"/>
        <v>154863077.41160089</v>
      </c>
      <c r="S465" s="38">
        <f t="shared" si="102"/>
        <v>1.7464935148288507E-2</v>
      </c>
      <c r="T465" s="43">
        <f t="shared" si="112"/>
        <v>148525207.82941133</v>
      </c>
      <c r="U465" s="21">
        <f t="shared" si="103"/>
        <v>1.7397940001254275E-2</v>
      </c>
      <c r="V465" s="6"/>
      <c r="W465" s="21"/>
      <c r="X465" s="6"/>
      <c r="Y465" s="34"/>
      <c r="Z465" s="34"/>
      <c r="AA465" s="34"/>
      <c r="AB465" s="34"/>
      <c r="AC465" s="12"/>
      <c r="AD465" s="77">
        <f>SUM(AD249:AD260)</f>
        <v>12013930.163271407</v>
      </c>
      <c r="AE465" s="44">
        <f>SUM(AE249:AE260)</f>
        <v>985500</v>
      </c>
      <c r="AF465" s="44">
        <f>SUM(AF249:AF260)</f>
        <v>-263469.40433981182</v>
      </c>
      <c r="AL465" s="70" t="e">
        <f>SUM(#REF!)</f>
        <v>#REF!</v>
      </c>
    </row>
    <row r="466" spans="1:38" x14ac:dyDescent="0.2">
      <c r="A466" s="12">
        <v>2026</v>
      </c>
      <c r="C466" s="12">
        <f>SUM(C261:C272)</f>
        <v>1947.0900912242882</v>
      </c>
      <c r="D466" s="12">
        <f>SUM(D261:D272)</f>
        <v>355.18789622607568</v>
      </c>
      <c r="E466" s="67">
        <f>AVERAGE(E261:E272)</f>
        <v>98.196780709740324</v>
      </c>
      <c r="F466" s="67">
        <f>AVERAGE(F261:F272)</f>
        <v>20.687067949842586</v>
      </c>
      <c r="G466" s="67">
        <f>AVERAGE(G261:G272)</f>
        <v>333.10028051929771</v>
      </c>
      <c r="H466" s="67"/>
      <c r="I466" s="67">
        <f>AVERAGE(I261:I272)</f>
        <v>6.166962270347523E-2</v>
      </c>
      <c r="J466" s="67">
        <f>AVERAGE(J261:J272)</f>
        <v>8.3333333333333329E-2</v>
      </c>
      <c r="K466" s="67"/>
      <c r="L466" s="43">
        <f>AVERAGE(L261:L272)</f>
        <v>5919840.0819020532</v>
      </c>
      <c r="M466" s="3">
        <f t="shared" ref="M466:R466" si="124">SUM(M261:M272)</f>
        <v>27.322003017863931</v>
      </c>
      <c r="N466" s="77">
        <f t="shared" si="124"/>
        <v>9359211.5618728139</v>
      </c>
      <c r="O466" s="44">
        <f t="shared" si="124"/>
        <v>5613107.3937192373</v>
      </c>
      <c r="P466" s="3">
        <f t="shared" si="124"/>
        <v>835200</v>
      </c>
      <c r="Q466" s="43">
        <f t="shared" si="124"/>
        <v>159693514.74223715</v>
      </c>
      <c r="R466" s="43">
        <f t="shared" si="124"/>
        <v>157615118.22308248</v>
      </c>
      <c r="S466" s="38">
        <f t="shared" si="102"/>
        <v>1.7770800228689154E-2</v>
      </c>
      <c r="T466" s="43">
        <f t="shared" si="112"/>
        <v>151166810.82936326</v>
      </c>
      <c r="U466" s="21">
        <f t="shared" si="103"/>
        <v>1.7785553298036438E-2</v>
      </c>
      <c r="V466" s="6"/>
      <c r="W466" s="21"/>
      <c r="X466" s="6"/>
      <c r="Y466" s="34"/>
      <c r="Z466" s="34"/>
      <c r="AA466" s="34"/>
      <c r="AB466" s="34"/>
      <c r="AC466" s="12"/>
      <c r="AD466" s="77">
        <f>SUM(AD261:AD272)</f>
        <v>12013930.163271407</v>
      </c>
      <c r="AE466" s="44">
        <f>SUM(AE261:AE272)</f>
        <v>1130040</v>
      </c>
      <c r="AF466" s="44">
        <f>SUM(AF261:AF272)</f>
        <v>-263469.40433981182</v>
      </c>
      <c r="AL466" s="70" t="e">
        <f>SUM(#REF!)</f>
        <v>#REF!</v>
      </c>
    </row>
    <row r="467" spans="1:38" x14ac:dyDescent="0.2">
      <c r="A467" s="12">
        <v>2027</v>
      </c>
      <c r="C467" s="12">
        <f>SUM(C273:C284)</f>
        <v>1947.0900912242882</v>
      </c>
      <c r="D467" s="12">
        <f>SUM(D273:D284)</f>
        <v>355.18789622607568</v>
      </c>
      <c r="E467" s="67">
        <f>AVERAGE(E273:E284)</f>
        <v>99.946569648754576</v>
      </c>
      <c r="F467" s="67">
        <f>AVERAGE(F273:F284)</f>
        <v>21.833334322448149</v>
      </c>
      <c r="G467" s="67">
        <f>AVERAGE(G273:G284)</f>
        <v>342.10125489517804</v>
      </c>
      <c r="H467" s="67"/>
      <c r="I467" s="67">
        <f>AVERAGE(I273:I284)</f>
        <v>6.3026030428657495E-2</v>
      </c>
      <c r="J467" s="67">
        <f>AVERAGE(J273:J284)</f>
        <v>8.3333333333333329E-2</v>
      </c>
      <c r="K467" s="67"/>
      <c r="L467" s="43">
        <f>AVERAGE(L273:L284)</f>
        <v>5985761.3107371032</v>
      </c>
      <c r="M467" s="3">
        <f t="shared" ref="M467:R467" si="125">SUM(M273:M284)</f>
        <v>27.367849966965863</v>
      </c>
      <c r="N467" s="77">
        <f t="shared" si="125"/>
        <v>9359211.5618728139</v>
      </c>
      <c r="O467" s="44">
        <f t="shared" si="125"/>
        <v>5724465.4470866313</v>
      </c>
      <c r="P467" s="3">
        <f t="shared" si="125"/>
        <v>835200</v>
      </c>
      <c r="Q467" s="43">
        <f t="shared" si="125"/>
        <v>162037863.73384106</v>
      </c>
      <c r="R467" s="43">
        <f t="shared" si="125"/>
        <v>159932798.63293433</v>
      </c>
      <c r="S467" s="38">
        <f t="shared" si="102"/>
        <v>1.4704683383046424E-2</v>
      </c>
      <c r="T467" s="43">
        <f t="shared" si="112"/>
        <v>153373133.1858477</v>
      </c>
      <c r="U467" s="21">
        <f t="shared" si="103"/>
        <v>1.4595282816245447E-2</v>
      </c>
      <c r="V467" s="6"/>
      <c r="W467" s="21"/>
      <c r="X467" s="6"/>
      <c r="Y467" s="34"/>
      <c r="Z467" s="34"/>
      <c r="AA467" s="34"/>
      <c r="AB467" s="34"/>
      <c r="AC467" s="12"/>
      <c r="AD467" s="77">
        <f>SUM(AD273:AD284)</f>
        <v>12013930.163271407</v>
      </c>
      <c r="AE467" s="44">
        <f>SUM(AE273:AE284)</f>
        <v>1287720</v>
      </c>
      <c r="AF467" s="44">
        <f>SUM(AF273:AF284)</f>
        <v>-263469.40433981182</v>
      </c>
      <c r="AL467" s="70" t="e">
        <f>SUM(#REF!)</f>
        <v>#REF!</v>
      </c>
    </row>
    <row r="468" spans="1:38" x14ac:dyDescent="0.2">
      <c r="A468" s="12">
        <v>2028</v>
      </c>
      <c r="C468" s="12">
        <f>SUM(C285:C296)</f>
        <v>1947.0900912242882</v>
      </c>
      <c r="D468" s="12">
        <f>SUM(D285:D296)</f>
        <v>355.18789622607568</v>
      </c>
      <c r="E468" s="67">
        <f>AVERAGE(E285:E296)</f>
        <v>101.69122809264572</v>
      </c>
      <c r="F468" s="67">
        <f>AVERAGE(F285:F296)</f>
        <v>22.765904369779832</v>
      </c>
      <c r="G468" s="67">
        <f>AVERAGE(G285:G296)</f>
        <v>351.3845731083029</v>
      </c>
      <c r="H468" s="67"/>
      <c r="I468" s="67">
        <f>AVERAGE(I285:I296)</f>
        <v>6.4339203053984037E-2</v>
      </c>
      <c r="J468" s="67">
        <f>AVERAGE(J285:J296)</f>
        <v>8.3333333333333329E-2</v>
      </c>
      <c r="K468" s="67"/>
      <c r="L468" s="43">
        <f>AVERAGE(L285:L296)</f>
        <v>6051012.0808001198</v>
      </c>
      <c r="M468" s="3">
        <f t="shared" ref="M468:R468" si="126">SUM(M285:M296)</f>
        <v>27.418718510047551</v>
      </c>
      <c r="N468" s="77">
        <f t="shared" si="126"/>
        <v>9359211.5618728139</v>
      </c>
      <c r="O468" s="44">
        <f t="shared" si="126"/>
        <v>5845378.0586909587</v>
      </c>
      <c r="P468" s="3">
        <f t="shared" si="126"/>
        <v>838400</v>
      </c>
      <c r="Q468" s="43">
        <f t="shared" si="126"/>
        <v>164397425.31753117</v>
      </c>
      <c r="R468" s="43">
        <f t="shared" si="126"/>
        <v>162265448.98027885</v>
      </c>
      <c r="S468" s="38">
        <f t="shared" si="102"/>
        <v>1.4585190575563178E-2</v>
      </c>
      <c r="T468" s="43">
        <f t="shared" si="112"/>
        <v>155581670.92158788</v>
      </c>
      <c r="U468" s="21">
        <f t="shared" si="103"/>
        <v>1.4399769306818744E-2</v>
      </c>
      <c r="V468" s="6"/>
      <c r="W468" s="21"/>
      <c r="X468" s="6"/>
      <c r="Y468" s="34"/>
      <c r="Z468" s="34"/>
      <c r="AA468" s="34"/>
      <c r="AB468" s="34"/>
      <c r="AC468" s="12"/>
      <c r="AD468" s="77">
        <f>SUM(AD285:AD296)</f>
        <v>12013930.163271407</v>
      </c>
      <c r="AE468" s="44">
        <f>SUM(AE285:AE296)</f>
        <v>1428975</v>
      </c>
      <c r="AF468" s="44">
        <f>SUM(AF285:AF296)</f>
        <v>-263469.40433981182</v>
      </c>
      <c r="AL468" s="70" t="e">
        <f>SUM(#REF!)</f>
        <v>#REF!</v>
      </c>
    </row>
    <row r="469" spans="1:38" x14ac:dyDescent="0.2">
      <c r="A469" s="12">
        <v>2029</v>
      </c>
      <c r="C469" s="12">
        <f>SUM(C297:C308)</f>
        <v>1947.0900912242882</v>
      </c>
      <c r="D469" s="12">
        <f>SUM(D297:D308)</f>
        <v>355.18789622607568</v>
      </c>
      <c r="E469" s="67">
        <f>AVERAGE(E297:E308)</f>
        <v>103.4714138591094</v>
      </c>
      <c r="F469" s="67">
        <f>AVERAGE(F297:F308)</f>
        <v>23.843096086812437</v>
      </c>
      <c r="G469" s="67">
        <f>AVERAGE(G297:G308)</f>
        <v>360.86582917427853</v>
      </c>
      <c r="H469" s="67"/>
      <c r="I469" s="67">
        <f>AVERAGE(I297:I308)</f>
        <v>6.5476668336197461E-2</v>
      </c>
      <c r="J469" s="67">
        <f>AVERAGE(J297:J308)</f>
        <v>8.3333333333333329E-2</v>
      </c>
      <c r="K469" s="67"/>
      <c r="L469" s="43">
        <f>AVERAGE(L297:L308)</f>
        <v>6115748.2645650832</v>
      </c>
      <c r="M469" s="3">
        <f t="shared" ref="M469:R469" si="127">SUM(M297:M308)</f>
        <v>27.497211785325828</v>
      </c>
      <c r="N469" s="77">
        <f t="shared" si="127"/>
        <v>9359211.5618728139</v>
      </c>
      <c r="O469" s="44">
        <f t="shared" si="127"/>
        <v>5972450.8203147585</v>
      </c>
      <c r="P469" s="3">
        <f t="shared" si="127"/>
        <v>835200</v>
      </c>
      <c r="Q469" s="43">
        <f t="shared" si="127"/>
        <v>166943945.18456206</v>
      </c>
      <c r="R469" s="43">
        <f t="shared" si="127"/>
        <v>164782989.74811301</v>
      </c>
      <c r="S469" s="38">
        <f t="shared" si="102"/>
        <v>1.5514952712700536E-2</v>
      </c>
      <c r="T469" s="43">
        <f t="shared" si="112"/>
        <v>157975338.92779824</v>
      </c>
      <c r="U469" s="21">
        <f t="shared" si="103"/>
        <v>1.538528280376128E-2</v>
      </c>
      <c r="V469" s="6"/>
      <c r="W469" s="21"/>
      <c r="X469" s="6"/>
      <c r="Y469" s="34"/>
      <c r="Z469" s="34"/>
      <c r="AA469" s="34"/>
      <c r="AB469" s="34"/>
      <c r="AC469" s="12"/>
      <c r="AD469" s="77">
        <f>SUM(AD297:AD308)</f>
        <v>12013930.163271407</v>
      </c>
      <c r="AE469" s="44">
        <f>SUM(AE297:AE308)</f>
        <v>1596510</v>
      </c>
      <c r="AF469" s="44">
        <f>SUM(AF297:AF308)</f>
        <v>-263469.40433981182</v>
      </c>
      <c r="AL469" s="70" t="e">
        <f>SUM(#REF!)</f>
        <v>#REF!</v>
      </c>
    </row>
    <row r="470" spans="1:38" x14ac:dyDescent="0.2">
      <c r="A470" s="12">
        <v>2030</v>
      </c>
      <c r="B470" s="2"/>
      <c r="C470" s="12">
        <f>SUM(C309:C320)</f>
        <v>1947.0900912242882</v>
      </c>
      <c r="D470" s="12">
        <f>SUM(D309:D320)</f>
        <v>355.18789622607568</v>
      </c>
      <c r="E470" s="67">
        <f>AVERAGE(E309:E320)</f>
        <v>105.32240516836441</v>
      </c>
      <c r="F470" s="67">
        <f>AVERAGE(F309:F320)</f>
        <v>25.069640507876702</v>
      </c>
      <c r="G470" s="67">
        <f>AVERAGE(G309:G320)</f>
        <v>370.62988271710111</v>
      </c>
      <c r="H470" s="67"/>
      <c r="I470" s="67">
        <f>AVERAGE(I309:I320)</f>
        <v>6.6913417436966979E-2</v>
      </c>
      <c r="J470" s="67">
        <f>AVERAGE(J309:J320)</f>
        <v>8.3333333333333329E-2</v>
      </c>
      <c r="K470" s="67"/>
      <c r="L470" s="43">
        <f>AVERAGE(L309:L320)</f>
        <v>6179598.5295111844</v>
      </c>
      <c r="M470" s="3">
        <f t="shared" ref="M470:R470" si="128">SUM(M309:M320)</f>
        <v>27.545462027962188</v>
      </c>
      <c r="N470" s="77">
        <f t="shared" si="128"/>
        <v>9359211.5618728139</v>
      </c>
      <c r="O470" s="44">
        <f t="shared" si="128"/>
        <v>6101415.4509193571</v>
      </c>
      <c r="P470" s="3">
        <f t="shared" si="128"/>
        <v>832000</v>
      </c>
      <c r="Q470" s="43">
        <f t="shared" si="128"/>
        <v>169301053.70240775</v>
      </c>
      <c r="R470" s="43">
        <f t="shared" si="128"/>
        <v>167113704.13091716</v>
      </c>
      <c r="S470" s="38">
        <f t="shared" si="102"/>
        <v>1.414414428556543E-2</v>
      </c>
      <c r="T470" s="43">
        <f t="shared" si="112"/>
        <v>160180288.6799978</v>
      </c>
      <c r="U470" s="21">
        <f t="shared" si="103"/>
        <v>1.3957556712110186E-2</v>
      </c>
      <c r="V470" s="6"/>
      <c r="W470" s="21"/>
      <c r="X470" s="6"/>
      <c r="Y470" s="2"/>
      <c r="Z470" s="2"/>
      <c r="AA470" s="6"/>
      <c r="AB470" s="21"/>
      <c r="AC470" s="12"/>
      <c r="AD470" s="77">
        <f>SUM(AD309:AD320)</f>
        <v>12013930.163271407</v>
      </c>
      <c r="AE470" s="44">
        <f>SUM(AE309:AE320)</f>
        <v>1773899.9999999998</v>
      </c>
      <c r="AF470" s="44">
        <f>SUM(AF309:AF320)</f>
        <v>-263469.40433981182</v>
      </c>
      <c r="AL470" s="70" t="e">
        <f>SUM(#REF!)</f>
        <v>#REF!</v>
      </c>
    </row>
    <row r="471" spans="1:38" x14ac:dyDescent="0.2">
      <c r="A471" s="12">
        <v>2031</v>
      </c>
      <c r="B471" s="2"/>
      <c r="C471" s="12">
        <f>SUM(C321:C332)</f>
        <v>1947.0900912242882</v>
      </c>
      <c r="D471" s="12">
        <f>SUM(D321:D332)</f>
        <v>355.18789622607568</v>
      </c>
      <c r="E471" s="67">
        <f>AVERAGE(E321:E332)</f>
        <v>107.16794213459032</v>
      </c>
      <c r="F471" s="67">
        <f>AVERAGE(F321:F332)</f>
        <v>26.27197169927112</v>
      </c>
      <c r="G471" s="67">
        <f>AVERAGE(G321:G332)</f>
        <v>380.91848566931475</v>
      </c>
      <c r="H471" s="67"/>
      <c r="I471" s="67">
        <f>AVERAGE(I321:I332)</f>
        <v>6.8353140846926577E-2</v>
      </c>
      <c r="J471" s="67">
        <f>AVERAGE(J321:J332)</f>
        <v>8.3333333333333329E-2</v>
      </c>
      <c r="K471" s="67"/>
      <c r="L471" s="43">
        <f>AVERAGE(L321:L332)</f>
        <v>6242519.4290183103</v>
      </c>
      <c r="M471" s="3">
        <f t="shared" ref="M471:R471" si="129">SUM(M321:M332)</f>
        <v>27.592623415983336</v>
      </c>
      <c r="N471" s="77">
        <f t="shared" si="129"/>
        <v>9359211.5618728139</v>
      </c>
      <c r="O471" s="44">
        <f t="shared" si="129"/>
        <v>6219565.3954058597</v>
      </c>
      <c r="P471" s="3">
        <f t="shared" si="129"/>
        <v>832000</v>
      </c>
      <c r="Q471" s="43">
        <f t="shared" si="129"/>
        <v>171447096.46270627</v>
      </c>
      <c r="R471" s="43">
        <f t="shared" si="129"/>
        <v>169233687.65144268</v>
      </c>
      <c r="S471" s="38">
        <f t="shared" si="102"/>
        <v>1.2685874755458126E-2</v>
      </c>
      <c r="T471" s="43">
        <f t="shared" si="112"/>
        <v>162182122.25603682</v>
      </c>
      <c r="U471" s="21">
        <f t="shared" si="103"/>
        <v>1.2497377751879313E-2</v>
      </c>
      <c r="V471" s="6"/>
      <c r="W471" s="21"/>
      <c r="X471" s="6"/>
      <c r="Y471" s="2"/>
      <c r="Z471" s="2"/>
      <c r="AA471" s="6"/>
      <c r="AB471" s="21"/>
      <c r="AC471" s="12"/>
      <c r="AD471" s="77">
        <f>SUM(AD321:AD332)</f>
        <v>12013930.163271407</v>
      </c>
      <c r="AE471" s="44">
        <f>SUM(AE321:AE332)</f>
        <v>1773899.9999999998</v>
      </c>
      <c r="AF471" s="44">
        <f>SUM(AF321:AF332)</f>
        <v>-263469.40433981182</v>
      </c>
      <c r="AL471" s="70" t="e">
        <f>SUM(#REF!)</f>
        <v>#REF!</v>
      </c>
    </row>
    <row r="472" spans="1:38" x14ac:dyDescent="0.2">
      <c r="A472" s="12">
        <v>2032</v>
      </c>
      <c r="B472" s="2"/>
      <c r="C472" s="12">
        <f>SUM(C333:C344)</f>
        <v>1947.0900912242882</v>
      </c>
      <c r="D472" s="12">
        <f>SUM(D333:D344)</f>
        <v>355.18789622607568</v>
      </c>
      <c r="E472" s="67">
        <f>AVERAGE(E333:E344)</f>
        <v>108.95277737947681</v>
      </c>
      <c r="F472" s="67">
        <f>AVERAGE(F333:F344)</f>
        <v>27.887303066071294</v>
      </c>
      <c r="G472" s="67">
        <f>AVERAGE(G333:G344)</f>
        <v>391.3254019227868</v>
      </c>
      <c r="H472" s="67"/>
      <c r="I472" s="67">
        <f>AVERAGE(I333:I344)</f>
        <v>7.0201944416606724E-2</v>
      </c>
      <c r="J472" s="67">
        <f>AVERAGE(J333:J344)</f>
        <v>8.3333333333333329E-2</v>
      </c>
      <c r="K472" s="67"/>
      <c r="L472" s="43">
        <f>AVERAGE(L333:L344)</f>
        <v>6304467.7500098394</v>
      </c>
      <c r="M472" s="3">
        <f t="shared" ref="M472:R472" si="130">SUM(M333:M344)</f>
        <v>27.578287038543053</v>
      </c>
      <c r="N472" s="77">
        <f t="shared" si="130"/>
        <v>9359211.5618728139</v>
      </c>
      <c r="O472" s="44">
        <f t="shared" si="130"/>
        <v>6327963.9423150541</v>
      </c>
      <c r="P472" s="3">
        <f t="shared" si="130"/>
        <v>838400</v>
      </c>
      <c r="Q472" s="43">
        <f t="shared" si="130"/>
        <v>173180481.72610947</v>
      </c>
      <c r="R472" s="43">
        <f t="shared" si="130"/>
        <v>170946273.42336902</v>
      </c>
      <c r="S472" s="38">
        <f t="shared" si="102"/>
        <v>1.0119650500399313E-2</v>
      </c>
      <c r="T472" s="43">
        <f t="shared" si="112"/>
        <v>163779909.48105398</v>
      </c>
      <c r="U472" s="21">
        <f t="shared" si="103"/>
        <v>9.851808588956068E-3</v>
      </c>
      <c r="V472" s="6"/>
      <c r="W472" s="21"/>
      <c r="X472" s="6"/>
      <c r="Y472" s="2"/>
      <c r="Z472" s="2"/>
      <c r="AA472" s="6"/>
      <c r="AB472" s="21"/>
      <c r="AC472" s="12"/>
      <c r="AD472" s="77">
        <f>SUM(AD333:AD344)</f>
        <v>12013930.163271407</v>
      </c>
      <c r="AE472" s="44">
        <f>SUM(AE333:AE344)</f>
        <v>1773899.9999999998</v>
      </c>
      <c r="AF472" s="44">
        <f>SUM(AF333:AF344)</f>
        <v>-263469.40433981182</v>
      </c>
      <c r="AL472" s="70" t="e">
        <f>SUM(#REF!)</f>
        <v>#REF!</v>
      </c>
    </row>
    <row r="473" spans="1:38" x14ac:dyDescent="0.2">
      <c r="A473" s="12">
        <v>2033</v>
      </c>
      <c r="B473" s="2"/>
      <c r="C473" s="12">
        <f>SUM(C345:C356)</f>
        <v>1947.0900912242882</v>
      </c>
      <c r="D473" s="12">
        <f>SUM(D345:D356)</f>
        <v>355.18789622607568</v>
      </c>
      <c r="E473" s="67">
        <f>AVERAGE(E345:E356)</f>
        <v>110.7843845338589</v>
      </c>
      <c r="F473" s="67">
        <f>AVERAGE(F345:F356)</f>
        <v>30.471911725822299</v>
      </c>
      <c r="G473" s="67">
        <f>AVERAGE(G345:G356)</f>
        <v>401.9213738844507</v>
      </c>
      <c r="H473" s="67"/>
      <c r="I473" s="67">
        <f>AVERAGE(I345:I356)</f>
        <v>7.3712027709933084E-2</v>
      </c>
      <c r="J473" s="67">
        <f>AVERAGE(J345:J356)</f>
        <v>8.3333333333333329E-2</v>
      </c>
      <c r="K473" s="67"/>
      <c r="L473" s="43">
        <f>AVERAGE(L345:L356)</f>
        <v>6365400.5742046209</v>
      </c>
      <c r="M473" s="3">
        <f t="shared" ref="M473:R473" si="131">SUM(M345:M356)</f>
        <v>27.351750968704728</v>
      </c>
      <c r="N473" s="77">
        <f t="shared" si="131"/>
        <v>9359211.5618728139</v>
      </c>
      <c r="O473" s="44">
        <f t="shared" si="131"/>
        <v>6422145.36298203</v>
      </c>
      <c r="P473" s="3">
        <f t="shared" si="131"/>
        <v>835200</v>
      </c>
      <c r="Q473" s="43">
        <f t="shared" si="131"/>
        <v>173508911.79899099</v>
      </c>
      <c r="R473" s="43">
        <f t="shared" si="131"/>
        <v>171271652.18539548</v>
      </c>
      <c r="S473" s="38">
        <f t="shared" si="102"/>
        <v>1.9033978074538549E-3</v>
      </c>
      <c r="T473" s="43">
        <f t="shared" si="112"/>
        <v>164014306.82241344</v>
      </c>
      <c r="U473" s="21">
        <f t="shared" si="103"/>
        <v>1.4311727372555705E-3</v>
      </c>
      <c r="V473" s="6"/>
      <c r="W473" s="21"/>
      <c r="X473" s="6"/>
      <c r="Y473" s="2"/>
      <c r="Z473" s="2"/>
      <c r="AA473" s="6"/>
      <c r="AB473" s="21"/>
      <c r="AC473" s="12"/>
      <c r="AD473" s="77">
        <f>SUM(AD345:AD356)</f>
        <v>12013930.163271407</v>
      </c>
      <c r="AE473" s="44">
        <f>SUM(AE345:AE356)</f>
        <v>1773899.9999999998</v>
      </c>
      <c r="AF473" s="44">
        <f>SUM(AF345:AF356)</f>
        <v>-263469.40433981182</v>
      </c>
      <c r="AL473" s="70" t="e">
        <f>SUM(#REF!)</f>
        <v>#REF!</v>
      </c>
    </row>
    <row r="474" spans="1:38" x14ac:dyDescent="0.2">
      <c r="A474" s="12">
        <v>2034</v>
      </c>
      <c r="B474" s="2"/>
      <c r="C474" s="12">
        <f>SUM(C357:C368)</f>
        <v>1947.0900912242882</v>
      </c>
      <c r="D474" s="12">
        <f>SUM(D357:D368)</f>
        <v>355.18789622607568</v>
      </c>
      <c r="E474" s="67">
        <f>AVERAGE(E357:E368)</f>
        <v>112.70484595991537</v>
      </c>
      <c r="F474" s="67">
        <f>AVERAGE(F357:F368)</f>
        <v>31.179238258470786</v>
      </c>
      <c r="G474" s="67">
        <f>AVERAGE(G357:G368)</f>
        <v>412.87808417879074</v>
      </c>
      <c r="H474" s="67"/>
      <c r="I474" s="67">
        <f>AVERAGE(I357:I368)</f>
        <v>7.5650513698726038E-2</v>
      </c>
      <c r="J474" s="67">
        <f>AVERAGE(J357:J368)</f>
        <v>8.3333333333333329E-2</v>
      </c>
      <c r="K474" s="67"/>
      <c r="L474" s="43">
        <f>AVERAGE(L357:L368)</f>
        <v>6425275.3344946979</v>
      </c>
      <c r="M474" s="3">
        <f t="shared" ref="M474:R474" si="132">SUM(M357:M368)</f>
        <v>27.342997706184203</v>
      </c>
      <c r="N474" s="77">
        <f t="shared" si="132"/>
        <v>9359211.5618728139</v>
      </c>
      <c r="O474" s="44">
        <f t="shared" si="132"/>
        <v>0</v>
      </c>
      <c r="P474" s="3">
        <f t="shared" si="132"/>
        <v>835200</v>
      </c>
      <c r="Q474" s="43">
        <f t="shared" si="132"/>
        <v>168671092.87236649</v>
      </c>
      <c r="R474" s="43">
        <f t="shared" si="132"/>
        <v>166413474.02569816</v>
      </c>
      <c r="S474" s="38">
        <f t="shared" si="102"/>
        <v>-2.83653371571293E-2</v>
      </c>
      <c r="T474" s="43">
        <f t="shared" si="112"/>
        <v>165578274.02569816</v>
      </c>
      <c r="U474" s="21">
        <f t="shared" si="103"/>
        <v>9.5355535354491039E-3</v>
      </c>
      <c r="V474" s="6"/>
      <c r="W474" s="21"/>
      <c r="X474" s="6"/>
      <c r="Y474" s="2"/>
      <c r="Z474" s="2"/>
      <c r="AA474" s="6"/>
      <c r="AB474" s="21"/>
      <c r="AC474" s="12"/>
      <c r="AD474" s="77">
        <f>SUM(AD357:AD368)</f>
        <v>12013930.163271407</v>
      </c>
      <c r="AE474" s="44">
        <f>SUM(AE357:AE368)</f>
        <v>1773899.9999999998</v>
      </c>
      <c r="AF474" s="44">
        <f>SUM(AF357:AF368)</f>
        <v>-263469.40433981182</v>
      </c>
      <c r="AL474" s="70" t="e">
        <f>SUM(#REF!)</f>
        <v>#REF!</v>
      </c>
    </row>
    <row r="475" spans="1:38" x14ac:dyDescent="0.2">
      <c r="A475" s="12">
        <v>2035</v>
      </c>
      <c r="B475" s="2"/>
      <c r="C475" s="12">
        <f>SUM(C369:C380)</f>
        <v>1947.0900912242882</v>
      </c>
      <c r="D475" s="12">
        <f>SUM(D369:D380)</f>
        <v>355.18789622607568</v>
      </c>
      <c r="E475" s="67">
        <f>AVERAGE(E369:E380)</f>
        <v>114.60124939844546</v>
      </c>
      <c r="F475" s="67">
        <f>AVERAGE(F369:F380)</f>
        <v>32.501822624157008</v>
      </c>
      <c r="G475" s="67">
        <f>AVERAGE(G369:G380)</f>
        <v>424.15690484450965</v>
      </c>
      <c r="H475" s="67"/>
      <c r="I475" s="67">
        <f>AVERAGE(I369:I380)</f>
        <v>7.6110720884598457E-2</v>
      </c>
      <c r="J475" s="67">
        <f>AVERAGE(J369:J380)</f>
        <v>8.3333333333333329E-2</v>
      </c>
      <c r="K475" s="67"/>
      <c r="L475" s="43">
        <f>AVERAGE(L369:L380)</f>
        <v>6484049.8683676533</v>
      </c>
      <c r="M475" s="3">
        <f t="shared" ref="M475:R475" si="133">SUM(M369:M380)</f>
        <v>27.525317037947111</v>
      </c>
      <c r="N475" s="77">
        <f t="shared" si="133"/>
        <v>9359211.5618728139</v>
      </c>
      <c r="O475" s="44">
        <f t="shared" si="133"/>
        <v>0</v>
      </c>
      <c r="P475" s="3">
        <f t="shared" si="133"/>
        <v>835200</v>
      </c>
      <c r="Q475" s="43">
        <f t="shared" si="133"/>
        <v>171459744.56978366</v>
      </c>
      <c r="R475" s="43">
        <f t="shared" si="133"/>
        <v>169166290.42518452</v>
      </c>
      <c r="S475" s="38">
        <f t="shared" si="102"/>
        <v>1.6542028315935875E-2</v>
      </c>
      <c r="T475" s="43">
        <f t="shared" si="112"/>
        <v>168331090.42518452</v>
      </c>
      <c r="U475" s="21">
        <f t="shared" si="103"/>
        <v>1.6625468623130635E-2</v>
      </c>
      <c r="V475" s="6"/>
      <c r="W475" s="21"/>
      <c r="X475" s="6"/>
      <c r="Y475" s="2"/>
      <c r="Z475" s="2"/>
      <c r="AA475" s="6"/>
      <c r="AB475" s="21"/>
      <c r="AC475" s="12"/>
      <c r="AD475" s="77">
        <f>SUM(AD369:AD380)</f>
        <v>12013930.163271407</v>
      </c>
      <c r="AE475" s="44">
        <f>SUM(AE369:AE380)</f>
        <v>1773899.9999999998</v>
      </c>
      <c r="AF475" s="44">
        <f>SUM(AF369:AF380)</f>
        <v>-263469.40433981182</v>
      </c>
      <c r="AL475" s="70" t="e">
        <f>SUM(#REF!)</f>
        <v>#REF!</v>
      </c>
    </row>
    <row r="476" spans="1:38" x14ac:dyDescent="0.2">
      <c r="A476" s="12">
        <v>2036</v>
      </c>
      <c r="B476" s="2"/>
      <c r="C476" s="12">
        <f>SUM(C381:C392)</f>
        <v>1947.0900912242882</v>
      </c>
      <c r="D476" s="12">
        <f>SUM(D381:D392)</f>
        <v>355.18789622607568</v>
      </c>
      <c r="E476" s="67">
        <f>AVERAGE(E381:E392)</f>
        <v>116.55229404094956</v>
      </c>
      <c r="F476" s="67">
        <f>AVERAGE(F381:F392)</f>
        <v>34.910499634333689</v>
      </c>
      <c r="G476" s="67">
        <f>AVERAGE(G381:G392)</f>
        <v>435.64943583988196</v>
      </c>
      <c r="H476" s="67"/>
      <c r="I476" s="67">
        <f>AVERAGE(I381:I392)</f>
        <v>7.851227206873139E-2</v>
      </c>
      <c r="J476" s="67">
        <f>AVERAGE(J381:J392)</f>
        <v>8.3333333333333329E-2</v>
      </c>
      <c r="K476" s="67"/>
      <c r="L476" s="43">
        <f>AVERAGE(L381:L392)</f>
        <v>6541682.4694942506</v>
      </c>
      <c r="M476" s="3">
        <f t="shared" ref="M476:R476" si="134">SUM(M381:M392)</f>
        <v>27.459661313478652</v>
      </c>
      <c r="N476" s="77">
        <f t="shared" si="134"/>
        <v>9359211.5618728139</v>
      </c>
      <c r="O476" s="44">
        <f t="shared" si="134"/>
        <v>0</v>
      </c>
      <c r="P476" s="3">
        <f t="shared" si="134"/>
        <v>832000</v>
      </c>
      <c r="Q476" s="43">
        <f t="shared" si="134"/>
        <v>172612249.6299946</v>
      </c>
      <c r="R476" s="43">
        <f t="shared" si="134"/>
        <v>170303944.20970863</v>
      </c>
      <c r="S476" s="38">
        <f t="shared" si="102"/>
        <v>6.7250619592398309E-3</v>
      </c>
      <c r="T476" s="43">
        <f t="shared" si="112"/>
        <v>169471944.20970863</v>
      </c>
      <c r="U476" s="21">
        <f t="shared" si="103"/>
        <v>6.777439519000561E-3</v>
      </c>
      <c r="V476" s="6"/>
      <c r="W476" s="21"/>
      <c r="X476" s="6"/>
      <c r="Y476" s="2"/>
      <c r="Z476" s="2"/>
      <c r="AA476" s="6"/>
      <c r="AB476" s="21"/>
      <c r="AC476" s="12"/>
      <c r="AD476" s="77">
        <f>SUM(AD381:AD392)</f>
        <v>12013930.163271407</v>
      </c>
      <c r="AE476" s="44">
        <f>SUM(AE381:AE392)</f>
        <v>1773899.9999999998</v>
      </c>
      <c r="AF476" s="44">
        <f>SUM(AF381:AF392)</f>
        <v>-263469.40433981182</v>
      </c>
      <c r="AL476" s="70" t="e">
        <f>SUM(#REF!)</f>
        <v>#REF!</v>
      </c>
    </row>
    <row r="477" spans="1:38" x14ac:dyDescent="0.2">
      <c r="A477" s="12">
        <v>2037</v>
      </c>
      <c r="B477" s="2"/>
      <c r="C477" s="12">
        <f>SUM(C393:C404)</f>
        <v>1947.0900912242882</v>
      </c>
      <c r="D477" s="12">
        <f>SUM(D393:D404)</f>
        <v>355.18789622607568</v>
      </c>
      <c r="E477" s="67">
        <f>AVERAGE(E393:E404)</f>
        <v>118.57096461671858</v>
      </c>
      <c r="F477" s="67">
        <f>AVERAGE(F393:F404)</f>
        <v>36.821940869306182</v>
      </c>
      <c r="G477" s="67">
        <f>AVERAGE(G393:G404)</f>
        <v>447.42184052563442</v>
      </c>
      <c r="H477" s="67"/>
      <c r="I477" s="67">
        <f>AVERAGE(I393:I404)</f>
        <v>8.1295625887545894E-2</v>
      </c>
      <c r="J477" s="67">
        <f>AVERAGE(J393:J404)</f>
        <v>8.3333333333333329E-2</v>
      </c>
      <c r="K477" s="67"/>
      <c r="L477" s="43">
        <f>AVERAGE(L393:L404)</f>
        <v>6598131.9381221803</v>
      </c>
      <c r="M477" s="3">
        <f t="shared" ref="M477:R477" si="135">SUM(M393:M404)</f>
        <v>27.352517778936612</v>
      </c>
      <c r="N477" s="77">
        <f t="shared" si="135"/>
        <v>9359211.5618728139</v>
      </c>
      <c r="O477" s="44">
        <f t="shared" si="135"/>
        <v>0</v>
      </c>
      <c r="P477" s="3">
        <f t="shared" si="135"/>
        <v>835200</v>
      </c>
      <c r="Q477" s="43">
        <f t="shared" si="135"/>
        <v>173459576.72310704</v>
      </c>
      <c r="R477" s="43">
        <f t="shared" si="135"/>
        <v>171140423.92955425</v>
      </c>
      <c r="S477" s="38">
        <f t="shared" si="102"/>
        <v>4.9116872995942362E-3</v>
      </c>
      <c r="T477" s="43">
        <f t="shared" si="112"/>
        <v>170305223.92955425</v>
      </c>
      <c r="U477" s="21">
        <f t="shared" si="103"/>
        <v>4.916918394554548E-3</v>
      </c>
      <c r="V477" s="6"/>
      <c r="W477" s="21"/>
      <c r="X477" s="6"/>
      <c r="Y477" s="2"/>
      <c r="Z477" s="2"/>
      <c r="AA477" s="6"/>
      <c r="AB477" s="21"/>
      <c r="AC477" s="12"/>
      <c r="AD477" s="77">
        <f>SUM(AD393:AD404)</f>
        <v>12013930.163271407</v>
      </c>
      <c r="AE477" s="44">
        <f>SUM(AE393:AE404)</f>
        <v>1773899.9999999998</v>
      </c>
      <c r="AF477" s="44">
        <f>SUM(AF393:AF404)</f>
        <v>-263469.40433981182</v>
      </c>
      <c r="AL477" s="70" t="e">
        <f>SUM(#REF!)</f>
        <v>#REF!</v>
      </c>
    </row>
    <row r="478" spans="1:38" x14ac:dyDescent="0.2">
      <c r="A478" s="12">
        <v>2038</v>
      </c>
      <c r="B478" s="2"/>
      <c r="C478" s="12">
        <f>SUM(C405:C416)</f>
        <v>1947.0900912242882</v>
      </c>
      <c r="D478" s="12">
        <f>SUM(D405:D416)</f>
        <v>355.18789622607568</v>
      </c>
      <c r="E478" s="67">
        <f>AVERAGE(E405:E416)</f>
        <v>120.66381538007266</v>
      </c>
      <c r="F478" s="67">
        <f>AVERAGE(F405:F416)</f>
        <v>38.484678459250887</v>
      </c>
      <c r="G478" s="67">
        <f>AVERAGE(G405:G416)</f>
        <v>459.42933998196264</v>
      </c>
      <c r="H478" s="67"/>
      <c r="I478" s="67">
        <f>AVERAGE(I405:I416)</f>
        <v>8.3084519771865803E-2</v>
      </c>
      <c r="J478" s="67">
        <f>AVERAGE(J405:J416)</f>
        <v>8.3333333333333329E-2</v>
      </c>
      <c r="K478" s="67"/>
      <c r="L478" s="43">
        <f>AVERAGE(L405:L416)</f>
        <v>6653357.6306286464</v>
      </c>
      <c r="M478" s="3">
        <f t="shared" ref="M478:R478" si="136">SUM(M405:M416)</f>
        <v>27.385479269584092</v>
      </c>
      <c r="N478" s="77">
        <f t="shared" si="136"/>
        <v>9359211.5618728139</v>
      </c>
      <c r="O478" s="44">
        <f t="shared" si="136"/>
        <v>0</v>
      </c>
      <c r="P478" s="3">
        <f t="shared" si="136"/>
        <v>835200</v>
      </c>
      <c r="Q478" s="43">
        <f t="shared" si="136"/>
        <v>175190100.90429348</v>
      </c>
      <c r="R478" s="43">
        <f t="shared" si="136"/>
        <v>172848710.17774004</v>
      </c>
      <c r="S478" s="38">
        <f t="shared" si="102"/>
        <v>9.9817810950904029E-3</v>
      </c>
      <c r="T478" s="43">
        <f t="shared" si="112"/>
        <v>172013510.17774004</v>
      </c>
      <c r="U478" s="21">
        <f t="shared" si="103"/>
        <v>1.0030733108295165E-2</v>
      </c>
      <c r="V478" s="6"/>
      <c r="W478" s="21"/>
      <c r="X478" s="3"/>
      <c r="Y478" s="2"/>
      <c r="Z478" s="2"/>
      <c r="AA478" s="6"/>
      <c r="AB478" s="21"/>
      <c r="AC478" s="12"/>
      <c r="AD478" s="77">
        <f>SUM(AD405:AD416)</f>
        <v>12013930.163271407</v>
      </c>
      <c r="AE478" s="44">
        <f>SUM(AE405:AE416)</f>
        <v>1773899.9999999998</v>
      </c>
      <c r="AF478" s="44">
        <f>SUM(AF405:AF416)</f>
        <v>-263469.40433981182</v>
      </c>
      <c r="AL478" s="70" t="e">
        <f>SUM(#REF!)</f>
        <v>#REF!</v>
      </c>
    </row>
    <row r="479" spans="1:38" x14ac:dyDescent="0.2">
      <c r="A479" s="12">
        <v>2039</v>
      </c>
      <c r="B479" s="2"/>
      <c r="C479" s="12">
        <f>SUM(C417:C428)</f>
        <v>1947.0900912242882</v>
      </c>
      <c r="D479" s="12">
        <f>SUM(D417:D428)</f>
        <v>355.18789622607568</v>
      </c>
      <c r="E479" s="67">
        <f>AVERAGE(E417:E428)</f>
        <v>122.74650363807702</v>
      </c>
      <c r="F479" s="67">
        <f>AVERAGE(F417:F428)</f>
        <v>40.309781317293876</v>
      </c>
      <c r="G479" s="67">
        <f>AVERAGE(G417:G428)</f>
        <v>471.75908576185947</v>
      </c>
      <c r="H479" s="67"/>
      <c r="I479" s="67">
        <f>AVERAGE(I417:I428)</f>
        <v>8.466644308381012E-2</v>
      </c>
      <c r="J479" s="67">
        <f>AVERAGE(J417:J428)</f>
        <v>8.3333333333333329E-2</v>
      </c>
      <c r="K479" s="67"/>
      <c r="L479" s="43">
        <f>AVERAGE(L417:L428)</f>
        <v>6707319.5084112464</v>
      </c>
      <c r="M479" s="67">
        <f t="shared" ref="M479:R479" si="137">SUM(M417:M428)</f>
        <v>27.444322679417155</v>
      </c>
      <c r="N479" s="77">
        <f t="shared" si="137"/>
        <v>9359211.5618728139</v>
      </c>
      <c r="O479" s="44">
        <f t="shared" si="137"/>
        <v>0</v>
      </c>
      <c r="P479" s="67">
        <f t="shared" si="137"/>
        <v>835200</v>
      </c>
      <c r="Q479" s="43">
        <f t="shared" si="137"/>
        <v>177062544.46217275</v>
      </c>
      <c r="R479" s="43">
        <f t="shared" si="137"/>
        <v>174697092.08144519</v>
      </c>
      <c r="S479" s="38">
        <f t="shared" si="102"/>
        <v>1.069364013075047E-2</v>
      </c>
      <c r="T479" s="43">
        <f t="shared" si="112"/>
        <v>173861892.08144519</v>
      </c>
      <c r="U479" s="21">
        <f t="shared" si="103"/>
        <v>1.0745562379345763E-2</v>
      </c>
      <c r="V479" s="6"/>
      <c r="W479" s="3"/>
      <c r="X479" s="3"/>
      <c r="Y479" s="2"/>
      <c r="Z479" s="2"/>
      <c r="AA479" s="2"/>
      <c r="AB479" s="2"/>
      <c r="AC479" s="12"/>
      <c r="AD479" s="77">
        <f>SUM(AD417:AD428)</f>
        <v>12013930.163271407</v>
      </c>
      <c r="AE479" s="44">
        <f>SUM(AE417:AE428)</f>
        <v>1773899.9999999998</v>
      </c>
      <c r="AF479" s="44">
        <f>SUM(AF417:AF428)</f>
        <v>-263469.40433981182</v>
      </c>
      <c r="AL479" s="70" t="e">
        <f>SUM(#REF!)</f>
        <v>#REF!</v>
      </c>
    </row>
    <row r="480" spans="1:38" x14ac:dyDescent="0.2">
      <c r="A480" s="12">
        <v>2040</v>
      </c>
      <c r="B480" s="2"/>
      <c r="C480" s="12">
        <f>SUM(C429:C440)</f>
        <v>1947.0900912242882</v>
      </c>
      <c r="D480" s="12">
        <f>SUM(D429:D440)</f>
        <v>355.18789622607568</v>
      </c>
      <c r="E480" s="67">
        <f>AVERAGE(E429:E440)</f>
        <v>124.81717058313039</v>
      </c>
      <c r="F480" s="67">
        <f>AVERAGE(F429:F440)</f>
        <v>42.252904454357434</v>
      </c>
      <c r="G480" s="67">
        <f>AVERAGE(G429:G440)</f>
        <v>484.4197260183758</v>
      </c>
      <c r="H480" s="67"/>
      <c r="I480" s="67">
        <f>AVERAGE(I429:I440)</f>
        <v>8.6398913821478532E-2</v>
      </c>
      <c r="J480" s="67">
        <f>AVERAGE(J429:J440)</f>
        <v>8.3333333333333329E-2</v>
      </c>
      <c r="K480" s="67"/>
      <c r="L480" s="43">
        <f>AVERAGE(L429:L440)</f>
        <v>6759978.1884900862</v>
      </c>
      <c r="M480" s="67">
        <f t="shared" ref="M480:R480" si="138">SUM(M429:M440)</f>
        <v>27.481854817530216</v>
      </c>
      <c r="N480" s="77">
        <f t="shared" si="138"/>
        <v>9359211.5618728139</v>
      </c>
      <c r="O480" s="44">
        <f t="shared" si="138"/>
        <v>0</v>
      </c>
      <c r="P480" s="67">
        <f t="shared" si="138"/>
        <v>838400</v>
      </c>
      <c r="Q480" s="43">
        <f t="shared" si="138"/>
        <v>178765259.19995025</v>
      </c>
      <c r="R480" s="43">
        <f t="shared" si="138"/>
        <v>176418453.15908968</v>
      </c>
      <c r="S480" s="38">
        <f t="shared" si="102"/>
        <v>9.8534042961744284E-3</v>
      </c>
      <c r="T480" s="43">
        <f t="shared" si="112"/>
        <v>175580053.15908968</v>
      </c>
      <c r="U480" s="21">
        <f t="shared" si="103"/>
        <v>9.8823327934314253E-3</v>
      </c>
      <c r="V480" s="6"/>
      <c r="W480" s="3"/>
      <c r="X480" s="3"/>
      <c r="Y480" s="2"/>
      <c r="Z480" s="2"/>
      <c r="AA480" s="2"/>
      <c r="AB480" s="2"/>
      <c r="AC480" s="12"/>
      <c r="AD480" s="77">
        <f>SUM(AD429:AD440)</f>
        <v>12013930.163271407</v>
      </c>
      <c r="AE480" s="44">
        <f>SUM(AE429:AE440)</f>
        <v>1773899.9999999998</v>
      </c>
      <c r="AF480" s="44">
        <f>SUM(AF429:AF440)</f>
        <v>-263469.40433981182</v>
      </c>
      <c r="AL480" s="70" t="e">
        <f>SUM(#REF!)</f>
        <v>#REF!</v>
      </c>
    </row>
    <row r="481" spans="5:31" x14ac:dyDescent="0.2">
      <c r="E481" s="67"/>
      <c r="P481" s="12"/>
      <c r="R481" s="43"/>
      <c r="T481" s="43"/>
      <c r="AC481" s="12"/>
      <c r="AD481" s="35"/>
      <c r="AE481" s="12"/>
    </row>
    <row r="482" spans="5:31" x14ac:dyDescent="0.2">
      <c r="P482" s="12"/>
      <c r="R482" s="43"/>
      <c r="T482" s="43"/>
      <c r="AC482" s="12"/>
      <c r="AD482" s="35"/>
      <c r="AE482" s="12"/>
    </row>
    <row r="483" spans="5:31" x14ac:dyDescent="0.2">
      <c r="E483" s="74">
        <f>E448/E447-1</f>
        <v>-7.347839150880886E-3</v>
      </c>
      <c r="P483" s="12"/>
      <c r="R483" s="43"/>
      <c r="T483" s="43"/>
      <c r="AC483" s="12"/>
      <c r="AD483" s="35"/>
      <c r="AE483" s="12"/>
    </row>
    <row r="484" spans="5:31" x14ac:dyDescent="0.2">
      <c r="E484" s="74">
        <f>E449/E448-1</f>
        <v>-2.0603751914875845E-2</v>
      </c>
      <c r="P484" s="12"/>
      <c r="R484" s="43"/>
      <c r="T484" s="43"/>
      <c r="AC484" s="12"/>
      <c r="AD484" s="35"/>
      <c r="AE484" s="12"/>
    </row>
    <row r="485" spans="5:31" x14ac:dyDescent="0.2">
      <c r="E485" s="74">
        <f>E450/E449-1</f>
        <v>-6.0215408021329075E-3</v>
      </c>
      <c r="P485" s="12"/>
      <c r="Q485" s="43"/>
      <c r="S485" s="81"/>
      <c r="AC485" s="12"/>
      <c r="AD485" s="35"/>
    </row>
    <row r="486" spans="5:31" x14ac:dyDescent="0.2">
      <c r="E486" s="74">
        <f>E451/E450-1</f>
        <v>7.3376255881902885E-3</v>
      </c>
      <c r="P486" s="12"/>
      <c r="Q486" s="43"/>
      <c r="S486" s="81"/>
      <c r="AC486" s="12"/>
      <c r="AD486" s="35"/>
    </row>
    <row r="487" spans="5:31" x14ac:dyDescent="0.2">
      <c r="P487" s="12"/>
      <c r="Q487" s="43"/>
      <c r="S487" s="81"/>
      <c r="AC487" s="12"/>
      <c r="AD487" s="35"/>
    </row>
    <row r="488" spans="5:31" x14ac:dyDescent="0.2">
      <c r="P488" s="12"/>
      <c r="Q488" s="43"/>
      <c r="S488" s="81"/>
      <c r="AC488" s="12"/>
      <c r="AD488" s="35"/>
    </row>
    <row r="489" spans="5:31" x14ac:dyDescent="0.2">
      <c r="P489" s="12"/>
      <c r="Q489" s="43"/>
      <c r="S489" s="81"/>
      <c r="AC489" s="12"/>
      <c r="AD489" s="35"/>
    </row>
    <row r="490" spans="5:31" x14ac:dyDescent="0.2">
      <c r="P490" s="12"/>
      <c r="Q490" s="43"/>
      <c r="AC490" s="12"/>
      <c r="AD490" s="35"/>
    </row>
    <row r="491" spans="5:31" x14ac:dyDescent="0.2">
      <c r="P491" s="12"/>
      <c r="Q491" s="43"/>
      <c r="AC491" s="12"/>
      <c r="AD491" s="35"/>
    </row>
    <row r="492" spans="5:31" x14ac:dyDescent="0.2">
      <c r="P492" s="12"/>
      <c r="Q492" s="43"/>
      <c r="AC492" s="12"/>
      <c r="AD492" s="35"/>
    </row>
    <row r="493" spans="5:31" x14ac:dyDescent="0.2">
      <c r="P493" s="12"/>
      <c r="Q493" s="43"/>
      <c r="AC493" s="12"/>
      <c r="AD493" s="35"/>
    </row>
    <row r="494" spans="5:31" x14ac:dyDescent="0.2">
      <c r="P494" s="12"/>
    </row>
    <row r="495" spans="5:31" x14ac:dyDescent="0.2">
      <c r="P495" s="12"/>
    </row>
    <row r="496" spans="5:31" x14ac:dyDescent="0.2">
      <c r="P496" s="12"/>
    </row>
    <row r="497" spans="16:16" x14ac:dyDescent="0.2">
      <c r="P497" s="12"/>
    </row>
    <row r="498" spans="16:16" x14ac:dyDescent="0.2">
      <c r="P498" s="12"/>
    </row>
    <row r="499" spans="16:16" x14ac:dyDescent="0.2">
      <c r="P499" s="12"/>
    </row>
    <row r="500" spans="16:16" x14ac:dyDescent="0.2">
      <c r="P500" s="12"/>
    </row>
    <row r="501" spans="16:16" x14ac:dyDescent="0.2">
      <c r="P501" s="12"/>
    </row>
    <row r="502" spans="16:16" x14ac:dyDescent="0.2">
      <c r="P502" s="12"/>
    </row>
    <row r="503" spans="16:16" x14ac:dyDescent="0.2">
      <c r="P503" s="12"/>
    </row>
    <row r="504" spans="16:16" x14ac:dyDescent="0.2">
      <c r="P504" s="12"/>
    </row>
    <row r="505" spans="16:16" x14ac:dyDescent="0.2">
      <c r="P505" s="12"/>
    </row>
    <row r="506" spans="16:16" x14ac:dyDescent="0.2">
      <c r="P506" s="12"/>
    </row>
    <row r="507" spans="16:16" x14ac:dyDescent="0.2">
      <c r="P507" s="12"/>
    </row>
    <row r="508" spans="16:16" x14ac:dyDescent="0.2">
      <c r="P508" s="12"/>
    </row>
    <row r="509" spans="16:16" x14ac:dyDescent="0.2">
      <c r="P509" s="12"/>
    </row>
    <row r="510" spans="16:16" x14ac:dyDescent="0.2">
      <c r="P510" s="12"/>
    </row>
    <row r="511" spans="16:16" x14ac:dyDescent="0.2">
      <c r="P511" s="12"/>
    </row>
    <row r="512" spans="16:16" x14ac:dyDescent="0.2">
      <c r="P512" s="12"/>
    </row>
    <row r="513" spans="16:16" x14ac:dyDescent="0.2">
      <c r="P513" s="12"/>
    </row>
    <row r="514" spans="16:16" x14ac:dyDescent="0.2">
      <c r="P514" s="12"/>
    </row>
    <row r="515" spans="16:16" x14ac:dyDescent="0.2">
      <c r="P515" s="12"/>
    </row>
    <row r="516" spans="16:16" x14ac:dyDescent="0.2">
      <c r="P516" s="12"/>
    </row>
    <row r="517" spans="16:16" x14ac:dyDescent="0.2">
      <c r="P517" s="12"/>
    </row>
    <row r="518" spans="16:16" x14ac:dyDescent="0.2">
      <c r="P518" s="12"/>
    </row>
    <row r="519" spans="16:16" x14ac:dyDescent="0.2">
      <c r="P519" s="12"/>
    </row>
    <row r="520" spans="16:16" x14ac:dyDescent="0.2">
      <c r="P520" s="12"/>
    </row>
    <row r="521" spans="16:16" x14ac:dyDescent="0.2">
      <c r="P521" s="12"/>
    </row>
    <row r="522" spans="16:16" x14ac:dyDescent="0.2">
      <c r="P522" s="12"/>
    </row>
    <row r="523" spans="16:16" x14ac:dyDescent="0.2">
      <c r="P523" s="12"/>
    </row>
    <row r="524" spans="16:16" x14ac:dyDescent="0.2">
      <c r="P524" s="12"/>
    </row>
    <row r="525" spans="16:16" x14ac:dyDescent="0.2">
      <c r="P525" s="12"/>
    </row>
    <row r="526" spans="16:16" x14ac:dyDescent="0.2">
      <c r="P526" s="12"/>
    </row>
    <row r="527" spans="16:16" x14ac:dyDescent="0.2">
      <c r="P527" s="12"/>
    </row>
    <row r="528" spans="16:16" x14ac:dyDescent="0.2">
      <c r="P528" s="12"/>
    </row>
    <row r="529" spans="16:16" x14ac:dyDescent="0.2">
      <c r="P529" s="12"/>
    </row>
    <row r="530" spans="16:16" x14ac:dyDescent="0.2">
      <c r="P530" s="12"/>
    </row>
    <row r="531" spans="16:16" x14ac:dyDescent="0.2">
      <c r="P531" s="12"/>
    </row>
    <row r="532" spans="16:16" x14ac:dyDescent="0.2">
      <c r="P532" s="12"/>
    </row>
    <row r="533" spans="16:16" x14ac:dyDescent="0.2">
      <c r="P533" s="12"/>
    </row>
    <row r="534" spans="16:16" x14ac:dyDescent="0.2">
      <c r="P534" s="12"/>
    </row>
    <row r="535" spans="16:16" x14ac:dyDescent="0.2">
      <c r="P535" s="12"/>
    </row>
    <row r="536" spans="16:16" x14ac:dyDescent="0.2">
      <c r="P536" s="12"/>
    </row>
    <row r="537" spans="16:16" x14ac:dyDescent="0.2">
      <c r="P537" s="12"/>
    </row>
    <row r="538" spans="16:16" x14ac:dyDescent="0.2">
      <c r="P538" s="12"/>
    </row>
    <row r="539" spans="16:16" x14ac:dyDescent="0.2">
      <c r="P539" s="12"/>
    </row>
    <row r="540" spans="16:16" x14ac:dyDescent="0.2">
      <c r="P540" s="12"/>
    </row>
    <row r="541" spans="16:16" x14ac:dyDescent="0.2">
      <c r="P541" s="12"/>
    </row>
    <row r="542" spans="16:16" x14ac:dyDescent="0.2">
      <c r="P542" s="12"/>
    </row>
    <row r="543" spans="16:16" x14ac:dyDescent="0.2">
      <c r="P543" s="12"/>
    </row>
    <row r="544" spans="16:16" x14ac:dyDescent="0.2">
      <c r="P544" s="12"/>
    </row>
    <row r="545" spans="16:16" x14ac:dyDescent="0.2">
      <c r="P545" s="12"/>
    </row>
    <row r="546" spans="16:16" x14ac:dyDescent="0.2">
      <c r="P546" s="12"/>
    </row>
    <row r="547" spans="16:16" x14ac:dyDescent="0.2">
      <c r="P547" s="12"/>
    </row>
    <row r="548" spans="16:16" x14ac:dyDescent="0.2">
      <c r="P548" s="12"/>
    </row>
    <row r="549" spans="16:16" x14ac:dyDescent="0.2">
      <c r="P549" s="12"/>
    </row>
    <row r="550" spans="16:16" x14ac:dyDescent="0.2">
      <c r="P550" s="12"/>
    </row>
    <row r="551" spans="16:16" x14ac:dyDescent="0.2">
      <c r="P551" s="12"/>
    </row>
    <row r="552" spans="16:16" x14ac:dyDescent="0.2">
      <c r="P552" s="12"/>
    </row>
    <row r="553" spans="16:16" x14ac:dyDescent="0.2">
      <c r="P553" s="12"/>
    </row>
    <row r="554" spans="16:16" x14ac:dyDescent="0.2">
      <c r="P554" s="12"/>
    </row>
    <row r="555" spans="16:16" x14ac:dyDescent="0.2">
      <c r="P555" s="12"/>
    </row>
    <row r="556" spans="16:16" x14ac:dyDescent="0.2">
      <c r="P556" s="12"/>
    </row>
    <row r="557" spans="16:16" x14ac:dyDescent="0.2">
      <c r="P557" s="12"/>
    </row>
    <row r="558" spans="16:16" x14ac:dyDescent="0.2">
      <c r="P558" s="12"/>
    </row>
    <row r="559" spans="16:16" x14ac:dyDescent="0.2">
      <c r="P559" s="12"/>
    </row>
    <row r="560" spans="16:16" x14ac:dyDescent="0.2">
      <c r="P560" s="12"/>
    </row>
    <row r="561" spans="16:16" x14ac:dyDescent="0.2">
      <c r="P561" s="12"/>
    </row>
    <row r="562" spans="16:16" x14ac:dyDescent="0.2">
      <c r="P562" s="12"/>
    </row>
    <row r="563" spans="16:16" x14ac:dyDescent="0.2">
      <c r="P563" s="12"/>
    </row>
    <row r="564" spans="16:16" x14ac:dyDescent="0.2">
      <c r="P564" s="12"/>
    </row>
    <row r="565" spans="16:16" x14ac:dyDescent="0.2">
      <c r="P565" s="12"/>
    </row>
    <row r="566" spans="16:16" x14ac:dyDescent="0.2">
      <c r="P566" s="12"/>
    </row>
    <row r="567" spans="16:16" x14ac:dyDescent="0.2">
      <c r="P567" s="12"/>
    </row>
    <row r="568" spans="16:16" x14ac:dyDescent="0.2">
      <c r="P568" s="12"/>
    </row>
    <row r="569" spans="16:16" x14ac:dyDescent="0.2">
      <c r="P569" s="12"/>
    </row>
    <row r="570" spans="16:16" x14ac:dyDescent="0.2">
      <c r="P570" s="12"/>
    </row>
    <row r="571" spans="16:16" x14ac:dyDescent="0.2">
      <c r="P571" s="12"/>
    </row>
    <row r="572" spans="16:16" x14ac:dyDescent="0.2">
      <c r="P572" s="12"/>
    </row>
    <row r="573" spans="16:16" x14ac:dyDescent="0.2">
      <c r="P573" s="12"/>
    </row>
    <row r="574" spans="16:16" x14ac:dyDescent="0.2">
      <c r="P574" s="12"/>
    </row>
    <row r="575" spans="16:16" x14ac:dyDescent="0.2">
      <c r="P575" s="12"/>
    </row>
    <row r="576" spans="16:16" x14ac:dyDescent="0.2">
      <c r="P576" s="12"/>
    </row>
    <row r="577" spans="16:28" x14ac:dyDescent="0.2">
      <c r="P577" s="12"/>
      <c r="AB577"/>
    </row>
    <row r="578" spans="16:28" x14ac:dyDescent="0.2">
      <c r="P578" s="12"/>
      <c r="AB578"/>
    </row>
    <row r="579" spans="16:28" x14ac:dyDescent="0.2">
      <c r="P579" s="12"/>
      <c r="AB579"/>
    </row>
    <row r="580" spans="16:28" x14ac:dyDescent="0.2">
      <c r="P580" s="12"/>
      <c r="AB580"/>
    </row>
    <row r="581" spans="16:28" x14ac:dyDescent="0.2">
      <c r="P581" s="12"/>
      <c r="AB581"/>
    </row>
    <row r="582" spans="16:28" x14ac:dyDescent="0.2">
      <c r="P582" s="12"/>
      <c r="AB582"/>
    </row>
    <row r="583" spans="16:28" x14ac:dyDescent="0.2">
      <c r="P583" s="12"/>
      <c r="AB583"/>
    </row>
    <row r="584" spans="16:28" x14ac:dyDescent="0.2">
      <c r="P584" s="12"/>
      <c r="AB584"/>
    </row>
    <row r="585" spans="16:28" x14ac:dyDescent="0.2">
      <c r="P585" s="12"/>
      <c r="AB585"/>
    </row>
    <row r="586" spans="16:28" x14ac:dyDescent="0.2">
      <c r="P586" s="12"/>
      <c r="AB586"/>
    </row>
    <row r="587" spans="16:28" x14ac:dyDescent="0.2">
      <c r="P587" s="12"/>
      <c r="AB587"/>
    </row>
    <row r="588" spans="16:28" x14ac:dyDescent="0.2">
      <c r="P588" s="12"/>
      <c r="AB588"/>
    </row>
    <row r="589" spans="16:28" x14ac:dyDescent="0.2">
      <c r="P589" s="12"/>
      <c r="AB589"/>
    </row>
    <row r="590" spans="16:28" x14ac:dyDescent="0.2">
      <c r="P590" s="12"/>
      <c r="AB590"/>
    </row>
    <row r="591" spans="16:28" x14ac:dyDescent="0.2">
      <c r="P591" s="12"/>
      <c r="AB591"/>
    </row>
    <row r="592" spans="16:28" x14ac:dyDescent="0.2">
      <c r="P592" s="12"/>
      <c r="AB592"/>
    </row>
    <row r="593" spans="16:28" x14ac:dyDescent="0.2">
      <c r="P593" s="12"/>
      <c r="AB593"/>
    </row>
    <row r="594" spans="16:28" x14ac:dyDescent="0.2">
      <c r="P594" s="12"/>
      <c r="AB594"/>
    </row>
    <row r="595" spans="16:28" x14ac:dyDescent="0.2">
      <c r="P595" s="12"/>
      <c r="AB595"/>
    </row>
    <row r="596" spans="16:28" x14ac:dyDescent="0.2">
      <c r="P596" s="12"/>
      <c r="AB596"/>
    </row>
    <row r="597" spans="16:28" x14ac:dyDescent="0.2">
      <c r="P597" s="12"/>
      <c r="AB597"/>
    </row>
    <row r="598" spans="16:28" x14ac:dyDescent="0.2">
      <c r="P598" s="12"/>
      <c r="AB598"/>
    </row>
    <row r="599" spans="16:28" x14ac:dyDescent="0.2">
      <c r="P599" s="12"/>
      <c r="AB599"/>
    </row>
    <row r="600" spans="16:28" x14ac:dyDescent="0.2">
      <c r="P600" s="12"/>
      <c r="AB600"/>
    </row>
    <row r="601" spans="16:28" x14ac:dyDescent="0.2">
      <c r="P601" s="12"/>
      <c r="AB601"/>
    </row>
    <row r="602" spans="16:28" x14ac:dyDescent="0.2">
      <c r="P602" s="12"/>
      <c r="AB602"/>
    </row>
    <row r="603" spans="16:28" x14ac:dyDescent="0.2">
      <c r="P603" s="12"/>
      <c r="AB603"/>
    </row>
    <row r="604" spans="16:28" x14ac:dyDescent="0.2">
      <c r="P604" s="12"/>
      <c r="AB604"/>
    </row>
    <row r="605" spans="16:28" x14ac:dyDescent="0.2">
      <c r="P605" s="12"/>
      <c r="AB605"/>
    </row>
    <row r="606" spans="16:28" x14ac:dyDescent="0.2">
      <c r="P606" s="12"/>
      <c r="AB606"/>
    </row>
    <row r="607" spans="16:28" x14ac:dyDescent="0.2">
      <c r="P607" s="12"/>
      <c r="AB607"/>
    </row>
    <row r="608" spans="16:28" x14ac:dyDescent="0.2">
      <c r="P608" s="12"/>
      <c r="AB608"/>
    </row>
    <row r="609" spans="16:28" x14ac:dyDescent="0.2">
      <c r="P609" s="12"/>
      <c r="AB609"/>
    </row>
    <row r="610" spans="16:28" x14ac:dyDescent="0.2">
      <c r="P610" s="12"/>
      <c r="AB610"/>
    </row>
    <row r="611" spans="16:28" x14ac:dyDescent="0.2">
      <c r="P611" s="12"/>
      <c r="AB611"/>
    </row>
    <row r="612" spans="16:28" x14ac:dyDescent="0.2">
      <c r="P612" s="12"/>
      <c r="AB612"/>
    </row>
    <row r="613" spans="16:28" x14ac:dyDescent="0.2">
      <c r="P613" s="12"/>
      <c r="AB613"/>
    </row>
    <row r="614" spans="16:28" x14ac:dyDescent="0.2">
      <c r="P614" s="12"/>
      <c r="AB614"/>
    </row>
    <row r="615" spans="16:28" x14ac:dyDescent="0.2">
      <c r="P615" s="12"/>
      <c r="AB615"/>
    </row>
    <row r="616" spans="16:28" x14ac:dyDescent="0.2">
      <c r="P616" s="12"/>
      <c r="AB616"/>
    </row>
    <row r="617" spans="16:28" x14ac:dyDescent="0.2">
      <c r="P617" s="12"/>
      <c r="AB617"/>
    </row>
    <row r="618" spans="16:28" x14ac:dyDescent="0.2">
      <c r="P618" s="12"/>
      <c r="AB618"/>
    </row>
    <row r="619" spans="16:28" x14ac:dyDescent="0.2">
      <c r="P619" s="12"/>
      <c r="AB619"/>
    </row>
    <row r="620" spans="16:28" x14ac:dyDescent="0.2">
      <c r="P620" s="12"/>
      <c r="AB620"/>
    </row>
    <row r="621" spans="16:28" x14ac:dyDescent="0.2">
      <c r="P621" s="12"/>
      <c r="AB621"/>
    </row>
    <row r="622" spans="16:28" x14ac:dyDescent="0.2">
      <c r="P622" s="12"/>
      <c r="AB622"/>
    </row>
    <row r="623" spans="16:28" x14ac:dyDescent="0.2">
      <c r="P623" s="12"/>
      <c r="AB623"/>
    </row>
    <row r="624" spans="16:28" x14ac:dyDescent="0.2">
      <c r="P624" s="12"/>
      <c r="AB624"/>
    </row>
    <row r="625" spans="16:28" x14ac:dyDescent="0.2">
      <c r="P625" s="12"/>
      <c r="AB625"/>
    </row>
    <row r="626" spans="16:28" x14ac:dyDescent="0.2">
      <c r="P626" s="12"/>
      <c r="AB626"/>
    </row>
    <row r="627" spans="16:28" x14ac:dyDescent="0.2">
      <c r="P627" s="12"/>
      <c r="AB627"/>
    </row>
    <row r="628" spans="16:28" x14ac:dyDescent="0.2">
      <c r="P628" s="12"/>
      <c r="AB628"/>
    </row>
    <row r="629" spans="16:28" x14ac:dyDescent="0.2">
      <c r="P629" s="12"/>
      <c r="AB629"/>
    </row>
    <row r="630" spans="16:28" x14ac:dyDescent="0.2">
      <c r="P630" s="12"/>
      <c r="AB630"/>
    </row>
    <row r="631" spans="16:28" x14ac:dyDescent="0.2">
      <c r="P631" s="12"/>
      <c r="AB631"/>
    </row>
    <row r="632" spans="16:28" x14ac:dyDescent="0.2">
      <c r="P632" s="12"/>
      <c r="AB632"/>
    </row>
    <row r="633" spans="16:28" x14ac:dyDescent="0.2">
      <c r="P633" s="12"/>
      <c r="AB633"/>
    </row>
    <row r="634" spans="16:28" x14ac:dyDescent="0.2">
      <c r="P634" s="12"/>
      <c r="AB634"/>
    </row>
    <row r="635" spans="16:28" x14ac:dyDescent="0.2">
      <c r="P635" s="12"/>
      <c r="AB635"/>
    </row>
    <row r="636" spans="16:28" x14ac:dyDescent="0.2">
      <c r="P636" s="12"/>
      <c r="AB636"/>
    </row>
    <row r="637" spans="16:28" x14ac:dyDescent="0.2">
      <c r="P637" s="12"/>
      <c r="AB637"/>
    </row>
    <row r="638" spans="16:28" x14ac:dyDescent="0.2">
      <c r="P638" s="12"/>
      <c r="AB638"/>
    </row>
    <row r="639" spans="16:28" x14ac:dyDescent="0.2">
      <c r="P639" s="12"/>
      <c r="AB639"/>
    </row>
    <row r="640" spans="16:28" x14ac:dyDescent="0.2">
      <c r="P640" s="12"/>
      <c r="AB640"/>
    </row>
    <row r="641" spans="16:28" x14ac:dyDescent="0.2">
      <c r="P641" s="12"/>
      <c r="AB641"/>
    </row>
    <row r="642" spans="16:28" x14ac:dyDescent="0.2">
      <c r="P642" s="12"/>
      <c r="AB642"/>
    </row>
    <row r="643" spans="16:28" x14ac:dyDescent="0.2">
      <c r="P643" s="12"/>
      <c r="AB643"/>
    </row>
    <row r="644" spans="16:28" x14ac:dyDescent="0.2">
      <c r="P644" s="12"/>
      <c r="AB644"/>
    </row>
    <row r="645" spans="16:28" x14ac:dyDescent="0.2">
      <c r="P645" s="12"/>
      <c r="AB645"/>
    </row>
    <row r="646" spans="16:28" x14ac:dyDescent="0.2">
      <c r="P646" s="12"/>
      <c r="AB646"/>
    </row>
    <row r="647" spans="16:28" x14ac:dyDescent="0.2">
      <c r="P647" s="12"/>
      <c r="AB647"/>
    </row>
    <row r="648" spans="16:28" x14ac:dyDescent="0.2">
      <c r="P648" s="12"/>
      <c r="AB648"/>
    </row>
    <row r="649" spans="16:28" x14ac:dyDescent="0.2">
      <c r="P649" s="12"/>
      <c r="AB649"/>
    </row>
    <row r="650" spans="16:28" x14ac:dyDescent="0.2">
      <c r="P650" s="12"/>
      <c r="AB650"/>
    </row>
    <row r="651" spans="16:28" x14ac:dyDescent="0.2">
      <c r="P651" s="12"/>
      <c r="AB651"/>
    </row>
    <row r="652" spans="16:28" x14ac:dyDescent="0.2">
      <c r="P652" s="12"/>
      <c r="AB652"/>
    </row>
    <row r="653" spans="16:28" x14ac:dyDescent="0.2">
      <c r="P653" s="12"/>
      <c r="AB653"/>
    </row>
    <row r="654" spans="16:28" x14ac:dyDescent="0.2">
      <c r="P654" s="12"/>
      <c r="AB654"/>
    </row>
    <row r="655" spans="16:28" x14ac:dyDescent="0.2">
      <c r="P655" s="12"/>
      <c r="AB655"/>
    </row>
    <row r="656" spans="16:28" x14ac:dyDescent="0.2">
      <c r="P656" s="12"/>
      <c r="AB656"/>
    </row>
    <row r="657" spans="16:28" x14ac:dyDescent="0.2">
      <c r="P657" s="12"/>
      <c r="AB657"/>
    </row>
    <row r="658" spans="16:28" x14ac:dyDescent="0.2">
      <c r="P658" s="12"/>
      <c r="AB658"/>
    </row>
    <row r="659" spans="16:28" x14ac:dyDescent="0.2">
      <c r="P659" s="12"/>
      <c r="AB659"/>
    </row>
    <row r="660" spans="16:28" x14ac:dyDescent="0.2">
      <c r="P660" s="12"/>
      <c r="AB660"/>
    </row>
    <row r="661" spans="16:28" x14ac:dyDescent="0.2">
      <c r="P661" s="12"/>
      <c r="AB661"/>
    </row>
    <row r="662" spans="16:28" x14ac:dyDescent="0.2">
      <c r="P662" s="12"/>
      <c r="AB662"/>
    </row>
    <row r="663" spans="16:28" x14ac:dyDescent="0.2">
      <c r="P663" s="12"/>
      <c r="AB663"/>
    </row>
    <row r="664" spans="16:28" x14ac:dyDescent="0.2">
      <c r="P664" s="12"/>
      <c r="AB664"/>
    </row>
    <row r="665" spans="16:28" x14ac:dyDescent="0.2">
      <c r="P665" s="12"/>
      <c r="AB665"/>
    </row>
    <row r="666" spans="16:28" x14ac:dyDescent="0.2">
      <c r="P666" s="12"/>
      <c r="AB666"/>
    </row>
    <row r="667" spans="16:28" x14ac:dyDescent="0.2">
      <c r="P667" s="12"/>
      <c r="AB667"/>
    </row>
    <row r="668" spans="16:28" x14ac:dyDescent="0.2">
      <c r="P668" s="12"/>
      <c r="AB668"/>
    </row>
    <row r="669" spans="16:28" x14ac:dyDescent="0.2">
      <c r="P669" s="12"/>
      <c r="AB669"/>
    </row>
    <row r="670" spans="16:28" x14ac:dyDescent="0.2">
      <c r="P670" s="12"/>
      <c r="AB670"/>
    </row>
    <row r="671" spans="16:28" x14ac:dyDescent="0.2">
      <c r="P671" s="12"/>
      <c r="AB671"/>
    </row>
    <row r="672" spans="16:28" x14ac:dyDescent="0.2">
      <c r="P672" s="12"/>
      <c r="AB672"/>
    </row>
    <row r="673" spans="16:28" x14ac:dyDescent="0.2">
      <c r="P673" s="12"/>
      <c r="AB673"/>
    </row>
    <row r="674" spans="16:28" x14ac:dyDescent="0.2">
      <c r="P674" s="12"/>
      <c r="AB674"/>
    </row>
    <row r="675" spans="16:28" x14ac:dyDescent="0.2">
      <c r="P675" s="12"/>
      <c r="AB675"/>
    </row>
    <row r="676" spans="16:28" x14ac:dyDescent="0.2">
      <c r="P676" s="12"/>
      <c r="AB676"/>
    </row>
    <row r="677" spans="16:28" x14ac:dyDescent="0.2">
      <c r="P677" s="12"/>
      <c r="AB677"/>
    </row>
    <row r="678" spans="16:28" x14ac:dyDescent="0.2">
      <c r="P678" s="12"/>
      <c r="AB678"/>
    </row>
    <row r="679" spans="16:28" x14ac:dyDescent="0.2">
      <c r="P679" s="12"/>
      <c r="AB679"/>
    </row>
    <row r="680" spans="16:28" x14ac:dyDescent="0.2">
      <c r="P680" s="12"/>
      <c r="AB680"/>
    </row>
    <row r="681" spans="16:28" x14ac:dyDescent="0.2">
      <c r="P681" s="12"/>
      <c r="AB681"/>
    </row>
    <row r="682" spans="16:28" x14ac:dyDescent="0.2">
      <c r="P682" s="12"/>
      <c r="AB682"/>
    </row>
    <row r="683" spans="16:28" x14ac:dyDescent="0.2">
      <c r="P683" s="12"/>
      <c r="AB683"/>
    </row>
    <row r="684" spans="16:28" x14ac:dyDescent="0.2">
      <c r="P684" s="12"/>
      <c r="AB684"/>
    </row>
    <row r="685" spans="16:28" x14ac:dyDescent="0.2">
      <c r="P685" s="12"/>
      <c r="AB685"/>
    </row>
    <row r="686" spans="16:28" x14ac:dyDescent="0.2">
      <c r="P686" s="12"/>
      <c r="AB686"/>
    </row>
    <row r="687" spans="16:28" x14ac:dyDescent="0.2">
      <c r="P687" s="12"/>
      <c r="AB687"/>
    </row>
    <row r="688" spans="16:28" x14ac:dyDescent="0.2">
      <c r="P688" s="12"/>
      <c r="AB688"/>
    </row>
    <row r="689" spans="16:28" x14ac:dyDescent="0.2">
      <c r="P689" s="12"/>
      <c r="AB689"/>
    </row>
    <row r="690" spans="16:28" x14ac:dyDescent="0.2">
      <c r="P690" s="12"/>
      <c r="AB690"/>
    </row>
    <row r="691" spans="16:28" x14ac:dyDescent="0.2">
      <c r="P691" s="12"/>
      <c r="AB691"/>
    </row>
    <row r="692" spans="16:28" x14ac:dyDescent="0.2">
      <c r="P692" s="12"/>
      <c r="AB692"/>
    </row>
    <row r="693" spans="16:28" x14ac:dyDescent="0.2">
      <c r="P693" s="12"/>
      <c r="AB693"/>
    </row>
    <row r="694" spans="16:28" x14ac:dyDescent="0.2">
      <c r="P694" s="12"/>
      <c r="AB694"/>
    </row>
    <row r="695" spans="16:28" x14ac:dyDescent="0.2">
      <c r="P695" s="12"/>
      <c r="AB695"/>
    </row>
    <row r="696" spans="16:28" x14ac:dyDescent="0.2">
      <c r="P696" s="12"/>
      <c r="AB696"/>
    </row>
    <row r="697" spans="16:28" x14ac:dyDescent="0.2">
      <c r="P697" s="12"/>
      <c r="AB697"/>
    </row>
    <row r="698" spans="16:28" x14ac:dyDescent="0.2">
      <c r="P698" s="12"/>
      <c r="AB698"/>
    </row>
    <row r="699" spans="16:28" x14ac:dyDescent="0.2">
      <c r="P699" s="12"/>
      <c r="AB699"/>
    </row>
    <row r="700" spans="16:28" x14ac:dyDescent="0.2">
      <c r="P700" s="12"/>
      <c r="AB700"/>
    </row>
    <row r="701" spans="16:28" x14ac:dyDescent="0.2">
      <c r="P701" s="12"/>
      <c r="AB701"/>
    </row>
    <row r="702" spans="16:28" x14ac:dyDescent="0.2">
      <c r="P702" s="12"/>
      <c r="AB702"/>
    </row>
    <row r="703" spans="16:28" x14ac:dyDescent="0.2">
      <c r="P703" s="12"/>
      <c r="AB703"/>
    </row>
    <row r="704" spans="16:28" x14ac:dyDescent="0.2">
      <c r="P704" s="12"/>
      <c r="AB704"/>
    </row>
    <row r="705" spans="16:28" x14ac:dyDescent="0.2">
      <c r="P705" s="12"/>
      <c r="AB705"/>
    </row>
    <row r="706" spans="16:28" x14ac:dyDescent="0.2">
      <c r="P706" s="12"/>
      <c r="AB706"/>
    </row>
    <row r="707" spans="16:28" x14ac:dyDescent="0.2">
      <c r="P707" s="12"/>
      <c r="AB707"/>
    </row>
    <row r="708" spans="16:28" x14ac:dyDescent="0.2">
      <c r="P708" s="12"/>
      <c r="AB708"/>
    </row>
    <row r="709" spans="16:28" x14ac:dyDescent="0.2">
      <c r="P709" s="12"/>
      <c r="AB709"/>
    </row>
    <row r="710" spans="16:28" x14ac:dyDescent="0.2">
      <c r="P710" s="12"/>
      <c r="AB710"/>
    </row>
    <row r="711" spans="16:28" x14ac:dyDescent="0.2">
      <c r="P711" s="12"/>
      <c r="AB711"/>
    </row>
    <row r="712" spans="16:28" x14ac:dyDescent="0.2">
      <c r="P712" s="12"/>
      <c r="AB712"/>
    </row>
    <row r="713" spans="16:28" x14ac:dyDescent="0.2">
      <c r="P713" s="12"/>
      <c r="AB713"/>
    </row>
    <row r="714" spans="16:28" x14ac:dyDescent="0.2">
      <c r="P714" s="12"/>
      <c r="AB714"/>
    </row>
    <row r="715" spans="16:28" x14ac:dyDescent="0.2">
      <c r="P715" s="12"/>
      <c r="AB715"/>
    </row>
    <row r="716" spans="16:28" x14ac:dyDescent="0.2">
      <c r="P716" s="12"/>
      <c r="AB716"/>
    </row>
    <row r="717" spans="16:28" x14ac:dyDescent="0.2">
      <c r="P717" s="12"/>
      <c r="AB717"/>
    </row>
    <row r="718" spans="16:28" x14ac:dyDescent="0.2">
      <c r="P718" s="12"/>
      <c r="AB718"/>
    </row>
    <row r="719" spans="16:28" x14ac:dyDescent="0.2">
      <c r="P719" s="12"/>
      <c r="AB719"/>
    </row>
    <row r="720" spans="16:28" x14ac:dyDescent="0.2">
      <c r="P720" s="12"/>
      <c r="AB720"/>
    </row>
    <row r="721" spans="16:28" x14ac:dyDescent="0.2">
      <c r="P721" s="12"/>
      <c r="AB721"/>
    </row>
    <row r="722" spans="16:28" x14ac:dyDescent="0.2">
      <c r="P722" s="12"/>
      <c r="AB722"/>
    </row>
    <row r="723" spans="16:28" x14ac:dyDescent="0.2">
      <c r="P723" s="12"/>
      <c r="AB723"/>
    </row>
    <row r="724" spans="16:28" x14ac:dyDescent="0.2">
      <c r="P724" s="12"/>
      <c r="AB724"/>
    </row>
    <row r="725" spans="16:28" x14ac:dyDescent="0.2">
      <c r="P725" s="12"/>
      <c r="AB725"/>
    </row>
    <row r="726" spans="16:28" x14ac:dyDescent="0.2">
      <c r="P726" s="12"/>
      <c r="AB726"/>
    </row>
    <row r="727" spans="16:28" x14ac:dyDescent="0.2">
      <c r="P727" s="12"/>
      <c r="AB727"/>
    </row>
    <row r="728" spans="16:28" x14ac:dyDescent="0.2">
      <c r="P728" s="12"/>
      <c r="AB728"/>
    </row>
    <row r="729" spans="16:28" x14ac:dyDescent="0.2">
      <c r="P729" s="12"/>
      <c r="AB729"/>
    </row>
    <row r="730" spans="16:28" x14ac:dyDescent="0.2">
      <c r="P730" s="12"/>
      <c r="AB730"/>
    </row>
    <row r="731" spans="16:28" x14ac:dyDescent="0.2">
      <c r="P731" s="12"/>
      <c r="AB731"/>
    </row>
    <row r="732" spans="16:28" x14ac:dyDescent="0.2">
      <c r="P732" s="12"/>
      <c r="AB732"/>
    </row>
    <row r="733" spans="16:28" x14ac:dyDescent="0.2">
      <c r="P733" s="12"/>
      <c r="AB733"/>
    </row>
    <row r="734" spans="16:28" x14ac:dyDescent="0.2">
      <c r="P734" s="12"/>
      <c r="AB734"/>
    </row>
    <row r="735" spans="16:28" x14ac:dyDescent="0.2">
      <c r="P735" s="12"/>
      <c r="AB735"/>
    </row>
    <row r="736" spans="16:28" x14ac:dyDescent="0.2">
      <c r="P736" s="12"/>
      <c r="AB736"/>
    </row>
    <row r="737" spans="16:28" x14ac:dyDescent="0.2">
      <c r="P737" s="12"/>
      <c r="AB737"/>
    </row>
    <row r="738" spans="16:28" x14ac:dyDescent="0.2">
      <c r="P738" s="12"/>
      <c r="AB738"/>
    </row>
    <row r="739" spans="16:28" x14ac:dyDescent="0.2">
      <c r="P739" s="12"/>
      <c r="AB739"/>
    </row>
    <row r="740" spans="16:28" x14ac:dyDescent="0.2">
      <c r="P740" s="12"/>
      <c r="AB740"/>
    </row>
    <row r="741" spans="16:28" x14ac:dyDescent="0.2">
      <c r="P741" s="12"/>
      <c r="AB741"/>
    </row>
    <row r="742" spans="16:28" x14ac:dyDescent="0.2">
      <c r="P742" s="12"/>
      <c r="AB742"/>
    </row>
    <row r="743" spans="16:28" x14ac:dyDescent="0.2">
      <c r="P743" s="12"/>
      <c r="AB743"/>
    </row>
    <row r="744" spans="16:28" x14ac:dyDescent="0.2">
      <c r="P744" s="12"/>
      <c r="AB744"/>
    </row>
    <row r="745" spans="16:28" x14ac:dyDescent="0.2">
      <c r="P745" s="12"/>
      <c r="AB745"/>
    </row>
    <row r="746" spans="16:28" x14ac:dyDescent="0.2">
      <c r="P746" s="12"/>
      <c r="AB746"/>
    </row>
    <row r="747" spans="16:28" x14ac:dyDescent="0.2">
      <c r="P747" s="12"/>
      <c r="AB747"/>
    </row>
    <row r="748" spans="16:28" x14ac:dyDescent="0.2">
      <c r="P748" s="12"/>
      <c r="AB748"/>
    </row>
    <row r="749" spans="16:28" x14ac:dyDescent="0.2">
      <c r="P749" s="12"/>
      <c r="AB749"/>
    </row>
    <row r="750" spans="16:28" x14ac:dyDescent="0.2">
      <c r="P750" s="12"/>
      <c r="AB750"/>
    </row>
    <row r="751" spans="16:28" x14ac:dyDescent="0.2">
      <c r="P751" s="12"/>
      <c r="AB751"/>
    </row>
    <row r="752" spans="16:28" x14ac:dyDescent="0.2">
      <c r="P752" s="12"/>
      <c r="AB752"/>
    </row>
    <row r="753" spans="16:28" x14ac:dyDescent="0.2">
      <c r="P753" s="12"/>
      <c r="AB753"/>
    </row>
    <row r="754" spans="16:28" x14ac:dyDescent="0.2">
      <c r="P754" s="12"/>
      <c r="AB754"/>
    </row>
    <row r="755" spans="16:28" x14ac:dyDescent="0.2">
      <c r="P755" s="12"/>
      <c r="AB755"/>
    </row>
    <row r="756" spans="16:28" x14ac:dyDescent="0.2">
      <c r="P756" s="12"/>
      <c r="AB756"/>
    </row>
    <row r="757" spans="16:28" x14ac:dyDescent="0.2">
      <c r="P757" s="12"/>
      <c r="AB757"/>
    </row>
    <row r="758" spans="16:28" x14ac:dyDescent="0.2">
      <c r="P758" s="12"/>
      <c r="AB758"/>
    </row>
    <row r="759" spans="16:28" x14ac:dyDescent="0.2">
      <c r="P759" s="12"/>
      <c r="AB759"/>
    </row>
    <row r="760" spans="16:28" x14ac:dyDescent="0.2">
      <c r="P760" s="12"/>
      <c r="AB760"/>
    </row>
    <row r="761" spans="16:28" x14ac:dyDescent="0.2">
      <c r="P761" s="12"/>
      <c r="AB761"/>
    </row>
    <row r="762" spans="16:28" x14ac:dyDescent="0.2">
      <c r="P762" s="12"/>
      <c r="AB762"/>
    </row>
    <row r="763" spans="16:28" x14ac:dyDescent="0.2">
      <c r="P763" s="12"/>
      <c r="AB763"/>
    </row>
    <row r="764" spans="16:28" x14ac:dyDescent="0.2">
      <c r="P764" s="12"/>
      <c r="AB764"/>
    </row>
    <row r="765" spans="16:28" x14ac:dyDescent="0.2">
      <c r="P765" s="12"/>
      <c r="AB765"/>
    </row>
    <row r="766" spans="16:28" x14ac:dyDescent="0.2">
      <c r="P766" s="12"/>
      <c r="AB766"/>
    </row>
    <row r="767" spans="16:28" x14ac:dyDescent="0.2">
      <c r="P767" s="12"/>
      <c r="AB767"/>
    </row>
    <row r="768" spans="16:28" x14ac:dyDescent="0.2">
      <c r="P768" s="12"/>
      <c r="AB768"/>
    </row>
    <row r="769" spans="16:28" x14ac:dyDescent="0.2">
      <c r="P769" s="12"/>
      <c r="AB769"/>
    </row>
    <row r="770" spans="16:28" x14ac:dyDescent="0.2">
      <c r="P770" s="12"/>
      <c r="AB770"/>
    </row>
    <row r="771" spans="16:28" x14ac:dyDescent="0.2">
      <c r="P771" s="12"/>
      <c r="AB771"/>
    </row>
    <row r="772" spans="16:28" x14ac:dyDescent="0.2">
      <c r="P772" s="12"/>
      <c r="AB772"/>
    </row>
    <row r="773" spans="16:28" x14ac:dyDescent="0.2">
      <c r="P773" s="12"/>
      <c r="AB773"/>
    </row>
    <row r="774" spans="16:28" x14ac:dyDescent="0.2">
      <c r="P774" s="12"/>
      <c r="AB774"/>
    </row>
    <row r="775" spans="16:28" x14ac:dyDescent="0.2">
      <c r="P775" s="12"/>
      <c r="AB775"/>
    </row>
    <row r="776" spans="16:28" x14ac:dyDescent="0.2">
      <c r="P776" s="12"/>
      <c r="AB776"/>
    </row>
    <row r="777" spans="16:28" x14ac:dyDescent="0.2">
      <c r="P777" s="12"/>
      <c r="AB777"/>
    </row>
    <row r="778" spans="16:28" x14ac:dyDescent="0.2">
      <c r="P778" s="12"/>
      <c r="AB778"/>
    </row>
    <row r="779" spans="16:28" x14ac:dyDescent="0.2">
      <c r="P779" s="12"/>
      <c r="AB779"/>
    </row>
    <row r="780" spans="16:28" x14ac:dyDescent="0.2">
      <c r="P780" s="12"/>
      <c r="AB780"/>
    </row>
    <row r="781" spans="16:28" x14ac:dyDescent="0.2">
      <c r="P781" s="12"/>
      <c r="AB781"/>
    </row>
    <row r="782" spans="16:28" x14ac:dyDescent="0.2">
      <c r="P782" s="12"/>
      <c r="AB782"/>
    </row>
    <row r="783" spans="16:28" x14ac:dyDescent="0.2">
      <c r="P783" s="12"/>
      <c r="AB783"/>
    </row>
    <row r="784" spans="16:28" x14ac:dyDescent="0.2">
      <c r="P784" s="12"/>
      <c r="AB784"/>
    </row>
    <row r="785" spans="16:28" x14ac:dyDescent="0.2">
      <c r="P785" s="12"/>
      <c r="AB785"/>
    </row>
    <row r="786" spans="16:28" x14ac:dyDescent="0.2">
      <c r="P786" s="12"/>
      <c r="AB786"/>
    </row>
    <row r="787" spans="16:28" x14ac:dyDescent="0.2">
      <c r="P787" s="12"/>
      <c r="AB787"/>
    </row>
    <row r="788" spans="16:28" x14ac:dyDescent="0.2">
      <c r="P788" s="12"/>
      <c r="AB788"/>
    </row>
    <row r="789" spans="16:28" x14ac:dyDescent="0.2">
      <c r="P789" s="12"/>
      <c r="AB789"/>
    </row>
    <row r="790" spans="16:28" x14ac:dyDescent="0.2">
      <c r="P790" s="12"/>
      <c r="AB790"/>
    </row>
    <row r="791" spans="16:28" x14ac:dyDescent="0.2">
      <c r="P791" s="12"/>
      <c r="AB791"/>
    </row>
    <row r="792" spans="16:28" x14ac:dyDescent="0.2">
      <c r="P792" s="12"/>
      <c r="AB792"/>
    </row>
    <row r="793" spans="16:28" x14ac:dyDescent="0.2">
      <c r="P793" s="12"/>
      <c r="AB793"/>
    </row>
    <row r="794" spans="16:28" x14ac:dyDescent="0.2">
      <c r="P794" s="12"/>
      <c r="AB794"/>
    </row>
    <row r="795" spans="16:28" x14ac:dyDescent="0.2">
      <c r="P795" s="12"/>
      <c r="AB795"/>
    </row>
    <row r="796" spans="16:28" x14ac:dyDescent="0.2">
      <c r="P796" s="12"/>
      <c r="AB796"/>
    </row>
    <row r="797" spans="16:28" x14ac:dyDescent="0.2">
      <c r="P797" s="12"/>
      <c r="AB797"/>
    </row>
    <row r="798" spans="16:28" x14ac:dyDescent="0.2">
      <c r="P798" s="12"/>
      <c r="AB798"/>
    </row>
    <row r="799" spans="16:28" x14ac:dyDescent="0.2">
      <c r="P799" s="12"/>
      <c r="AB799"/>
    </row>
    <row r="800" spans="16:28" x14ac:dyDescent="0.2">
      <c r="P800" s="12"/>
      <c r="AB800"/>
    </row>
    <row r="801" spans="16:28" x14ac:dyDescent="0.2">
      <c r="P801" s="12"/>
      <c r="AB801"/>
    </row>
    <row r="802" spans="16:28" x14ac:dyDescent="0.2">
      <c r="P802" s="12"/>
      <c r="AB802"/>
    </row>
    <row r="803" spans="16:28" x14ac:dyDescent="0.2">
      <c r="P803" s="12"/>
      <c r="AB803"/>
    </row>
    <row r="804" spans="16:28" x14ac:dyDescent="0.2">
      <c r="P804" s="12"/>
      <c r="AB804"/>
    </row>
    <row r="805" spans="16:28" x14ac:dyDescent="0.2">
      <c r="P805" s="12"/>
      <c r="AB805"/>
    </row>
    <row r="806" spans="16:28" x14ac:dyDescent="0.2">
      <c r="P806" s="12"/>
      <c r="AB806"/>
    </row>
    <row r="807" spans="16:28" x14ac:dyDescent="0.2">
      <c r="P807" s="12"/>
      <c r="AB807"/>
    </row>
    <row r="808" spans="16:28" x14ac:dyDescent="0.2">
      <c r="P808" s="12"/>
      <c r="AB808"/>
    </row>
    <row r="809" spans="16:28" x14ac:dyDescent="0.2">
      <c r="P809" s="12"/>
      <c r="AB809"/>
    </row>
    <row r="810" spans="16:28" x14ac:dyDescent="0.2">
      <c r="P810" s="12"/>
      <c r="AB810"/>
    </row>
    <row r="811" spans="16:28" x14ac:dyDescent="0.2">
      <c r="P811" s="12"/>
      <c r="AB811"/>
    </row>
    <row r="812" spans="16:28" x14ac:dyDescent="0.2">
      <c r="P812" s="12"/>
      <c r="AB812"/>
    </row>
    <row r="813" spans="16:28" x14ac:dyDescent="0.2">
      <c r="P813" s="12"/>
      <c r="AB813"/>
    </row>
    <row r="814" spans="16:28" x14ac:dyDescent="0.2">
      <c r="P814" s="12"/>
      <c r="AB814"/>
    </row>
    <row r="815" spans="16:28" x14ac:dyDescent="0.2">
      <c r="P815" s="12"/>
      <c r="AB815"/>
    </row>
    <row r="816" spans="16:28" x14ac:dyDescent="0.2">
      <c r="P816" s="12"/>
      <c r="AB816"/>
    </row>
    <row r="817" spans="16:28" x14ac:dyDescent="0.2">
      <c r="P817" s="12"/>
      <c r="AB817"/>
    </row>
    <row r="818" spans="16:28" x14ac:dyDescent="0.2">
      <c r="P818" s="12"/>
      <c r="AB818"/>
    </row>
    <row r="819" spans="16:28" x14ac:dyDescent="0.2">
      <c r="P819" s="12"/>
      <c r="AB819"/>
    </row>
    <row r="820" spans="16:28" x14ac:dyDescent="0.2">
      <c r="P820" s="12"/>
      <c r="AB820"/>
    </row>
    <row r="821" spans="16:28" x14ac:dyDescent="0.2">
      <c r="P821" s="12"/>
      <c r="AB821"/>
    </row>
    <row r="822" spans="16:28" x14ac:dyDescent="0.2">
      <c r="P822" s="12"/>
      <c r="AB822"/>
    </row>
    <row r="823" spans="16:28" x14ac:dyDescent="0.2">
      <c r="P823" s="12"/>
      <c r="AB823"/>
    </row>
    <row r="824" spans="16:28" x14ac:dyDescent="0.2">
      <c r="P824" s="12"/>
      <c r="AB824"/>
    </row>
    <row r="825" spans="16:28" x14ac:dyDescent="0.2">
      <c r="P825" s="12"/>
      <c r="AB825"/>
    </row>
    <row r="826" spans="16:28" x14ac:dyDescent="0.2">
      <c r="P826" s="12"/>
      <c r="AB826"/>
    </row>
    <row r="827" spans="16:28" x14ac:dyDescent="0.2">
      <c r="P827" s="12"/>
      <c r="AB827"/>
    </row>
    <row r="828" spans="16:28" x14ac:dyDescent="0.2">
      <c r="P828" s="12"/>
      <c r="AB828"/>
    </row>
    <row r="829" spans="16:28" x14ac:dyDescent="0.2">
      <c r="P829" s="12"/>
      <c r="AB829"/>
    </row>
    <row r="830" spans="16:28" x14ac:dyDescent="0.2">
      <c r="P830" s="12"/>
      <c r="AB830"/>
    </row>
    <row r="831" spans="16:28" x14ac:dyDescent="0.2">
      <c r="P831" s="12"/>
      <c r="AB831"/>
    </row>
    <row r="832" spans="16:28" x14ac:dyDescent="0.2">
      <c r="P832" s="12"/>
      <c r="AB832"/>
    </row>
    <row r="833" spans="16:28" x14ac:dyDescent="0.2">
      <c r="P833" s="12"/>
      <c r="AB833"/>
    </row>
    <row r="834" spans="16:28" x14ac:dyDescent="0.2">
      <c r="P834" s="12"/>
      <c r="AB834"/>
    </row>
    <row r="835" spans="16:28" x14ac:dyDescent="0.2">
      <c r="P835" s="12"/>
      <c r="AB835"/>
    </row>
    <row r="836" spans="16:28" x14ac:dyDescent="0.2">
      <c r="P836" s="12"/>
      <c r="AB836"/>
    </row>
    <row r="837" spans="16:28" x14ac:dyDescent="0.2">
      <c r="P837" s="12"/>
      <c r="AB837"/>
    </row>
    <row r="838" spans="16:28" x14ac:dyDescent="0.2">
      <c r="P838" s="12"/>
      <c r="AB838"/>
    </row>
    <row r="839" spans="16:28" x14ac:dyDescent="0.2">
      <c r="P839" s="12"/>
      <c r="AB839"/>
    </row>
    <row r="840" spans="16:28" x14ac:dyDescent="0.2">
      <c r="P840" s="12"/>
      <c r="AB840"/>
    </row>
    <row r="841" spans="16:28" x14ac:dyDescent="0.2">
      <c r="P841" s="12"/>
      <c r="AB841"/>
    </row>
    <row r="842" spans="16:28" x14ac:dyDescent="0.2">
      <c r="P842" s="12"/>
      <c r="AB842"/>
    </row>
    <row r="843" spans="16:28" x14ac:dyDescent="0.2">
      <c r="P843" s="12"/>
      <c r="AB843"/>
    </row>
    <row r="844" spans="16:28" x14ac:dyDescent="0.2">
      <c r="P844" s="12"/>
      <c r="AB844"/>
    </row>
    <row r="845" spans="16:28" x14ac:dyDescent="0.2">
      <c r="P845" s="12"/>
      <c r="AB845"/>
    </row>
    <row r="846" spans="16:28" x14ac:dyDescent="0.2">
      <c r="P846" s="12"/>
      <c r="AB846"/>
    </row>
    <row r="847" spans="16:28" x14ac:dyDescent="0.2">
      <c r="P847" s="12"/>
      <c r="AB847"/>
    </row>
    <row r="848" spans="16:28" x14ac:dyDescent="0.2">
      <c r="P848" s="12"/>
      <c r="AB848"/>
    </row>
    <row r="849" spans="16:28" x14ac:dyDescent="0.2">
      <c r="P849" s="12"/>
      <c r="AB849"/>
    </row>
    <row r="850" spans="16:28" x14ac:dyDescent="0.2">
      <c r="P850" s="12"/>
      <c r="AB850"/>
    </row>
    <row r="851" spans="16:28" x14ac:dyDescent="0.2">
      <c r="P851" s="12"/>
      <c r="AB851"/>
    </row>
    <row r="852" spans="16:28" x14ac:dyDescent="0.2">
      <c r="P852" s="12"/>
      <c r="AB852"/>
    </row>
    <row r="853" spans="16:28" x14ac:dyDescent="0.2">
      <c r="P853" s="12"/>
      <c r="AB853"/>
    </row>
    <row r="854" spans="16:28" x14ac:dyDescent="0.2">
      <c r="P854" s="12"/>
      <c r="AB854"/>
    </row>
    <row r="855" spans="16:28" x14ac:dyDescent="0.2">
      <c r="P855" s="12"/>
      <c r="AB855"/>
    </row>
    <row r="856" spans="16:28" x14ac:dyDescent="0.2">
      <c r="P856" s="12"/>
      <c r="AB856"/>
    </row>
    <row r="857" spans="16:28" x14ac:dyDescent="0.2">
      <c r="P857" s="12"/>
      <c r="AB857"/>
    </row>
    <row r="858" spans="16:28" x14ac:dyDescent="0.2">
      <c r="P858" s="12"/>
      <c r="AB858"/>
    </row>
    <row r="859" spans="16:28" x14ac:dyDescent="0.2">
      <c r="P859" s="12"/>
      <c r="AB859"/>
    </row>
    <row r="860" spans="16:28" x14ac:dyDescent="0.2">
      <c r="P860" s="12"/>
      <c r="AB860"/>
    </row>
    <row r="861" spans="16:28" x14ac:dyDescent="0.2">
      <c r="P861" s="12"/>
      <c r="AB861"/>
    </row>
    <row r="862" spans="16:28" x14ac:dyDescent="0.2">
      <c r="P862" s="12"/>
      <c r="AB862"/>
    </row>
    <row r="863" spans="16:28" x14ac:dyDescent="0.2">
      <c r="P863" s="12"/>
      <c r="AB863"/>
    </row>
    <row r="864" spans="16:28" x14ac:dyDescent="0.2">
      <c r="P864" s="12"/>
      <c r="AB864"/>
    </row>
    <row r="865" spans="16:28" x14ac:dyDescent="0.2">
      <c r="P865" s="12"/>
      <c r="AB865"/>
    </row>
    <row r="866" spans="16:28" x14ac:dyDescent="0.2">
      <c r="P866" s="12"/>
      <c r="AB866"/>
    </row>
    <row r="867" spans="16:28" x14ac:dyDescent="0.2">
      <c r="P867" s="12"/>
      <c r="AB867"/>
    </row>
    <row r="868" spans="16:28" x14ac:dyDescent="0.2">
      <c r="P868" s="12"/>
      <c r="AB868"/>
    </row>
    <row r="869" spans="16:28" x14ac:dyDescent="0.2">
      <c r="P869" s="12"/>
      <c r="AB869"/>
    </row>
    <row r="870" spans="16:28" x14ac:dyDescent="0.2">
      <c r="P870" s="12"/>
      <c r="AB870"/>
    </row>
    <row r="871" spans="16:28" x14ac:dyDescent="0.2">
      <c r="P871" s="12"/>
      <c r="AB871"/>
    </row>
    <row r="872" spans="16:28" x14ac:dyDescent="0.2">
      <c r="P872" s="12"/>
      <c r="AB872"/>
    </row>
    <row r="873" spans="16:28" x14ac:dyDescent="0.2">
      <c r="P873" s="12"/>
      <c r="AB873"/>
    </row>
    <row r="874" spans="16:28" x14ac:dyDescent="0.2">
      <c r="P874" s="12"/>
      <c r="AB874"/>
    </row>
    <row r="875" spans="16:28" x14ac:dyDescent="0.2">
      <c r="P875" s="12"/>
      <c r="AB875"/>
    </row>
    <row r="876" spans="16:28" x14ac:dyDescent="0.2">
      <c r="P876" s="12"/>
      <c r="AB876"/>
    </row>
    <row r="877" spans="16:28" x14ac:dyDescent="0.2">
      <c r="P877" s="12"/>
      <c r="AB877"/>
    </row>
    <row r="878" spans="16:28" x14ac:dyDescent="0.2">
      <c r="P878" s="12"/>
      <c r="AB878"/>
    </row>
    <row r="879" spans="16:28" x14ac:dyDescent="0.2">
      <c r="P879" s="12"/>
      <c r="AB879"/>
    </row>
    <row r="880" spans="16:28" x14ac:dyDescent="0.2">
      <c r="P880" s="12"/>
      <c r="AB880"/>
    </row>
    <row r="881" spans="16:28" x14ac:dyDescent="0.2">
      <c r="P881" s="12"/>
      <c r="AB881"/>
    </row>
    <row r="882" spans="16:28" x14ac:dyDescent="0.2">
      <c r="P882" s="12"/>
      <c r="AB882"/>
    </row>
    <row r="883" spans="16:28" x14ac:dyDescent="0.2">
      <c r="P883" s="12"/>
      <c r="AB883"/>
    </row>
    <row r="884" spans="16:28" x14ac:dyDescent="0.2">
      <c r="P884" s="12"/>
      <c r="AB884"/>
    </row>
    <row r="885" spans="16:28" x14ac:dyDescent="0.2">
      <c r="P885" s="12"/>
      <c r="AB885"/>
    </row>
    <row r="886" spans="16:28" x14ac:dyDescent="0.2">
      <c r="P886" s="12"/>
      <c r="AB886"/>
    </row>
    <row r="887" spans="16:28" x14ac:dyDescent="0.2">
      <c r="P887" s="12"/>
      <c r="AB887"/>
    </row>
    <row r="888" spans="16:28" x14ac:dyDescent="0.2">
      <c r="P888" s="12"/>
      <c r="AB888"/>
    </row>
    <row r="889" spans="16:28" x14ac:dyDescent="0.2">
      <c r="P889" s="12"/>
      <c r="AB889"/>
    </row>
    <row r="890" spans="16:28" x14ac:dyDescent="0.2">
      <c r="P890" s="12"/>
      <c r="AB890"/>
    </row>
    <row r="891" spans="16:28" x14ac:dyDescent="0.2">
      <c r="P891" s="12"/>
      <c r="AB891"/>
    </row>
    <row r="892" spans="16:28" x14ac:dyDescent="0.2">
      <c r="P892" s="12"/>
      <c r="AB892"/>
    </row>
    <row r="893" spans="16:28" x14ac:dyDescent="0.2">
      <c r="P893" s="12"/>
      <c r="AB893"/>
    </row>
    <row r="894" spans="16:28" x14ac:dyDescent="0.2">
      <c r="P894" s="12"/>
      <c r="AB894"/>
    </row>
    <row r="895" spans="16:28" x14ac:dyDescent="0.2">
      <c r="P895" s="12"/>
      <c r="AB895"/>
    </row>
    <row r="896" spans="16:28" x14ac:dyDescent="0.2">
      <c r="P896" s="12"/>
      <c r="AB896"/>
    </row>
    <row r="897" spans="16:28" x14ac:dyDescent="0.2">
      <c r="P897" s="12"/>
      <c r="AB897"/>
    </row>
    <row r="898" spans="16:28" x14ac:dyDescent="0.2">
      <c r="P898" s="12"/>
      <c r="AB898"/>
    </row>
    <row r="899" spans="16:28" x14ac:dyDescent="0.2">
      <c r="P899" s="12"/>
      <c r="AB899"/>
    </row>
    <row r="900" spans="16:28" x14ac:dyDescent="0.2">
      <c r="P900" s="12"/>
      <c r="AB900"/>
    </row>
    <row r="901" spans="16:28" x14ac:dyDescent="0.2">
      <c r="P901" s="12"/>
      <c r="AB901"/>
    </row>
    <row r="902" spans="16:28" x14ac:dyDescent="0.2">
      <c r="P902" s="12"/>
      <c r="AB902"/>
    </row>
    <row r="903" spans="16:28" x14ac:dyDescent="0.2">
      <c r="P903" s="12"/>
      <c r="AB903"/>
    </row>
    <row r="904" spans="16:28" x14ac:dyDescent="0.2">
      <c r="P904" s="12"/>
      <c r="AB904"/>
    </row>
    <row r="905" spans="16:28" x14ac:dyDescent="0.2">
      <c r="P905" s="12"/>
      <c r="AB905"/>
    </row>
    <row r="906" spans="16:28" x14ac:dyDescent="0.2">
      <c r="P906" s="12"/>
      <c r="AB906"/>
    </row>
    <row r="907" spans="16:28" x14ac:dyDescent="0.2">
      <c r="P907" s="12"/>
      <c r="AB907"/>
    </row>
    <row r="908" spans="16:28" x14ac:dyDescent="0.2">
      <c r="P908" s="12"/>
      <c r="AB908"/>
    </row>
    <row r="909" spans="16:28" x14ac:dyDescent="0.2">
      <c r="P909" s="12"/>
      <c r="AB909"/>
    </row>
    <row r="910" spans="16:28" x14ac:dyDescent="0.2">
      <c r="P910" s="12"/>
      <c r="AB910"/>
    </row>
    <row r="911" spans="16:28" x14ac:dyDescent="0.2">
      <c r="P911" s="12"/>
      <c r="AB911"/>
    </row>
    <row r="912" spans="16:28" x14ac:dyDescent="0.2">
      <c r="P912" s="12"/>
      <c r="AB912"/>
    </row>
    <row r="913" spans="16:28" x14ac:dyDescent="0.2">
      <c r="P913" s="12"/>
      <c r="AB913"/>
    </row>
    <row r="914" spans="16:28" x14ac:dyDescent="0.2">
      <c r="P914" s="12"/>
      <c r="AB914"/>
    </row>
    <row r="915" spans="16:28" x14ac:dyDescent="0.2">
      <c r="P915" s="12"/>
      <c r="AB915"/>
    </row>
    <row r="916" spans="16:28" x14ac:dyDescent="0.2">
      <c r="P916" s="12"/>
      <c r="AB916"/>
    </row>
    <row r="917" spans="16:28" x14ac:dyDescent="0.2">
      <c r="P917" s="12"/>
      <c r="AB917"/>
    </row>
    <row r="918" spans="16:28" x14ac:dyDescent="0.2">
      <c r="P918" s="12"/>
      <c r="AB918"/>
    </row>
    <row r="919" spans="16:28" x14ac:dyDescent="0.2">
      <c r="P919" s="12"/>
      <c r="AB919"/>
    </row>
    <row r="920" spans="16:28" x14ac:dyDescent="0.2">
      <c r="P920" s="12"/>
      <c r="AB920"/>
    </row>
    <row r="921" spans="16:28" x14ac:dyDescent="0.2">
      <c r="P921" s="12"/>
      <c r="AB921"/>
    </row>
    <row r="922" spans="16:28" x14ac:dyDescent="0.2">
      <c r="P922" s="12"/>
      <c r="AB922"/>
    </row>
    <row r="923" spans="16:28" x14ac:dyDescent="0.2">
      <c r="P923" s="12"/>
      <c r="AB923"/>
    </row>
    <row r="924" spans="16:28" x14ac:dyDescent="0.2">
      <c r="P924" s="12"/>
      <c r="AB924"/>
    </row>
    <row r="925" spans="16:28" x14ac:dyDescent="0.2">
      <c r="P925" s="12"/>
      <c r="AB925"/>
    </row>
    <row r="926" spans="16:28" x14ac:dyDescent="0.2">
      <c r="P926" s="12"/>
      <c r="AB926"/>
    </row>
    <row r="927" spans="16:28" x14ac:dyDescent="0.2">
      <c r="P927" s="12"/>
      <c r="AB927"/>
    </row>
    <row r="928" spans="16:28" x14ac:dyDescent="0.2">
      <c r="P928" s="12"/>
      <c r="AB928"/>
    </row>
    <row r="929" spans="16:28" x14ac:dyDescent="0.2">
      <c r="P929" s="12"/>
      <c r="AB929"/>
    </row>
    <row r="930" spans="16:28" x14ac:dyDescent="0.2">
      <c r="P930" s="12"/>
      <c r="AB930"/>
    </row>
    <row r="931" spans="16:28" x14ac:dyDescent="0.2">
      <c r="P931" s="12"/>
      <c r="AB931"/>
    </row>
    <row r="932" spans="16:28" x14ac:dyDescent="0.2">
      <c r="P932" s="12"/>
      <c r="AB932"/>
    </row>
    <row r="933" spans="16:28" x14ac:dyDescent="0.2">
      <c r="P933" s="12"/>
      <c r="AB933"/>
    </row>
    <row r="934" spans="16:28" x14ac:dyDescent="0.2">
      <c r="P934" s="12"/>
      <c r="AB934"/>
    </row>
    <row r="935" spans="16:28" x14ac:dyDescent="0.2">
      <c r="P935" s="12"/>
      <c r="AB935"/>
    </row>
    <row r="936" spans="16:28" x14ac:dyDescent="0.2">
      <c r="P936" s="12"/>
      <c r="AB936"/>
    </row>
    <row r="937" spans="16:28" x14ac:dyDescent="0.2">
      <c r="P937" s="12"/>
      <c r="AB937"/>
    </row>
    <row r="938" spans="16:28" x14ac:dyDescent="0.2">
      <c r="P938" s="12"/>
      <c r="AB938"/>
    </row>
    <row r="939" spans="16:28" x14ac:dyDescent="0.2">
      <c r="P939" s="12"/>
      <c r="AB939"/>
    </row>
    <row r="940" spans="16:28" x14ac:dyDescent="0.2">
      <c r="P940" s="12"/>
      <c r="AB940"/>
    </row>
    <row r="941" spans="16:28" x14ac:dyDescent="0.2">
      <c r="P941" s="12"/>
      <c r="AB941"/>
    </row>
    <row r="942" spans="16:28" x14ac:dyDescent="0.2">
      <c r="P942" s="12"/>
      <c r="AB942"/>
    </row>
    <row r="943" spans="16:28" x14ac:dyDescent="0.2">
      <c r="P943" s="12"/>
      <c r="AB943"/>
    </row>
    <row r="944" spans="16:28" x14ac:dyDescent="0.2">
      <c r="P944" s="12"/>
      <c r="AB944"/>
    </row>
    <row r="945" spans="16:28" x14ac:dyDescent="0.2">
      <c r="P945" s="12"/>
      <c r="AB945"/>
    </row>
    <row r="946" spans="16:28" x14ac:dyDescent="0.2">
      <c r="P946" s="12"/>
      <c r="AB946"/>
    </row>
    <row r="947" spans="16:28" x14ac:dyDescent="0.2">
      <c r="P947" s="12"/>
      <c r="AB947"/>
    </row>
    <row r="948" spans="16:28" x14ac:dyDescent="0.2">
      <c r="P948" s="12"/>
      <c r="AB948"/>
    </row>
    <row r="949" spans="16:28" x14ac:dyDescent="0.2">
      <c r="P949" s="12"/>
      <c r="AB949"/>
    </row>
    <row r="950" spans="16:28" x14ac:dyDescent="0.2">
      <c r="P950" s="12"/>
      <c r="AB950"/>
    </row>
    <row r="951" spans="16:28" x14ac:dyDescent="0.2">
      <c r="P951" s="12"/>
      <c r="AB951"/>
    </row>
    <row r="952" spans="16:28" x14ac:dyDescent="0.2">
      <c r="P952" s="12"/>
      <c r="AB952"/>
    </row>
    <row r="953" spans="16:28" x14ac:dyDescent="0.2">
      <c r="P953" s="12"/>
      <c r="AB953"/>
    </row>
    <row r="954" spans="16:28" x14ac:dyDescent="0.2">
      <c r="P954" s="12"/>
      <c r="AB954"/>
    </row>
    <row r="955" spans="16:28" x14ac:dyDescent="0.2">
      <c r="P955" s="12"/>
      <c r="AB955"/>
    </row>
    <row r="956" spans="16:28" x14ac:dyDescent="0.2">
      <c r="P956" s="12"/>
      <c r="AB956"/>
    </row>
    <row r="957" spans="16:28" x14ac:dyDescent="0.2">
      <c r="P957" s="12"/>
      <c r="AB957"/>
    </row>
    <row r="958" spans="16:28" x14ac:dyDescent="0.2">
      <c r="P958" s="12"/>
      <c r="AB958"/>
    </row>
    <row r="959" spans="16:28" x14ac:dyDescent="0.2">
      <c r="P959" s="12"/>
      <c r="AB959"/>
    </row>
    <row r="960" spans="16:28" x14ac:dyDescent="0.2">
      <c r="P960" s="12"/>
      <c r="AB960"/>
    </row>
    <row r="961" spans="16:28" x14ac:dyDescent="0.2">
      <c r="P961" s="12"/>
      <c r="AB961"/>
    </row>
    <row r="962" spans="16:28" x14ac:dyDescent="0.2">
      <c r="P962" s="12"/>
      <c r="AB962"/>
    </row>
    <row r="963" spans="16:28" x14ac:dyDescent="0.2">
      <c r="P963" s="12"/>
      <c r="AB963"/>
    </row>
    <row r="964" spans="16:28" x14ac:dyDescent="0.2">
      <c r="P964" s="12"/>
      <c r="AB964"/>
    </row>
    <row r="965" spans="16:28" x14ac:dyDescent="0.2">
      <c r="P965" s="12"/>
      <c r="AB965"/>
    </row>
    <row r="966" spans="16:28" x14ac:dyDescent="0.2">
      <c r="P966" s="12"/>
      <c r="AB966"/>
    </row>
    <row r="967" spans="16:28" x14ac:dyDescent="0.2">
      <c r="P967" s="12"/>
      <c r="AB967"/>
    </row>
    <row r="968" spans="16:28" x14ac:dyDescent="0.2">
      <c r="P968" s="12"/>
      <c r="AB968"/>
    </row>
    <row r="969" spans="16:28" x14ac:dyDescent="0.2">
      <c r="P969" s="12"/>
      <c r="AB969"/>
    </row>
    <row r="970" spans="16:28" x14ac:dyDescent="0.2">
      <c r="P970" s="12"/>
      <c r="AB970"/>
    </row>
    <row r="971" spans="16:28" x14ac:dyDescent="0.2">
      <c r="P971" s="12"/>
      <c r="AB971"/>
    </row>
    <row r="972" spans="16:28" x14ac:dyDescent="0.2">
      <c r="P972" s="12"/>
      <c r="AB972"/>
    </row>
    <row r="973" spans="16:28" x14ac:dyDescent="0.2">
      <c r="P973" s="12"/>
      <c r="AB973"/>
    </row>
    <row r="974" spans="16:28" x14ac:dyDescent="0.2">
      <c r="P974" s="12"/>
      <c r="AB974"/>
    </row>
    <row r="975" spans="16:28" x14ac:dyDescent="0.2">
      <c r="P975" s="12"/>
      <c r="AB975"/>
    </row>
    <row r="976" spans="16:28" x14ac:dyDescent="0.2">
      <c r="P976" s="12"/>
      <c r="AB976"/>
    </row>
    <row r="977" spans="16:28" x14ac:dyDescent="0.2">
      <c r="P977" s="12"/>
      <c r="AB977"/>
    </row>
    <row r="978" spans="16:28" x14ac:dyDescent="0.2">
      <c r="P978" s="12"/>
      <c r="AB978"/>
    </row>
    <row r="979" spans="16:28" x14ac:dyDescent="0.2">
      <c r="P979" s="12"/>
      <c r="AB979"/>
    </row>
    <row r="980" spans="16:28" x14ac:dyDescent="0.2">
      <c r="P980" s="12"/>
      <c r="AB980"/>
    </row>
    <row r="981" spans="16:28" x14ac:dyDescent="0.2">
      <c r="P981" s="12"/>
      <c r="AB981"/>
    </row>
    <row r="982" spans="16:28" x14ac:dyDescent="0.2">
      <c r="P982" s="12"/>
      <c r="AB982"/>
    </row>
    <row r="983" spans="16:28" x14ac:dyDescent="0.2">
      <c r="P983" s="12"/>
      <c r="AB983"/>
    </row>
    <row r="984" spans="16:28" x14ac:dyDescent="0.2">
      <c r="P984" s="12"/>
      <c r="AB984"/>
    </row>
    <row r="985" spans="16:28" x14ac:dyDescent="0.2">
      <c r="P985" s="12"/>
      <c r="AB985"/>
    </row>
    <row r="986" spans="16:28" x14ac:dyDescent="0.2">
      <c r="P986" s="12"/>
      <c r="AB986"/>
    </row>
    <row r="987" spans="16:28" x14ac:dyDescent="0.2">
      <c r="P987" s="12"/>
      <c r="AB987"/>
    </row>
    <row r="988" spans="16:28" x14ac:dyDescent="0.2">
      <c r="P988" s="12"/>
      <c r="AB988"/>
    </row>
    <row r="989" spans="16:28" x14ac:dyDescent="0.2">
      <c r="P989" s="12"/>
      <c r="AB989"/>
    </row>
    <row r="990" spans="16:28" x14ac:dyDescent="0.2">
      <c r="P990" s="12"/>
      <c r="AB990"/>
    </row>
    <row r="991" spans="16:28" x14ac:dyDescent="0.2">
      <c r="P991" s="12"/>
      <c r="AB991"/>
    </row>
    <row r="992" spans="16:28" x14ac:dyDescent="0.2">
      <c r="P992" s="12"/>
      <c r="AB992"/>
    </row>
    <row r="993" spans="16:28" x14ac:dyDescent="0.2">
      <c r="P993" s="12"/>
      <c r="AB993"/>
    </row>
    <row r="994" spans="16:28" x14ac:dyDescent="0.2">
      <c r="P994" s="12"/>
      <c r="AB994"/>
    </row>
    <row r="995" spans="16:28" x14ac:dyDescent="0.2">
      <c r="P995" s="12"/>
      <c r="AB995"/>
    </row>
    <row r="996" spans="16:28" x14ac:dyDescent="0.2">
      <c r="P996" s="12"/>
      <c r="AB996"/>
    </row>
    <row r="997" spans="16:28" x14ac:dyDescent="0.2">
      <c r="P997" s="12"/>
      <c r="AB997"/>
    </row>
    <row r="998" spans="16:28" x14ac:dyDescent="0.2">
      <c r="P998" s="12"/>
      <c r="AB998"/>
    </row>
    <row r="999" spans="16:28" x14ac:dyDescent="0.2">
      <c r="P999" s="12"/>
      <c r="AB999"/>
    </row>
    <row r="1000" spans="16:28" x14ac:dyDescent="0.2">
      <c r="P1000" s="12"/>
      <c r="AB1000"/>
    </row>
    <row r="1001" spans="16:28" x14ac:dyDescent="0.2">
      <c r="P1001" s="12"/>
      <c r="AB1001"/>
    </row>
    <row r="1002" spans="16:28" x14ac:dyDescent="0.2">
      <c r="P1002" s="12"/>
      <c r="AB1002"/>
    </row>
    <row r="1003" spans="16:28" x14ac:dyDescent="0.2">
      <c r="P1003" s="12"/>
      <c r="AB1003"/>
    </row>
    <row r="1004" spans="16:28" x14ac:dyDescent="0.2">
      <c r="P1004" s="12"/>
      <c r="AB1004"/>
    </row>
    <row r="1005" spans="16:28" x14ac:dyDescent="0.2">
      <c r="P1005" s="12"/>
      <c r="AB1005"/>
    </row>
    <row r="1006" spans="16:28" x14ac:dyDescent="0.2">
      <c r="P1006" s="12"/>
      <c r="AB1006"/>
    </row>
    <row r="1007" spans="16:28" x14ac:dyDescent="0.2">
      <c r="P1007" s="12"/>
      <c r="AB1007"/>
    </row>
    <row r="1008" spans="16:28" x14ac:dyDescent="0.2">
      <c r="P1008" s="12"/>
      <c r="AB1008"/>
    </row>
    <row r="1009" spans="16:28" x14ac:dyDescent="0.2">
      <c r="P1009" s="12"/>
      <c r="AB1009"/>
    </row>
    <row r="1010" spans="16:28" x14ac:dyDescent="0.2">
      <c r="P1010" s="12"/>
      <c r="AB1010"/>
    </row>
    <row r="1011" spans="16:28" x14ac:dyDescent="0.2">
      <c r="P1011" s="12"/>
      <c r="AB1011"/>
    </row>
    <row r="1012" spans="16:28" x14ac:dyDescent="0.2">
      <c r="P1012" s="12"/>
      <c r="AB1012"/>
    </row>
    <row r="1013" spans="16:28" x14ac:dyDescent="0.2">
      <c r="P1013" s="12"/>
      <c r="AB1013"/>
    </row>
    <row r="1014" spans="16:28" x14ac:dyDescent="0.2">
      <c r="P1014" s="12"/>
      <c r="AB1014"/>
    </row>
    <row r="1015" spans="16:28" x14ac:dyDescent="0.2">
      <c r="P1015" s="12"/>
      <c r="AB1015"/>
    </row>
    <row r="1016" spans="16:28" x14ac:dyDescent="0.2">
      <c r="P1016" s="12"/>
      <c r="AB1016"/>
    </row>
    <row r="1017" spans="16:28" x14ac:dyDescent="0.2">
      <c r="P1017" s="12"/>
      <c r="AB1017"/>
    </row>
    <row r="1018" spans="16:28" x14ac:dyDescent="0.2">
      <c r="P1018" s="12"/>
      <c r="AB1018"/>
    </row>
    <row r="1019" spans="16:28" x14ac:dyDescent="0.2">
      <c r="P1019" s="12"/>
      <c r="AB1019"/>
    </row>
    <row r="1020" spans="16:28" x14ac:dyDescent="0.2">
      <c r="P1020" s="12"/>
      <c r="AB1020"/>
    </row>
    <row r="1021" spans="16:28" x14ac:dyDescent="0.2">
      <c r="P1021" s="12"/>
      <c r="AB1021"/>
    </row>
    <row r="1022" spans="16:28" x14ac:dyDescent="0.2">
      <c r="P1022" s="12"/>
      <c r="AB1022"/>
    </row>
    <row r="1023" spans="16:28" x14ac:dyDescent="0.2">
      <c r="P1023" s="12"/>
      <c r="AB1023"/>
    </row>
    <row r="1024" spans="16:28" x14ac:dyDescent="0.2">
      <c r="P1024" s="12"/>
      <c r="AB1024"/>
    </row>
    <row r="1025" spans="16:28" x14ac:dyDescent="0.2">
      <c r="P1025" s="12"/>
      <c r="AB1025"/>
    </row>
    <row r="1026" spans="16:28" x14ac:dyDescent="0.2">
      <c r="P1026" s="12"/>
      <c r="AB1026"/>
    </row>
    <row r="1027" spans="16:28" x14ac:dyDescent="0.2">
      <c r="P1027" s="12"/>
      <c r="AB1027"/>
    </row>
    <row r="1028" spans="16:28" x14ac:dyDescent="0.2">
      <c r="P1028" s="12"/>
      <c r="AB1028"/>
    </row>
    <row r="1029" spans="16:28" x14ac:dyDescent="0.2">
      <c r="P1029" s="12"/>
      <c r="AB1029"/>
    </row>
    <row r="1030" spans="16:28" x14ac:dyDescent="0.2">
      <c r="P1030" s="12"/>
      <c r="AB1030"/>
    </row>
    <row r="1031" spans="16:28" x14ac:dyDescent="0.2">
      <c r="P1031" s="12"/>
      <c r="AB1031"/>
    </row>
    <row r="1032" spans="16:28" x14ac:dyDescent="0.2">
      <c r="P1032" s="12"/>
      <c r="AB1032"/>
    </row>
    <row r="1033" spans="16:28" x14ac:dyDescent="0.2">
      <c r="P1033" s="12"/>
      <c r="AB1033"/>
    </row>
    <row r="1034" spans="16:28" x14ac:dyDescent="0.2">
      <c r="P1034" s="12"/>
      <c r="AB1034"/>
    </row>
    <row r="1035" spans="16:28" x14ac:dyDescent="0.2">
      <c r="P1035" s="12"/>
      <c r="AB1035"/>
    </row>
    <row r="1036" spans="16:28" x14ac:dyDescent="0.2">
      <c r="P1036" s="12"/>
      <c r="AB1036"/>
    </row>
    <row r="1037" spans="16:28" x14ac:dyDescent="0.2">
      <c r="P1037" s="12"/>
      <c r="AB1037"/>
    </row>
    <row r="1038" spans="16:28" x14ac:dyDescent="0.2">
      <c r="P1038" s="12"/>
      <c r="AB1038"/>
    </row>
    <row r="1039" spans="16:28" x14ac:dyDescent="0.2">
      <c r="P1039" s="12"/>
      <c r="AB1039"/>
    </row>
    <row r="1040" spans="16:28" x14ac:dyDescent="0.2">
      <c r="P1040" s="12"/>
      <c r="AB1040"/>
    </row>
    <row r="1041" spans="16:28" x14ac:dyDescent="0.2">
      <c r="P1041" s="12"/>
      <c r="AB1041"/>
    </row>
    <row r="1042" spans="16:28" x14ac:dyDescent="0.2">
      <c r="P1042" s="12"/>
      <c r="AB1042"/>
    </row>
    <row r="1043" spans="16:28" x14ac:dyDescent="0.2">
      <c r="P1043" s="12"/>
      <c r="AB1043"/>
    </row>
    <row r="1044" spans="16:28" x14ac:dyDescent="0.2">
      <c r="P1044" s="12"/>
      <c r="AB1044"/>
    </row>
    <row r="1045" spans="16:28" x14ac:dyDescent="0.2">
      <c r="P1045" s="12"/>
      <c r="AB1045"/>
    </row>
    <row r="1046" spans="16:28" x14ac:dyDescent="0.2">
      <c r="P1046" s="12"/>
      <c r="AB1046"/>
    </row>
    <row r="1047" spans="16:28" x14ac:dyDescent="0.2">
      <c r="P1047" s="12"/>
      <c r="AB1047"/>
    </row>
    <row r="1048" spans="16:28" x14ac:dyDescent="0.2">
      <c r="P1048" s="12"/>
      <c r="AB1048"/>
    </row>
    <row r="1049" spans="16:28" x14ac:dyDescent="0.2">
      <c r="P1049" s="12"/>
      <c r="AB1049"/>
    </row>
    <row r="1050" spans="16:28" x14ac:dyDescent="0.2">
      <c r="P1050" s="12"/>
      <c r="AB1050"/>
    </row>
    <row r="1051" spans="16:28" x14ac:dyDescent="0.2">
      <c r="P1051" s="12"/>
      <c r="AB1051"/>
    </row>
    <row r="1052" spans="16:28" x14ac:dyDescent="0.2">
      <c r="P1052" s="12"/>
      <c r="AB1052"/>
    </row>
    <row r="1053" spans="16:28" x14ac:dyDescent="0.2">
      <c r="P1053" s="12"/>
      <c r="AB1053"/>
    </row>
    <row r="1054" spans="16:28" x14ac:dyDescent="0.2">
      <c r="P1054" s="12"/>
      <c r="AB1054"/>
    </row>
    <row r="1055" spans="16:28" x14ac:dyDescent="0.2">
      <c r="P1055" s="12"/>
      <c r="AB1055"/>
    </row>
    <row r="1056" spans="16:28" x14ac:dyDescent="0.2">
      <c r="P1056" s="12"/>
      <c r="AB1056"/>
    </row>
    <row r="1057" spans="16:28" x14ac:dyDescent="0.2">
      <c r="P1057" s="12"/>
      <c r="AB1057"/>
    </row>
    <row r="1058" spans="16:28" x14ac:dyDescent="0.2">
      <c r="P1058" s="12"/>
      <c r="AB1058"/>
    </row>
    <row r="1059" spans="16:28" x14ac:dyDescent="0.2">
      <c r="P1059" s="12"/>
      <c r="AB1059"/>
    </row>
    <row r="1060" spans="16:28" x14ac:dyDescent="0.2">
      <c r="P1060" s="12"/>
      <c r="AB1060"/>
    </row>
    <row r="1061" spans="16:28" x14ac:dyDescent="0.2">
      <c r="P1061" s="12"/>
      <c r="AB1061"/>
    </row>
    <row r="1062" spans="16:28" x14ac:dyDescent="0.2">
      <c r="P1062" s="12"/>
      <c r="AB1062"/>
    </row>
    <row r="1063" spans="16:28" x14ac:dyDescent="0.2">
      <c r="P1063" s="12"/>
      <c r="AB1063"/>
    </row>
    <row r="1064" spans="16:28" x14ac:dyDescent="0.2">
      <c r="P1064" s="12"/>
      <c r="AB1064"/>
    </row>
    <row r="1065" spans="16:28" x14ac:dyDescent="0.2">
      <c r="P1065" s="12"/>
      <c r="AB1065"/>
    </row>
    <row r="1066" spans="16:28" x14ac:dyDescent="0.2">
      <c r="P1066" s="12"/>
      <c r="AB1066"/>
    </row>
    <row r="1067" spans="16:28" x14ac:dyDescent="0.2">
      <c r="P1067" s="12"/>
      <c r="AB1067"/>
    </row>
    <row r="1068" spans="16:28" x14ac:dyDescent="0.2">
      <c r="P1068" s="12"/>
      <c r="AB1068"/>
    </row>
    <row r="1069" spans="16:28" x14ac:dyDescent="0.2">
      <c r="P1069" s="12"/>
      <c r="AB1069"/>
    </row>
    <row r="1070" spans="16:28" x14ac:dyDescent="0.2">
      <c r="P1070" s="12"/>
      <c r="AB1070"/>
    </row>
    <row r="1071" spans="16:28" x14ac:dyDescent="0.2">
      <c r="P1071" s="12"/>
      <c r="AB1071"/>
    </row>
    <row r="1072" spans="16:28" x14ac:dyDescent="0.2">
      <c r="P1072" s="12"/>
      <c r="AB1072"/>
    </row>
    <row r="1073" spans="16:28" x14ac:dyDescent="0.2">
      <c r="P1073" s="12"/>
      <c r="AB1073"/>
    </row>
    <row r="1074" spans="16:28" x14ac:dyDescent="0.2">
      <c r="P1074" s="12"/>
      <c r="AB1074"/>
    </row>
    <row r="1075" spans="16:28" x14ac:dyDescent="0.2">
      <c r="P1075" s="12"/>
      <c r="AB1075"/>
    </row>
    <row r="1076" spans="16:28" x14ac:dyDescent="0.2">
      <c r="P1076" s="12"/>
      <c r="AB1076"/>
    </row>
    <row r="1077" spans="16:28" x14ac:dyDescent="0.2">
      <c r="P1077" s="12"/>
      <c r="AB1077"/>
    </row>
    <row r="1078" spans="16:28" x14ac:dyDescent="0.2">
      <c r="P1078" s="12"/>
      <c r="AB1078"/>
    </row>
    <row r="1079" spans="16:28" x14ac:dyDescent="0.2">
      <c r="P1079" s="12"/>
      <c r="AB1079"/>
    </row>
    <row r="1080" spans="16:28" x14ac:dyDescent="0.2">
      <c r="P1080" s="12"/>
      <c r="AB1080"/>
    </row>
    <row r="1081" spans="16:28" x14ac:dyDescent="0.2">
      <c r="P1081" s="12"/>
      <c r="AB1081"/>
    </row>
    <row r="1082" spans="16:28" x14ac:dyDescent="0.2">
      <c r="P1082" s="12"/>
      <c r="AB1082"/>
    </row>
    <row r="1083" spans="16:28" x14ac:dyDescent="0.2">
      <c r="P1083" s="12"/>
      <c r="AB1083"/>
    </row>
    <row r="1084" spans="16:28" x14ac:dyDescent="0.2">
      <c r="P1084" s="12"/>
      <c r="AB1084"/>
    </row>
    <row r="1085" spans="16:28" x14ac:dyDescent="0.2">
      <c r="P1085" s="12"/>
      <c r="AB1085"/>
    </row>
    <row r="1086" spans="16:28" x14ac:dyDescent="0.2">
      <c r="P1086" s="12"/>
      <c r="AB1086"/>
    </row>
    <row r="1087" spans="16:28" x14ac:dyDescent="0.2">
      <c r="P1087" s="12"/>
      <c r="AB1087"/>
    </row>
    <row r="1088" spans="16:28" x14ac:dyDescent="0.2">
      <c r="P1088" s="12"/>
      <c r="AB1088"/>
    </row>
    <row r="1089" spans="16:28" x14ac:dyDescent="0.2">
      <c r="P1089" s="12"/>
      <c r="AB1089"/>
    </row>
    <row r="1090" spans="16:28" x14ac:dyDescent="0.2">
      <c r="P1090" s="12"/>
      <c r="AB1090"/>
    </row>
    <row r="1091" spans="16:28" x14ac:dyDescent="0.2">
      <c r="P1091" s="12"/>
      <c r="AB1091"/>
    </row>
    <row r="1092" spans="16:28" x14ac:dyDescent="0.2">
      <c r="P1092" s="12"/>
      <c r="AB1092"/>
    </row>
    <row r="1093" spans="16:28" x14ac:dyDescent="0.2">
      <c r="P1093" s="12"/>
      <c r="AB1093"/>
    </row>
    <row r="1094" spans="16:28" x14ac:dyDescent="0.2">
      <c r="P1094" s="12"/>
      <c r="AB1094"/>
    </row>
    <row r="1095" spans="16:28" x14ac:dyDescent="0.2">
      <c r="P1095" s="12"/>
      <c r="AB1095"/>
    </row>
    <row r="1096" spans="16:28" x14ac:dyDescent="0.2">
      <c r="P1096" s="12"/>
      <c r="AB1096"/>
    </row>
    <row r="1097" spans="16:28" x14ac:dyDescent="0.2">
      <c r="P1097" s="12"/>
      <c r="AB1097"/>
    </row>
    <row r="1098" spans="16:28" x14ac:dyDescent="0.2">
      <c r="P1098" s="12"/>
      <c r="AB1098"/>
    </row>
    <row r="1099" spans="16:28" x14ac:dyDescent="0.2">
      <c r="P1099" s="12"/>
      <c r="AB1099"/>
    </row>
    <row r="1100" spans="16:28" x14ac:dyDescent="0.2">
      <c r="P1100" s="12"/>
      <c r="AB1100"/>
    </row>
    <row r="1101" spans="16:28" x14ac:dyDescent="0.2">
      <c r="P1101" s="12"/>
      <c r="AB1101"/>
    </row>
    <row r="1102" spans="16:28" x14ac:dyDescent="0.2">
      <c r="P1102" s="12"/>
      <c r="AB1102"/>
    </row>
    <row r="1103" spans="16:28" x14ac:dyDescent="0.2">
      <c r="P1103" s="12"/>
      <c r="AB1103"/>
    </row>
    <row r="1104" spans="16:28" x14ac:dyDescent="0.2">
      <c r="P1104" s="12"/>
      <c r="AB1104"/>
    </row>
    <row r="1105" spans="16:28" x14ac:dyDescent="0.2">
      <c r="P1105" s="12"/>
      <c r="AB1105"/>
    </row>
    <row r="1106" spans="16:28" x14ac:dyDescent="0.2">
      <c r="P1106" s="12"/>
      <c r="AB1106"/>
    </row>
    <row r="1107" spans="16:28" x14ac:dyDescent="0.2">
      <c r="P1107" s="12"/>
      <c r="AB1107"/>
    </row>
    <row r="1108" spans="16:28" x14ac:dyDescent="0.2">
      <c r="P1108" s="12"/>
      <c r="AB1108"/>
    </row>
    <row r="1109" spans="16:28" x14ac:dyDescent="0.2">
      <c r="P1109" s="12"/>
      <c r="AB1109"/>
    </row>
    <row r="1110" spans="16:28" x14ac:dyDescent="0.2">
      <c r="P1110" s="12"/>
      <c r="AB1110"/>
    </row>
    <row r="1111" spans="16:28" x14ac:dyDescent="0.2">
      <c r="P1111" s="12"/>
      <c r="AB1111"/>
    </row>
    <row r="1112" spans="16:28" x14ac:dyDescent="0.2">
      <c r="P1112" s="12"/>
      <c r="AB1112"/>
    </row>
    <row r="1113" spans="16:28" x14ac:dyDescent="0.2">
      <c r="P1113" s="12"/>
      <c r="AB1113"/>
    </row>
    <row r="1114" spans="16:28" x14ac:dyDescent="0.2">
      <c r="P1114" s="12"/>
      <c r="AB1114"/>
    </row>
    <row r="1115" spans="16:28" x14ac:dyDescent="0.2">
      <c r="P1115" s="12"/>
      <c r="AB1115"/>
    </row>
    <row r="1116" spans="16:28" x14ac:dyDescent="0.2">
      <c r="P1116" s="12"/>
      <c r="AB1116"/>
    </row>
    <row r="1117" spans="16:28" x14ac:dyDescent="0.2">
      <c r="P1117" s="12"/>
      <c r="AB1117"/>
    </row>
    <row r="1118" spans="16:28" x14ac:dyDescent="0.2">
      <c r="P1118" s="12"/>
      <c r="AB1118"/>
    </row>
    <row r="1119" spans="16:28" x14ac:dyDescent="0.2">
      <c r="P1119" s="12"/>
      <c r="AB1119"/>
    </row>
    <row r="1120" spans="16:28" x14ac:dyDescent="0.2">
      <c r="P1120" s="12"/>
      <c r="AB1120"/>
    </row>
    <row r="1121" spans="16:28" x14ac:dyDescent="0.2">
      <c r="P1121" s="12"/>
      <c r="AB1121"/>
    </row>
    <row r="1122" spans="16:28" x14ac:dyDescent="0.2">
      <c r="P1122" s="12"/>
      <c r="AB1122"/>
    </row>
    <row r="1123" spans="16:28" x14ac:dyDescent="0.2">
      <c r="P1123" s="12"/>
      <c r="AB1123"/>
    </row>
    <row r="1124" spans="16:28" x14ac:dyDescent="0.2">
      <c r="P1124" s="12"/>
      <c r="AB1124"/>
    </row>
    <row r="1125" spans="16:28" x14ac:dyDescent="0.2">
      <c r="P1125" s="12"/>
      <c r="AB1125"/>
    </row>
    <row r="1126" spans="16:28" x14ac:dyDescent="0.2">
      <c r="P1126" s="12"/>
      <c r="AB1126"/>
    </row>
    <row r="1127" spans="16:28" x14ac:dyDescent="0.2">
      <c r="P1127" s="12"/>
      <c r="AB1127"/>
    </row>
    <row r="1128" spans="16:28" x14ac:dyDescent="0.2">
      <c r="P1128" s="12"/>
      <c r="AB1128"/>
    </row>
    <row r="1129" spans="16:28" x14ac:dyDescent="0.2">
      <c r="P1129" s="12"/>
      <c r="AB1129"/>
    </row>
    <row r="1130" spans="16:28" x14ac:dyDescent="0.2">
      <c r="P1130" s="12"/>
      <c r="AB1130"/>
    </row>
    <row r="1131" spans="16:28" x14ac:dyDescent="0.2">
      <c r="P1131" s="12"/>
      <c r="AB1131"/>
    </row>
    <row r="1132" spans="16:28" x14ac:dyDescent="0.2">
      <c r="P1132" s="12"/>
      <c r="AB1132"/>
    </row>
    <row r="1133" spans="16:28" x14ac:dyDescent="0.2">
      <c r="P1133" s="12"/>
      <c r="AB1133"/>
    </row>
    <row r="1134" spans="16:28" x14ac:dyDescent="0.2">
      <c r="P1134" s="12"/>
      <c r="AB1134"/>
    </row>
    <row r="1135" spans="16:28" x14ac:dyDescent="0.2">
      <c r="P1135" s="12"/>
      <c r="AB1135"/>
    </row>
    <row r="1136" spans="16:28" x14ac:dyDescent="0.2">
      <c r="P1136" s="12"/>
      <c r="AB1136"/>
    </row>
    <row r="1137" spans="16:28" x14ac:dyDescent="0.2">
      <c r="P1137" s="12"/>
      <c r="AB1137"/>
    </row>
    <row r="1138" spans="16:28" x14ac:dyDescent="0.2">
      <c r="P1138" s="12"/>
      <c r="AB1138"/>
    </row>
    <row r="1139" spans="16:28" x14ac:dyDescent="0.2">
      <c r="P1139" s="12"/>
      <c r="AB1139"/>
    </row>
    <row r="1140" spans="16:28" x14ac:dyDescent="0.2">
      <c r="P1140" s="12"/>
      <c r="AB1140"/>
    </row>
    <row r="1141" spans="16:28" x14ac:dyDescent="0.2">
      <c r="P1141" s="12"/>
      <c r="AB1141"/>
    </row>
    <row r="1142" spans="16:28" x14ac:dyDescent="0.2">
      <c r="P1142" s="12"/>
      <c r="AB1142"/>
    </row>
    <row r="1143" spans="16:28" x14ac:dyDescent="0.2">
      <c r="P1143" s="12"/>
      <c r="AB1143"/>
    </row>
    <row r="1144" spans="16:28" x14ac:dyDescent="0.2">
      <c r="P1144" s="12"/>
      <c r="AB1144"/>
    </row>
    <row r="1145" spans="16:28" x14ac:dyDescent="0.2">
      <c r="P1145" s="12"/>
      <c r="AB1145"/>
    </row>
    <row r="1146" spans="16:28" x14ac:dyDescent="0.2">
      <c r="P1146" s="12"/>
      <c r="AB1146"/>
    </row>
    <row r="1147" spans="16:28" x14ac:dyDescent="0.2">
      <c r="P1147" s="12"/>
      <c r="AB1147"/>
    </row>
    <row r="1148" spans="16:28" x14ac:dyDescent="0.2">
      <c r="P1148" s="12"/>
      <c r="AB1148"/>
    </row>
    <row r="1149" spans="16:28" x14ac:dyDescent="0.2">
      <c r="P1149" s="12"/>
      <c r="AB1149"/>
    </row>
    <row r="1150" spans="16:28" x14ac:dyDescent="0.2">
      <c r="P1150" s="12"/>
      <c r="AB1150"/>
    </row>
    <row r="1151" spans="16:28" x14ac:dyDescent="0.2">
      <c r="P1151" s="12"/>
      <c r="AB1151"/>
    </row>
    <row r="1152" spans="16:28" x14ac:dyDescent="0.2">
      <c r="P1152" s="12"/>
      <c r="AB1152"/>
    </row>
    <row r="1153" spans="16:28" x14ac:dyDescent="0.2">
      <c r="P1153" s="12"/>
      <c r="AB1153"/>
    </row>
    <row r="1154" spans="16:28" x14ac:dyDescent="0.2">
      <c r="P1154" s="12"/>
      <c r="AB1154"/>
    </row>
    <row r="1155" spans="16:28" x14ac:dyDescent="0.2">
      <c r="P1155" s="12"/>
      <c r="AB1155"/>
    </row>
    <row r="1156" spans="16:28" x14ac:dyDescent="0.2">
      <c r="P1156" s="12"/>
      <c r="AB1156"/>
    </row>
    <row r="1157" spans="16:28" x14ac:dyDescent="0.2">
      <c r="P1157" s="12"/>
      <c r="AB1157"/>
    </row>
    <row r="1158" spans="16:28" x14ac:dyDescent="0.2">
      <c r="P1158" s="12"/>
      <c r="AB1158"/>
    </row>
    <row r="1159" spans="16:28" x14ac:dyDescent="0.2">
      <c r="P1159" s="12"/>
      <c r="AB1159"/>
    </row>
    <row r="1160" spans="16:28" x14ac:dyDescent="0.2">
      <c r="P1160" s="12"/>
      <c r="AB1160"/>
    </row>
    <row r="1161" spans="16:28" x14ac:dyDescent="0.2">
      <c r="P1161" s="12"/>
      <c r="AB1161"/>
    </row>
    <row r="1162" spans="16:28" x14ac:dyDescent="0.2">
      <c r="P1162" s="12"/>
      <c r="AB1162"/>
    </row>
    <row r="1163" spans="16:28" x14ac:dyDescent="0.2">
      <c r="P1163" s="12"/>
      <c r="AB1163"/>
    </row>
    <row r="1164" spans="16:28" x14ac:dyDescent="0.2">
      <c r="P1164" s="12"/>
      <c r="AB1164"/>
    </row>
    <row r="1165" spans="16:28" x14ac:dyDescent="0.2">
      <c r="P1165" s="12"/>
      <c r="AB1165"/>
    </row>
    <row r="1166" spans="16:28" x14ac:dyDescent="0.2">
      <c r="P1166" s="12"/>
      <c r="AB1166"/>
    </row>
    <row r="1167" spans="16:28" x14ac:dyDescent="0.2">
      <c r="P1167" s="12"/>
      <c r="AB1167"/>
    </row>
    <row r="1168" spans="16:28" x14ac:dyDescent="0.2">
      <c r="P1168" s="12"/>
      <c r="AB1168"/>
    </row>
    <row r="1169" spans="16:28" x14ac:dyDescent="0.2">
      <c r="P1169" s="12"/>
      <c r="AB1169"/>
    </row>
    <row r="1170" spans="16:28" x14ac:dyDescent="0.2">
      <c r="P1170" s="12"/>
      <c r="AB1170"/>
    </row>
    <row r="1171" spans="16:28" x14ac:dyDescent="0.2">
      <c r="P1171" s="12"/>
      <c r="AB1171"/>
    </row>
    <row r="1172" spans="16:28" x14ac:dyDescent="0.2">
      <c r="P1172" s="12"/>
      <c r="AB1172"/>
    </row>
    <row r="1173" spans="16:28" x14ac:dyDescent="0.2">
      <c r="P1173" s="12"/>
      <c r="AB1173"/>
    </row>
    <row r="1174" spans="16:28" x14ac:dyDescent="0.2">
      <c r="P1174" s="12"/>
      <c r="AB1174"/>
    </row>
    <row r="1175" spans="16:28" x14ac:dyDescent="0.2">
      <c r="P1175" s="12"/>
      <c r="AB1175"/>
    </row>
    <row r="1176" spans="16:28" x14ac:dyDescent="0.2">
      <c r="P1176" s="12"/>
      <c r="AB1176"/>
    </row>
    <row r="1177" spans="16:28" x14ac:dyDescent="0.2">
      <c r="P1177" s="12"/>
      <c r="AB1177"/>
    </row>
    <row r="1178" spans="16:28" x14ac:dyDescent="0.2">
      <c r="P1178" s="12"/>
      <c r="AB1178"/>
    </row>
    <row r="1179" spans="16:28" x14ac:dyDescent="0.2">
      <c r="P1179" s="12"/>
      <c r="AB1179"/>
    </row>
    <row r="1180" spans="16:28" x14ac:dyDescent="0.2">
      <c r="P1180" s="12"/>
      <c r="AB1180"/>
    </row>
    <row r="1181" spans="16:28" x14ac:dyDescent="0.2">
      <c r="P1181" s="12"/>
      <c r="AB1181"/>
    </row>
    <row r="1182" spans="16:28" x14ac:dyDescent="0.2">
      <c r="P1182" s="12"/>
      <c r="AB1182"/>
    </row>
    <row r="1183" spans="16:28" x14ac:dyDescent="0.2">
      <c r="P1183" s="12"/>
      <c r="AB1183"/>
    </row>
    <row r="1184" spans="16:28" x14ac:dyDescent="0.2">
      <c r="P1184" s="12"/>
      <c r="AB1184"/>
    </row>
    <row r="1185" spans="16:28" x14ac:dyDescent="0.2">
      <c r="P1185" s="12"/>
      <c r="AB1185"/>
    </row>
    <row r="1186" spans="16:28" x14ac:dyDescent="0.2">
      <c r="P1186" s="12"/>
      <c r="AB1186"/>
    </row>
    <row r="1187" spans="16:28" x14ac:dyDescent="0.2">
      <c r="P1187" s="12"/>
      <c r="AB1187"/>
    </row>
    <row r="1188" spans="16:28" x14ac:dyDescent="0.2">
      <c r="P1188" s="12"/>
      <c r="AB1188"/>
    </row>
    <row r="1189" spans="16:28" x14ac:dyDescent="0.2">
      <c r="P1189" s="12"/>
      <c r="AB1189"/>
    </row>
    <row r="1190" spans="16:28" x14ac:dyDescent="0.2">
      <c r="P1190" s="12"/>
      <c r="AB1190"/>
    </row>
    <row r="1191" spans="16:28" x14ac:dyDescent="0.2">
      <c r="P1191" s="12"/>
      <c r="AB1191"/>
    </row>
    <row r="1192" spans="16:28" x14ac:dyDescent="0.2">
      <c r="P1192" s="12"/>
      <c r="AB1192"/>
    </row>
    <row r="1193" spans="16:28" x14ac:dyDescent="0.2">
      <c r="P1193" s="12"/>
      <c r="AB1193"/>
    </row>
    <row r="1194" spans="16:28" x14ac:dyDescent="0.2">
      <c r="P1194" s="12"/>
      <c r="AB1194"/>
    </row>
    <row r="1195" spans="16:28" x14ac:dyDescent="0.2">
      <c r="P1195" s="12"/>
      <c r="AB1195"/>
    </row>
    <row r="1196" spans="16:28" x14ac:dyDescent="0.2">
      <c r="P1196" s="12"/>
      <c r="AB1196"/>
    </row>
    <row r="1197" spans="16:28" x14ac:dyDescent="0.2">
      <c r="P1197" s="12"/>
      <c r="AB1197"/>
    </row>
    <row r="1198" spans="16:28" x14ac:dyDescent="0.2">
      <c r="P1198" s="12"/>
      <c r="AB1198"/>
    </row>
    <row r="1199" spans="16:28" x14ac:dyDescent="0.2">
      <c r="P1199" s="12"/>
      <c r="AB1199"/>
    </row>
    <row r="1200" spans="16:28" x14ac:dyDescent="0.2">
      <c r="P1200" s="12"/>
      <c r="AB1200"/>
    </row>
    <row r="1201" spans="16:28" x14ac:dyDescent="0.2">
      <c r="P1201" s="12"/>
      <c r="AB1201"/>
    </row>
    <row r="1202" spans="16:28" x14ac:dyDescent="0.2">
      <c r="P1202" s="12"/>
      <c r="AB1202"/>
    </row>
    <row r="1203" spans="16:28" x14ac:dyDescent="0.2">
      <c r="P1203" s="12"/>
      <c r="AB1203"/>
    </row>
    <row r="1204" spans="16:28" x14ac:dyDescent="0.2">
      <c r="P1204" s="12"/>
      <c r="AB1204"/>
    </row>
    <row r="1205" spans="16:28" x14ac:dyDescent="0.2">
      <c r="P1205" s="12"/>
      <c r="AB1205"/>
    </row>
    <row r="1206" spans="16:28" x14ac:dyDescent="0.2">
      <c r="P1206" s="12"/>
      <c r="AB1206"/>
    </row>
    <row r="1207" spans="16:28" x14ac:dyDescent="0.2">
      <c r="P1207" s="12"/>
      <c r="AB1207"/>
    </row>
    <row r="1208" spans="16:28" x14ac:dyDescent="0.2">
      <c r="P1208" s="12"/>
      <c r="AB1208"/>
    </row>
    <row r="1209" spans="16:28" x14ac:dyDescent="0.2">
      <c r="P1209" s="12"/>
      <c r="AB1209"/>
    </row>
    <row r="1210" spans="16:28" x14ac:dyDescent="0.2">
      <c r="P1210" s="12"/>
      <c r="AB1210"/>
    </row>
    <row r="1211" spans="16:28" x14ac:dyDescent="0.2">
      <c r="P1211" s="12"/>
      <c r="AB1211"/>
    </row>
    <row r="1212" spans="16:28" x14ac:dyDescent="0.2">
      <c r="P1212" s="12"/>
      <c r="AB1212"/>
    </row>
    <row r="1213" spans="16:28" x14ac:dyDescent="0.2">
      <c r="P1213" s="12"/>
      <c r="AB1213"/>
    </row>
    <row r="1214" spans="16:28" x14ac:dyDescent="0.2">
      <c r="P1214" s="12"/>
      <c r="AB1214"/>
    </row>
    <row r="1215" spans="16:28" x14ac:dyDescent="0.2">
      <c r="P1215" s="12"/>
      <c r="AB1215"/>
    </row>
    <row r="1216" spans="16:28" x14ac:dyDescent="0.2">
      <c r="P1216" s="12"/>
      <c r="AB1216"/>
    </row>
    <row r="1217" spans="16:28" x14ac:dyDescent="0.2">
      <c r="P1217" s="12"/>
      <c r="AB1217"/>
    </row>
    <row r="1218" spans="16:28" x14ac:dyDescent="0.2">
      <c r="P1218" s="12"/>
      <c r="AB1218"/>
    </row>
    <row r="1219" spans="16:28" x14ac:dyDescent="0.2">
      <c r="P1219" s="12"/>
      <c r="AB1219"/>
    </row>
    <row r="1220" spans="16:28" x14ac:dyDescent="0.2">
      <c r="P1220" s="12"/>
      <c r="AB1220"/>
    </row>
    <row r="1221" spans="16:28" x14ac:dyDescent="0.2">
      <c r="P1221" s="12"/>
      <c r="AB1221"/>
    </row>
    <row r="1222" spans="16:28" x14ac:dyDescent="0.2">
      <c r="P1222" s="12"/>
      <c r="AB1222"/>
    </row>
    <row r="1223" spans="16:28" x14ac:dyDescent="0.2">
      <c r="P1223" s="12"/>
      <c r="AB1223"/>
    </row>
    <row r="1224" spans="16:28" x14ac:dyDescent="0.2">
      <c r="P1224" s="12"/>
      <c r="AB1224"/>
    </row>
    <row r="1225" spans="16:28" x14ac:dyDescent="0.2">
      <c r="P1225" s="12"/>
      <c r="AB1225"/>
    </row>
    <row r="1226" spans="16:28" x14ac:dyDescent="0.2">
      <c r="P1226" s="12"/>
      <c r="AB1226"/>
    </row>
    <row r="1227" spans="16:28" x14ac:dyDescent="0.2">
      <c r="P1227" s="12"/>
      <c r="AB1227"/>
    </row>
    <row r="1228" spans="16:28" x14ac:dyDescent="0.2">
      <c r="P1228" s="12"/>
      <c r="AB1228"/>
    </row>
    <row r="1229" spans="16:28" x14ac:dyDescent="0.2">
      <c r="P1229" s="12"/>
      <c r="AB1229"/>
    </row>
    <row r="1230" spans="16:28" x14ac:dyDescent="0.2">
      <c r="P1230" s="12"/>
      <c r="AB1230"/>
    </row>
    <row r="1231" spans="16:28" x14ac:dyDescent="0.2">
      <c r="P1231" s="12"/>
      <c r="AB1231"/>
    </row>
    <row r="1232" spans="16:28" x14ac:dyDescent="0.2">
      <c r="P1232" s="12"/>
      <c r="AB1232"/>
    </row>
    <row r="1233" spans="16:28" x14ac:dyDescent="0.2">
      <c r="P1233" s="12"/>
      <c r="AB1233"/>
    </row>
    <row r="1234" spans="16:28" x14ac:dyDescent="0.2">
      <c r="P1234" s="12"/>
      <c r="AB1234"/>
    </row>
    <row r="1235" spans="16:28" x14ac:dyDescent="0.2">
      <c r="P1235" s="12"/>
      <c r="AB1235"/>
    </row>
    <row r="1236" spans="16:28" x14ac:dyDescent="0.2">
      <c r="P1236" s="12"/>
      <c r="AB1236"/>
    </row>
    <row r="1237" spans="16:28" x14ac:dyDescent="0.2">
      <c r="P1237" s="12"/>
      <c r="AB1237"/>
    </row>
    <row r="1238" spans="16:28" x14ac:dyDescent="0.2">
      <c r="P1238" s="12"/>
      <c r="AB1238"/>
    </row>
    <row r="1239" spans="16:28" x14ac:dyDescent="0.2">
      <c r="P1239" s="12"/>
      <c r="AB1239"/>
    </row>
    <row r="1240" spans="16:28" x14ac:dyDescent="0.2">
      <c r="P1240" s="12"/>
      <c r="AB1240"/>
    </row>
    <row r="1241" spans="16:28" x14ac:dyDescent="0.2">
      <c r="P1241" s="12"/>
      <c r="AB1241"/>
    </row>
    <row r="1242" spans="16:28" x14ac:dyDescent="0.2">
      <c r="P1242" s="12"/>
      <c r="AB1242"/>
    </row>
    <row r="1243" spans="16:28" x14ac:dyDescent="0.2">
      <c r="P1243" s="12"/>
      <c r="AB1243"/>
    </row>
    <row r="1244" spans="16:28" x14ac:dyDescent="0.2">
      <c r="P1244" s="12"/>
      <c r="AB1244"/>
    </row>
    <row r="1245" spans="16:28" x14ac:dyDescent="0.2">
      <c r="P1245" s="12"/>
      <c r="AB1245"/>
    </row>
    <row r="1246" spans="16:28" x14ac:dyDescent="0.2">
      <c r="P1246" s="12"/>
      <c r="AB1246"/>
    </row>
    <row r="1247" spans="16:28" x14ac:dyDescent="0.2">
      <c r="P1247" s="12"/>
      <c r="AB1247"/>
    </row>
    <row r="1248" spans="16:28" x14ac:dyDescent="0.2">
      <c r="P1248" s="12"/>
      <c r="AB1248"/>
    </row>
    <row r="1249" spans="16:28" x14ac:dyDescent="0.2">
      <c r="P1249" s="12"/>
      <c r="AB1249"/>
    </row>
    <row r="1250" spans="16:28" x14ac:dyDescent="0.2">
      <c r="P1250" s="12"/>
      <c r="AB1250"/>
    </row>
    <row r="1251" spans="16:28" x14ac:dyDescent="0.2">
      <c r="P1251" s="12"/>
      <c r="AB1251"/>
    </row>
    <row r="1252" spans="16:28" x14ac:dyDescent="0.2">
      <c r="P1252" s="12"/>
      <c r="AB1252"/>
    </row>
    <row r="1253" spans="16:28" x14ac:dyDescent="0.2">
      <c r="P1253" s="12"/>
      <c r="AB1253"/>
    </row>
    <row r="1254" spans="16:28" x14ac:dyDescent="0.2">
      <c r="P1254" s="12"/>
      <c r="AB1254"/>
    </row>
    <row r="1255" spans="16:28" x14ac:dyDescent="0.2">
      <c r="P1255" s="12"/>
      <c r="AB1255"/>
    </row>
    <row r="1256" spans="16:28" x14ac:dyDescent="0.2">
      <c r="P1256" s="12"/>
      <c r="AB1256"/>
    </row>
    <row r="1257" spans="16:28" x14ac:dyDescent="0.2">
      <c r="P1257" s="12"/>
      <c r="AB1257"/>
    </row>
    <row r="1258" spans="16:28" x14ac:dyDescent="0.2">
      <c r="P1258" s="12"/>
      <c r="AB1258"/>
    </row>
    <row r="1259" spans="16:28" x14ac:dyDescent="0.2">
      <c r="P1259" s="12"/>
      <c r="AB1259"/>
    </row>
    <row r="1260" spans="16:28" x14ac:dyDescent="0.2">
      <c r="P1260" s="12"/>
      <c r="AB1260"/>
    </row>
    <row r="1261" spans="16:28" x14ac:dyDescent="0.2">
      <c r="P1261" s="12"/>
      <c r="AB1261"/>
    </row>
    <row r="1262" spans="16:28" x14ac:dyDescent="0.2">
      <c r="P1262" s="12"/>
      <c r="AB1262"/>
    </row>
    <row r="1263" spans="16:28" x14ac:dyDescent="0.2">
      <c r="P1263" s="12"/>
      <c r="AB1263"/>
    </row>
    <row r="1264" spans="16:28" x14ac:dyDescent="0.2">
      <c r="P1264" s="12"/>
      <c r="AB1264"/>
    </row>
    <row r="1265" spans="16:28" x14ac:dyDescent="0.2">
      <c r="P1265" s="12"/>
      <c r="AB1265"/>
    </row>
    <row r="1266" spans="16:28" x14ac:dyDescent="0.2">
      <c r="P1266" s="12"/>
      <c r="AB1266"/>
    </row>
    <row r="1267" spans="16:28" x14ac:dyDescent="0.2">
      <c r="P1267" s="12"/>
      <c r="AB1267"/>
    </row>
    <row r="1268" spans="16:28" x14ac:dyDescent="0.2">
      <c r="P1268" s="12"/>
      <c r="AB1268"/>
    </row>
    <row r="1269" spans="16:28" x14ac:dyDescent="0.2">
      <c r="P1269" s="12"/>
      <c r="AB1269"/>
    </row>
    <row r="1270" spans="16:28" x14ac:dyDescent="0.2">
      <c r="P1270" s="12"/>
      <c r="AB1270"/>
    </row>
    <row r="1271" spans="16:28" x14ac:dyDescent="0.2">
      <c r="P1271" s="12"/>
      <c r="AB1271"/>
    </row>
    <row r="1272" spans="16:28" x14ac:dyDescent="0.2">
      <c r="P1272" s="12"/>
      <c r="AB1272"/>
    </row>
    <row r="1273" spans="16:28" x14ac:dyDescent="0.2">
      <c r="P1273" s="12"/>
      <c r="AB1273"/>
    </row>
    <row r="1274" spans="16:28" x14ac:dyDescent="0.2">
      <c r="P1274" s="12"/>
      <c r="AB1274"/>
    </row>
    <row r="1275" spans="16:28" x14ac:dyDescent="0.2">
      <c r="P1275" s="12"/>
      <c r="AB1275"/>
    </row>
    <row r="1276" spans="16:28" x14ac:dyDescent="0.2">
      <c r="P1276" s="12"/>
      <c r="AB1276"/>
    </row>
    <row r="1277" spans="16:28" x14ac:dyDescent="0.2">
      <c r="P1277" s="12"/>
      <c r="AB1277"/>
    </row>
    <row r="1278" spans="16:28" x14ac:dyDescent="0.2">
      <c r="P1278" s="12"/>
      <c r="AB1278"/>
    </row>
    <row r="1279" spans="16:28" x14ac:dyDescent="0.2">
      <c r="P1279" s="12"/>
      <c r="AB1279"/>
    </row>
    <row r="1280" spans="16:28" x14ac:dyDescent="0.2">
      <c r="P1280" s="12"/>
      <c r="AB1280"/>
    </row>
    <row r="1281" spans="16:28" x14ac:dyDescent="0.2">
      <c r="P1281" s="12"/>
      <c r="AB1281"/>
    </row>
    <row r="1282" spans="16:28" x14ac:dyDescent="0.2">
      <c r="P1282" s="12"/>
      <c r="AB1282"/>
    </row>
    <row r="1283" spans="16:28" x14ac:dyDescent="0.2">
      <c r="P1283" s="12"/>
      <c r="AB1283"/>
    </row>
    <row r="1284" spans="16:28" x14ac:dyDescent="0.2">
      <c r="P1284" s="12"/>
      <c r="AB1284"/>
    </row>
    <row r="1285" spans="16:28" x14ac:dyDescent="0.2">
      <c r="P1285" s="12"/>
      <c r="AB1285"/>
    </row>
    <row r="1286" spans="16:28" x14ac:dyDescent="0.2">
      <c r="P1286" s="12"/>
      <c r="AB1286"/>
    </row>
    <row r="1287" spans="16:28" x14ac:dyDescent="0.2">
      <c r="P1287" s="12"/>
      <c r="AB1287"/>
    </row>
    <row r="1288" spans="16:28" x14ac:dyDescent="0.2">
      <c r="P1288" s="12"/>
      <c r="AB1288"/>
    </row>
    <row r="1289" spans="16:28" x14ac:dyDescent="0.2">
      <c r="P1289" s="12"/>
      <c r="AB1289"/>
    </row>
    <row r="1290" spans="16:28" x14ac:dyDescent="0.2">
      <c r="P1290" s="12"/>
      <c r="AB1290"/>
    </row>
    <row r="1291" spans="16:28" x14ac:dyDescent="0.2">
      <c r="P1291" s="12"/>
      <c r="AB1291"/>
    </row>
    <row r="1292" spans="16:28" x14ac:dyDescent="0.2">
      <c r="P1292" s="12"/>
      <c r="AB1292"/>
    </row>
    <row r="1293" spans="16:28" x14ac:dyDescent="0.2">
      <c r="P1293" s="12"/>
      <c r="AB1293"/>
    </row>
    <row r="1294" spans="16:28" x14ac:dyDescent="0.2">
      <c r="P1294" s="12"/>
      <c r="AB1294"/>
    </row>
    <row r="1295" spans="16:28" x14ac:dyDescent="0.2">
      <c r="P1295" s="12"/>
      <c r="AB1295"/>
    </row>
    <row r="1296" spans="16:28" x14ac:dyDescent="0.2">
      <c r="P1296" s="12"/>
      <c r="AB1296"/>
    </row>
    <row r="1297" spans="16:28" x14ac:dyDescent="0.2">
      <c r="P1297" s="12"/>
      <c r="AB1297"/>
    </row>
    <row r="1298" spans="16:28" x14ac:dyDescent="0.2">
      <c r="P1298" s="12"/>
      <c r="AB1298"/>
    </row>
    <row r="1299" spans="16:28" x14ac:dyDescent="0.2">
      <c r="P1299" s="12"/>
      <c r="AB1299"/>
    </row>
    <row r="1300" spans="16:28" x14ac:dyDescent="0.2">
      <c r="P1300" s="12"/>
      <c r="AB1300"/>
    </row>
    <row r="1301" spans="16:28" x14ac:dyDescent="0.2">
      <c r="P1301" s="12"/>
      <c r="AB1301"/>
    </row>
    <row r="1302" spans="16:28" x14ac:dyDescent="0.2">
      <c r="P1302" s="12"/>
      <c r="AB1302"/>
    </row>
    <row r="1303" spans="16:28" x14ac:dyDescent="0.2">
      <c r="P1303" s="12"/>
      <c r="AB1303"/>
    </row>
    <row r="1304" spans="16:28" x14ac:dyDescent="0.2">
      <c r="P1304" s="12"/>
      <c r="AB1304"/>
    </row>
    <row r="1305" spans="16:28" x14ac:dyDescent="0.2">
      <c r="P1305" s="12"/>
      <c r="AB1305"/>
    </row>
    <row r="1306" spans="16:28" x14ac:dyDescent="0.2">
      <c r="P1306" s="12"/>
      <c r="AB1306"/>
    </row>
    <row r="1307" spans="16:28" x14ac:dyDescent="0.2">
      <c r="P1307" s="12"/>
      <c r="AB1307"/>
    </row>
    <row r="1308" spans="16:28" x14ac:dyDescent="0.2">
      <c r="P1308" s="12"/>
      <c r="AB1308"/>
    </row>
    <row r="1309" spans="16:28" x14ac:dyDescent="0.2">
      <c r="P1309" s="12"/>
      <c r="AB1309"/>
    </row>
    <row r="1310" spans="16:28" x14ac:dyDescent="0.2">
      <c r="P1310" s="12"/>
      <c r="AB1310"/>
    </row>
    <row r="1311" spans="16:28" x14ac:dyDescent="0.2">
      <c r="P1311" s="12"/>
      <c r="AB1311"/>
    </row>
    <row r="1312" spans="16:28" x14ac:dyDescent="0.2">
      <c r="P1312" s="12"/>
      <c r="AB1312"/>
    </row>
    <row r="1313" spans="16:28" x14ac:dyDescent="0.2">
      <c r="P1313" s="12"/>
      <c r="AB1313"/>
    </row>
    <row r="1314" spans="16:28" x14ac:dyDescent="0.2">
      <c r="P1314" s="12"/>
      <c r="AB1314"/>
    </row>
    <row r="1315" spans="16:28" x14ac:dyDescent="0.2">
      <c r="P1315" s="12"/>
      <c r="AB1315"/>
    </row>
    <row r="1316" spans="16:28" x14ac:dyDescent="0.2">
      <c r="P1316" s="12"/>
      <c r="AB1316"/>
    </row>
    <row r="1317" spans="16:28" x14ac:dyDescent="0.2">
      <c r="P1317" s="12"/>
      <c r="AB1317"/>
    </row>
    <row r="1318" spans="16:28" x14ac:dyDescent="0.2">
      <c r="P1318" s="12"/>
      <c r="AB1318"/>
    </row>
    <row r="1319" spans="16:28" x14ac:dyDescent="0.2">
      <c r="P1319" s="12"/>
      <c r="AB1319"/>
    </row>
    <row r="1320" spans="16:28" x14ac:dyDescent="0.2">
      <c r="P1320" s="12"/>
      <c r="AB1320"/>
    </row>
    <row r="1321" spans="16:28" x14ac:dyDescent="0.2">
      <c r="P1321" s="12"/>
      <c r="AB1321"/>
    </row>
    <row r="1322" spans="16:28" x14ac:dyDescent="0.2">
      <c r="P1322" s="12"/>
      <c r="AB1322"/>
    </row>
    <row r="1323" spans="16:28" x14ac:dyDescent="0.2">
      <c r="P1323" s="12"/>
      <c r="AB1323"/>
    </row>
    <row r="1324" spans="16:28" x14ac:dyDescent="0.2">
      <c r="P1324" s="12"/>
      <c r="AB1324"/>
    </row>
    <row r="1325" spans="16:28" x14ac:dyDescent="0.2">
      <c r="P1325" s="12"/>
      <c r="AB1325"/>
    </row>
    <row r="1326" spans="16:28" x14ac:dyDescent="0.2">
      <c r="P1326" s="12"/>
      <c r="AB1326"/>
    </row>
    <row r="1327" spans="16:28" x14ac:dyDescent="0.2">
      <c r="P1327" s="12"/>
      <c r="AB1327"/>
    </row>
    <row r="1328" spans="16:28" x14ac:dyDescent="0.2">
      <c r="P1328" s="12"/>
      <c r="AB1328"/>
    </row>
    <row r="1329" spans="16:28" x14ac:dyDescent="0.2">
      <c r="P1329" s="12"/>
      <c r="AB1329"/>
    </row>
    <row r="1330" spans="16:28" x14ac:dyDescent="0.2">
      <c r="P1330" s="12"/>
      <c r="AB1330"/>
    </row>
    <row r="1331" spans="16:28" x14ac:dyDescent="0.2">
      <c r="P1331" s="12"/>
      <c r="AB1331"/>
    </row>
    <row r="1332" spans="16:28" x14ac:dyDescent="0.2">
      <c r="P1332" s="12"/>
      <c r="AB1332"/>
    </row>
    <row r="1333" spans="16:28" x14ac:dyDescent="0.2">
      <c r="P1333" s="12"/>
      <c r="AB1333"/>
    </row>
    <row r="1334" spans="16:28" x14ac:dyDescent="0.2">
      <c r="P1334" s="12"/>
      <c r="AB1334"/>
    </row>
    <row r="1335" spans="16:28" x14ac:dyDescent="0.2">
      <c r="P1335" s="12"/>
      <c r="AB1335"/>
    </row>
    <row r="1336" spans="16:28" x14ac:dyDescent="0.2">
      <c r="P1336" s="12"/>
      <c r="AB1336"/>
    </row>
    <row r="1337" spans="16:28" x14ac:dyDescent="0.2">
      <c r="P1337" s="12"/>
      <c r="AB1337"/>
    </row>
    <row r="1338" spans="16:28" x14ac:dyDescent="0.2">
      <c r="P1338" s="12"/>
      <c r="AB1338"/>
    </row>
    <row r="1339" spans="16:28" x14ac:dyDescent="0.2">
      <c r="P1339" s="12"/>
      <c r="AB1339"/>
    </row>
    <row r="1340" spans="16:28" x14ac:dyDescent="0.2">
      <c r="P1340" s="12"/>
      <c r="AB1340"/>
    </row>
    <row r="1341" spans="16:28" x14ac:dyDescent="0.2">
      <c r="P1341" s="12"/>
      <c r="AB1341"/>
    </row>
    <row r="1342" spans="16:28" x14ac:dyDescent="0.2">
      <c r="P1342" s="12"/>
      <c r="AB1342"/>
    </row>
    <row r="1343" spans="16:28" x14ac:dyDescent="0.2">
      <c r="P1343" s="12"/>
      <c r="AB1343"/>
    </row>
    <row r="1344" spans="16:28" x14ac:dyDescent="0.2">
      <c r="P1344" s="12"/>
      <c r="AB1344"/>
    </row>
    <row r="1345" spans="16:28" x14ac:dyDescent="0.2">
      <c r="P1345" s="12"/>
      <c r="AB1345"/>
    </row>
    <row r="1346" spans="16:28" x14ac:dyDescent="0.2">
      <c r="P1346" s="12"/>
      <c r="AB1346"/>
    </row>
    <row r="1347" spans="16:28" x14ac:dyDescent="0.2">
      <c r="P1347" s="12"/>
      <c r="AB1347"/>
    </row>
    <row r="1348" spans="16:28" x14ac:dyDescent="0.2">
      <c r="P1348" s="12"/>
      <c r="AB1348"/>
    </row>
    <row r="1349" spans="16:28" x14ac:dyDescent="0.2">
      <c r="P1349" s="12"/>
      <c r="AB1349"/>
    </row>
    <row r="1350" spans="16:28" x14ac:dyDescent="0.2">
      <c r="P1350" s="12"/>
      <c r="AB1350"/>
    </row>
    <row r="1351" spans="16:28" x14ac:dyDescent="0.2">
      <c r="P1351" s="12"/>
      <c r="AB1351"/>
    </row>
    <row r="1352" spans="16:28" x14ac:dyDescent="0.2">
      <c r="P1352" s="12"/>
      <c r="AB1352"/>
    </row>
    <row r="1353" spans="16:28" x14ac:dyDescent="0.2">
      <c r="P1353" s="12"/>
      <c r="AB1353"/>
    </row>
    <row r="1354" spans="16:28" x14ac:dyDescent="0.2">
      <c r="P1354" s="12"/>
      <c r="AB1354"/>
    </row>
    <row r="1355" spans="16:28" x14ac:dyDescent="0.2">
      <c r="P1355" s="12"/>
      <c r="AB1355"/>
    </row>
    <row r="1356" spans="16:28" x14ac:dyDescent="0.2">
      <c r="P1356" s="12"/>
      <c r="AB1356"/>
    </row>
    <row r="1357" spans="16:28" x14ac:dyDescent="0.2">
      <c r="P1357" s="12"/>
      <c r="AB1357"/>
    </row>
    <row r="1358" spans="16:28" x14ac:dyDescent="0.2">
      <c r="P1358" s="12"/>
      <c r="AB1358"/>
    </row>
    <row r="1359" spans="16:28" x14ac:dyDescent="0.2">
      <c r="P1359" s="12"/>
      <c r="AB1359"/>
    </row>
    <row r="1360" spans="16:28" x14ac:dyDescent="0.2">
      <c r="P1360" s="12"/>
      <c r="AB1360"/>
    </row>
    <row r="1361" spans="16:28" x14ac:dyDescent="0.2">
      <c r="P1361" s="12"/>
      <c r="AB1361"/>
    </row>
    <row r="1362" spans="16:28" x14ac:dyDescent="0.2">
      <c r="P1362" s="12"/>
      <c r="AB1362"/>
    </row>
    <row r="1363" spans="16:28" x14ac:dyDescent="0.2">
      <c r="P1363" s="12"/>
      <c r="AB1363"/>
    </row>
    <row r="1364" spans="16:28" x14ac:dyDescent="0.2">
      <c r="P1364" s="12"/>
      <c r="AB1364"/>
    </row>
    <row r="1365" spans="16:28" x14ac:dyDescent="0.2">
      <c r="P1365" s="12"/>
      <c r="AB1365"/>
    </row>
    <row r="1366" spans="16:28" x14ac:dyDescent="0.2">
      <c r="P1366" s="12"/>
      <c r="AB1366"/>
    </row>
    <row r="1367" spans="16:28" x14ac:dyDescent="0.2">
      <c r="P1367" s="12"/>
      <c r="AB1367"/>
    </row>
    <row r="1368" spans="16:28" x14ac:dyDescent="0.2">
      <c r="P1368" s="12"/>
      <c r="AB1368"/>
    </row>
    <row r="1369" spans="16:28" x14ac:dyDescent="0.2">
      <c r="P1369" s="12"/>
      <c r="AB1369"/>
    </row>
    <row r="1370" spans="16:28" x14ac:dyDescent="0.2">
      <c r="P1370" s="12"/>
      <c r="AB1370"/>
    </row>
    <row r="1371" spans="16:28" x14ac:dyDescent="0.2">
      <c r="P1371" s="12"/>
      <c r="AB1371"/>
    </row>
    <row r="1372" spans="16:28" x14ac:dyDescent="0.2">
      <c r="P1372" s="12"/>
      <c r="AB1372"/>
    </row>
    <row r="1373" spans="16:28" x14ac:dyDescent="0.2">
      <c r="P1373" s="12"/>
      <c r="AB1373"/>
    </row>
    <row r="1374" spans="16:28" x14ac:dyDescent="0.2">
      <c r="P1374" s="12"/>
      <c r="AB1374"/>
    </row>
    <row r="1375" spans="16:28" x14ac:dyDescent="0.2">
      <c r="P1375" s="12"/>
      <c r="AB1375"/>
    </row>
    <row r="1376" spans="16:28" x14ac:dyDescent="0.2">
      <c r="P1376" s="12"/>
      <c r="AB1376"/>
    </row>
    <row r="1377" spans="16:28" x14ac:dyDescent="0.2">
      <c r="P1377" s="12"/>
      <c r="AB1377"/>
    </row>
    <row r="1378" spans="16:28" x14ac:dyDescent="0.2">
      <c r="P1378" s="12"/>
      <c r="AB1378"/>
    </row>
    <row r="1379" spans="16:28" x14ac:dyDescent="0.2">
      <c r="P1379" s="12"/>
      <c r="AB1379"/>
    </row>
    <row r="1380" spans="16:28" x14ac:dyDescent="0.2">
      <c r="P1380" s="12"/>
      <c r="AB1380"/>
    </row>
    <row r="1381" spans="16:28" x14ac:dyDescent="0.2">
      <c r="P1381" s="12"/>
      <c r="AB1381"/>
    </row>
    <row r="1382" spans="16:28" x14ac:dyDescent="0.2">
      <c r="P1382" s="12"/>
      <c r="AB1382"/>
    </row>
    <row r="1383" spans="16:28" x14ac:dyDescent="0.2">
      <c r="P1383" s="12"/>
      <c r="AB1383"/>
    </row>
    <row r="1384" spans="16:28" x14ac:dyDescent="0.2">
      <c r="P1384" s="12"/>
      <c r="AB1384"/>
    </row>
    <row r="1385" spans="16:28" x14ac:dyDescent="0.2">
      <c r="P1385" s="12"/>
      <c r="AB1385"/>
    </row>
    <row r="1386" spans="16:28" x14ac:dyDescent="0.2">
      <c r="P1386" s="12"/>
      <c r="AB1386"/>
    </row>
    <row r="1387" spans="16:28" x14ac:dyDescent="0.2">
      <c r="P1387" s="12"/>
      <c r="AB1387"/>
    </row>
    <row r="1388" spans="16:28" x14ac:dyDescent="0.2">
      <c r="P1388" s="12"/>
      <c r="AB1388"/>
    </row>
    <row r="1389" spans="16:28" x14ac:dyDescent="0.2">
      <c r="P1389" s="12"/>
      <c r="AB1389"/>
    </row>
    <row r="1390" spans="16:28" x14ac:dyDescent="0.2">
      <c r="P1390" s="12"/>
      <c r="AB1390"/>
    </row>
    <row r="1391" spans="16:28" x14ac:dyDescent="0.2">
      <c r="P1391" s="12"/>
      <c r="AB1391"/>
    </row>
    <row r="1392" spans="16:28" x14ac:dyDescent="0.2">
      <c r="P1392" s="12"/>
      <c r="AB1392"/>
    </row>
    <row r="1393" spans="16:28" x14ac:dyDescent="0.2">
      <c r="P1393" s="12"/>
      <c r="AB1393"/>
    </row>
    <row r="1394" spans="16:28" x14ac:dyDescent="0.2">
      <c r="P1394" s="12"/>
      <c r="AB1394"/>
    </row>
    <row r="1395" spans="16:28" x14ac:dyDescent="0.2">
      <c r="P1395" s="12"/>
      <c r="AB1395"/>
    </row>
    <row r="1396" spans="16:28" x14ac:dyDescent="0.2">
      <c r="P1396" s="12"/>
      <c r="AB1396"/>
    </row>
    <row r="1397" spans="16:28" x14ac:dyDescent="0.2">
      <c r="P1397" s="12"/>
      <c r="AB1397"/>
    </row>
    <row r="1398" spans="16:28" x14ac:dyDescent="0.2">
      <c r="P1398" s="12"/>
      <c r="AB1398"/>
    </row>
    <row r="1399" spans="16:28" x14ac:dyDescent="0.2">
      <c r="P1399" s="12"/>
      <c r="AB1399"/>
    </row>
    <row r="1400" spans="16:28" x14ac:dyDescent="0.2">
      <c r="P1400" s="12"/>
      <c r="AB1400"/>
    </row>
    <row r="1401" spans="16:28" x14ac:dyDescent="0.2">
      <c r="P1401" s="12"/>
      <c r="AB1401"/>
    </row>
    <row r="1402" spans="16:28" x14ac:dyDescent="0.2">
      <c r="P1402" s="12"/>
      <c r="AB1402"/>
    </row>
    <row r="1403" spans="16:28" x14ac:dyDescent="0.2">
      <c r="P1403" s="12"/>
      <c r="AB1403"/>
    </row>
    <row r="1404" spans="16:28" x14ac:dyDescent="0.2">
      <c r="P1404" s="12"/>
      <c r="AB1404"/>
    </row>
    <row r="1405" spans="16:28" x14ac:dyDescent="0.2">
      <c r="P1405" s="12"/>
      <c r="AB1405"/>
    </row>
    <row r="1406" spans="16:28" x14ac:dyDescent="0.2">
      <c r="P1406" s="12"/>
      <c r="AB1406"/>
    </row>
    <row r="1407" spans="16:28" x14ac:dyDescent="0.2">
      <c r="P1407" s="12"/>
      <c r="AB1407"/>
    </row>
    <row r="1408" spans="16:28" x14ac:dyDescent="0.2">
      <c r="P1408" s="12"/>
      <c r="AB1408"/>
    </row>
    <row r="1409" spans="16:28" x14ac:dyDescent="0.2">
      <c r="P1409" s="12"/>
      <c r="AB1409"/>
    </row>
    <row r="1410" spans="16:28" x14ac:dyDescent="0.2">
      <c r="P1410" s="12"/>
      <c r="AB1410"/>
    </row>
    <row r="1411" spans="16:28" x14ac:dyDescent="0.2">
      <c r="P1411" s="12"/>
      <c r="AB1411"/>
    </row>
    <row r="1412" spans="16:28" x14ac:dyDescent="0.2">
      <c r="P1412" s="12"/>
      <c r="AB1412"/>
    </row>
    <row r="1413" spans="16:28" x14ac:dyDescent="0.2">
      <c r="P1413" s="12"/>
      <c r="AB1413"/>
    </row>
    <row r="1414" spans="16:28" x14ac:dyDescent="0.2">
      <c r="P1414" s="12"/>
      <c r="AB1414"/>
    </row>
    <row r="1415" spans="16:28" x14ac:dyDescent="0.2">
      <c r="P1415" s="12"/>
      <c r="AB1415"/>
    </row>
    <row r="1416" spans="16:28" x14ac:dyDescent="0.2">
      <c r="P1416" s="12"/>
      <c r="AB1416"/>
    </row>
    <row r="1417" spans="16:28" x14ac:dyDescent="0.2">
      <c r="P1417" s="12"/>
      <c r="AB1417"/>
    </row>
    <row r="1418" spans="16:28" x14ac:dyDescent="0.2">
      <c r="P1418" s="12"/>
      <c r="AB1418"/>
    </row>
    <row r="1419" spans="16:28" x14ac:dyDescent="0.2">
      <c r="P1419" s="12"/>
      <c r="AB1419"/>
    </row>
    <row r="1420" spans="16:28" x14ac:dyDescent="0.2">
      <c r="P1420" s="12"/>
      <c r="AB1420"/>
    </row>
    <row r="1421" spans="16:28" x14ac:dyDescent="0.2">
      <c r="P1421" s="12"/>
      <c r="AB1421"/>
    </row>
    <row r="1422" spans="16:28" x14ac:dyDescent="0.2">
      <c r="P1422" s="12"/>
      <c r="AB1422"/>
    </row>
    <row r="1423" spans="16:28" x14ac:dyDescent="0.2">
      <c r="P1423" s="12"/>
      <c r="AB1423"/>
    </row>
    <row r="1424" spans="16:28" x14ac:dyDescent="0.2">
      <c r="P1424" s="12"/>
      <c r="AB1424"/>
    </row>
    <row r="1425" spans="16:28" x14ac:dyDescent="0.2">
      <c r="P1425" s="12"/>
      <c r="AB1425"/>
    </row>
    <row r="1426" spans="16:28" x14ac:dyDescent="0.2">
      <c r="P1426" s="12"/>
      <c r="AB1426"/>
    </row>
    <row r="1427" spans="16:28" x14ac:dyDescent="0.2">
      <c r="P1427" s="12"/>
      <c r="AB1427"/>
    </row>
    <row r="1428" spans="16:28" x14ac:dyDescent="0.2">
      <c r="P1428" s="12"/>
      <c r="AB1428"/>
    </row>
    <row r="1429" spans="16:28" x14ac:dyDescent="0.2">
      <c r="P1429" s="12"/>
      <c r="AB1429"/>
    </row>
    <row r="1430" spans="16:28" x14ac:dyDescent="0.2">
      <c r="P1430" s="12"/>
      <c r="AB1430"/>
    </row>
    <row r="1431" spans="16:28" x14ac:dyDescent="0.2">
      <c r="P1431" s="12"/>
      <c r="AB1431"/>
    </row>
    <row r="1432" spans="16:28" x14ac:dyDescent="0.2">
      <c r="P1432" s="12"/>
      <c r="AB1432"/>
    </row>
    <row r="1433" spans="16:28" x14ac:dyDescent="0.2">
      <c r="P1433" s="12"/>
      <c r="AB1433"/>
    </row>
    <row r="1434" spans="16:28" x14ac:dyDescent="0.2">
      <c r="P1434" s="12"/>
      <c r="AB1434"/>
    </row>
    <row r="1435" spans="16:28" x14ac:dyDescent="0.2">
      <c r="P1435" s="12"/>
      <c r="AB1435"/>
    </row>
    <row r="1436" spans="16:28" x14ac:dyDescent="0.2">
      <c r="P1436" s="12"/>
      <c r="AB1436"/>
    </row>
    <row r="1437" spans="16:28" x14ac:dyDescent="0.2">
      <c r="P1437" s="12"/>
      <c r="AB1437"/>
    </row>
    <row r="1438" spans="16:28" x14ac:dyDescent="0.2">
      <c r="P1438" s="12"/>
      <c r="AB1438"/>
    </row>
    <row r="1439" spans="16:28" x14ac:dyDescent="0.2">
      <c r="P1439" s="12"/>
      <c r="AB1439"/>
    </row>
    <row r="1440" spans="16:28" x14ac:dyDescent="0.2">
      <c r="P1440" s="12"/>
      <c r="AB1440"/>
    </row>
    <row r="1441" spans="16:28" x14ac:dyDescent="0.2">
      <c r="P1441" s="12"/>
      <c r="AB1441"/>
    </row>
    <row r="1442" spans="16:28" x14ac:dyDescent="0.2">
      <c r="P1442" s="12"/>
      <c r="AB1442"/>
    </row>
    <row r="1443" spans="16:28" x14ac:dyDescent="0.2">
      <c r="P1443" s="12"/>
      <c r="AB1443"/>
    </row>
    <row r="1444" spans="16:28" x14ac:dyDescent="0.2">
      <c r="P1444" s="12"/>
      <c r="AB1444"/>
    </row>
    <row r="1445" spans="16:28" x14ac:dyDescent="0.2">
      <c r="P1445" s="12"/>
      <c r="AB1445"/>
    </row>
    <row r="1446" spans="16:28" x14ac:dyDescent="0.2">
      <c r="P1446" s="12"/>
      <c r="AB1446"/>
    </row>
    <row r="1447" spans="16:28" x14ac:dyDescent="0.2">
      <c r="P1447" s="12"/>
      <c r="AB1447"/>
    </row>
    <row r="1448" spans="16:28" x14ac:dyDescent="0.2">
      <c r="P1448" s="12"/>
      <c r="AB1448"/>
    </row>
    <row r="1449" spans="16:28" x14ac:dyDescent="0.2">
      <c r="P1449" s="12"/>
      <c r="AB1449"/>
    </row>
    <row r="1450" spans="16:28" x14ac:dyDescent="0.2">
      <c r="P1450" s="12"/>
      <c r="AB1450"/>
    </row>
    <row r="1451" spans="16:28" x14ac:dyDescent="0.2">
      <c r="P1451" s="12"/>
      <c r="AB1451"/>
    </row>
    <row r="1452" spans="16:28" x14ac:dyDescent="0.2">
      <c r="P1452" s="12"/>
      <c r="AB1452"/>
    </row>
    <row r="1453" spans="16:28" x14ac:dyDescent="0.2">
      <c r="P1453" s="12"/>
      <c r="AB1453"/>
    </row>
    <row r="1454" spans="16:28" x14ac:dyDescent="0.2">
      <c r="P1454" s="12"/>
      <c r="AB1454"/>
    </row>
    <row r="1455" spans="16:28" x14ac:dyDescent="0.2">
      <c r="P1455" s="12"/>
      <c r="AB1455"/>
    </row>
    <row r="1456" spans="16:28" x14ac:dyDescent="0.2">
      <c r="P1456" s="12"/>
      <c r="AB1456"/>
    </row>
    <row r="1457" spans="16:28" x14ac:dyDescent="0.2">
      <c r="P1457" s="12"/>
      <c r="AB1457"/>
    </row>
    <row r="1458" spans="16:28" x14ac:dyDescent="0.2">
      <c r="P1458" s="12"/>
      <c r="AB1458"/>
    </row>
    <row r="1459" spans="16:28" x14ac:dyDescent="0.2">
      <c r="P1459" s="12"/>
      <c r="AB1459"/>
    </row>
    <row r="1460" spans="16:28" x14ac:dyDescent="0.2">
      <c r="P1460" s="12"/>
      <c r="AB1460"/>
    </row>
    <row r="1461" spans="16:28" x14ac:dyDescent="0.2">
      <c r="P1461" s="12"/>
      <c r="AB1461"/>
    </row>
    <row r="1462" spans="16:28" x14ac:dyDescent="0.2">
      <c r="P1462" s="12"/>
      <c r="AB1462"/>
    </row>
    <row r="1463" spans="16:28" x14ac:dyDescent="0.2">
      <c r="P1463" s="12"/>
      <c r="AB1463"/>
    </row>
    <row r="1464" spans="16:28" x14ac:dyDescent="0.2">
      <c r="P1464" s="12"/>
      <c r="AB1464"/>
    </row>
    <row r="1465" spans="16:28" x14ac:dyDescent="0.2">
      <c r="P1465" s="12"/>
      <c r="AB1465"/>
    </row>
    <row r="1466" spans="16:28" x14ac:dyDescent="0.2">
      <c r="P1466" s="12"/>
      <c r="AB1466"/>
    </row>
    <row r="1467" spans="16:28" x14ac:dyDescent="0.2">
      <c r="P1467" s="12"/>
      <c r="AB1467"/>
    </row>
    <row r="1468" spans="16:28" x14ac:dyDescent="0.2">
      <c r="P1468" s="12"/>
      <c r="AB1468"/>
    </row>
    <row r="1469" spans="16:28" x14ac:dyDescent="0.2">
      <c r="P1469" s="12"/>
      <c r="AB1469"/>
    </row>
    <row r="1470" spans="16:28" x14ac:dyDescent="0.2">
      <c r="P1470" s="12"/>
      <c r="AB1470"/>
    </row>
    <row r="1471" spans="16:28" x14ac:dyDescent="0.2">
      <c r="P1471" s="12"/>
      <c r="AB1471"/>
    </row>
    <row r="1472" spans="16:28" x14ac:dyDescent="0.2">
      <c r="P1472" s="12"/>
      <c r="AB1472"/>
    </row>
    <row r="1473" spans="16:28" x14ac:dyDescent="0.2">
      <c r="P1473" s="12"/>
      <c r="AB1473"/>
    </row>
    <row r="1474" spans="16:28" x14ac:dyDescent="0.2">
      <c r="P1474" s="12"/>
      <c r="AB1474"/>
    </row>
    <row r="1475" spans="16:28" x14ac:dyDescent="0.2">
      <c r="P1475" s="12"/>
      <c r="AB1475"/>
    </row>
    <row r="1476" spans="16:28" x14ac:dyDescent="0.2">
      <c r="P1476" s="12"/>
      <c r="AB1476"/>
    </row>
    <row r="1477" spans="16:28" x14ac:dyDescent="0.2">
      <c r="P1477" s="12"/>
      <c r="AB1477"/>
    </row>
    <row r="1478" spans="16:28" x14ac:dyDescent="0.2">
      <c r="P1478" s="12"/>
      <c r="AB1478"/>
    </row>
    <row r="1479" spans="16:28" x14ac:dyDescent="0.2">
      <c r="P1479" s="12"/>
      <c r="AB1479"/>
    </row>
    <row r="1480" spans="16:28" x14ac:dyDescent="0.2">
      <c r="P1480" s="12"/>
      <c r="AB1480"/>
    </row>
    <row r="1481" spans="16:28" x14ac:dyDescent="0.2">
      <c r="P1481" s="12"/>
      <c r="AB1481"/>
    </row>
    <row r="1482" spans="16:28" x14ac:dyDescent="0.2">
      <c r="P1482" s="12"/>
      <c r="AB1482"/>
    </row>
    <row r="1483" spans="16:28" x14ac:dyDescent="0.2">
      <c r="P1483" s="12"/>
      <c r="AB1483"/>
    </row>
    <row r="1484" spans="16:28" x14ac:dyDescent="0.2">
      <c r="P1484" s="12"/>
      <c r="AB1484"/>
    </row>
    <row r="1485" spans="16:28" x14ac:dyDescent="0.2">
      <c r="P1485" s="12"/>
      <c r="AB1485"/>
    </row>
    <row r="1486" spans="16:28" x14ac:dyDescent="0.2">
      <c r="P1486" s="12"/>
      <c r="AB1486"/>
    </row>
    <row r="1487" spans="16:28" x14ac:dyDescent="0.2">
      <c r="P1487" s="12"/>
      <c r="AB1487"/>
    </row>
    <row r="1488" spans="16:28" x14ac:dyDescent="0.2">
      <c r="P1488" s="12"/>
      <c r="AB1488"/>
    </row>
    <row r="1489" spans="16:28" x14ac:dyDescent="0.2">
      <c r="P1489" s="12"/>
      <c r="AB1489"/>
    </row>
    <row r="1490" spans="16:28" x14ac:dyDescent="0.2">
      <c r="P1490" s="12"/>
      <c r="AB1490"/>
    </row>
    <row r="1491" spans="16:28" x14ac:dyDescent="0.2">
      <c r="P1491" s="12"/>
      <c r="AB1491"/>
    </row>
    <row r="1492" spans="16:28" x14ac:dyDescent="0.2">
      <c r="P1492" s="12"/>
      <c r="AB1492"/>
    </row>
    <row r="1493" spans="16:28" x14ac:dyDescent="0.2">
      <c r="P1493" s="12"/>
      <c r="AB1493"/>
    </row>
    <row r="1494" spans="16:28" x14ac:dyDescent="0.2">
      <c r="P1494" s="12"/>
      <c r="AB1494"/>
    </row>
    <row r="1495" spans="16:28" x14ac:dyDescent="0.2">
      <c r="P1495" s="12"/>
      <c r="AB1495"/>
    </row>
    <row r="1496" spans="16:28" x14ac:dyDescent="0.2">
      <c r="P1496" s="12"/>
      <c r="AB1496"/>
    </row>
    <row r="1497" spans="16:28" x14ac:dyDescent="0.2">
      <c r="P1497" s="12"/>
      <c r="AB1497"/>
    </row>
    <row r="1498" spans="16:28" x14ac:dyDescent="0.2">
      <c r="P1498" s="12"/>
      <c r="AB1498"/>
    </row>
    <row r="1499" spans="16:28" x14ac:dyDescent="0.2">
      <c r="P1499" s="12"/>
      <c r="AB1499"/>
    </row>
    <row r="1500" spans="16:28" x14ac:dyDescent="0.2">
      <c r="P1500" s="12"/>
      <c r="AB1500"/>
    </row>
    <row r="1501" spans="16:28" x14ac:dyDescent="0.2">
      <c r="P1501" s="12"/>
      <c r="AB1501"/>
    </row>
    <row r="1502" spans="16:28" x14ac:dyDescent="0.2">
      <c r="P1502" s="12"/>
      <c r="AB1502"/>
    </row>
    <row r="1503" spans="16:28" x14ac:dyDescent="0.2">
      <c r="P1503" s="12"/>
      <c r="AB1503"/>
    </row>
    <row r="1504" spans="16:28" x14ac:dyDescent="0.2">
      <c r="P1504" s="12"/>
      <c r="AB1504"/>
    </row>
    <row r="1505" spans="16:28" x14ac:dyDescent="0.2">
      <c r="P1505" s="12"/>
      <c r="AB1505"/>
    </row>
    <row r="1506" spans="16:28" x14ac:dyDescent="0.2">
      <c r="P1506" s="12"/>
      <c r="AB1506"/>
    </row>
    <row r="1507" spans="16:28" x14ac:dyDescent="0.2">
      <c r="P1507" s="12"/>
      <c r="AB1507"/>
    </row>
    <row r="1508" spans="16:28" x14ac:dyDescent="0.2">
      <c r="P1508" s="12"/>
      <c r="AB1508"/>
    </row>
    <row r="1509" spans="16:28" x14ac:dyDescent="0.2">
      <c r="P1509" s="12"/>
      <c r="AB1509"/>
    </row>
    <row r="1510" spans="16:28" x14ac:dyDescent="0.2">
      <c r="P1510" s="12"/>
      <c r="AB1510"/>
    </row>
    <row r="1511" spans="16:28" x14ac:dyDescent="0.2">
      <c r="P1511" s="12"/>
      <c r="AB1511"/>
    </row>
    <row r="1512" spans="16:28" x14ac:dyDescent="0.2">
      <c r="P1512" s="12"/>
      <c r="AB1512"/>
    </row>
    <row r="1513" spans="16:28" x14ac:dyDescent="0.2">
      <c r="P1513" s="12"/>
      <c r="AB1513"/>
    </row>
    <row r="1514" spans="16:28" x14ac:dyDescent="0.2">
      <c r="P1514" s="12"/>
      <c r="AB1514"/>
    </row>
    <row r="1515" spans="16:28" x14ac:dyDescent="0.2">
      <c r="P1515" s="12"/>
      <c r="AB1515"/>
    </row>
    <row r="1516" spans="16:28" x14ac:dyDescent="0.2">
      <c r="P1516" s="12"/>
      <c r="AB1516"/>
    </row>
    <row r="1517" spans="16:28" x14ac:dyDescent="0.2">
      <c r="P1517" s="12"/>
      <c r="AB1517"/>
    </row>
    <row r="1518" spans="16:28" x14ac:dyDescent="0.2">
      <c r="P1518" s="12"/>
      <c r="AB1518"/>
    </row>
    <row r="1519" spans="16:28" x14ac:dyDescent="0.2">
      <c r="P1519" s="12"/>
      <c r="AB1519"/>
    </row>
    <row r="1520" spans="16:28" x14ac:dyDescent="0.2">
      <c r="P1520" s="12"/>
      <c r="AB1520"/>
    </row>
    <row r="1521" spans="16:28" x14ac:dyDescent="0.2">
      <c r="P1521" s="12"/>
      <c r="AB1521"/>
    </row>
    <row r="1522" spans="16:28" x14ac:dyDescent="0.2">
      <c r="P1522" s="12"/>
      <c r="AB1522"/>
    </row>
    <row r="1523" spans="16:28" x14ac:dyDescent="0.2">
      <c r="P1523" s="12"/>
      <c r="AB1523"/>
    </row>
    <row r="1524" spans="16:28" x14ac:dyDescent="0.2">
      <c r="P1524" s="12"/>
      <c r="AB1524"/>
    </row>
    <row r="1525" spans="16:28" x14ac:dyDescent="0.2">
      <c r="P1525" s="12"/>
      <c r="AB1525"/>
    </row>
    <row r="1526" spans="16:28" x14ac:dyDescent="0.2">
      <c r="P1526" s="12"/>
      <c r="AB1526"/>
    </row>
    <row r="1527" spans="16:28" x14ac:dyDescent="0.2">
      <c r="P1527" s="12"/>
      <c r="AB1527"/>
    </row>
    <row r="1528" spans="16:28" x14ac:dyDescent="0.2">
      <c r="P1528" s="12"/>
      <c r="AB1528"/>
    </row>
    <row r="1529" spans="16:28" x14ac:dyDescent="0.2">
      <c r="P1529" s="12"/>
      <c r="AB1529"/>
    </row>
    <row r="1530" spans="16:28" x14ac:dyDescent="0.2">
      <c r="P1530" s="12"/>
      <c r="AB1530"/>
    </row>
    <row r="1531" spans="16:28" x14ac:dyDescent="0.2">
      <c r="P1531" s="12"/>
      <c r="AB1531"/>
    </row>
    <row r="1532" spans="16:28" x14ac:dyDescent="0.2">
      <c r="P1532" s="12"/>
      <c r="AB1532"/>
    </row>
    <row r="1533" spans="16:28" x14ac:dyDescent="0.2">
      <c r="P1533" s="12"/>
      <c r="AB1533"/>
    </row>
    <row r="1534" spans="16:28" x14ac:dyDescent="0.2">
      <c r="P1534" s="12"/>
      <c r="AB1534"/>
    </row>
    <row r="1535" spans="16:28" x14ac:dyDescent="0.2">
      <c r="P1535" s="12"/>
      <c r="AB1535"/>
    </row>
    <row r="1536" spans="16:28" x14ac:dyDescent="0.2">
      <c r="P1536" s="12"/>
      <c r="AB1536"/>
    </row>
    <row r="1537" spans="16:28" x14ac:dyDescent="0.2">
      <c r="P1537" s="12"/>
      <c r="AB1537"/>
    </row>
    <row r="1538" spans="16:28" x14ac:dyDescent="0.2">
      <c r="P1538" s="12"/>
      <c r="AB1538"/>
    </row>
    <row r="1539" spans="16:28" x14ac:dyDescent="0.2">
      <c r="P1539" s="12"/>
      <c r="AB1539"/>
    </row>
    <row r="1540" spans="16:28" x14ac:dyDescent="0.2">
      <c r="P1540" s="12"/>
      <c r="AB1540"/>
    </row>
    <row r="1541" spans="16:28" x14ac:dyDescent="0.2">
      <c r="P1541" s="12"/>
      <c r="AB1541"/>
    </row>
    <row r="1542" spans="16:28" x14ac:dyDescent="0.2">
      <c r="P1542" s="12"/>
      <c r="AB1542"/>
    </row>
    <row r="1543" spans="16:28" x14ac:dyDescent="0.2">
      <c r="P1543" s="12"/>
      <c r="AB1543"/>
    </row>
    <row r="1544" spans="16:28" x14ac:dyDescent="0.2">
      <c r="P1544" s="12"/>
      <c r="AB1544"/>
    </row>
    <row r="1545" spans="16:28" x14ac:dyDescent="0.2">
      <c r="P1545" s="12"/>
      <c r="AB1545"/>
    </row>
    <row r="1546" spans="16:28" x14ac:dyDescent="0.2">
      <c r="P1546" s="12"/>
      <c r="AB1546"/>
    </row>
    <row r="1547" spans="16:28" x14ac:dyDescent="0.2">
      <c r="P1547" s="12"/>
      <c r="AB1547"/>
    </row>
    <row r="1548" spans="16:28" x14ac:dyDescent="0.2">
      <c r="P1548" s="12"/>
      <c r="AB1548"/>
    </row>
    <row r="1549" spans="16:28" x14ac:dyDescent="0.2">
      <c r="P1549" s="12"/>
      <c r="AB1549"/>
    </row>
    <row r="1550" spans="16:28" x14ac:dyDescent="0.2">
      <c r="P1550" s="12"/>
      <c r="AB1550"/>
    </row>
    <row r="1551" spans="16:28" x14ac:dyDescent="0.2">
      <c r="P1551" s="12"/>
      <c r="AB1551"/>
    </row>
    <row r="1552" spans="16:28" x14ac:dyDescent="0.2">
      <c r="P1552" s="12"/>
      <c r="AB1552"/>
    </row>
    <row r="1553" spans="16:28" x14ac:dyDescent="0.2">
      <c r="P1553" s="12"/>
      <c r="AB1553"/>
    </row>
    <row r="1554" spans="16:28" x14ac:dyDescent="0.2">
      <c r="P1554" s="12"/>
      <c r="AB1554"/>
    </row>
    <row r="1555" spans="16:28" x14ac:dyDescent="0.2">
      <c r="P1555" s="12"/>
      <c r="AB1555"/>
    </row>
    <row r="1556" spans="16:28" x14ac:dyDescent="0.2">
      <c r="P1556" s="12"/>
      <c r="AB1556"/>
    </row>
    <row r="1557" spans="16:28" x14ac:dyDescent="0.2">
      <c r="P1557" s="12"/>
      <c r="AB1557"/>
    </row>
    <row r="1558" spans="16:28" x14ac:dyDescent="0.2">
      <c r="P1558" s="12"/>
      <c r="AB1558"/>
    </row>
    <row r="1559" spans="16:28" x14ac:dyDescent="0.2">
      <c r="P1559" s="12"/>
      <c r="AB1559"/>
    </row>
    <row r="1560" spans="16:28" x14ac:dyDescent="0.2">
      <c r="P1560" s="12"/>
      <c r="AB1560"/>
    </row>
    <row r="1561" spans="16:28" x14ac:dyDescent="0.2">
      <c r="P1561" s="12"/>
      <c r="AB1561"/>
    </row>
    <row r="1562" spans="16:28" x14ac:dyDescent="0.2">
      <c r="P1562" s="12"/>
      <c r="AB1562"/>
    </row>
    <row r="1563" spans="16:28" x14ac:dyDescent="0.2">
      <c r="P1563" s="12"/>
      <c r="AB1563"/>
    </row>
    <row r="1564" spans="16:28" x14ac:dyDescent="0.2">
      <c r="P1564" s="12"/>
      <c r="AB1564"/>
    </row>
    <row r="1565" spans="16:28" x14ac:dyDescent="0.2">
      <c r="P1565" s="12"/>
      <c r="AB1565"/>
    </row>
    <row r="1566" spans="16:28" x14ac:dyDescent="0.2">
      <c r="P1566" s="12"/>
      <c r="AB1566"/>
    </row>
    <row r="1567" spans="16:28" x14ac:dyDescent="0.2">
      <c r="P1567" s="12"/>
      <c r="AB1567"/>
    </row>
    <row r="1568" spans="16:28" x14ac:dyDescent="0.2">
      <c r="P1568" s="12"/>
      <c r="AB1568"/>
    </row>
    <row r="1569" spans="16:28" x14ac:dyDescent="0.2">
      <c r="P1569" s="12"/>
      <c r="AB1569"/>
    </row>
    <row r="1570" spans="16:28" x14ac:dyDescent="0.2">
      <c r="P1570" s="12"/>
      <c r="AB1570"/>
    </row>
    <row r="1571" spans="16:28" x14ac:dyDescent="0.2">
      <c r="P1571" s="12"/>
      <c r="AB1571"/>
    </row>
    <row r="1572" spans="16:28" x14ac:dyDescent="0.2">
      <c r="P1572" s="12"/>
      <c r="AB1572"/>
    </row>
    <row r="1573" spans="16:28" x14ac:dyDescent="0.2">
      <c r="P1573" s="12"/>
      <c r="AB1573"/>
    </row>
    <row r="1574" spans="16:28" x14ac:dyDescent="0.2">
      <c r="P1574" s="12"/>
      <c r="AB1574"/>
    </row>
    <row r="1575" spans="16:28" x14ac:dyDescent="0.2">
      <c r="P1575" s="12"/>
      <c r="AB1575"/>
    </row>
    <row r="1576" spans="16:28" x14ac:dyDescent="0.2">
      <c r="P1576" s="12"/>
      <c r="AB1576"/>
    </row>
    <row r="1577" spans="16:28" x14ac:dyDescent="0.2">
      <c r="P1577" s="12"/>
      <c r="AB1577"/>
    </row>
    <row r="1578" spans="16:28" x14ac:dyDescent="0.2">
      <c r="P1578" s="12"/>
      <c r="AB1578"/>
    </row>
    <row r="1579" spans="16:28" x14ac:dyDescent="0.2">
      <c r="P1579" s="12"/>
      <c r="AB1579"/>
    </row>
    <row r="1580" spans="16:28" x14ac:dyDescent="0.2">
      <c r="P1580" s="12"/>
      <c r="AB1580"/>
    </row>
    <row r="1581" spans="16:28" x14ac:dyDescent="0.2">
      <c r="P1581" s="12"/>
      <c r="AB1581"/>
    </row>
    <row r="1582" spans="16:28" x14ac:dyDescent="0.2">
      <c r="P1582" s="12"/>
      <c r="AB1582"/>
    </row>
    <row r="1583" spans="16:28" x14ac:dyDescent="0.2">
      <c r="P1583" s="12"/>
      <c r="AB1583"/>
    </row>
    <row r="1584" spans="16:28" x14ac:dyDescent="0.2">
      <c r="P1584" s="12"/>
      <c r="AB1584"/>
    </row>
    <row r="1585" spans="16:28" x14ac:dyDescent="0.2">
      <c r="P1585" s="12"/>
      <c r="AB1585"/>
    </row>
    <row r="1586" spans="16:28" x14ac:dyDescent="0.2">
      <c r="P1586" s="12"/>
      <c r="AB1586"/>
    </row>
    <row r="1587" spans="16:28" x14ac:dyDescent="0.2">
      <c r="P1587" s="12"/>
      <c r="AB1587"/>
    </row>
    <row r="1588" spans="16:28" x14ac:dyDescent="0.2">
      <c r="P1588" s="12"/>
      <c r="AB1588"/>
    </row>
    <row r="1589" spans="16:28" x14ac:dyDescent="0.2">
      <c r="P1589" s="12"/>
      <c r="AB1589"/>
    </row>
    <row r="1590" spans="16:28" x14ac:dyDescent="0.2">
      <c r="P1590" s="12"/>
      <c r="AB1590"/>
    </row>
    <row r="1591" spans="16:28" x14ac:dyDescent="0.2">
      <c r="P1591" s="12"/>
      <c r="AB1591"/>
    </row>
    <row r="1592" spans="16:28" x14ac:dyDescent="0.2">
      <c r="P1592" s="12"/>
      <c r="AB1592"/>
    </row>
    <row r="1593" spans="16:28" x14ac:dyDescent="0.2">
      <c r="P1593" s="12"/>
      <c r="AB1593"/>
    </row>
    <row r="1594" spans="16:28" x14ac:dyDescent="0.2">
      <c r="P1594" s="12"/>
      <c r="AB1594"/>
    </row>
    <row r="1595" spans="16:28" x14ac:dyDescent="0.2">
      <c r="P1595" s="12"/>
      <c r="AB1595"/>
    </row>
    <row r="1596" spans="16:28" x14ac:dyDescent="0.2">
      <c r="P1596" s="12"/>
      <c r="AB1596"/>
    </row>
    <row r="1597" spans="16:28" x14ac:dyDescent="0.2">
      <c r="P1597" s="12"/>
      <c r="AB1597"/>
    </row>
    <row r="1598" spans="16:28" x14ac:dyDescent="0.2">
      <c r="P1598" s="12"/>
      <c r="AB1598"/>
    </row>
    <row r="1599" spans="16:28" x14ac:dyDescent="0.2">
      <c r="P1599" s="12"/>
      <c r="AB1599"/>
    </row>
    <row r="1600" spans="16:28" x14ac:dyDescent="0.2">
      <c r="P1600" s="12"/>
      <c r="AB1600"/>
    </row>
    <row r="1601" spans="16:28" x14ac:dyDescent="0.2">
      <c r="P1601" s="12"/>
      <c r="AB1601"/>
    </row>
    <row r="1602" spans="16:28" x14ac:dyDescent="0.2">
      <c r="P1602" s="12"/>
      <c r="AB1602"/>
    </row>
    <row r="1603" spans="16:28" x14ac:dyDescent="0.2">
      <c r="P1603" s="12"/>
      <c r="AB1603"/>
    </row>
    <row r="1604" spans="16:28" x14ac:dyDescent="0.2">
      <c r="P1604" s="12"/>
      <c r="AB1604"/>
    </row>
    <row r="1605" spans="16:28" x14ac:dyDescent="0.2">
      <c r="P1605" s="12"/>
      <c r="AB1605"/>
    </row>
    <row r="1606" spans="16:28" x14ac:dyDescent="0.2">
      <c r="P1606" s="12"/>
      <c r="AB1606"/>
    </row>
    <row r="1607" spans="16:28" x14ac:dyDescent="0.2">
      <c r="P1607" s="12"/>
      <c r="AB1607"/>
    </row>
    <row r="1608" spans="16:28" x14ac:dyDescent="0.2">
      <c r="P1608" s="12"/>
      <c r="AB1608"/>
    </row>
    <row r="1609" spans="16:28" x14ac:dyDescent="0.2">
      <c r="P1609" s="12"/>
      <c r="AB1609"/>
    </row>
    <row r="1610" spans="16:28" x14ac:dyDescent="0.2">
      <c r="P1610" s="12"/>
      <c r="AB1610"/>
    </row>
    <row r="1611" spans="16:28" x14ac:dyDescent="0.2">
      <c r="P1611" s="12"/>
      <c r="AB1611"/>
    </row>
    <row r="1612" spans="16:28" x14ac:dyDescent="0.2">
      <c r="P1612" s="12"/>
      <c r="AB1612"/>
    </row>
    <row r="1613" spans="16:28" x14ac:dyDescent="0.2">
      <c r="P1613" s="12"/>
      <c r="AB1613"/>
    </row>
    <row r="1614" spans="16:28" x14ac:dyDescent="0.2">
      <c r="P1614" s="12"/>
      <c r="AB1614"/>
    </row>
    <row r="1615" spans="16:28" x14ac:dyDescent="0.2">
      <c r="P1615" s="12"/>
      <c r="AB1615"/>
    </row>
    <row r="1616" spans="16:28" x14ac:dyDescent="0.2">
      <c r="P1616" s="12"/>
      <c r="AB1616"/>
    </row>
    <row r="1617" spans="16:28" x14ac:dyDescent="0.2">
      <c r="P1617" s="12"/>
      <c r="AB1617"/>
    </row>
    <row r="1618" spans="16:28" x14ac:dyDescent="0.2">
      <c r="P1618" s="12"/>
      <c r="AB1618"/>
    </row>
    <row r="1619" spans="16:28" x14ac:dyDescent="0.2">
      <c r="P1619" s="12"/>
      <c r="AB1619"/>
    </row>
    <row r="1620" spans="16:28" x14ac:dyDescent="0.2">
      <c r="P1620" s="12"/>
      <c r="AB1620"/>
    </row>
    <row r="1621" spans="16:28" x14ac:dyDescent="0.2">
      <c r="P1621" s="12"/>
      <c r="AB1621"/>
    </row>
    <row r="1622" spans="16:28" x14ac:dyDescent="0.2">
      <c r="P1622" s="12"/>
      <c r="AB1622"/>
    </row>
    <row r="1623" spans="16:28" x14ac:dyDescent="0.2">
      <c r="P1623" s="12"/>
      <c r="AB1623"/>
    </row>
    <row r="1624" spans="16:28" x14ac:dyDescent="0.2">
      <c r="P1624" s="12"/>
      <c r="AB1624"/>
    </row>
    <row r="1625" spans="16:28" x14ac:dyDescent="0.2">
      <c r="P1625" s="12"/>
      <c r="AB1625"/>
    </row>
    <row r="1626" spans="16:28" x14ac:dyDescent="0.2">
      <c r="P1626" s="12"/>
      <c r="AB1626"/>
    </row>
    <row r="1627" spans="16:28" x14ac:dyDescent="0.2">
      <c r="P1627" s="12"/>
      <c r="AB1627"/>
    </row>
    <row r="1628" spans="16:28" x14ac:dyDescent="0.2">
      <c r="P1628" s="12"/>
      <c r="AB1628"/>
    </row>
    <row r="1629" spans="16:28" x14ac:dyDescent="0.2">
      <c r="P1629" s="12"/>
      <c r="AB1629"/>
    </row>
    <row r="1630" spans="16:28" x14ac:dyDescent="0.2">
      <c r="P1630" s="12"/>
      <c r="AB1630"/>
    </row>
    <row r="1631" spans="16:28" x14ac:dyDescent="0.2">
      <c r="P1631" s="12"/>
      <c r="AB1631"/>
    </row>
    <row r="1632" spans="16:28" x14ac:dyDescent="0.2">
      <c r="P1632" s="12"/>
      <c r="AB1632"/>
    </row>
    <row r="1633" spans="16:28" x14ac:dyDescent="0.2">
      <c r="P1633" s="12"/>
      <c r="AB1633"/>
    </row>
    <row r="1634" spans="16:28" x14ac:dyDescent="0.2">
      <c r="P1634" s="12"/>
      <c r="AB1634"/>
    </row>
    <row r="1635" spans="16:28" x14ac:dyDescent="0.2">
      <c r="P1635" s="12"/>
      <c r="AB1635"/>
    </row>
    <row r="1636" spans="16:28" x14ac:dyDescent="0.2">
      <c r="P1636" s="12"/>
      <c r="AB1636"/>
    </row>
    <row r="1637" spans="16:28" x14ac:dyDescent="0.2">
      <c r="P1637" s="12"/>
      <c r="AB1637"/>
    </row>
    <row r="1638" spans="16:28" x14ac:dyDescent="0.2">
      <c r="P1638" s="12"/>
      <c r="AB1638"/>
    </row>
    <row r="1639" spans="16:28" x14ac:dyDescent="0.2">
      <c r="P1639" s="12"/>
      <c r="AB1639"/>
    </row>
    <row r="1640" spans="16:28" x14ac:dyDescent="0.2">
      <c r="P1640" s="12"/>
      <c r="AB1640"/>
    </row>
    <row r="1641" spans="16:28" x14ac:dyDescent="0.2">
      <c r="P1641" s="12"/>
      <c r="AB1641"/>
    </row>
    <row r="1642" spans="16:28" x14ac:dyDescent="0.2">
      <c r="P1642" s="12"/>
      <c r="AB1642"/>
    </row>
    <row r="1643" spans="16:28" x14ac:dyDescent="0.2">
      <c r="P1643" s="12"/>
      <c r="AB1643"/>
    </row>
    <row r="1644" spans="16:28" x14ac:dyDescent="0.2">
      <c r="P1644" s="12"/>
      <c r="AB1644"/>
    </row>
    <row r="1645" spans="16:28" x14ac:dyDescent="0.2">
      <c r="P1645" s="12"/>
      <c r="AB1645"/>
    </row>
    <row r="1646" spans="16:28" x14ac:dyDescent="0.2">
      <c r="P1646" s="12"/>
      <c r="AB1646"/>
    </row>
    <row r="1647" spans="16:28" x14ac:dyDescent="0.2">
      <c r="P1647" s="12"/>
      <c r="AB1647"/>
    </row>
    <row r="1648" spans="16:28" x14ac:dyDescent="0.2">
      <c r="P1648" s="12"/>
      <c r="AB1648"/>
    </row>
    <row r="1649" spans="16:28" x14ac:dyDescent="0.2">
      <c r="P1649" s="12"/>
      <c r="AB1649"/>
    </row>
    <row r="1650" spans="16:28" x14ac:dyDescent="0.2">
      <c r="P1650" s="12"/>
      <c r="AB1650"/>
    </row>
    <row r="1651" spans="16:28" x14ac:dyDescent="0.2">
      <c r="P1651" s="12"/>
      <c r="AB1651"/>
    </row>
    <row r="1652" spans="16:28" x14ac:dyDescent="0.2">
      <c r="P1652" s="12"/>
      <c r="AB1652"/>
    </row>
    <row r="1653" spans="16:28" x14ac:dyDescent="0.2">
      <c r="P1653" s="12"/>
      <c r="AB1653"/>
    </row>
    <row r="1654" spans="16:28" x14ac:dyDescent="0.2">
      <c r="P1654" s="12"/>
      <c r="AB1654"/>
    </row>
    <row r="1655" spans="16:28" x14ac:dyDescent="0.2">
      <c r="P1655" s="12"/>
      <c r="AB1655"/>
    </row>
    <row r="1656" spans="16:28" x14ac:dyDescent="0.2">
      <c r="P1656" s="12"/>
      <c r="AB1656"/>
    </row>
    <row r="1657" spans="16:28" x14ac:dyDescent="0.2">
      <c r="P1657" s="12"/>
      <c r="AB1657"/>
    </row>
    <row r="1658" spans="16:28" x14ac:dyDescent="0.2">
      <c r="P1658" s="12"/>
      <c r="AB1658"/>
    </row>
    <row r="1659" spans="16:28" x14ac:dyDescent="0.2">
      <c r="P1659" s="12"/>
      <c r="AB1659"/>
    </row>
    <row r="1660" spans="16:28" x14ac:dyDescent="0.2">
      <c r="P1660" s="12"/>
      <c r="AB1660"/>
    </row>
    <row r="1661" spans="16:28" x14ac:dyDescent="0.2">
      <c r="P1661" s="12"/>
      <c r="AB1661"/>
    </row>
    <row r="1662" spans="16:28" x14ac:dyDescent="0.2">
      <c r="P1662" s="12"/>
      <c r="AB1662"/>
    </row>
    <row r="1663" spans="16:28" x14ac:dyDescent="0.2">
      <c r="P1663" s="12"/>
      <c r="AB1663"/>
    </row>
    <row r="1664" spans="16:28" x14ac:dyDescent="0.2">
      <c r="P1664" s="12"/>
      <c r="AB1664"/>
    </row>
    <row r="1665" spans="16:28" x14ac:dyDescent="0.2">
      <c r="P1665" s="12"/>
      <c r="AB1665"/>
    </row>
    <row r="1666" spans="16:28" x14ac:dyDescent="0.2">
      <c r="P1666" s="12"/>
      <c r="AB1666"/>
    </row>
    <row r="1667" spans="16:28" x14ac:dyDescent="0.2">
      <c r="P1667" s="12"/>
      <c r="AB1667"/>
    </row>
    <row r="1668" spans="16:28" x14ac:dyDescent="0.2">
      <c r="P1668" s="12"/>
      <c r="AB1668"/>
    </row>
    <row r="1669" spans="16:28" x14ac:dyDescent="0.2">
      <c r="P1669" s="12"/>
      <c r="AB1669"/>
    </row>
    <row r="1670" spans="16:28" x14ac:dyDescent="0.2">
      <c r="P1670" s="12"/>
      <c r="AB1670"/>
    </row>
    <row r="1671" spans="16:28" x14ac:dyDescent="0.2">
      <c r="P1671" s="12"/>
      <c r="AB1671"/>
    </row>
    <row r="1672" spans="16:28" x14ac:dyDescent="0.2">
      <c r="P1672" s="12"/>
      <c r="AB1672"/>
    </row>
    <row r="1673" spans="16:28" x14ac:dyDescent="0.2">
      <c r="P1673" s="12"/>
      <c r="AB1673"/>
    </row>
    <row r="1674" spans="16:28" x14ac:dyDescent="0.2">
      <c r="P1674" s="12"/>
      <c r="AB1674"/>
    </row>
    <row r="1675" spans="16:28" x14ac:dyDescent="0.2">
      <c r="P1675" s="12"/>
      <c r="AB1675"/>
    </row>
    <row r="1676" spans="16:28" x14ac:dyDescent="0.2">
      <c r="P1676" s="12"/>
      <c r="AB1676"/>
    </row>
    <row r="1677" spans="16:28" x14ac:dyDescent="0.2">
      <c r="P1677" s="12"/>
      <c r="AB1677"/>
    </row>
    <row r="1678" spans="16:28" x14ac:dyDescent="0.2">
      <c r="P1678" s="12"/>
      <c r="AB1678"/>
    </row>
    <row r="1679" spans="16:28" x14ac:dyDescent="0.2">
      <c r="P1679" s="12"/>
      <c r="AB1679"/>
    </row>
    <row r="1680" spans="16:28" x14ac:dyDescent="0.2">
      <c r="P1680" s="12"/>
      <c r="AB1680"/>
    </row>
    <row r="1681" spans="16:28" x14ac:dyDescent="0.2">
      <c r="P1681" s="12"/>
      <c r="AB1681"/>
    </row>
    <row r="1682" spans="16:28" x14ac:dyDescent="0.2">
      <c r="P1682" s="12"/>
      <c r="AB1682"/>
    </row>
    <row r="1683" spans="16:28" x14ac:dyDescent="0.2">
      <c r="P1683" s="12"/>
      <c r="AB1683"/>
    </row>
    <row r="1684" spans="16:28" x14ac:dyDescent="0.2">
      <c r="P1684" s="12"/>
      <c r="AB1684"/>
    </row>
    <row r="1685" spans="16:28" x14ac:dyDescent="0.2">
      <c r="P1685" s="12"/>
      <c r="AB1685"/>
    </row>
    <row r="1686" spans="16:28" x14ac:dyDescent="0.2">
      <c r="P1686" s="12"/>
      <c r="AB1686"/>
    </row>
    <row r="1687" spans="16:28" x14ac:dyDescent="0.2">
      <c r="P1687" s="12"/>
      <c r="AB1687"/>
    </row>
    <row r="1688" spans="16:28" x14ac:dyDescent="0.2">
      <c r="P1688" s="12"/>
      <c r="AB1688"/>
    </row>
    <row r="1689" spans="16:28" x14ac:dyDescent="0.2">
      <c r="P1689" s="12"/>
      <c r="AB1689"/>
    </row>
    <row r="1690" spans="16:28" x14ac:dyDescent="0.2">
      <c r="P1690" s="12"/>
      <c r="AB1690"/>
    </row>
    <row r="1691" spans="16:28" x14ac:dyDescent="0.2">
      <c r="P1691" s="12"/>
      <c r="AB1691"/>
    </row>
    <row r="1692" spans="16:28" x14ac:dyDescent="0.2">
      <c r="P1692" s="12"/>
      <c r="AB1692"/>
    </row>
    <row r="1693" spans="16:28" x14ac:dyDescent="0.2">
      <c r="P1693" s="12"/>
      <c r="AB1693"/>
    </row>
    <row r="1694" spans="16:28" x14ac:dyDescent="0.2">
      <c r="P1694" s="12"/>
      <c r="AB1694"/>
    </row>
    <row r="1695" spans="16:28" x14ac:dyDescent="0.2">
      <c r="P1695" s="12"/>
      <c r="AB1695"/>
    </row>
    <row r="1696" spans="16:28" x14ac:dyDescent="0.2">
      <c r="P1696" s="12"/>
      <c r="AB1696"/>
    </row>
    <row r="1697" spans="16:28" x14ac:dyDescent="0.2">
      <c r="P1697" s="12"/>
      <c r="AB1697"/>
    </row>
    <row r="1698" spans="16:28" x14ac:dyDescent="0.2">
      <c r="P1698" s="12"/>
      <c r="AB1698"/>
    </row>
    <row r="1699" spans="16:28" x14ac:dyDescent="0.2">
      <c r="P1699" s="12"/>
      <c r="AB1699"/>
    </row>
    <row r="1700" spans="16:28" x14ac:dyDescent="0.2">
      <c r="P1700" s="12"/>
      <c r="AB1700"/>
    </row>
    <row r="1701" spans="16:28" x14ac:dyDescent="0.2">
      <c r="P1701" s="12"/>
      <c r="AB1701"/>
    </row>
    <row r="1702" spans="16:28" x14ac:dyDescent="0.2">
      <c r="P1702" s="12"/>
      <c r="AB1702"/>
    </row>
    <row r="1703" spans="16:28" x14ac:dyDescent="0.2">
      <c r="P1703" s="12"/>
      <c r="AB1703"/>
    </row>
    <row r="1704" spans="16:28" x14ac:dyDescent="0.2">
      <c r="P1704" s="12"/>
      <c r="AB1704"/>
    </row>
    <row r="1705" spans="16:28" x14ac:dyDescent="0.2">
      <c r="P1705" s="12"/>
      <c r="AB1705"/>
    </row>
    <row r="1706" spans="16:28" x14ac:dyDescent="0.2">
      <c r="P1706" s="12"/>
      <c r="AB1706"/>
    </row>
    <row r="1707" spans="16:28" x14ac:dyDescent="0.2">
      <c r="P1707" s="12"/>
      <c r="AB1707"/>
    </row>
    <row r="1708" spans="16:28" x14ac:dyDescent="0.2">
      <c r="P1708" s="12"/>
      <c r="AB1708"/>
    </row>
    <row r="1709" spans="16:28" x14ac:dyDescent="0.2">
      <c r="P1709" s="12"/>
      <c r="AB1709"/>
    </row>
    <row r="1710" spans="16:28" x14ac:dyDescent="0.2">
      <c r="P1710" s="12"/>
      <c r="AB1710"/>
    </row>
    <row r="1711" spans="16:28" x14ac:dyDescent="0.2">
      <c r="P1711" s="12"/>
      <c r="AB1711"/>
    </row>
    <row r="1712" spans="16:28" x14ac:dyDescent="0.2">
      <c r="P1712" s="12"/>
      <c r="AB1712"/>
    </row>
    <row r="1713" spans="16:28" x14ac:dyDescent="0.2">
      <c r="P1713" s="12"/>
      <c r="AB1713"/>
    </row>
    <row r="1714" spans="16:28" x14ac:dyDescent="0.2">
      <c r="P1714" s="12"/>
      <c r="AB1714"/>
    </row>
    <row r="1715" spans="16:28" x14ac:dyDescent="0.2">
      <c r="P1715" s="12"/>
      <c r="AB1715"/>
    </row>
    <row r="1716" spans="16:28" x14ac:dyDescent="0.2">
      <c r="P1716" s="12"/>
      <c r="AB1716"/>
    </row>
    <row r="1717" spans="16:28" x14ac:dyDescent="0.2">
      <c r="P1717" s="12"/>
      <c r="AB1717"/>
    </row>
    <row r="1718" spans="16:28" x14ac:dyDescent="0.2">
      <c r="P1718" s="12"/>
      <c r="AB1718"/>
    </row>
    <row r="1719" spans="16:28" x14ac:dyDescent="0.2">
      <c r="P1719" s="12"/>
      <c r="AB1719"/>
    </row>
    <row r="1720" spans="16:28" x14ac:dyDescent="0.2">
      <c r="P1720" s="12"/>
      <c r="AB1720"/>
    </row>
    <row r="1721" spans="16:28" x14ac:dyDescent="0.2">
      <c r="P1721" s="12"/>
      <c r="AB1721"/>
    </row>
    <row r="1722" spans="16:28" x14ac:dyDescent="0.2">
      <c r="P1722" s="12"/>
      <c r="AB1722"/>
    </row>
    <row r="1723" spans="16:28" x14ac:dyDescent="0.2">
      <c r="P1723" s="12"/>
      <c r="AB1723"/>
    </row>
    <row r="1724" spans="16:28" x14ac:dyDescent="0.2">
      <c r="P1724" s="12"/>
      <c r="AB1724"/>
    </row>
    <row r="1725" spans="16:28" x14ac:dyDescent="0.2">
      <c r="P1725" s="12"/>
      <c r="AB1725"/>
    </row>
    <row r="1726" spans="16:28" x14ac:dyDescent="0.2">
      <c r="P1726" s="12"/>
      <c r="AB1726"/>
    </row>
    <row r="1727" spans="16:28" x14ac:dyDescent="0.2">
      <c r="P1727" s="12"/>
      <c r="AB1727"/>
    </row>
    <row r="1728" spans="16:28" x14ac:dyDescent="0.2">
      <c r="P1728" s="12"/>
      <c r="AB1728"/>
    </row>
    <row r="1729" spans="16:28" x14ac:dyDescent="0.2">
      <c r="P1729" s="12"/>
      <c r="AB1729"/>
    </row>
    <row r="1730" spans="16:28" x14ac:dyDescent="0.2">
      <c r="P1730" s="12"/>
      <c r="AB1730"/>
    </row>
    <row r="1731" spans="16:28" x14ac:dyDescent="0.2">
      <c r="P1731" s="12"/>
      <c r="AB1731"/>
    </row>
    <row r="1732" spans="16:28" x14ac:dyDescent="0.2">
      <c r="P1732" s="12"/>
      <c r="AB1732"/>
    </row>
    <row r="1733" spans="16:28" x14ac:dyDescent="0.2">
      <c r="P1733" s="12"/>
      <c r="AB1733"/>
    </row>
    <row r="1734" spans="16:28" x14ac:dyDescent="0.2">
      <c r="P1734" s="12"/>
      <c r="AB1734"/>
    </row>
    <row r="1735" spans="16:28" x14ac:dyDescent="0.2">
      <c r="P1735" s="12"/>
      <c r="AB1735"/>
    </row>
    <row r="1736" spans="16:28" x14ac:dyDescent="0.2">
      <c r="P1736" s="12"/>
      <c r="AB1736"/>
    </row>
    <row r="1737" spans="16:28" x14ac:dyDescent="0.2">
      <c r="P1737" s="12"/>
      <c r="AB1737"/>
    </row>
    <row r="1738" spans="16:28" x14ac:dyDescent="0.2">
      <c r="P1738" s="12"/>
      <c r="AB1738"/>
    </row>
    <row r="1739" spans="16:28" x14ac:dyDescent="0.2">
      <c r="P1739" s="12"/>
      <c r="AB1739"/>
    </row>
    <row r="1740" spans="16:28" x14ac:dyDescent="0.2">
      <c r="P1740" s="12"/>
      <c r="AB1740"/>
    </row>
    <row r="1741" spans="16:28" x14ac:dyDescent="0.2">
      <c r="P1741" s="12"/>
      <c r="AB1741"/>
    </row>
    <row r="1742" spans="16:28" x14ac:dyDescent="0.2">
      <c r="P1742" s="12"/>
      <c r="AB1742"/>
    </row>
    <row r="1743" spans="16:28" x14ac:dyDescent="0.2">
      <c r="P1743" s="12"/>
      <c r="AB1743"/>
    </row>
    <row r="1744" spans="16:28" x14ac:dyDescent="0.2">
      <c r="P1744" s="12"/>
      <c r="AB1744"/>
    </row>
    <row r="1745" spans="16:28" x14ac:dyDescent="0.2">
      <c r="P1745" s="12"/>
      <c r="AB1745"/>
    </row>
    <row r="1746" spans="16:28" x14ac:dyDescent="0.2">
      <c r="P1746" s="12"/>
      <c r="AB1746"/>
    </row>
    <row r="1747" spans="16:28" x14ac:dyDescent="0.2">
      <c r="P1747" s="12"/>
      <c r="AB1747"/>
    </row>
    <row r="1748" spans="16:28" x14ac:dyDescent="0.2">
      <c r="P1748" s="12"/>
      <c r="AB1748"/>
    </row>
    <row r="1749" spans="16:28" x14ac:dyDescent="0.2">
      <c r="P1749" s="12"/>
      <c r="AB1749"/>
    </row>
    <row r="1750" spans="16:28" x14ac:dyDescent="0.2">
      <c r="P1750" s="12"/>
      <c r="AB1750"/>
    </row>
    <row r="1751" spans="16:28" x14ac:dyDescent="0.2">
      <c r="P1751" s="12"/>
      <c r="AB1751"/>
    </row>
    <row r="1752" spans="16:28" x14ac:dyDescent="0.2">
      <c r="P1752" s="12"/>
      <c r="AB1752"/>
    </row>
    <row r="1753" spans="16:28" x14ac:dyDescent="0.2">
      <c r="P1753" s="12"/>
      <c r="AB1753"/>
    </row>
    <row r="1754" spans="16:28" x14ac:dyDescent="0.2">
      <c r="P1754" s="12"/>
      <c r="AB1754"/>
    </row>
    <row r="1755" spans="16:28" x14ac:dyDescent="0.2">
      <c r="P1755" s="12"/>
      <c r="AB1755"/>
    </row>
    <row r="1756" spans="16:28" x14ac:dyDescent="0.2">
      <c r="P1756" s="12"/>
      <c r="AB1756"/>
    </row>
    <row r="1757" spans="16:28" x14ac:dyDescent="0.2">
      <c r="P1757" s="12"/>
      <c r="AB1757"/>
    </row>
    <row r="1758" spans="16:28" x14ac:dyDescent="0.2">
      <c r="P1758" s="12"/>
      <c r="AB1758"/>
    </row>
    <row r="1759" spans="16:28" x14ac:dyDescent="0.2">
      <c r="P1759" s="12"/>
      <c r="AB1759"/>
    </row>
    <row r="1760" spans="16:28" x14ac:dyDescent="0.2">
      <c r="P1760" s="12"/>
      <c r="AB1760"/>
    </row>
    <row r="1761" spans="16:28" x14ac:dyDescent="0.2">
      <c r="P1761" s="12"/>
      <c r="AB1761"/>
    </row>
    <row r="1762" spans="16:28" x14ac:dyDescent="0.2">
      <c r="P1762" s="12"/>
      <c r="AB1762"/>
    </row>
    <row r="1763" spans="16:28" x14ac:dyDescent="0.2">
      <c r="P1763" s="12"/>
      <c r="AB1763"/>
    </row>
    <row r="1764" spans="16:28" x14ac:dyDescent="0.2">
      <c r="P1764" s="12"/>
      <c r="AB1764"/>
    </row>
    <row r="1765" spans="16:28" x14ac:dyDescent="0.2">
      <c r="P1765" s="12"/>
      <c r="AB1765"/>
    </row>
    <row r="1766" spans="16:28" x14ac:dyDescent="0.2">
      <c r="P1766" s="12"/>
      <c r="AB1766"/>
    </row>
    <row r="1767" spans="16:28" x14ac:dyDescent="0.2">
      <c r="P1767" s="12"/>
      <c r="AB1767"/>
    </row>
    <row r="1768" spans="16:28" x14ac:dyDescent="0.2">
      <c r="P1768" s="12"/>
      <c r="AB1768"/>
    </row>
    <row r="1769" spans="16:28" x14ac:dyDescent="0.2">
      <c r="P1769" s="12"/>
      <c r="AB1769"/>
    </row>
    <row r="1770" spans="16:28" x14ac:dyDescent="0.2">
      <c r="P1770" s="12"/>
      <c r="AB1770"/>
    </row>
    <row r="1771" spans="16:28" x14ac:dyDescent="0.2">
      <c r="P1771" s="12"/>
      <c r="AB1771"/>
    </row>
    <row r="1772" spans="16:28" x14ac:dyDescent="0.2">
      <c r="P1772" s="12"/>
      <c r="AB1772"/>
    </row>
    <row r="1773" spans="16:28" x14ac:dyDescent="0.2">
      <c r="P1773" s="12"/>
      <c r="AB1773"/>
    </row>
    <row r="1774" spans="16:28" x14ac:dyDescent="0.2">
      <c r="P1774" s="12"/>
      <c r="AB1774"/>
    </row>
    <row r="1775" spans="16:28" x14ac:dyDescent="0.2">
      <c r="P1775" s="12"/>
      <c r="AB1775"/>
    </row>
    <row r="1776" spans="16:28" x14ac:dyDescent="0.2">
      <c r="P1776" s="12"/>
      <c r="AB1776"/>
    </row>
    <row r="1777" spans="16:28" x14ac:dyDescent="0.2">
      <c r="P1777" s="12"/>
      <c r="AB1777"/>
    </row>
    <row r="1778" spans="16:28" x14ac:dyDescent="0.2">
      <c r="P1778" s="12"/>
      <c r="AB1778"/>
    </row>
    <row r="1779" spans="16:28" x14ac:dyDescent="0.2">
      <c r="P1779" s="12"/>
      <c r="AB1779"/>
    </row>
    <row r="1780" spans="16:28" x14ac:dyDescent="0.2">
      <c r="P1780" s="12"/>
      <c r="AB1780"/>
    </row>
    <row r="1781" spans="16:28" x14ac:dyDescent="0.2">
      <c r="P1781" s="12"/>
      <c r="AB1781"/>
    </row>
    <row r="1782" spans="16:28" x14ac:dyDescent="0.2">
      <c r="P1782" s="12"/>
      <c r="AB1782"/>
    </row>
    <row r="1783" spans="16:28" x14ac:dyDescent="0.2">
      <c r="P1783" s="12"/>
      <c r="AB1783"/>
    </row>
    <row r="1784" spans="16:28" x14ac:dyDescent="0.2">
      <c r="P1784" s="12"/>
      <c r="AB1784"/>
    </row>
    <row r="1785" spans="16:28" x14ac:dyDescent="0.2">
      <c r="P1785" s="12"/>
      <c r="AB1785"/>
    </row>
    <row r="1786" spans="16:28" x14ac:dyDescent="0.2">
      <c r="P1786" s="12"/>
      <c r="AB1786"/>
    </row>
    <row r="1787" spans="16:28" x14ac:dyDescent="0.2">
      <c r="P1787" s="12"/>
      <c r="AB1787"/>
    </row>
    <row r="1788" spans="16:28" x14ac:dyDescent="0.2">
      <c r="P1788" s="12"/>
      <c r="AB1788"/>
    </row>
    <row r="1789" spans="16:28" x14ac:dyDescent="0.2">
      <c r="P1789" s="12"/>
      <c r="AB1789"/>
    </row>
    <row r="1790" spans="16:28" x14ac:dyDescent="0.2">
      <c r="P1790" s="12"/>
      <c r="AB1790"/>
    </row>
    <row r="1791" spans="16:28" x14ac:dyDescent="0.2">
      <c r="P1791" s="12"/>
      <c r="AB1791"/>
    </row>
    <row r="1792" spans="16:28" x14ac:dyDescent="0.2">
      <c r="P1792" s="12"/>
      <c r="AB1792"/>
    </row>
    <row r="1793" spans="16:28" x14ac:dyDescent="0.2">
      <c r="P1793" s="12"/>
      <c r="AB1793"/>
    </row>
    <row r="1794" spans="16:28" x14ac:dyDescent="0.2">
      <c r="P1794" s="12"/>
      <c r="AB1794"/>
    </row>
    <row r="1795" spans="16:28" x14ac:dyDescent="0.2">
      <c r="P1795" s="12"/>
      <c r="AB1795"/>
    </row>
    <row r="1796" spans="16:28" x14ac:dyDescent="0.2">
      <c r="P1796" s="12"/>
      <c r="AB1796"/>
    </row>
    <row r="1797" spans="16:28" x14ac:dyDescent="0.2">
      <c r="P1797" s="12"/>
      <c r="AB1797"/>
    </row>
    <row r="1798" spans="16:28" x14ac:dyDescent="0.2">
      <c r="P1798" s="12"/>
      <c r="AB1798"/>
    </row>
    <row r="1799" spans="16:28" x14ac:dyDescent="0.2">
      <c r="P1799" s="12"/>
      <c r="AB1799"/>
    </row>
    <row r="1800" spans="16:28" x14ac:dyDescent="0.2">
      <c r="P1800" s="12"/>
      <c r="AB1800"/>
    </row>
    <row r="1801" spans="16:28" x14ac:dyDescent="0.2">
      <c r="P1801" s="12"/>
      <c r="AB1801"/>
    </row>
    <row r="1802" spans="16:28" x14ac:dyDescent="0.2">
      <c r="P1802" s="12"/>
      <c r="AB1802"/>
    </row>
    <row r="1803" spans="16:28" x14ac:dyDescent="0.2">
      <c r="P1803" s="12"/>
      <c r="AB1803"/>
    </row>
    <row r="1804" spans="16:28" x14ac:dyDescent="0.2">
      <c r="P1804" s="12"/>
      <c r="AB1804"/>
    </row>
    <row r="1805" spans="16:28" x14ac:dyDescent="0.2">
      <c r="P1805" s="12"/>
      <c r="AB1805"/>
    </row>
    <row r="1806" spans="16:28" x14ac:dyDescent="0.2">
      <c r="P1806" s="12"/>
      <c r="AB1806"/>
    </row>
    <row r="1807" spans="16:28" x14ac:dyDescent="0.2">
      <c r="P1807" s="12"/>
      <c r="AB1807"/>
    </row>
    <row r="1808" spans="16:28" x14ac:dyDescent="0.2">
      <c r="P1808" s="12"/>
      <c r="AB1808"/>
    </row>
    <row r="1809" spans="16:28" x14ac:dyDescent="0.2">
      <c r="P1809" s="12"/>
      <c r="AB1809"/>
    </row>
    <row r="1810" spans="16:28" x14ac:dyDescent="0.2">
      <c r="P1810" s="12"/>
      <c r="AB1810"/>
    </row>
    <row r="1811" spans="16:28" x14ac:dyDescent="0.2">
      <c r="P1811" s="12"/>
      <c r="AB1811"/>
    </row>
    <row r="1812" spans="16:28" x14ac:dyDescent="0.2">
      <c r="P1812" s="12"/>
      <c r="AB1812"/>
    </row>
    <row r="1813" spans="16:28" x14ac:dyDescent="0.2">
      <c r="P1813" s="12"/>
      <c r="AB1813"/>
    </row>
    <row r="1814" spans="16:28" x14ac:dyDescent="0.2">
      <c r="P1814" s="12"/>
      <c r="AB1814"/>
    </row>
    <row r="1815" spans="16:28" x14ac:dyDescent="0.2">
      <c r="P1815" s="12"/>
      <c r="AB1815"/>
    </row>
    <row r="1816" spans="16:28" x14ac:dyDescent="0.2">
      <c r="P1816" s="12"/>
      <c r="AB1816"/>
    </row>
    <row r="1817" spans="16:28" x14ac:dyDescent="0.2">
      <c r="P1817" s="12"/>
      <c r="AB1817"/>
    </row>
    <row r="1818" spans="16:28" x14ac:dyDescent="0.2">
      <c r="P1818" s="12"/>
      <c r="AB1818"/>
    </row>
    <row r="1819" spans="16:28" x14ac:dyDescent="0.2">
      <c r="P1819" s="12"/>
      <c r="AB1819"/>
    </row>
    <row r="1820" spans="16:28" x14ac:dyDescent="0.2">
      <c r="P1820" s="12"/>
      <c r="AB1820"/>
    </row>
    <row r="1821" spans="16:28" x14ac:dyDescent="0.2">
      <c r="P1821" s="12"/>
      <c r="AB1821"/>
    </row>
    <row r="1822" spans="16:28" x14ac:dyDescent="0.2">
      <c r="P1822" s="12"/>
      <c r="AB1822"/>
    </row>
    <row r="1823" spans="16:28" x14ac:dyDescent="0.2">
      <c r="P1823" s="12"/>
      <c r="AB1823"/>
    </row>
    <row r="1824" spans="16:28" x14ac:dyDescent="0.2">
      <c r="P1824" s="12"/>
      <c r="AB1824"/>
    </row>
    <row r="1825" spans="16:28" x14ac:dyDescent="0.2">
      <c r="P1825" s="12"/>
      <c r="AB1825"/>
    </row>
    <row r="1826" spans="16:28" x14ac:dyDescent="0.2">
      <c r="P1826" s="12"/>
      <c r="AB1826"/>
    </row>
    <row r="1827" spans="16:28" x14ac:dyDescent="0.2">
      <c r="P1827" s="12"/>
      <c r="AB1827"/>
    </row>
    <row r="1828" spans="16:28" x14ac:dyDescent="0.2">
      <c r="P1828" s="12"/>
      <c r="AB1828"/>
    </row>
    <row r="1829" spans="16:28" x14ac:dyDescent="0.2">
      <c r="P1829" s="12"/>
      <c r="AB1829"/>
    </row>
    <row r="1830" spans="16:28" x14ac:dyDescent="0.2">
      <c r="P1830" s="12"/>
      <c r="AB1830"/>
    </row>
    <row r="1831" spans="16:28" x14ac:dyDescent="0.2">
      <c r="P1831" s="12"/>
      <c r="AB1831"/>
    </row>
    <row r="1832" spans="16:28" x14ac:dyDescent="0.2">
      <c r="P1832" s="12"/>
      <c r="AB1832"/>
    </row>
    <row r="1833" spans="16:28" x14ac:dyDescent="0.2">
      <c r="P1833" s="12"/>
      <c r="AB1833"/>
    </row>
    <row r="1834" spans="16:28" x14ac:dyDescent="0.2">
      <c r="P1834" s="12"/>
      <c r="AB1834"/>
    </row>
    <row r="1835" spans="16:28" x14ac:dyDescent="0.2">
      <c r="P1835" s="12"/>
      <c r="AB1835"/>
    </row>
    <row r="1836" spans="16:28" x14ac:dyDescent="0.2">
      <c r="P1836" s="12"/>
      <c r="AB1836"/>
    </row>
    <row r="1837" spans="16:28" x14ac:dyDescent="0.2">
      <c r="P1837" s="12"/>
      <c r="AB1837"/>
    </row>
    <row r="1838" spans="16:28" x14ac:dyDescent="0.2">
      <c r="P1838" s="12"/>
      <c r="AB1838"/>
    </row>
    <row r="1839" spans="16:28" x14ac:dyDescent="0.2">
      <c r="P1839" s="12"/>
      <c r="AB1839"/>
    </row>
    <row r="1840" spans="16:28" x14ac:dyDescent="0.2">
      <c r="P1840" s="12"/>
      <c r="AB1840"/>
    </row>
    <row r="1841" spans="16:28" x14ac:dyDescent="0.2">
      <c r="P1841" s="12"/>
      <c r="AB1841"/>
    </row>
    <row r="1842" spans="16:28" x14ac:dyDescent="0.2">
      <c r="P1842" s="12"/>
      <c r="AB1842"/>
    </row>
    <row r="1843" spans="16:28" x14ac:dyDescent="0.2">
      <c r="P1843" s="12"/>
      <c r="AB1843"/>
    </row>
    <row r="1844" spans="16:28" x14ac:dyDescent="0.2">
      <c r="P1844" s="12"/>
      <c r="AB1844"/>
    </row>
    <row r="1845" spans="16:28" x14ac:dyDescent="0.2">
      <c r="P1845" s="12"/>
      <c r="AB1845"/>
    </row>
    <row r="1846" spans="16:28" x14ac:dyDescent="0.2">
      <c r="P1846" s="12"/>
      <c r="AB1846"/>
    </row>
    <row r="1847" spans="16:28" x14ac:dyDescent="0.2">
      <c r="P1847" s="12"/>
      <c r="AB1847"/>
    </row>
    <row r="1848" spans="16:28" x14ac:dyDescent="0.2">
      <c r="P1848" s="12"/>
      <c r="AB1848"/>
    </row>
    <row r="1849" spans="16:28" x14ac:dyDescent="0.2">
      <c r="P1849" s="12"/>
      <c r="AB1849"/>
    </row>
    <row r="1850" spans="16:28" x14ac:dyDescent="0.2">
      <c r="P1850" s="12"/>
      <c r="AB1850"/>
    </row>
    <row r="1851" spans="16:28" x14ac:dyDescent="0.2">
      <c r="P1851" s="12"/>
      <c r="AB1851"/>
    </row>
    <row r="1852" spans="16:28" x14ac:dyDescent="0.2">
      <c r="P1852" s="12"/>
      <c r="AB1852"/>
    </row>
    <row r="1853" spans="16:28" x14ac:dyDescent="0.2">
      <c r="P1853" s="12"/>
      <c r="AB1853"/>
    </row>
    <row r="1854" spans="16:28" x14ac:dyDescent="0.2">
      <c r="P1854" s="12"/>
      <c r="AB1854"/>
    </row>
    <row r="1855" spans="16:28" x14ac:dyDescent="0.2">
      <c r="P1855" s="12"/>
      <c r="AB1855"/>
    </row>
    <row r="1856" spans="16:28" x14ac:dyDescent="0.2">
      <c r="P1856" s="12"/>
      <c r="AB1856"/>
    </row>
    <row r="1857" spans="16:28" x14ac:dyDescent="0.2">
      <c r="P1857" s="12"/>
      <c r="AB1857"/>
    </row>
    <row r="1858" spans="16:28" x14ac:dyDescent="0.2">
      <c r="P1858" s="12"/>
      <c r="AB1858"/>
    </row>
    <row r="1859" spans="16:28" x14ac:dyDescent="0.2">
      <c r="P1859" s="12"/>
      <c r="AB1859"/>
    </row>
    <row r="1860" spans="16:28" x14ac:dyDescent="0.2">
      <c r="P1860" s="12"/>
      <c r="AB1860"/>
    </row>
    <row r="1861" spans="16:28" x14ac:dyDescent="0.2">
      <c r="P1861" s="12"/>
      <c r="AB1861"/>
    </row>
    <row r="1862" spans="16:28" x14ac:dyDescent="0.2">
      <c r="P1862" s="12"/>
      <c r="AB1862"/>
    </row>
    <row r="1863" spans="16:28" x14ac:dyDescent="0.2">
      <c r="P1863" s="12"/>
      <c r="AB1863"/>
    </row>
    <row r="1864" spans="16:28" x14ac:dyDescent="0.2">
      <c r="P1864" s="12"/>
      <c r="AB1864"/>
    </row>
    <row r="1865" spans="16:28" x14ac:dyDescent="0.2">
      <c r="P1865" s="12"/>
      <c r="AB1865"/>
    </row>
    <row r="1866" spans="16:28" x14ac:dyDescent="0.2">
      <c r="P1866" s="12"/>
      <c r="AB1866"/>
    </row>
    <row r="1867" spans="16:28" x14ac:dyDescent="0.2">
      <c r="P1867" s="12"/>
      <c r="AB1867"/>
    </row>
    <row r="1868" spans="16:28" x14ac:dyDescent="0.2">
      <c r="P1868" s="12"/>
      <c r="AB1868"/>
    </row>
    <row r="1869" spans="16:28" x14ac:dyDescent="0.2">
      <c r="P1869" s="12"/>
      <c r="AB1869"/>
    </row>
    <row r="1870" spans="16:28" x14ac:dyDescent="0.2">
      <c r="P1870" s="12"/>
      <c r="AB1870"/>
    </row>
    <row r="1871" spans="16:28" x14ac:dyDescent="0.2">
      <c r="P1871" s="12"/>
      <c r="AB1871"/>
    </row>
    <row r="1872" spans="16:28" x14ac:dyDescent="0.2">
      <c r="P1872" s="12"/>
      <c r="AB1872"/>
    </row>
    <row r="1873" spans="16:28" x14ac:dyDescent="0.2">
      <c r="P1873" s="12"/>
      <c r="AB1873"/>
    </row>
    <row r="1874" spans="16:28" x14ac:dyDescent="0.2">
      <c r="P1874" s="12"/>
      <c r="AB1874"/>
    </row>
    <row r="1875" spans="16:28" x14ac:dyDescent="0.2">
      <c r="P1875" s="12"/>
      <c r="AB1875"/>
    </row>
    <row r="1876" spans="16:28" x14ac:dyDescent="0.2">
      <c r="P1876" s="12"/>
      <c r="AB1876"/>
    </row>
    <row r="1877" spans="16:28" x14ac:dyDescent="0.2">
      <c r="P1877" s="12"/>
      <c r="AB1877"/>
    </row>
    <row r="1878" spans="16:28" x14ac:dyDescent="0.2">
      <c r="P1878" s="12"/>
      <c r="AB1878"/>
    </row>
    <row r="1879" spans="16:28" x14ac:dyDescent="0.2">
      <c r="P1879" s="12"/>
      <c r="AB1879"/>
    </row>
    <row r="1880" spans="16:28" x14ac:dyDescent="0.2">
      <c r="P1880" s="12"/>
      <c r="AB1880"/>
    </row>
    <row r="1881" spans="16:28" x14ac:dyDescent="0.2">
      <c r="P1881" s="12"/>
      <c r="AB1881"/>
    </row>
    <row r="1882" spans="16:28" x14ac:dyDescent="0.2">
      <c r="P1882" s="12"/>
      <c r="AB1882"/>
    </row>
    <row r="1883" spans="16:28" x14ac:dyDescent="0.2">
      <c r="P1883" s="12"/>
      <c r="AB1883"/>
    </row>
    <row r="1884" spans="16:28" x14ac:dyDescent="0.2">
      <c r="P1884" s="12"/>
      <c r="AB1884"/>
    </row>
    <row r="1885" spans="16:28" x14ac:dyDescent="0.2">
      <c r="P1885" s="12"/>
      <c r="AB1885"/>
    </row>
    <row r="1886" spans="16:28" x14ac:dyDescent="0.2">
      <c r="P1886" s="12"/>
      <c r="AB1886"/>
    </row>
    <row r="1887" spans="16:28" x14ac:dyDescent="0.2">
      <c r="P1887" s="12"/>
      <c r="AB1887"/>
    </row>
    <row r="1888" spans="16:28" x14ac:dyDescent="0.2">
      <c r="P1888" s="12"/>
      <c r="AB1888"/>
    </row>
    <row r="1889" spans="16:28" x14ac:dyDescent="0.2">
      <c r="P1889" s="12"/>
      <c r="AB1889"/>
    </row>
    <row r="1890" spans="16:28" x14ac:dyDescent="0.2">
      <c r="P1890" s="12"/>
      <c r="AB1890"/>
    </row>
    <row r="1891" spans="16:28" x14ac:dyDescent="0.2">
      <c r="P1891" s="12"/>
      <c r="AB1891"/>
    </row>
    <row r="1892" spans="16:28" x14ac:dyDescent="0.2">
      <c r="P1892" s="12"/>
      <c r="AB1892"/>
    </row>
    <row r="1893" spans="16:28" x14ac:dyDescent="0.2">
      <c r="P1893" s="12"/>
      <c r="AB1893"/>
    </row>
    <row r="1894" spans="16:28" x14ac:dyDescent="0.2">
      <c r="P1894" s="12"/>
      <c r="AB1894"/>
    </row>
    <row r="1895" spans="16:28" x14ac:dyDescent="0.2">
      <c r="P1895" s="12"/>
      <c r="AB1895"/>
    </row>
    <row r="1896" spans="16:28" x14ac:dyDescent="0.2">
      <c r="P1896" s="12"/>
      <c r="AB1896"/>
    </row>
    <row r="1897" spans="16:28" x14ac:dyDescent="0.2">
      <c r="P1897" s="12"/>
      <c r="AB1897"/>
    </row>
    <row r="1898" spans="16:28" x14ac:dyDescent="0.2">
      <c r="P1898" s="12"/>
      <c r="AB1898"/>
    </row>
    <row r="1899" spans="16:28" x14ac:dyDescent="0.2">
      <c r="P1899" s="12"/>
      <c r="AB1899"/>
    </row>
    <row r="1900" spans="16:28" x14ac:dyDescent="0.2">
      <c r="P1900" s="12"/>
      <c r="AB1900"/>
    </row>
    <row r="1901" spans="16:28" x14ac:dyDescent="0.2">
      <c r="P1901" s="12"/>
      <c r="AB1901"/>
    </row>
    <row r="1902" spans="16:28" x14ac:dyDescent="0.2">
      <c r="P1902" s="12"/>
      <c r="AB1902"/>
    </row>
    <row r="1903" spans="16:28" x14ac:dyDescent="0.2">
      <c r="P1903" s="12"/>
      <c r="AB1903"/>
    </row>
    <row r="1904" spans="16:28" x14ac:dyDescent="0.2">
      <c r="P1904" s="12"/>
      <c r="AB1904"/>
    </row>
    <row r="1905" spans="16:28" x14ac:dyDescent="0.2">
      <c r="P1905" s="12"/>
      <c r="AB1905"/>
    </row>
    <row r="1906" spans="16:28" x14ac:dyDescent="0.2">
      <c r="P1906" s="12"/>
      <c r="AB1906"/>
    </row>
    <row r="1907" spans="16:28" x14ac:dyDescent="0.2">
      <c r="P1907" s="12"/>
      <c r="AB1907"/>
    </row>
    <row r="1908" spans="16:28" x14ac:dyDescent="0.2">
      <c r="P1908" s="12"/>
      <c r="AB1908"/>
    </row>
    <row r="1909" spans="16:28" x14ac:dyDescent="0.2">
      <c r="P1909" s="12"/>
      <c r="AB1909"/>
    </row>
    <row r="1910" spans="16:28" x14ac:dyDescent="0.2">
      <c r="P1910" s="12"/>
      <c r="AB1910"/>
    </row>
    <row r="1911" spans="16:28" x14ac:dyDescent="0.2">
      <c r="P1911" s="12"/>
      <c r="AB1911"/>
    </row>
    <row r="1912" spans="16:28" x14ac:dyDescent="0.2">
      <c r="P1912" s="12"/>
      <c r="AB1912"/>
    </row>
    <row r="1913" spans="16:28" x14ac:dyDescent="0.2">
      <c r="P1913" s="12"/>
      <c r="AB1913"/>
    </row>
    <row r="1914" spans="16:28" x14ac:dyDescent="0.2">
      <c r="P1914" s="12"/>
      <c r="AB1914"/>
    </row>
    <row r="1915" spans="16:28" x14ac:dyDescent="0.2">
      <c r="P1915" s="12"/>
      <c r="AB1915"/>
    </row>
    <row r="1916" spans="16:28" x14ac:dyDescent="0.2">
      <c r="P1916" s="12"/>
      <c r="AB1916"/>
    </row>
    <row r="1917" spans="16:28" x14ac:dyDescent="0.2">
      <c r="P1917" s="12"/>
      <c r="AB1917"/>
    </row>
    <row r="1918" spans="16:28" x14ac:dyDescent="0.2">
      <c r="P1918" s="12"/>
      <c r="AB1918"/>
    </row>
    <row r="1919" spans="16:28" x14ac:dyDescent="0.2">
      <c r="P1919" s="12"/>
      <c r="AB1919"/>
    </row>
    <row r="1920" spans="16:28" x14ac:dyDescent="0.2">
      <c r="P1920" s="12"/>
      <c r="AB1920"/>
    </row>
    <row r="1921" spans="16:28" x14ac:dyDescent="0.2">
      <c r="P1921" s="12"/>
      <c r="AB1921"/>
    </row>
    <row r="1922" spans="16:28" x14ac:dyDescent="0.2">
      <c r="P1922" s="12"/>
      <c r="AB1922"/>
    </row>
    <row r="1923" spans="16:28" x14ac:dyDescent="0.2">
      <c r="P1923" s="12"/>
      <c r="AB1923"/>
    </row>
    <row r="1924" spans="16:28" x14ac:dyDescent="0.2">
      <c r="P1924" s="12"/>
      <c r="AB1924"/>
    </row>
    <row r="1925" spans="16:28" x14ac:dyDescent="0.2">
      <c r="P1925" s="12"/>
      <c r="AB1925"/>
    </row>
    <row r="1926" spans="16:28" x14ac:dyDescent="0.2">
      <c r="P1926" s="12"/>
      <c r="AB1926"/>
    </row>
    <row r="1927" spans="16:28" x14ac:dyDescent="0.2">
      <c r="P1927" s="12"/>
      <c r="AB1927"/>
    </row>
    <row r="1928" spans="16:28" x14ac:dyDescent="0.2">
      <c r="P1928" s="12"/>
      <c r="AB1928"/>
    </row>
    <row r="1929" spans="16:28" x14ac:dyDescent="0.2">
      <c r="P1929" s="12"/>
      <c r="AB1929"/>
    </row>
    <row r="1930" spans="16:28" x14ac:dyDescent="0.2">
      <c r="P1930" s="12"/>
      <c r="AB1930"/>
    </row>
    <row r="1931" spans="16:28" x14ac:dyDescent="0.2">
      <c r="P1931" s="12"/>
      <c r="AB1931"/>
    </row>
    <row r="1932" spans="16:28" x14ac:dyDescent="0.2">
      <c r="P1932" s="12"/>
      <c r="AB1932"/>
    </row>
    <row r="1933" spans="16:28" x14ac:dyDescent="0.2">
      <c r="P1933" s="12"/>
      <c r="AB1933"/>
    </row>
    <row r="1934" spans="16:28" x14ac:dyDescent="0.2">
      <c r="P1934" s="12"/>
      <c r="AB1934"/>
    </row>
    <row r="1935" spans="16:28" x14ac:dyDescent="0.2">
      <c r="P1935" s="12"/>
      <c r="AB1935"/>
    </row>
    <row r="1936" spans="16:28" x14ac:dyDescent="0.2">
      <c r="P1936" s="12"/>
      <c r="AB1936"/>
    </row>
    <row r="1937" spans="16:28" x14ac:dyDescent="0.2">
      <c r="P1937" s="12"/>
      <c r="AB1937"/>
    </row>
    <row r="1938" spans="16:28" x14ac:dyDescent="0.2">
      <c r="P1938" s="12"/>
      <c r="AB1938"/>
    </row>
    <row r="1939" spans="16:28" x14ac:dyDescent="0.2">
      <c r="P1939" s="12"/>
      <c r="AB1939"/>
    </row>
    <row r="1940" spans="16:28" x14ac:dyDescent="0.2">
      <c r="P1940" s="12"/>
      <c r="AB1940"/>
    </row>
    <row r="1941" spans="16:28" x14ac:dyDescent="0.2">
      <c r="P1941" s="12"/>
      <c r="AB1941"/>
    </row>
    <row r="1942" spans="16:28" x14ac:dyDescent="0.2">
      <c r="P1942" s="12"/>
      <c r="AB1942"/>
    </row>
    <row r="1943" spans="16:28" x14ac:dyDescent="0.2">
      <c r="P1943" s="12"/>
      <c r="AB1943"/>
    </row>
    <row r="1944" spans="16:28" x14ac:dyDescent="0.2">
      <c r="P1944" s="12"/>
      <c r="AB1944"/>
    </row>
    <row r="1945" spans="16:28" x14ac:dyDescent="0.2">
      <c r="P1945" s="12"/>
      <c r="AB1945"/>
    </row>
    <row r="1946" spans="16:28" x14ac:dyDescent="0.2">
      <c r="P1946" s="12"/>
      <c r="AB1946"/>
    </row>
    <row r="1947" spans="16:28" x14ac:dyDescent="0.2">
      <c r="P1947" s="12"/>
      <c r="AB1947"/>
    </row>
    <row r="1948" spans="16:28" x14ac:dyDescent="0.2">
      <c r="P1948" s="12"/>
      <c r="AB1948"/>
    </row>
    <row r="1949" spans="16:28" x14ac:dyDescent="0.2">
      <c r="P1949" s="12"/>
      <c r="AB1949"/>
    </row>
    <row r="1950" spans="16:28" x14ac:dyDescent="0.2">
      <c r="P1950" s="12"/>
      <c r="AB1950"/>
    </row>
    <row r="1951" spans="16:28" x14ac:dyDescent="0.2">
      <c r="P1951" s="12"/>
      <c r="AB1951"/>
    </row>
    <row r="1952" spans="16:28" x14ac:dyDescent="0.2">
      <c r="P1952" s="12"/>
      <c r="AB1952"/>
    </row>
    <row r="1953" spans="16:28" x14ac:dyDescent="0.2">
      <c r="P1953" s="12"/>
      <c r="AB1953"/>
    </row>
    <row r="1954" spans="16:28" x14ac:dyDescent="0.2">
      <c r="P1954" s="12"/>
      <c r="AB1954"/>
    </row>
    <row r="1955" spans="16:28" x14ac:dyDescent="0.2">
      <c r="P1955" s="12"/>
      <c r="AB1955"/>
    </row>
    <row r="1956" spans="16:28" x14ac:dyDescent="0.2">
      <c r="P1956" s="12"/>
      <c r="AB1956"/>
    </row>
    <row r="1957" spans="16:28" x14ac:dyDescent="0.2">
      <c r="P1957" s="12"/>
      <c r="AB1957"/>
    </row>
    <row r="1958" spans="16:28" x14ac:dyDescent="0.2">
      <c r="P1958" s="12"/>
      <c r="AB1958"/>
    </row>
    <row r="1959" spans="16:28" x14ac:dyDescent="0.2">
      <c r="P1959" s="12"/>
      <c r="AB1959"/>
    </row>
    <row r="1960" spans="16:28" x14ac:dyDescent="0.2">
      <c r="P1960" s="12"/>
      <c r="AB1960"/>
    </row>
    <row r="1961" spans="16:28" x14ac:dyDescent="0.2">
      <c r="P1961" s="12"/>
      <c r="AB1961"/>
    </row>
    <row r="1962" spans="16:28" x14ac:dyDescent="0.2">
      <c r="P1962" s="12"/>
      <c r="AB1962"/>
    </row>
    <row r="1963" spans="16:28" x14ac:dyDescent="0.2">
      <c r="P1963" s="12"/>
      <c r="AB1963"/>
    </row>
    <row r="1964" spans="16:28" x14ac:dyDescent="0.2">
      <c r="P1964" s="12"/>
      <c r="AB1964"/>
    </row>
    <row r="1965" spans="16:28" x14ac:dyDescent="0.2">
      <c r="P1965" s="12"/>
      <c r="AB1965"/>
    </row>
    <row r="1966" spans="16:28" x14ac:dyDescent="0.2">
      <c r="P1966" s="12"/>
      <c r="AB1966"/>
    </row>
    <row r="1967" spans="16:28" x14ac:dyDescent="0.2">
      <c r="P1967" s="12"/>
      <c r="AB1967"/>
    </row>
    <row r="1968" spans="16:28" x14ac:dyDescent="0.2">
      <c r="P1968" s="12"/>
      <c r="AB1968"/>
    </row>
    <row r="1969" spans="16:28" x14ac:dyDescent="0.2">
      <c r="P1969" s="12"/>
      <c r="AB1969"/>
    </row>
    <row r="1970" spans="16:28" x14ac:dyDescent="0.2">
      <c r="P1970" s="12"/>
      <c r="AB1970"/>
    </row>
    <row r="1971" spans="16:28" x14ac:dyDescent="0.2">
      <c r="P1971" s="12"/>
      <c r="AB1971"/>
    </row>
    <row r="1972" spans="16:28" x14ac:dyDescent="0.2">
      <c r="P1972" s="12"/>
      <c r="AB1972"/>
    </row>
    <row r="1973" spans="16:28" x14ac:dyDescent="0.2">
      <c r="P1973" s="12"/>
      <c r="AB1973"/>
    </row>
    <row r="1974" spans="16:28" x14ac:dyDescent="0.2">
      <c r="P1974" s="12"/>
      <c r="AB1974"/>
    </row>
    <row r="1975" spans="16:28" x14ac:dyDescent="0.2">
      <c r="P1975" s="12"/>
      <c r="AB1975"/>
    </row>
    <row r="1976" spans="16:28" x14ac:dyDescent="0.2">
      <c r="P1976" s="12"/>
      <c r="AB1976"/>
    </row>
    <row r="1977" spans="16:28" x14ac:dyDescent="0.2">
      <c r="P1977" s="12"/>
      <c r="AB1977"/>
    </row>
    <row r="1978" spans="16:28" x14ac:dyDescent="0.2">
      <c r="P1978" s="12"/>
      <c r="AB1978"/>
    </row>
    <row r="1979" spans="16:28" x14ac:dyDescent="0.2">
      <c r="P1979" s="12"/>
      <c r="AB1979"/>
    </row>
    <row r="1980" spans="16:28" x14ac:dyDescent="0.2">
      <c r="P1980" s="12"/>
      <c r="AB1980"/>
    </row>
    <row r="1981" spans="16:28" x14ac:dyDescent="0.2">
      <c r="P1981" s="12"/>
      <c r="AB1981"/>
    </row>
    <row r="1982" spans="16:28" x14ac:dyDescent="0.2">
      <c r="P1982" s="12"/>
      <c r="AB1982"/>
    </row>
    <row r="1983" spans="16:28" x14ac:dyDescent="0.2">
      <c r="P1983" s="12"/>
      <c r="AB1983"/>
    </row>
    <row r="1984" spans="16:28" x14ac:dyDescent="0.2">
      <c r="P1984" s="12"/>
      <c r="AB1984"/>
    </row>
    <row r="1985" spans="16:28" x14ac:dyDescent="0.2">
      <c r="P1985" s="12"/>
      <c r="AB1985"/>
    </row>
    <row r="1986" spans="16:28" x14ac:dyDescent="0.2">
      <c r="P1986" s="12"/>
      <c r="AB1986"/>
    </row>
    <row r="1987" spans="16:28" x14ac:dyDescent="0.2">
      <c r="P1987" s="12"/>
      <c r="AB1987"/>
    </row>
    <row r="1988" spans="16:28" x14ac:dyDescent="0.2">
      <c r="P1988" s="12"/>
      <c r="AB1988"/>
    </row>
    <row r="1989" spans="16:28" x14ac:dyDescent="0.2">
      <c r="P1989" s="12"/>
      <c r="AB1989"/>
    </row>
    <row r="1990" spans="16:28" x14ac:dyDescent="0.2">
      <c r="P1990" s="12"/>
      <c r="AB1990"/>
    </row>
    <row r="1991" spans="16:28" x14ac:dyDescent="0.2">
      <c r="P1991" s="12"/>
      <c r="AB1991"/>
    </row>
    <row r="1992" spans="16:28" x14ac:dyDescent="0.2">
      <c r="P1992" s="12"/>
      <c r="AB1992"/>
    </row>
    <row r="1993" spans="16:28" x14ac:dyDescent="0.2">
      <c r="P1993" s="12"/>
      <c r="AB1993"/>
    </row>
    <row r="1994" spans="16:28" x14ac:dyDescent="0.2">
      <c r="P1994" s="12"/>
      <c r="AB1994"/>
    </row>
    <row r="1995" spans="16:28" x14ac:dyDescent="0.2">
      <c r="P1995" s="12"/>
      <c r="AB1995"/>
    </row>
    <row r="1996" spans="16:28" x14ac:dyDescent="0.2">
      <c r="P1996" s="12"/>
      <c r="AB1996"/>
    </row>
    <row r="1997" spans="16:28" x14ac:dyDescent="0.2">
      <c r="P1997" s="12"/>
      <c r="AB1997"/>
    </row>
    <row r="1998" spans="16:28" x14ac:dyDescent="0.2">
      <c r="P1998" s="12"/>
      <c r="AB1998"/>
    </row>
    <row r="1999" spans="16:28" x14ac:dyDescent="0.2">
      <c r="P1999" s="12"/>
      <c r="AB1999"/>
    </row>
    <row r="2000" spans="16:28" x14ac:dyDescent="0.2">
      <c r="P2000" s="12"/>
      <c r="AB2000"/>
    </row>
    <row r="2001" spans="16:28" x14ac:dyDescent="0.2">
      <c r="P2001" s="12"/>
      <c r="AB2001"/>
    </row>
    <row r="2002" spans="16:28" x14ac:dyDescent="0.2">
      <c r="P2002" s="12"/>
      <c r="AB2002"/>
    </row>
    <row r="2003" spans="16:28" x14ac:dyDescent="0.2">
      <c r="P2003" s="12"/>
      <c r="AB2003"/>
    </row>
    <row r="2004" spans="16:28" x14ac:dyDescent="0.2">
      <c r="P2004" s="12"/>
      <c r="AB2004"/>
    </row>
    <row r="2005" spans="16:28" x14ac:dyDescent="0.2">
      <c r="P2005" s="12"/>
      <c r="AB2005"/>
    </row>
    <row r="2006" spans="16:28" x14ac:dyDescent="0.2">
      <c r="P2006" s="12"/>
      <c r="AB2006"/>
    </row>
    <row r="2007" spans="16:28" x14ac:dyDescent="0.2">
      <c r="P2007" s="12"/>
      <c r="AB2007"/>
    </row>
    <row r="2008" spans="16:28" x14ac:dyDescent="0.2">
      <c r="P2008" s="12"/>
      <c r="AB2008"/>
    </row>
    <row r="2009" spans="16:28" x14ac:dyDescent="0.2">
      <c r="P2009" s="12"/>
      <c r="AB2009"/>
    </row>
    <row r="2010" spans="16:28" x14ac:dyDescent="0.2">
      <c r="P2010" s="12"/>
      <c r="AB2010"/>
    </row>
    <row r="2011" spans="16:28" x14ac:dyDescent="0.2">
      <c r="P2011" s="12"/>
      <c r="AB2011"/>
    </row>
    <row r="2012" spans="16:28" x14ac:dyDescent="0.2">
      <c r="P2012" s="12"/>
      <c r="AB2012"/>
    </row>
    <row r="2013" spans="16:28" x14ac:dyDescent="0.2">
      <c r="P2013" s="12"/>
      <c r="AB2013"/>
    </row>
    <row r="2014" spans="16:28" x14ac:dyDescent="0.2">
      <c r="P2014" s="12"/>
      <c r="AB2014"/>
    </row>
    <row r="2015" spans="16:28" x14ac:dyDescent="0.2">
      <c r="P2015" s="12"/>
      <c r="AB2015"/>
    </row>
    <row r="2016" spans="16:28" x14ac:dyDescent="0.2">
      <c r="P2016" s="12"/>
      <c r="AB2016"/>
    </row>
    <row r="2017" spans="16:28" x14ac:dyDescent="0.2">
      <c r="P2017" s="12"/>
      <c r="AB2017"/>
    </row>
    <row r="2018" spans="16:28" x14ac:dyDescent="0.2">
      <c r="P2018" s="12"/>
      <c r="AB2018"/>
    </row>
    <row r="2019" spans="16:28" x14ac:dyDescent="0.2">
      <c r="P2019" s="12"/>
      <c r="AB2019"/>
    </row>
    <row r="2020" spans="16:28" x14ac:dyDescent="0.2">
      <c r="P2020" s="12"/>
      <c r="AB2020"/>
    </row>
    <row r="2021" spans="16:28" x14ac:dyDescent="0.2">
      <c r="P2021" s="12"/>
      <c r="AB2021"/>
    </row>
    <row r="2022" spans="16:28" x14ac:dyDescent="0.2">
      <c r="P2022" s="12"/>
      <c r="AB2022"/>
    </row>
    <row r="2023" spans="16:28" x14ac:dyDescent="0.2">
      <c r="P2023" s="12"/>
      <c r="AB2023"/>
    </row>
    <row r="2024" spans="16:28" x14ac:dyDescent="0.2">
      <c r="P2024" s="12"/>
      <c r="AB2024"/>
    </row>
    <row r="2025" spans="16:28" x14ac:dyDescent="0.2">
      <c r="P2025" s="12"/>
      <c r="AB2025"/>
    </row>
    <row r="2026" spans="16:28" x14ac:dyDescent="0.2">
      <c r="P2026" s="12"/>
      <c r="AB2026"/>
    </row>
    <row r="2027" spans="16:28" x14ac:dyDescent="0.2">
      <c r="P2027" s="12"/>
      <c r="AB2027"/>
    </row>
    <row r="2028" spans="16:28" x14ac:dyDescent="0.2">
      <c r="P2028" s="12"/>
      <c r="AB2028"/>
    </row>
    <row r="2029" spans="16:28" x14ac:dyDescent="0.2">
      <c r="P2029" s="12"/>
      <c r="AB2029"/>
    </row>
    <row r="2030" spans="16:28" x14ac:dyDescent="0.2">
      <c r="P2030" s="12"/>
      <c r="AB2030"/>
    </row>
    <row r="2031" spans="16:28" x14ac:dyDescent="0.2">
      <c r="P2031" s="12"/>
      <c r="AB2031"/>
    </row>
    <row r="2032" spans="16:28" x14ac:dyDescent="0.2">
      <c r="P2032" s="12"/>
      <c r="AB2032"/>
    </row>
    <row r="2033" spans="16:28" x14ac:dyDescent="0.2">
      <c r="P2033" s="12"/>
      <c r="AB2033"/>
    </row>
    <row r="2034" spans="16:28" x14ac:dyDescent="0.2">
      <c r="P2034" s="12"/>
      <c r="AB2034"/>
    </row>
    <row r="2035" spans="16:28" x14ac:dyDescent="0.2">
      <c r="P2035" s="12"/>
      <c r="AB2035"/>
    </row>
    <row r="2036" spans="16:28" x14ac:dyDescent="0.2">
      <c r="P2036" s="12"/>
      <c r="AB2036"/>
    </row>
    <row r="2037" spans="16:28" x14ac:dyDescent="0.2">
      <c r="P2037" s="12"/>
      <c r="AB2037"/>
    </row>
    <row r="2038" spans="16:28" x14ac:dyDescent="0.2">
      <c r="P2038" s="12"/>
      <c r="AB2038"/>
    </row>
    <row r="2039" spans="16:28" x14ac:dyDescent="0.2">
      <c r="P2039" s="12"/>
      <c r="AB2039"/>
    </row>
    <row r="2040" spans="16:28" x14ac:dyDescent="0.2">
      <c r="P2040" s="12"/>
      <c r="AB2040"/>
    </row>
    <row r="2041" spans="16:28" x14ac:dyDescent="0.2">
      <c r="P2041" s="12"/>
      <c r="AB2041"/>
    </row>
    <row r="2042" spans="16:28" x14ac:dyDescent="0.2">
      <c r="P2042" s="12"/>
      <c r="AB2042"/>
    </row>
    <row r="2043" spans="16:28" x14ac:dyDescent="0.2">
      <c r="P2043" s="12"/>
      <c r="AB2043"/>
    </row>
    <row r="2044" spans="16:28" x14ac:dyDescent="0.2">
      <c r="P2044" s="12"/>
      <c r="AB2044"/>
    </row>
    <row r="2045" spans="16:28" x14ac:dyDescent="0.2">
      <c r="P2045" s="12"/>
      <c r="AB2045"/>
    </row>
    <row r="2046" spans="16:28" x14ac:dyDescent="0.2">
      <c r="P2046" s="12"/>
      <c r="AB2046"/>
    </row>
    <row r="2047" spans="16:28" x14ac:dyDescent="0.2">
      <c r="P2047" s="12"/>
      <c r="AB2047"/>
    </row>
    <row r="2048" spans="16:28" x14ac:dyDescent="0.2">
      <c r="P2048" s="12"/>
      <c r="AB2048"/>
    </row>
    <row r="2049" spans="16:28" x14ac:dyDescent="0.2">
      <c r="P2049" s="12"/>
      <c r="AB2049"/>
    </row>
    <row r="2050" spans="16:28" x14ac:dyDescent="0.2">
      <c r="P2050" s="12"/>
      <c r="AB2050"/>
    </row>
    <row r="2051" spans="16:28" x14ac:dyDescent="0.2">
      <c r="P2051" s="12"/>
      <c r="AB2051"/>
    </row>
    <row r="2052" spans="16:28" x14ac:dyDescent="0.2">
      <c r="P2052" s="12"/>
      <c r="AB2052"/>
    </row>
    <row r="2053" spans="16:28" x14ac:dyDescent="0.2">
      <c r="P2053" s="12"/>
      <c r="AB2053"/>
    </row>
    <row r="2054" spans="16:28" x14ac:dyDescent="0.2">
      <c r="P2054" s="12"/>
      <c r="AB2054"/>
    </row>
    <row r="2055" spans="16:28" x14ac:dyDescent="0.2">
      <c r="P2055" s="12"/>
      <c r="AB2055"/>
    </row>
    <row r="2056" spans="16:28" x14ac:dyDescent="0.2">
      <c r="P2056" s="12"/>
      <c r="AB2056"/>
    </row>
    <row r="2057" spans="16:28" x14ac:dyDescent="0.2">
      <c r="P2057" s="12"/>
      <c r="AB2057"/>
    </row>
    <row r="2058" spans="16:28" x14ac:dyDescent="0.2">
      <c r="P2058" s="12"/>
      <c r="AB2058"/>
    </row>
    <row r="2059" spans="16:28" x14ac:dyDescent="0.2">
      <c r="P2059" s="12"/>
      <c r="AB2059"/>
    </row>
    <row r="2060" spans="16:28" x14ac:dyDescent="0.2">
      <c r="P2060" s="12"/>
      <c r="AB2060"/>
    </row>
    <row r="2061" spans="16:28" x14ac:dyDescent="0.2">
      <c r="P2061" s="12"/>
      <c r="AB2061"/>
    </row>
    <row r="2062" spans="16:28" x14ac:dyDescent="0.2">
      <c r="P2062" s="12"/>
      <c r="AB2062"/>
    </row>
    <row r="2063" spans="16:28" x14ac:dyDescent="0.2">
      <c r="P2063" s="12"/>
      <c r="AB2063"/>
    </row>
    <row r="2064" spans="16:28" x14ac:dyDescent="0.2">
      <c r="P2064" s="12"/>
      <c r="AB2064"/>
    </row>
    <row r="2065" spans="16:28" x14ac:dyDescent="0.2">
      <c r="P2065" s="12"/>
      <c r="AB2065"/>
    </row>
    <row r="2066" spans="16:28" x14ac:dyDescent="0.2">
      <c r="P2066" s="12"/>
      <c r="AB2066"/>
    </row>
    <row r="2067" spans="16:28" x14ac:dyDescent="0.2">
      <c r="P2067" s="12"/>
      <c r="AB2067"/>
    </row>
    <row r="2068" spans="16:28" x14ac:dyDescent="0.2">
      <c r="P2068" s="12"/>
      <c r="AB2068"/>
    </row>
    <row r="2069" spans="16:28" x14ac:dyDescent="0.2">
      <c r="P2069" s="12"/>
      <c r="AB2069"/>
    </row>
    <row r="2070" spans="16:28" x14ac:dyDescent="0.2">
      <c r="P2070" s="12"/>
      <c r="AB2070"/>
    </row>
    <row r="2071" spans="16:28" x14ac:dyDescent="0.2">
      <c r="P2071" s="12"/>
      <c r="AB2071"/>
    </row>
    <row r="2072" spans="16:28" x14ac:dyDescent="0.2">
      <c r="P2072" s="12"/>
      <c r="AB2072"/>
    </row>
    <row r="2073" spans="16:28" x14ac:dyDescent="0.2">
      <c r="P2073" s="12"/>
      <c r="AB2073"/>
    </row>
    <row r="2074" spans="16:28" x14ac:dyDescent="0.2">
      <c r="P2074" s="12"/>
      <c r="AB2074"/>
    </row>
    <row r="2075" spans="16:28" x14ac:dyDescent="0.2">
      <c r="P2075" s="12"/>
      <c r="AB2075"/>
    </row>
    <row r="2076" spans="16:28" x14ac:dyDescent="0.2">
      <c r="P2076" s="12"/>
      <c r="AB2076"/>
    </row>
    <row r="2077" spans="16:28" x14ac:dyDescent="0.2">
      <c r="P2077" s="12"/>
      <c r="AB2077"/>
    </row>
    <row r="2078" spans="16:28" x14ac:dyDescent="0.2">
      <c r="P2078" s="12"/>
      <c r="AB2078"/>
    </row>
    <row r="2079" spans="16:28" x14ac:dyDescent="0.2">
      <c r="P2079" s="12"/>
      <c r="AB2079"/>
    </row>
    <row r="2080" spans="16:28" x14ac:dyDescent="0.2">
      <c r="P2080" s="12"/>
      <c r="AB2080"/>
    </row>
    <row r="2081" spans="16:28" x14ac:dyDescent="0.2">
      <c r="P2081" s="12"/>
      <c r="AB2081"/>
    </row>
    <row r="2082" spans="16:28" x14ac:dyDescent="0.2">
      <c r="P2082" s="12"/>
      <c r="AB2082"/>
    </row>
    <row r="2083" spans="16:28" x14ac:dyDescent="0.2">
      <c r="P2083" s="12"/>
      <c r="AB2083"/>
    </row>
    <row r="2084" spans="16:28" x14ac:dyDescent="0.2">
      <c r="P2084" s="12"/>
      <c r="AB2084"/>
    </row>
    <row r="2085" spans="16:28" x14ac:dyDescent="0.2">
      <c r="P2085" s="12"/>
      <c r="AB2085"/>
    </row>
    <row r="2086" spans="16:28" x14ac:dyDescent="0.2">
      <c r="P2086" s="12"/>
      <c r="AB2086"/>
    </row>
    <row r="2087" spans="16:28" x14ac:dyDescent="0.2">
      <c r="P2087" s="12"/>
      <c r="AB2087"/>
    </row>
    <row r="2088" spans="16:28" x14ac:dyDescent="0.2">
      <c r="P2088" s="12"/>
      <c r="AB2088"/>
    </row>
    <row r="2089" spans="16:28" x14ac:dyDescent="0.2">
      <c r="P2089" s="12"/>
      <c r="AB2089"/>
    </row>
    <row r="2090" spans="16:28" x14ac:dyDescent="0.2">
      <c r="P2090" s="12"/>
      <c r="AB2090"/>
    </row>
    <row r="2091" spans="16:28" x14ac:dyDescent="0.2">
      <c r="P2091" s="12"/>
      <c r="AB2091"/>
    </row>
    <row r="2092" spans="16:28" x14ac:dyDescent="0.2">
      <c r="P2092" s="12"/>
      <c r="AB2092"/>
    </row>
    <row r="2093" spans="16:28" x14ac:dyDescent="0.2">
      <c r="P2093" s="12"/>
      <c r="AB2093"/>
    </row>
    <row r="2094" spans="16:28" x14ac:dyDescent="0.2">
      <c r="P2094" s="12"/>
      <c r="AB2094"/>
    </row>
    <row r="2095" spans="16:28" x14ac:dyDescent="0.2">
      <c r="P2095" s="12"/>
      <c r="AB2095"/>
    </row>
    <row r="2096" spans="16:28" x14ac:dyDescent="0.2">
      <c r="P2096" s="12"/>
      <c r="AB2096"/>
    </row>
    <row r="2097" spans="16:28" x14ac:dyDescent="0.2">
      <c r="P2097" s="12"/>
      <c r="AB2097"/>
    </row>
    <row r="2098" spans="16:28" x14ac:dyDescent="0.2">
      <c r="P2098" s="12"/>
      <c r="AB2098"/>
    </row>
    <row r="2099" spans="16:28" x14ac:dyDescent="0.2">
      <c r="P2099" s="12"/>
      <c r="AB2099"/>
    </row>
    <row r="2100" spans="16:28" x14ac:dyDescent="0.2">
      <c r="P2100" s="12"/>
      <c r="AB2100"/>
    </row>
    <row r="2101" spans="16:28" x14ac:dyDescent="0.2">
      <c r="P2101" s="12"/>
      <c r="AB2101"/>
    </row>
    <row r="2102" spans="16:28" x14ac:dyDescent="0.2">
      <c r="P2102" s="12"/>
      <c r="AB2102"/>
    </row>
    <row r="2103" spans="16:28" x14ac:dyDescent="0.2">
      <c r="P2103" s="12"/>
      <c r="AB2103"/>
    </row>
    <row r="2104" spans="16:28" x14ac:dyDescent="0.2">
      <c r="P2104" s="12"/>
      <c r="AB2104"/>
    </row>
    <row r="2105" spans="16:28" x14ac:dyDescent="0.2">
      <c r="P2105" s="12"/>
      <c r="AB2105"/>
    </row>
    <row r="2106" spans="16:28" x14ac:dyDescent="0.2">
      <c r="P2106" s="12"/>
      <c r="AB2106"/>
    </row>
    <row r="2107" spans="16:28" x14ac:dyDescent="0.2">
      <c r="P2107" s="12"/>
      <c r="AB2107"/>
    </row>
    <row r="2108" spans="16:28" x14ac:dyDescent="0.2">
      <c r="P2108" s="12"/>
      <c r="AB2108"/>
    </row>
    <row r="2109" spans="16:28" x14ac:dyDescent="0.2">
      <c r="P2109" s="12"/>
      <c r="AB2109"/>
    </row>
    <row r="2110" spans="16:28" x14ac:dyDescent="0.2">
      <c r="P2110" s="12"/>
      <c r="AB2110"/>
    </row>
    <row r="2111" spans="16:28" x14ac:dyDescent="0.2">
      <c r="P2111" s="12"/>
      <c r="AB2111"/>
    </row>
    <row r="2112" spans="16:28" x14ac:dyDescent="0.2">
      <c r="P2112" s="12"/>
      <c r="AB2112"/>
    </row>
    <row r="2113" spans="16:28" x14ac:dyDescent="0.2">
      <c r="P2113" s="12"/>
      <c r="AB2113"/>
    </row>
    <row r="2114" spans="16:28" x14ac:dyDescent="0.2">
      <c r="P2114" s="12"/>
      <c r="AB2114"/>
    </row>
    <row r="2115" spans="16:28" x14ac:dyDescent="0.2">
      <c r="P2115" s="12"/>
      <c r="AB2115"/>
    </row>
    <row r="2116" spans="16:28" x14ac:dyDescent="0.2">
      <c r="P2116" s="12"/>
      <c r="AB2116"/>
    </row>
    <row r="2117" spans="16:28" x14ac:dyDescent="0.2">
      <c r="P2117" s="12"/>
      <c r="AB2117"/>
    </row>
    <row r="2118" spans="16:28" x14ac:dyDescent="0.2">
      <c r="P2118" s="12"/>
      <c r="AB2118"/>
    </row>
    <row r="2119" spans="16:28" x14ac:dyDescent="0.2">
      <c r="P2119" s="12"/>
      <c r="AB2119"/>
    </row>
    <row r="2120" spans="16:28" x14ac:dyDescent="0.2">
      <c r="P2120" s="12"/>
      <c r="AB2120"/>
    </row>
    <row r="2121" spans="16:28" x14ac:dyDescent="0.2">
      <c r="P2121" s="12"/>
      <c r="AB2121"/>
    </row>
    <row r="2122" spans="16:28" x14ac:dyDescent="0.2">
      <c r="P2122" s="12"/>
      <c r="AB2122"/>
    </row>
    <row r="2123" spans="16:28" x14ac:dyDescent="0.2">
      <c r="P2123" s="12"/>
      <c r="AB2123"/>
    </row>
    <row r="2124" spans="16:28" x14ac:dyDescent="0.2">
      <c r="P2124" s="12"/>
      <c r="AB2124"/>
    </row>
    <row r="2125" spans="16:28" x14ac:dyDescent="0.2">
      <c r="P2125" s="12"/>
      <c r="AB2125"/>
    </row>
    <row r="2126" spans="16:28" x14ac:dyDescent="0.2">
      <c r="P2126" s="12"/>
      <c r="AB2126"/>
    </row>
    <row r="2127" spans="16:28" x14ac:dyDescent="0.2">
      <c r="P2127" s="12"/>
      <c r="AB2127"/>
    </row>
    <row r="2128" spans="16:28" x14ac:dyDescent="0.2">
      <c r="P2128" s="12"/>
      <c r="AB2128"/>
    </row>
    <row r="2129" spans="16:28" x14ac:dyDescent="0.2">
      <c r="P2129" s="12"/>
      <c r="AB2129"/>
    </row>
    <row r="2130" spans="16:28" x14ac:dyDescent="0.2">
      <c r="P2130" s="12"/>
      <c r="AB2130"/>
    </row>
    <row r="2131" spans="16:28" x14ac:dyDescent="0.2">
      <c r="P2131" s="12"/>
      <c r="AB2131"/>
    </row>
    <row r="2132" spans="16:28" x14ac:dyDescent="0.2">
      <c r="P2132" s="12"/>
      <c r="AB2132"/>
    </row>
    <row r="2133" spans="16:28" x14ac:dyDescent="0.2">
      <c r="P2133" s="12"/>
      <c r="AB2133"/>
    </row>
    <row r="2134" spans="16:28" x14ac:dyDescent="0.2">
      <c r="P2134" s="12"/>
      <c r="AB2134"/>
    </row>
    <row r="2135" spans="16:28" x14ac:dyDescent="0.2">
      <c r="P2135" s="12"/>
      <c r="AB2135"/>
    </row>
    <row r="2136" spans="16:28" x14ac:dyDescent="0.2">
      <c r="P2136" s="12"/>
      <c r="AB2136"/>
    </row>
    <row r="2137" spans="16:28" x14ac:dyDescent="0.2">
      <c r="P2137" s="12"/>
      <c r="AB2137"/>
    </row>
    <row r="2138" spans="16:28" x14ac:dyDescent="0.2">
      <c r="P2138" s="12"/>
      <c r="AB2138"/>
    </row>
    <row r="2139" spans="16:28" x14ac:dyDescent="0.2">
      <c r="P2139" s="12"/>
      <c r="AB2139"/>
    </row>
    <row r="2140" spans="16:28" x14ac:dyDescent="0.2">
      <c r="P2140" s="12"/>
      <c r="AB2140"/>
    </row>
    <row r="2141" spans="16:28" x14ac:dyDescent="0.2">
      <c r="P2141" s="12"/>
      <c r="AB2141"/>
    </row>
    <row r="2142" spans="16:28" x14ac:dyDescent="0.2">
      <c r="P2142" s="12"/>
      <c r="AB2142"/>
    </row>
    <row r="2143" spans="16:28" x14ac:dyDescent="0.2">
      <c r="P2143" s="12"/>
      <c r="AB2143"/>
    </row>
    <row r="2144" spans="16:28" x14ac:dyDescent="0.2">
      <c r="P2144" s="12"/>
      <c r="AB2144"/>
    </row>
    <row r="2145" spans="16:28" x14ac:dyDescent="0.2">
      <c r="P2145" s="12"/>
      <c r="AB2145"/>
    </row>
    <row r="2146" spans="16:28" x14ac:dyDescent="0.2">
      <c r="P2146" s="12"/>
      <c r="AB2146"/>
    </row>
    <row r="2147" spans="16:28" x14ac:dyDescent="0.2">
      <c r="P2147" s="12"/>
      <c r="AB2147"/>
    </row>
    <row r="2148" spans="16:28" x14ac:dyDescent="0.2">
      <c r="P2148" s="12"/>
      <c r="AB2148"/>
    </row>
    <row r="2149" spans="16:28" x14ac:dyDescent="0.2">
      <c r="P2149" s="12"/>
      <c r="AB2149"/>
    </row>
    <row r="2150" spans="16:28" x14ac:dyDescent="0.2">
      <c r="P2150" s="12"/>
      <c r="AB2150"/>
    </row>
    <row r="2151" spans="16:28" x14ac:dyDescent="0.2">
      <c r="P2151" s="12"/>
      <c r="AB2151"/>
    </row>
    <row r="2152" spans="16:28" x14ac:dyDescent="0.2">
      <c r="P2152" s="12"/>
      <c r="AB2152"/>
    </row>
    <row r="2153" spans="16:28" x14ac:dyDescent="0.2">
      <c r="P2153" s="12"/>
      <c r="AB2153"/>
    </row>
    <row r="2154" spans="16:28" x14ac:dyDescent="0.2">
      <c r="P2154" s="12"/>
      <c r="AB2154"/>
    </row>
    <row r="2155" spans="16:28" x14ac:dyDescent="0.2">
      <c r="P2155" s="12"/>
      <c r="AB2155"/>
    </row>
    <row r="2156" spans="16:28" x14ac:dyDescent="0.2">
      <c r="P2156" s="12"/>
      <c r="AB2156"/>
    </row>
    <row r="2157" spans="16:28" x14ac:dyDescent="0.2">
      <c r="P2157" s="12"/>
      <c r="AB2157"/>
    </row>
    <row r="2158" spans="16:28" x14ac:dyDescent="0.2">
      <c r="P2158" s="12"/>
      <c r="AB2158"/>
    </row>
    <row r="2159" spans="16:28" x14ac:dyDescent="0.2">
      <c r="P2159" s="12"/>
      <c r="AB2159"/>
    </row>
    <row r="2160" spans="16:28" x14ac:dyDescent="0.2">
      <c r="P2160" s="12"/>
      <c r="AB2160"/>
    </row>
    <row r="2161" spans="16:28" x14ac:dyDescent="0.2">
      <c r="P2161" s="12"/>
      <c r="AB2161"/>
    </row>
    <row r="2162" spans="16:28" x14ac:dyDescent="0.2">
      <c r="P2162" s="12"/>
      <c r="AB2162"/>
    </row>
    <row r="2163" spans="16:28" x14ac:dyDescent="0.2">
      <c r="P2163" s="12"/>
      <c r="AB2163"/>
    </row>
    <row r="2164" spans="16:28" x14ac:dyDescent="0.2">
      <c r="P2164" s="12"/>
      <c r="AB2164"/>
    </row>
    <row r="2165" spans="16:28" x14ac:dyDescent="0.2">
      <c r="P2165" s="12"/>
      <c r="AB2165"/>
    </row>
    <row r="2166" spans="16:28" x14ac:dyDescent="0.2">
      <c r="P2166" s="12"/>
      <c r="AB2166"/>
    </row>
    <row r="2167" spans="16:28" x14ac:dyDescent="0.2">
      <c r="P2167" s="12"/>
      <c r="AB2167"/>
    </row>
    <row r="2168" spans="16:28" x14ac:dyDescent="0.2">
      <c r="P2168" s="12"/>
      <c r="AB2168"/>
    </row>
    <row r="2169" spans="16:28" x14ac:dyDescent="0.2">
      <c r="P2169" s="12"/>
      <c r="AB2169"/>
    </row>
    <row r="2170" spans="16:28" x14ac:dyDescent="0.2">
      <c r="P2170" s="12"/>
      <c r="AB2170"/>
    </row>
    <row r="2171" spans="16:28" x14ac:dyDescent="0.2">
      <c r="P2171" s="12"/>
      <c r="AB2171"/>
    </row>
    <row r="2172" spans="16:28" x14ac:dyDescent="0.2">
      <c r="P2172" s="12"/>
      <c r="AB2172"/>
    </row>
    <row r="2173" spans="16:28" x14ac:dyDescent="0.2">
      <c r="P2173" s="12"/>
      <c r="AB2173"/>
    </row>
    <row r="2174" spans="16:28" x14ac:dyDescent="0.2">
      <c r="P2174" s="12"/>
      <c r="AB2174"/>
    </row>
    <row r="2175" spans="16:28" x14ac:dyDescent="0.2">
      <c r="P2175" s="12"/>
      <c r="AB2175"/>
    </row>
    <row r="2176" spans="16:28" x14ac:dyDescent="0.2">
      <c r="P2176" s="12"/>
      <c r="AB2176"/>
    </row>
    <row r="2177" spans="16:28" x14ac:dyDescent="0.2">
      <c r="P2177" s="12"/>
      <c r="AB2177"/>
    </row>
    <row r="2178" spans="16:28" x14ac:dyDescent="0.2">
      <c r="P2178" s="12"/>
      <c r="AB2178"/>
    </row>
    <row r="2179" spans="16:28" x14ac:dyDescent="0.2">
      <c r="P2179" s="12"/>
      <c r="AB2179"/>
    </row>
    <row r="2180" spans="16:28" x14ac:dyDescent="0.2">
      <c r="P2180" s="12"/>
      <c r="AB2180"/>
    </row>
    <row r="2181" spans="16:28" x14ac:dyDescent="0.2">
      <c r="P2181" s="12"/>
      <c r="AB2181"/>
    </row>
    <row r="2182" spans="16:28" x14ac:dyDescent="0.2">
      <c r="P2182" s="12"/>
      <c r="AB2182"/>
    </row>
    <row r="2183" spans="16:28" x14ac:dyDescent="0.2">
      <c r="P2183" s="12"/>
      <c r="AB2183"/>
    </row>
    <row r="2184" spans="16:28" x14ac:dyDescent="0.2">
      <c r="P2184" s="12"/>
      <c r="AB2184"/>
    </row>
    <row r="2185" spans="16:28" x14ac:dyDescent="0.2">
      <c r="P2185" s="12"/>
      <c r="AB2185"/>
    </row>
    <row r="2186" spans="16:28" x14ac:dyDescent="0.2">
      <c r="P2186" s="12"/>
      <c r="AB2186"/>
    </row>
    <row r="2187" spans="16:28" x14ac:dyDescent="0.2">
      <c r="P2187" s="12"/>
      <c r="AB2187"/>
    </row>
    <row r="2188" spans="16:28" x14ac:dyDescent="0.2">
      <c r="P2188" s="12"/>
      <c r="AB2188"/>
    </row>
    <row r="2189" spans="16:28" x14ac:dyDescent="0.2">
      <c r="P2189" s="12"/>
      <c r="AB2189"/>
    </row>
    <row r="2190" spans="16:28" x14ac:dyDescent="0.2">
      <c r="P2190" s="12"/>
      <c r="AB2190"/>
    </row>
    <row r="2191" spans="16:28" x14ac:dyDescent="0.2">
      <c r="P2191" s="12"/>
      <c r="AB2191"/>
    </row>
    <row r="2192" spans="16:28" x14ac:dyDescent="0.2">
      <c r="P2192" s="12"/>
      <c r="AB2192"/>
    </row>
    <row r="2193" spans="16:28" x14ac:dyDescent="0.2">
      <c r="P2193" s="12"/>
      <c r="AB2193"/>
    </row>
    <row r="2194" spans="16:28" x14ac:dyDescent="0.2">
      <c r="P2194" s="12"/>
      <c r="AB2194"/>
    </row>
    <row r="2195" spans="16:28" x14ac:dyDescent="0.2">
      <c r="P2195" s="12"/>
      <c r="AB2195"/>
    </row>
    <row r="2196" spans="16:28" x14ac:dyDescent="0.2">
      <c r="P2196" s="12"/>
      <c r="AB2196"/>
    </row>
    <row r="2197" spans="16:28" x14ac:dyDescent="0.2">
      <c r="P2197" s="12"/>
      <c r="AB2197"/>
    </row>
    <row r="2198" spans="16:28" x14ac:dyDescent="0.2">
      <c r="P2198" s="12"/>
      <c r="AB2198"/>
    </row>
    <row r="2199" spans="16:28" x14ac:dyDescent="0.2">
      <c r="P2199" s="12"/>
      <c r="AB2199"/>
    </row>
    <row r="2200" spans="16:28" x14ac:dyDescent="0.2">
      <c r="P2200" s="12"/>
      <c r="AB2200"/>
    </row>
    <row r="2201" spans="16:28" x14ac:dyDescent="0.2">
      <c r="P2201" s="12"/>
      <c r="AB2201"/>
    </row>
    <row r="2202" spans="16:28" x14ac:dyDescent="0.2">
      <c r="P2202" s="12"/>
      <c r="AB2202"/>
    </row>
    <row r="2203" spans="16:28" x14ac:dyDescent="0.2">
      <c r="P2203" s="12"/>
      <c r="AB2203"/>
    </row>
    <row r="2204" spans="16:28" x14ac:dyDescent="0.2">
      <c r="P2204" s="12"/>
      <c r="AB2204"/>
    </row>
    <row r="2205" spans="16:28" x14ac:dyDescent="0.2">
      <c r="P2205" s="12"/>
      <c r="AB2205"/>
    </row>
    <row r="2206" spans="16:28" x14ac:dyDescent="0.2">
      <c r="P2206" s="12"/>
      <c r="AB2206"/>
    </row>
    <row r="2207" spans="16:28" x14ac:dyDescent="0.2">
      <c r="P2207" s="12"/>
      <c r="AB2207"/>
    </row>
    <row r="2208" spans="16:28" x14ac:dyDescent="0.2">
      <c r="P2208" s="12"/>
      <c r="AB2208"/>
    </row>
    <row r="2209" spans="16:28" x14ac:dyDescent="0.2">
      <c r="P2209" s="12"/>
      <c r="AB2209"/>
    </row>
    <row r="2210" spans="16:28" x14ac:dyDescent="0.2">
      <c r="P2210" s="12"/>
      <c r="AB2210"/>
    </row>
    <row r="2211" spans="16:28" x14ac:dyDescent="0.2">
      <c r="P2211" s="12"/>
      <c r="AB2211"/>
    </row>
    <row r="2212" spans="16:28" x14ac:dyDescent="0.2">
      <c r="P2212" s="12"/>
      <c r="AB2212"/>
    </row>
    <row r="2213" spans="16:28" x14ac:dyDescent="0.2">
      <c r="P2213" s="12"/>
      <c r="AB2213"/>
    </row>
    <row r="2214" spans="16:28" x14ac:dyDescent="0.2">
      <c r="P2214" s="12"/>
      <c r="AB2214"/>
    </row>
    <row r="2215" spans="16:28" x14ac:dyDescent="0.2">
      <c r="P2215" s="12"/>
      <c r="AB2215"/>
    </row>
    <row r="2216" spans="16:28" x14ac:dyDescent="0.2">
      <c r="P2216" s="12"/>
      <c r="AB2216"/>
    </row>
    <row r="2217" spans="16:28" x14ac:dyDescent="0.2">
      <c r="P2217" s="12"/>
      <c r="AB2217"/>
    </row>
    <row r="2218" spans="16:28" x14ac:dyDescent="0.2">
      <c r="P2218" s="12"/>
      <c r="AB2218"/>
    </row>
    <row r="2219" spans="16:28" x14ac:dyDescent="0.2">
      <c r="P2219" s="12"/>
      <c r="AB2219"/>
    </row>
    <row r="2220" spans="16:28" x14ac:dyDescent="0.2">
      <c r="P2220" s="12"/>
      <c r="AB2220"/>
    </row>
    <row r="2221" spans="16:28" x14ac:dyDescent="0.2">
      <c r="P2221" s="12"/>
      <c r="AB2221"/>
    </row>
    <row r="2222" spans="16:28" x14ac:dyDescent="0.2">
      <c r="P2222" s="12"/>
      <c r="AB2222"/>
    </row>
    <row r="2223" spans="16:28" x14ac:dyDescent="0.2">
      <c r="P2223" s="12"/>
      <c r="AB2223"/>
    </row>
    <row r="2224" spans="16:28" x14ac:dyDescent="0.2">
      <c r="P2224" s="12"/>
      <c r="AB2224"/>
    </row>
    <row r="2225" spans="16:28" x14ac:dyDescent="0.2">
      <c r="P2225" s="12"/>
      <c r="AB2225"/>
    </row>
    <row r="2226" spans="16:28" x14ac:dyDescent="0.2">
      <c r="P2226" s="12"/>
      <c r="AB2226"/>
    </row>
    <row r="2227" spans="16:28" x14ac:dyDescent="0.2">
      <c r="P2227" s="12"/>
      <c r="AB2227"/>
    </row>
    <row r="2228" spans="16:28" x14ac:dyDescent="0.2">
      <c r="P2228" s="12"/>
      <c r="AB2228"/>
    </row>
    <row r="2229" spans="16:28" x14ac:dyDescent="0.2">
      <c r="P2229" s="12"/>
      <c r="AB2229"/>
    </row>
    <row r="2230" spans="16:28" x14ac:dyDescent="0.2">
      <c r="P2230" s="12"/>
      <c r="AB2230"/>
    </row>
    <row r="2231" spans="16:28" x14ac:dyDescent="0.2">
      <c r="P2231" s="12"/>
      <c r="AB2231"/>
    </row>
    <row r="2232" spans="16:28" x14ac:dyDescent="0.2">
      <c r="P2232" s="12"/>
      <c r="AB2232"/>
    </row>
    <row r="2233" spans="16:28" x14ac:dyDescent="0.2">
      <c r="P2233" s="12"/>
      <c r="AB2233"/>
    </row>
    <row r="2234" spans="16:28" x14ac:dyDescent="0.2">
      <c r="P2234" s="12"/>
      <c r="AB2234"/>
    </row>
    <row r="2235" spans="16:28" x14ac:dyDescent="0.2">
      <c r="P2235" s="12"/>
      <c r="AB2235"/>
    </row>
    <row r="2236" spans="16:28" x14ac:dyDescent="0.2">
      <c r="P2236" s="12"/>
      <c r="AB2236"/>
    </row>
    <row r="2237" spans="16:28" x14ac:dyDescent="0.2">
      <c r="P2237" s="12"/>
      <c r="AB2237"/>
    </row>
    <row r="2238" spans="16:28" x14ac:dyDescent="0.2">
      <c r="P2238" s="12"/>
      <c r="AB2238"/>
    </row>
    <row r="2239" spans="16:28" x14ac:dyDescent="0.2">
      <c r="P2239" s="12"/>
      <c r="AB2239"/>
    </row>
    <row r="2240" spans="16:28" x14ac:dyDescent="0.2">
      <c r="P2240" s="12"/>
      <c r="AB2240"/>
    </row>
    <row r="2241" spans="16:28" x14ac:dyDescent="0.2">
      <c r="P2241" s="12"/>
      <c r="AB2241"/>
    </row>
    <row r="2242" spans="16:28" x14ac:dyDescent="0.2">
      <c r="P2242" s="12"/>
      <c r="AB2242"/>
    </row>
    <row r="2243" spans="16:28" x14ac:dyDescent="0.2">
      <c r="P2243" s="12"/>
      <c r="AB2243"/>
    </row>
    <row r="2244" spans="16:28" x14ac:dyDescent="0.2">
      <c r="P2244" s="12"/>
      <c r="AB2244"/>
    </row>
    <row r="2245" spans="16:28" x14ac:dyDescent="0.2">
      <c r="P2245" s="12"/>
      <c r="AB2245"/>
    </row>
    <row r="2246" spans="16:28" x14ac:dyDescent="0.2">
      <c r="P2246" s="12"/>
      <c r="AB2246"/>
    </row>
    <row r="2247" spans="16:28" x14ac:dyDescent="0.2">
      <c r="P2247" s="12"/>
      <c r="AB2247"/>
    </row>
    <row r="2248" spans="16:28" x14ac:dyDescent="0.2">
      <c r="P2248" s="12"/>
      <c r="AB2248"/>
    </row>
    <row r="2249" spans="16:28" x14ac:dyDescent="0.2">
      <c r="P2249" s="12"/>
      <c r="AB2249"/>
    </row>
    <row r="2250" spans="16:28" x14ac:dyDescent="0.2">
      <c r="P2250" s="12"/>
      <c r="AB2250"/>
    </row>
    <row r="2251" spans="16:28" x14ac:dyDescent="0.2">
      <c r="P2251" s="12"/>
      <c r="AB2251"/>
    </row>
    <row r="2252" spans="16:28" x14ac:dyDescent="0.2">
      <c r="P2252" s="12"/>
      <c r="AB2252"/>
    </row>
    <row r="2253" spans="16:28" x14ac:dyDescent="0.2">
      <c r="P2253" s="12"/>
      <c r="AB2253"/>
    </row>
    <row r="2254" spans="16:28" x14ac:dyDescent="0.2">
      <c r="P2254" s="12"/>
      <c r="AB2254"/>
    </row>
    <row r="2255" spans="16:28" x14ac:dyDescent="0.2">
      <c r="P2255" s="12"/>
      <c r="AB2255"/>
    </row>
    <row r="2256" spans="16:28" x14ac:dyDescent="0.2">
      <c r="P2256" s="12"/>
      <c r="AB2256"/>
    </row>
    <row r="2257" spans="16:28" x14ac:dyDescent="0.2">
      <c r="P2257" s="12"/>
      <c r="AB2257"/>
    </row>
    <row r="2258" spans="16:28" x14ac:dyDescent="0.2">
      <c r="P2258" s="12"/>
      <c r="AB2258"/>
    </row>
    <row r="2259" spans="16:28" x14ac:dyDescent="0.2">
      <c r="P2259" s="12"/>
      <c r="AB2259"/>
    </row>
    <row r="2260" spans="16:28" x14ac:dyDescent="0.2">
      <c r="P2260" s="12"/>
      <c r="AB2260"/>
    </row>
    <row r="2261" spans="16:28" x14ac:dyDescent="0.2">
      <c r="P2261" s="12"/>
      <c r="AB2261"/>
    </row>
    <row r="2262" spans="16:28" x14ac:dyDescent="0.2">
      <c r="P2262" s="12"/>
      <c r="AB2262"/>
    </row>
    <row r="2263" spans="16:28" x14ac:dyDescent="0.2">
      <c r="P2263" s="12"/>
      <c r="AB2263"/>
    </row>
    <row r="2264" spans="16:28" x14ac:dyDescent="0.2">
      <c r="P2264" s="12"/>
      <c r="AB2264"/>
    </row>
    <row r="2265" spans="16:28" x14ac:dyDescent="0.2">
      <c r="P2265" s="12"/>
      <c r="AB2265"/>
    </row>
    <row r="2266" spans="16:28" x14ac:dyDescent="0.2">
      <c r="P2266" s="12"/>
      <c r="AB2266"/>
    </row>
    <row r="2267" spans="16:28" x14ac:dyDescent="0.2">
      <c r="P2267" s="12"/>
      <c r="AB2267"/>
    </row>
    <row r="2268" spans="16:28" x14ac:dyDescent="0.2">
      <c r="P2268" s="12"/>
      <c r="AB2268"/>
    </row>
    <row r="2269" spans="16:28" x14ac:dyDescent="0.2">
      <c r="P2269" s="12"/>
      <c r="AB2269"/>
    </row>
    <row r="2270" spans="16:28" x14ac:dyDescent="0.2">
      <c r="P2270" s="12"/>
      <c r="AB2270"/>
    </row>
    <row r="2271" spans="16:28" x14ac:dyDescent="0.2">
      <c r="P2271" s="12"/>
      <c r="AB2271"/>
    </row>
    <row r="2272" spans="16:28" x14ac:dyDescent="0.2">
      <c r="P2272" s="12"/>
      <c r="AB2272"/>
    </row>
    <row r="2273" spans="16:28" x14ac:dyDescent="0.2">
      <c r="P2273" s="12"/>
      <c r="AB2273"/>
    </row>
    <row r="2274" spans="16:28" x14ac:dyDescent="0.2">
      <c r="P2274" s="12"/>
      <c r="AB2274"/>
    </row>
    <row r="2275" spans="16:28" x14ac:dyDescent="0.2">
      <c r="P2275" s="12"/>
      <c r="AB2275"/>
    </row>
    <row r="2276" spans="16:28" x14ac:dyDescent="0.2">
      <c r="P2276" s="12"/>
      <c r="AB2276"/>
    </row>
    <row r="2277" spans="16:28" x14ac:dyDescent="0.2">
      <c r="P2277" s="12"/>
      <c r="AB2277"/>
    </row>
    <row r="2278" spans="16:28" x14ac:dyDescent="0.2">
      <c r="P2278" s="12"/>
      <c r="AB2278"/>
    </row>
    <row r="2279" spans="16:28" x14ac:dyDescent="0.2">
      <c r="P2279" s="12"/>
      <c r="AB2279"/>
    </row>
    <row r="2280" spans="16:28" x14ac:dyDescent="0.2">
      <c r="P2280" s="12"/>
      <c r="AB2280"/>
    </row>
    <row r="2281" spans="16:28" x14ac:dyDescent="0.2">
      <c r="P2281" s="12"/>
      <c r="AB2281"/>
    </row>
    <row r="2282" spans="16:28" x14ac:dyDescent="0.2">
      <c r="P2282" s="12"/>
      <c r="AB2282"/>
    </row>
    <row r="2283" spans="16:28" x14ac:dyDescent="0.2">
      <c r="P2283" s="12"/>
      <c r="AB2283"/>
    </row>
    <row r="2284" spans="16:28" x14ac:dyDescent="0.2">
      <c r="P2284" s="12"/>
      <c r="AB2284"/>
    </row>
    <row r="2285" spans="16:28" x14ac:dyDescent="0.2">
      <c r="P2285" s="12"/>
      <c r="AB2285"/>
    </row>
    <row r="2286" spans="16:28" x14ac:dyDescent="0.2">
      <c r="P2286" s="12"/>
      <c r="AB2286"/>
    </row>
    <row r="2287" spans="16:28" x14ac:dyDescent="0.2">
      <c r="P2287" s="12"/>
      <c r="AB2287"/>
    </row>
    <row r="2288" spans="16:28" x14ac:dyDescent="0.2">
      <c r="P2288" s="12"/>
      <c r="AB2288"/>
    </row>
    <row r="2289" spans="16:28" x14ac:dyDescent="0.2">
      <c r="P2289" s="12"/>
      <c r="AB2289"/>
    </row>
    <row r="2290" spans="16:28" x14ac:dyDescent="0.2">
      <c r="P2290" s="12"/>
      <c r="AB2290"/>
    </row>
    <row r="2291" spans="16:28" x14ac:dyDescent="0.2">
      <c r="P2291" s="12"/>
      <c r="AB2291"/>
    </row>
    <row r="2292" spans="16:28" x14ac:dyDescent="0.2">
      <c r="P2292" s="12"/>
      <c r="AB2292"/>
    </row>
    <row r="2293" spans="16:28" x14ac:dyDescent="0.2">
      <c r="P2293" s="12"/>
      <c r="AB2293"/>
    </row>
    <row r="2294" spans="16:28" x14ac:dyDescent="0.2">
      <c r="P2294" s="12"/>
      <c r="AB2294"/>
    </row>
    <row r="2295" spans="16:28" x14ac:dyDescent="0.2">
      <c r="P2295" s="12"/>
      <c r="AB2295"/>
    </row>
    <row r="2296" spans="16:28" x14ac:dyDescent="0.2">
      <c r="P2296" s="12"/>
      <c r="AB2296"/>
    </row>
    <row r="2297" spans="16:28" x14ac:dyDescent="0.2">
      <c r="P2297" s="12"/>
      <c r="AB2297"/>
    </row>
    <row r="2298" spans="16:28" x14ac:dyDescent="0.2">
      <c r="P2298" s="12"/>
      <c r="AB2298"/>
    </row>
    <row r="2299" spans="16:28" x14ac:dyDescent="0.2">
      <c r="P2299" s="12"/>
      <c r="AB2299"/>
    </row>
    <row r="2300" spans="16:28" x14ac:dyDescent="0.2">
      <c r="P2300" s="12"/>
      <c r="AB2300"/>
    </row>
    <row r="2301" spans="16:28" x14ac:dyDescent="0.2">
      <c r="P2301" s="12"/>
      <c r="AB2301"/>
    </row>
    <row r="2302" spans="16:28" x14ac:dyDescent="0.2">
      <c r="P2302" s="12"/>
      <c r="AB2302"/>
    </row>
    <row r="2303" spans="16:28" x14ac:dyDescent="0.2">
      <c r="P2303" s="12"/>
      <c r="AB2303"/>
    </row>
    <row r="2304" spans="16:28" x14ac:dyDescent="0.2">
      <c r="P2304" s="12"/>
      <c r="AB2304"/>
    </row>
    <row r="2305" spans="16:28" x14ac:dyDescent="0.2">
      <c r="P2305" s="12"/>
      <c r="AB2305"/>
    </row>
    <row r="2306" spans="16:28" x14ac:dyDescent="0.2">
      <c r="P2306" s="12"/>
      <c r="AB2306"/>
    </row>
    <row r="2307" spans="16:28" x14ac:dyDescent="0.2">
      <c r="P2307" s="12"/>
      <c r="AB2307"/>
    </row>
    <row r="2308" spans="16:28" x14ac:dyDescent="0.2">
      <c r="P2308" s="12"/>
      <c r="AB2308"/>
    </row>
    <row r="2309" spans="16:28" x14ac:dyDescent="0.2">
      <c r="P2309" s="12"/>
      <c r="AB2309"/>
    </row>
    <row r="2310" spans="16:28" x14ac:dyDescent="0.2">
      <c r="P2310" s="12"/>
      <c r="AB2310"/>
    </row>
    <row r="2311" spans="16:28" x14ac:dyDescent="0.2">
      <c r="P2311" s="12"/>
      <c r="AB2311"/>
    </row>
    <row r="2312" spans="16:28" x14ac:dyDescent="0.2">
      <c r="P2312" s="12"/>
      <c r="AB2312"/>
    </row>
    <row r="2313" spans="16:28" x14ac:dyDescent="0.2">
      <c r="P2313" s="12"/>
      <c r="AB2313"/>
    </row>
    <row r="2314" spans="16:28" x14ac:dyDescent="0.2">
      <c r="P2314" s="12"/>
      <c r="AB2314"/>
    </row>
    <row r="2315" spans="16:28" x14ac:dyDescent="0.2">
      <c r="P2315" s="12"/>
      <c r="AB2315"/>
    </row>
    <row r="2316" spans="16:28" x14ac:dyDescent="0.2">
      <c r="P2316" s="12"/>
      <c r="AB2316"/>
    </row>
    <row r="2317" spans="16:28" x14ac:dyDescent="0.2">
      <c r="P2317" s="12"/>
      <c r="AB2317"/>
    </row>
    <row r="2318" spans="16:28" x14ac:dyDescent="0.2">
      <c r="P2318" s="12"/>
      <c r="AB2318"/>
    </row>
    <row r="2319" spans="16:28" x14ac:dyDescent="0.2">
      <c r="P2319" s="12"/>
      <c r="AB2319"/>
    </row>
    <row r="2320" spans="16:28" x14ac:dyDescent="0.2">
      <c r="P2320" s="12"/>
      <c r="AB2320"/>
    </row>
    <row r="2321" spans="16:28" x14ac:dyDescent="0.2">
      <c r="P2321" s="12"/>
      <c r="AB2321"/>
    </row>
    <row r="2322" spans="16:28" x14ac:dyDescent="0.2">
      <c r="P2322" s="12"/>
      <c r="AB2322"/>
    </row>
    <row r="2323" spans="16:28" x14ac:dyDescent="0.2">
      <c r="P2323" s="12"/>
      <c r="AB2323"/>
    </row>
    <row r="2324" spans="16:28" x14ac:dyDescent="0.2">
      <c r="P2324" s="12"/>
      <c r="AB2324"/>
    </row>
    <row r="2325" spans="16:28" x14ac:dyDescent="0.2">
      <c r="P2325" s="12"/>
      <c r="AB2325"/>
    </row>
    <row r="2326" spans="16:28" x14ac:dyDescent="0.2">
      <c r="P2326" s="12"/>
      <c r="AB2326"/>
    </row>
    <row r="2327" spans="16:28" x14ac:dyDescent="0.2">
      <c r="P2327" s="12"/>
      <c r="AB2327"/>
    </row>
    <row r="2328" spans="16:28" x14ac:dyDescent="0.2">
      <c r="P2328" s="12"/>
      <c r="AB2328"/>
    </row>
    <row r="2329" spans="16:28" x14ac:dyDescent="0.2">
      <c r="P2329" s="12"/>
      <c r="AB2329"/>
    </row>
    <row r="2330" spans="16:28" x14ac:dyDescent="0.2">
      <c r="P2330" s="12"/>
      <c r="AB2330"/>
    </row>
    <row r="2331" spans="16:28" x14ac:dyDescent="0.2">
      <c r="P2331" s="12"/>
      <c r="AB2331"/>
    </row>
    <row r="2332" spans="16:28" x14ac:dyDescent="0.2">
      <c r="P2332" s="12"/>
      <c r="AB2332"/>
    </row>
    <row r="2333" spans="16:28" x14ac:dyDescent="0.2">
      <c r="P2333" s="12"/>
      <c r="AB2333"/>
    </row>
    <row r="2334" spans="16:28" x14ac:dyDescent="0.2">
      <c r="P2334" s="12"/>
      <c r="AB2334"/>
    </row>
    <row r="2335" spans="16:28" x14ac:dyDescent="0.2">
      <c r="P2335" s="12"/>
      <c r="AB2335"/>
    </row>
    <row r="2336" spans="16:28" x14ac:dyDescent="0.2">
      <c r="P2336" s="12"/>
      <c r="AB2336"/>
    </row>
    <row r="2337" spans="16:28" x14ac:dyDescent="0.2">
      <c r="P2337" s="12"/>
      <c r="AB2337"/>
    </row>
    <row r="2338" spans="16:28" x14ac:dyDescent="0.2">
      <c r="P2338" s="12"/>
      <c r="AB2338"/>
    </row>
    <row r="2339" spans="16:28" x14ac:dyDescent="0.2">
      <c r="P2339" s="12"/>
      <c r="AB2339"/>
    </row>
    <row r="2340" spans="16:28" x14ac:dyDescent="0.2">
      <c r="P2340" s="12"/>
      <c r="AB2340"/>
    </row>
    <row r="2341" spans="16:28" x14ac:dyDescent="0.2">
      <c r="P2341" s="12"/>
      <c r="AB2341"/>
    </row>
    <row r="2342" spans="16:28" x14ac:dyDescent="0.2">
      <c r="P2342" s="12"/>
      <c r="AB2342"/>
    </row>
    <row r="2343" spans="16:28" x14ac:dyDescent="0.2">
      <c r="P2343" s="12"/>
      <c r="AB2343"/>
    </row>
    <row r="2344" spans="16:28" x14ac:dyDescent="0.2">
      <c r="P2344" s="12"/>
      <c r="AB2344"/>
    </row>
    <row r="2345" spans="16:28" x14ac:dyDescent="0.2">
      <c r="P2345" s="12"/>
      <c r="AB2345"/>
    </row>
    <row r="2346" spans="16:28" x14ac:dyDescent="0.2">
      <c r="P2346" s="12"/>
      <c r="AB2346"/>
    </row>
    <row r="2347" spans="16:28" x14ac:dyDescent="0.2">
      <c r="P2347" s="12"/>
      <c r="AB2347"/>
    </row>
    <row r="2348" spans="16:28" x14ac:dyDescent="0.2">
      <c r="P2348" s="12"/>
      <c r="AB2348"/>
    </row>
    <row r="2349" spans="16:28" x14ac:dyDescent="0.2">
      <c r="P2349" s="12"/>
      <c r="AB2349"/>
    </row>
    <row r="2350" spans="16:28" x14ac:dyDescent="0.2">
      <c r="P2350" s="12"/>
      <c r="AB2350"/>
    </row>
    <row r="2351" spans="16:28" x14ac:dyDescent="0.2">
      <c r="P2351" s="12"/>
      <c r="AB2351"/>
    </row>
    <row r="2352" spans="16:28" x14ac:dyDescent="0.2">
      <c r="P2352" s="12"/>
      <c r="AB2352"/>
    </row>
    <row r="2353" spans="16:28" x14ac:dyDescent="0.2">
      <c r="P2353" s="12"/>
      <c r="AB2353"/>
    </row>
    <row r="2354" spans="16:28" x14ac:dyDescent="0.2">
      <c r="P2354" s="12"/>
      <c r="AB2354"/>
    </row>
    <row r="2355" spans="16:28" x14ac:dyDescent="0.2">
      <c r="P2355" s="12"/>
      <c r="AB2355"/>
    </row>
    <row r="2356" spans="16:28" x14ac:dyDescent="0.2">
      <c r="P2356" s="12"/>
      <c r="AB2356"/>
    </row>
    <row r="2357" spans="16:28" x14ac:dyDescent="0.2">
      <c r="P2357" s="12"/>
      <c r="AB2357"/>
    </row>
    <row r="2358" spans="16:28" x14ac:dyDescent="0.2">
      <c r="P2358" s="12"/>
      <c r="AB2358"/>
    </row>
    <row r="2359" spans="16:28" x14ac:dyDescent="0.2">
      <c r="P2359" s="12"/>
      <c r="AB2359"/>
    </row>
    <row r="2360" spans="16:28" x14ac:dyDescent="0.2">
      <c r="P2360" s="12"/>
      <c r="AB2360"/>
    </row>
    <row r="2361" spans="16:28" x14ac:dyDescent="0.2">
      <c r="P2361" s="12"/>
      <c r="AB2361"/>
    </row>
    <row r="2362" spans="16:28" x14ac:dyDescent="0.2">
      <c r="P2362" s="12"/>
      <c r="AB2362"/>
    </row>
    <row r="2363" spans="16:28" x14ac:dyDescent="0.2">
      <c r="P2363" s="12"/>
      <c r="AB2363"/>
    </row>
    <row r="2364" spans="16:28" x14ac:dyDescent="0.2">
      <c r="P2364" s="12"/>
      <c r="AB2364"/>
    </row>
    <row r="2365" spans="16:28" x14ac:dyDescent="0.2">
      <c r="P2365" s="12"/>
      <c r="AB2365"/>
    </row>
    <row r="2366" spans="16:28" x14ac:dyDescent="0.2">
      <c r="P2366" s="12"/>
      <c r="AB2366"/>
    </row>
    <row r="2367" spans="16:28" x14ac:dyDescent="0.2">
      <c r="P2367" s="12"/>
      <c r="AB2367"/>
    </row>
    <row r="2368" spans="16:28" x14ac:dyDescent="0.2">
      <c r="P2368" s="12"/>
      <c r="AB2368"/>
    </row>
    <row r="2369" spans="16:28" x14ac:dyDescent="0.2">
      <c r="P2369" s="12"/>
      <c r="AB2369"/>
    </row>
    <row r="2370" spans="16:28" x14ac:dyDescent="0.2">
      <c r="P2370" s="12"/>
      <c r="AB2370"/>
    </row>
    <row r="2371" spans="16:28" x14ac:dyDescent="0.2">
      <c r="P2371" s="12"/>
      <c r="AB2371"/>
    </row>
    <row r="2372" spans="16:28" x14ac:dyDescent="0.2">
      <c r="P2372" s="12"/>
      <c r="AB2372"/>
    </row>
    <row r="2373" spans="16:28" x14ac:dyDescent="0.2">
      <c r="P2373" s="12"/>
      <c r="AB2373"/>
    </row>
    <row r="2374" spans="16:28" x14ac:dyDescent="0.2">
      <c r="P2374" s="12"/>
      <c r="AB2374"/>
    </row>
    <row r="2375" spans="16:28" x14ac:dyDescent="0.2">
      <c r="P2375" s="12"/>
      <c r="AB2375"/>
    </row>
    <row r="2376" spans="16:28" x14ac:dyDescent="0.2">
      <c r="P2376" s="12"/>
      <c r="AB2376"/>
    </row>
    <row r="2377" spans="16:28" x14ac:dyDescent="0.2">
      <c r="P2377" s="12"/>
      <c r="AB2377"/>
    </row>
    <row r="2378" spans="16:28" x14ac:dyDescent="0.2">
      <c r="P2378" s="12"/>
      <c r="AB2378"/>
    </row>
    <row r="2379" spans="16:28" x14ac:dyDescent="0.2">
      <c r="P2379" s="12"/>
      <c r="AB2379"/>
    </row>
    <row r="2380" spans="16:28" x14ac:dyDescent="0.2">
      <c r="P2380" s="12"/>
      <c r="AB2380"/>
    </row>
    <row r="2381" spans="16:28" x14ac:dyDescent="0.2">
      <c r="P2381" s="12"/>
      <c r="AB2381"/>
    </row>
    <row r="2382" spans="16:28" x14ac:dyDescent="0.2">
      <c r="P2382" s="12"/>
      <c r="AB2382"/>
    </row>
    <row r="2383" spans="16:28" x14ac:dyDescent="0.2">
      <c r="P2383" s="12"/>
      <c r="AB2383"/>
    </row>
    <row r="2384" spans="16:28" x14ac:dyDescent="0.2">
      <c r="P2384" s="12"/>
      <c r="AB2384"/>
    </row>
    <row r="2385" spans="16:28" x14ac:dyDescent="0.2">
      <c r="P2385" s="12"/>
      <c r="AB2385"/>
    </row>
    <row r="2386" spans="16:28" x14ac:dyDescent="0.2">
      <c r="P2386" s="12"/>
      <c r="AB2386"/>
    </row>
    <row r="2387" spans="16:28" x14ac:dyDescent="0.2">
      <c r="P2387" s="12"/>
      <c r="AB2387"/>
    </row>
    <row r="2388" spans="16:28" x14ac:dyDescent="0.2">
      <c r="P2388" s="12"/>
      <c r="AB2388"/>
    </row>
    <row r="2389" spans="16:28" x14ac:dyDescent="0.2">
      <c r="P2389" s="12"/>
      <c r="AB2389"/>
    </row>
    <row r="2390" spans="16:28" x14ac:dyDescent="0.2">
      <c r="P2390" s="12"/>
      <c r="AB2390"/>
    </row>
    <row r="2391" spans="16:28" x14ac:dyDescent="0.2">
      <c r="P2391" s="12"/>
      <c r="AB2391"/>
    </row>
    <row r="2392" spans="16:28" x14ac:dyDescent="0.2">
      <c r="P2392" s="12"/>
      <c r="AB2392"/>
    </row>
    <row r="2393" spans="16:28" x14ac:dyDescent="0.2">
      <c r="P2393" s="12"/>
      <c r="AB2393"/>
    </row>
    <row r="2394" spans="16:28" x14ac:dyDescent="0.2">
      <c r="P2394" s="12"/>
      <c r="AB2394"/>
    </row>
    <row r="2395" spans="16:28" x14ac:dyDescent="0.2">
      <c r="P2395" s="12"/>
      <c r="AB2395"/>
    </row>
    <row r="2396" spans="16:28" x14ac:dyDescent="0.2">
      <c r="P2396" s="12"/>
      <c r="AB2396"/>
    </row>
    <row r="2397" spans="16:28" x14ac:dyDescent="0.2">
      <c r="P2397" s="12"/>
      <c r="AB2397"/>
    </row>
    <row r="2398" spans="16:28" x14ac:dyDescent="0.2">
      <c r="P2398" s="12"/>
      <c r="AB2398"/>
    </row>
    <row r="2399" spans="16:28" x14ac:dyDescent="0.2">
      <c r="P2399" s="12"/>
      <c r="AB2399"/>
    </row>
    <row r="2400" spans="16:28" x14ac:dyDescent="0.2">
      <c r="P2400" s="12"/>
      <c r="AB2400"/>
    </row>
    <row r="2401" spans="16:28" x14ac:dyDescent="0.2">
      <c r="P2401" s="12"/>
      <c r="AB2401"/>
    </row>
    <row r="2402" spans="16:28" x14ac:dyDescent="0.2">
      <c r="P2402" s="12"/>
      <c r="AB2402"/>
    </row>
    <row r="2403" spans="16:28" x14ac:dyDescent="0.2">
      <c r="P2403" s="12"/>
      <c r="AB2403"/>
    </row>
    <row r="2404" spans="16:28" x14ac:dyDescent="0.2">
      <c r="P2404" s="12"/>
      <c r="AB2404"/>
    </row>
    <row r="2405" spans="16:28" x14ac:dyDescent="0.2">
      <c r="P2405" s="12"/>
      <c r="AB2405"/>
    </row>
    <row r="2406" spans="16:28" x14ac:dyDescent="0.2">
      <c r="P2406" s="12"/>
      <c r="AB2406"/>
    </row>
    <row r="2407" spans="16:28" x14ac:dyDescent="0.2">
      <c r="P2407" s="12"/>
      <c r="AB2407"/>
    </row>
    <row r="2408" spans="16:28" x14ac:dyDescent="0.2">
      <c r="P2408" s="12"/>
      <c r="AB2408"/>
    </row>
    <row r="2409" spans="16:28" x14ac:dyDescent="0.2">
      <c r="P2409" s="12"/>
      <c r="AB2409"/>
    </row>
    <row r="2410" spans="16:28" x14ac:dyDescent="0.2">
      <c r="P2410" s="12"/>
      <c r="AB2410"/>
    </row>
    <row r="2411" spans="16:28" x14ac:dyDescent="0.2">
      <c r="P2411" s="12"/>
      <c r="AB2411"/>
    </row>
    <row r="2412" spans="16:28" x14ac:dyDescent="0.2">
      <c r="P2412" s="12"/>
      <c r="AB2412"/>
    </row>
    <row r="2413" spans="16:28" x14ac:dyDescent="0.2">
      <c r="P2413" s="12"/>
      <c r="AB2413"/>
    </row>
    <row r="2414" spans="16:28" x14ac:dyDescent="0.2">
      <c r="P2414" s="12"/>
      <c r="AB2414"/>
    </row>
    <row r="2415" spans="16:28" x14ac:dyDescent="0.2">
      <c r="P2415" s="12"/>
      <c r="AB2415"/>
    </row>
    <row r="2416" spans="16:28" x14ac:dyDescent="0.2">
      <c r="P2416" s="12"/>
      <c r="AB2416"/>
    </row>
    <row r="2417" spans="16:28" x14ac:dyDescent="0.2">
      <c r="P2417" s="12"/>
      <c r="AB2417"/>
    </row>
    <row r="2418" spans="16:28" x14ac:dyDescent="0.2">
      <c r="P2418" s="12"/>
      <c r="AB2418"/>
    </row>
    <row r="2419" spans="16:28" x14ac:dyDescent="0.2">
      <c r="P2419" s="12"/>
      <c r="AB2419"/>
    </row>
    <row r="2420" spans="16:28" x14ac:dyDescent="0.2">
      <c r="P2420" s="12"/>
      <c r="AB2420"/>
    </row>
    <row r="2421" spans="16:28" x14ac:dyDescent="0.2">
      <c r="P2421" s="12"/>
      <c r="AB2421"/>
    </row>
    <row r="2422" spans="16:28" x14ac:dyDescent="0.2">
      <c r="P2422" s="12"/>
      <c r="AB2422"/>
    </row>
    <row r="2423" spans="16:28" x14ac:dyDescent="0.2">
      <c r="P2423" s="12"/>
      <c r="AB2423"/>
    </row>
    <row r="2424" spans="16:28" x14ac:dyDescent="0.2">
      <c r="P2424" s="12"/>
      <c r="AB2424"/>
    </row>
    <row r="2425" spans="16:28" x14ac:dyDescent="0.2">
      <c r="P2425" s="12"/>
      <c r="AB2425"/>
    </row>
    <row r="2426" spans="16:28" x14ac:dyDescent="0.2">
      <c r="P2426" s="12"/>
      <c r="AB2426"/>
    </row>
    <row r="2427" spans="16:28" x14ac:dyDescent="0.2">
      <c r="P2427" s="12"/>
      <c r="AB2427"/>
    </row>
    <row r="2428" spans="16:28" x14ac:dyDescent="0.2">
      <c r="P2428" s="12"/>
      <c r="AB2428"/>
    </row>
    <row r="2429" spans="16:28" x14ac:dyDescent="0.2">
      <c r="P2429" s="12"/>
      <c r="AB2429"/>
    </row>
    <row r="2430" spans="16:28" x14ac:dyDescent="0.2">
      <c r="P2430" s="12"/>
      <c r="AB2430"/>
    </row>
    <row r="2431" spans="16:28" x14ac:dyDescent="0.2">
      <c r="P2431" s="12"/>
      <c r="AB2431"/>
    </row>
    <row r="2432" spans="16:28" x14ac:dyDescent="0.2">
      <c r="P2432" s="12"/>
      <c r="AB2432"/>
    </row>
    <row r="2433" spans="16:28" x14ac:dyDescent="0.2">
      <c r="P2433" s="12"/>
      <c r="AB2433"/>
    </row>
    <row r="2434" spans="16:28" x14ac:dyDescent="0.2">
      <c r="P2434" s="12"/>
      <c r="AB2434"/>
    </row>
    <row r="2435" spans="16:28" x14ac:dyDescent="0.2">
      <c r="P2435" s="12"/>
      <c r="AB2435"/>
    </row>
    <row r="2436" spans="16:28" x14ac:dyDescent="0.2">
      <c r="P2436" s="12"/>
      <c r="AB2436"/>
    </row>
    <row r="2437" spans="16:28" x14ac:dyDescent="0.2">
      <c r="P2437" s="12"/>
      <c r="AB2437"/>
    </row>
    <row r="2438" spans="16:28" x14ac:dyDescent="0.2">
      <c r="P2438" s="12"/>
      <c r="AB2438"/>
    </row>
    <row r="2439" spans="16:28" x14ac:dyDescent="0.2">
      <c r="P2439" s="12"/>
      <c r="AB2439"/>
    </row>
    <row r="2440" spans="16:28" x14ac:dyDescent="0.2">
      <c r="P2440" s="12"/>
      <c r="AB2440"/>
    </row>
    <row r="2441" spans="16:28" x14ac:dyDescent="0.2">
      <c r="P2441" s="12"/>
      <c r="AB2441"/>
    </row>
    <row r="2442" spans="16:28" x14ac:dyDescent="0.2">
      <c r="P2442" s="12"/>
      <c r="AB2442"/>
    </row>
    <row r="2443" spans="16:28" x14ac:dyDescent="0.2">
      <c r="P2443" s="12"/>
      <c r="AB2443"/>
    </row>
    <row r="2444" spans="16:28" x14ac:dyDescent="0.2">
      <c r="P2444" s="12"/>
      <c r="AB2444"/>
    </row>
    <row r="2445" spans="16:28" x14ac:dyDescent="0.2">
      <c r="P2445" s="12"/>
      <c r="AB2445"/>
    </row>
    <row r="2446" spans="16:28" x14ac:dyDescent="0.2">
      <c r="P2446" s="12"/>
      <c r="AB2446"/>
    </row>
    <row r="2447" spans="16:28" x14ac:dyDescent="0.2">
      <c r="P2447" s="12"/>
      <c r="AB2447"/>
    </row>
    <row r="2448" spans="16:28" x14ac:dyDescent="0.2">
      <c r="P2448" s="12"/>
      <c r="AB2448"/>
    </row>
    <row r="2449" spans="16:28" x14ac:dyDescent="0.2">
      <c r="P2449" s="12"/>
      <c r="AB2449"/>
    </row>
    <row r="2450" spans="16:28" x14ac:dyDescent="0.2">
      <c r="P2450" s="12"/>
      <c r="AB2450"/>
    </row>
    <row r="2451" spans="16:28" x14ac:dyDescent="0.2">
      <c r="P2451" s="12"/>
      <c r="AB2451"/>
    </row>
    <row r="2452" spans="16:28" x14ac:dyDescent="0.2">
      <c r="P2452" s="12"/>
      <c r="AB2452"/>
    </row>
    <row r="2453" spans="16:28" x14ac:dyDescent="0.2">
      <c r="P2453" s="12"/>
      <c r="AB2453"/>
    </row>
    <row r="2454" spans="16:28" x14ac:dyDescent="0.2">
      <c r="P2454" s="12"/>
      <c r="AB2454"/>
    </row>
    <row r="2455" spans="16:28" x14ac:dyDescent="0.2">
      <c r="P2455" s="12"/>
      <c r="AB2455"/>
    </row>
    <row r="2456" spans="16:28" x14ac:dyDescent="0.2">
      <c r="P2456" s="12"/>
      <c r="AB2456"/>
    </row>
    <row r="2457" spans="16:28" x14ac:dyDescent="0.2">
      <c r="P2457" s="12"/>
      <c r="AB2457"/>
    </row>
    <row r="2458" spans="16:28" x14ac:dyDescent="0.2">
      <c r="P2458" s="12"/>
      <c r="AB2458"/>
    </row>
    <row r="2459" spans="16:28" x14ac:dyDescent="0.2">
      <c r="P2459" s="12"/>
      <c r="AB2459"/>
    </row>
    <row r="2460" spans="16:28" x14ac:dyDescent="0.2">
      <c r="P2460" s="12"/>
      <c r="AB2460"/>
    </row>
    <row r="2461" spans="16:28" x14ac:dyDescent="0.2">
      <c r="P2461" s="12"/>
      <c r="AB2461"/>
    </row>
    <row r="2462" spans="16:28" x14ac:dyDescent="0.2">
      <c r="P2462" s="12"/>
      <c r="AB2462"/>
    </row>
    <row r="2463" spans="16:28" x14ac:dyDescent="0.2">
      <c r="P2463" s="12"/>
      <c r="AB2463"/>
    </row>
    <row r="2464" spans="16:28" x14ac:dyDescent="0.2">
      <c r="P2464" s="12"/>
      <c r="AB2464"/>
    </row>
    <row r="2465" spans="16:28" x14ac:dyDescent="0.2">
      <c r="P2465" s="12"/>
      <c r="AB2465"/>
    </row>
    <row r="2466" spans="16:28" x14ac:dyDescent="0.2">
      <c r="P2466" s="12"/>
      <c r="AB2466"/>
    </row>
    <row r="2467" spans="16:28" x14ac:dyDescent="0.2">
      <c r="P2467" s="12"/>
      <c r="AB2467"/>
    </row>
    <row r="2468" spans="16:28" x14ac:dyDescent="0.2">
      <c r="P2468" s="12"/>
      <c r="AB2468"/>
    </row>
    <row r="2469" spans="16:28" x14ac:dyDescent="0.2">
      <c r="P2469" s="12"/>
      <c r="AB2469"/>
    </row>
    <row r="2470" spans="16:28" x14ac:dyDescent="0.2">
      <c r="P2470" s="12"/>
      <c r="AB2470"/>
    </row>
    <row r="2471" spans="16:28" x14ac:dyDescent="0.2">
      <c r="P2471" s="12"/>
      <c r="AB2471"/>
    </row>
    <row r="2472" spans="16:28" x14ac:dyDescent="0.2">
      <c r="P2472" s="12"/>
      <c r="AB2472"/>
    </row>
    <row r="2473" spans="16:28" x14ac:dyDescent="0.2">
      <c r="P2473" s="12"/>
      <c r="AB2473"/>
    </row>
    <row r="2474" spans="16:28" x14ac:dyDescent="0.2">
      <c r="P2474" s="12"/>
      <c r="AB2474"/>
    </row>
    <row r="2475" spans="16:28" x14ac:dyDescent="0.2">
      <c r="P2475" s="12"/>
      <c r="AB2475"/>
    </row>
    <row r="2476" spans="16:28" x14ac:dyDescent="0.2">
      <c r="P2476" s="12"/>
      <c r="AB2476"/>
    </row>
    <row r="2477" spans="16:28" x14ac:dyDescent="0.2">
      <c r="P2477" s="12"/>
      <c r="AB2477"/>
    </row>
    <row r="2478" spans="16:28" x14ac:dyDescent="0.2">
      <c r="P2478" s="12"/>
      <c r="AB2478"/>
    </row>
    <row r="2479" spans="16:28" x14ac:dyDescent="0.2">
      <c r="P2479" s="12"/>
      <c r="AB2479"/>
    </row>
    <row r="2480" spans="16:28" x14ac:dyDescent="0.2">
      <c r="P2480" s="12"/>
      <c r="AB2480"/>
    </row>
    <row r="2481" spans="16:28" x14ac:dyDescent="0.2">
      <c r="P2481" s="12"/>
      <c r="AB2481"/>
    </row>
    <row r="2482" spans="16:28" x14ac:dyDescent="0.2">
      <c r="P2482" s="12"/>
      <c r="AB2482"/>
    </row>
    <row r="2483" spans="16:28" x14ac:dyDescent="0.2">
      <c r="P2483" s="12"/>
      <c r="AB2483"/>
    </row>
    <row r="2484" spans="16:28" x14ac:dyDescent="0.2">
      <c r="P2484" s="12"/>
      <c r="AB2484"/>
    </row>
    <row r="2485" spans="16:28" x14ac:dyDescent="0.2">
      <c r="P2485" s="12"/>
      <c r="AB2485"/>
    </row>
    <row r="2486" spans="16:28" x14ac:dyDescent="0.2">
      <c r="P2486" s="12"/>
      <c r="AB2486"/>
    </row>
    <row r="2487" spans="16:28" x14ac:dyDescent="0.2">
      <c r="P2487" s="12"/>
      <c r="AB2487"/>
    </row>
    <row r="2488" spans="16:28" x14ac:dyDescent="0.2">
      <c r="P2488" s="12"/>
      <c r="AB2488"/>
    </row>
    <row r="2489" spans="16:28" x14ac:dyDescent="0.2">
      <c r="P2489" s="12"/>
      <c r="AB2489"/>
    </row>
    <row r="2490" spans="16:28" x14ac:dyDescent="0.2">
      <c r="P2490" s="12"/>
      <c r="AB2490"/>
    </row>
    <row r="2491" spans="16:28" x14ac:dyDescent="0.2">
      <c r="P2491" s="12"/>
      <c r="AB2491"/>
    </row>
    <row r="2492" spans="16:28" x14ac:dyDescent="0.2">
      <c r="P2492" s="12"/>
      <c r="AB2492"/>
    </row>
    <row r="2493" spans="16:28" x14ac:dyDescent="0.2">
      <c r="P2493" s="12"/>
      <c r="AB2493"/>
    </row>
    <row r="2494" spans="16:28" x14ac:dyDescent="0.2">
      <c r="P2494" s="12"/>
      <c r="AB2494"/>
    </row>
    <row r="2495" spans="16:28" x14ac:dyDescent="0.2">
      <c r="P2495" s="12"/>
      <c r="AB2495"/>
    </row>
    <row r="2496" spans="16:28" x14ac:dyDescent="0.2">
      <c r="P2496" s="12"/>
      <c r="AB2496"/>
    </row>
    <row r="2497" spans="16:28" x14ac:dyDescent="0.2">
      <c r="P2497" s="12"/>
      <c r="AB2497"/>
    </row>
    <row r="2498" spans="16:28" x14ac:dyDescent="0.2">
      <c r="P2498" s="12"/>
      <c r="AB2498"/>
    </row>
    <row r="2499" spans="16:28" x14ac:dyDescent="0.2">
      <c r="P2499" s="12"/>
      <c r="AB2499"/>
    </row>
    <row r="2500" spans="16:28" x14ac:dyDescent="0.2">
      <c r="P2500" s="12"/>
      <c r="AB2500"/>
    </row>
    <row r="2501" spans="16:28" x14ac:dyDescent="0.2">
      <c r="P2501" s="12"/>
      <c r="AB2501"/>
    </row>
    <row r="2502" spans="16:28" x14ac:dyDescent="0.2">
      <c r="P2502" s="12"/>
      <c r="AB2502"/>
    </row>
    <row r="2503" spans="16:28" x14ac:dyDescent="0.2">
      <c r="P2503" s="12"/>
      <c r="AB2503"/>
    </row>
    <row r="2504" spans="16:28" x14ac:dyDescent="0.2">
      <c r="P2504" s="12"/>
      <c r="AB2504"/>
    </row>
    <row r="2505" spans="16:28" x14ac:dyDescent="0.2">
      <c r="P2505" s="12"/>
      <c r="AB2505"/>
    </row>
    <row r="2506" spans="16:28" x14ac:dyDescent="0.2">
      <c r="P2506" s="12"/>
      <c r="AB2506"/>
    </row>
    <row r="2507" spans="16:28" x14ac:dyDescent="0.2">
      <c r="P2507" s="12"/>
      <c r="AB2507"/>
    </row>
    <row r="2508" spans="16:28" x14ac:dyDescent="0.2">
      <c r="P2508" s="12"/>
      <c r="AB2508"/>
    </row>
    <row r="2509" spans="16:28" x14ac:dyDescent="0.2">
      <c r="P2509" s="12"/>
      <c r="AB2509"/>
    </row>
    <row r="2510" spans="16:28" x14ac:dyDescent="0.2">
      <c r="P2510" s="12"/>
      <c r="AB2510"/>
    </row>
    <row r="2511" spans="16:28" x14ac:dyDescent="0.2">
      <c r="P2511" s="12"/>
      <c r="AB2511"/>
    </row>
    <row r="2512" spans="16:28" x14ac:dyDescent="0.2">
      <c r="P2512" s="12"/>
      <c r="AB2512"/>
    </row>
    <row r="2513" spans="16:28" x14ac:dyDescent="0.2">
      <c r="P2513" s="12"/>
      <c r="AB2513"/>
    </row>
    <row r="2514" spans="16:28" x14ac:dyDescent="0.2">
      <c r="P2514" s="12"/>
      <c r="AB2514"/>
    </row>
    <row r="2515" spans="16:28" x14ac:dyDescent="0.2">
      <c r="P2515" s="12"/>
      <c r="AB2515"/>
    </row>
    <row r="2516" spans="16:28" x14ac:dyDescent="0.2">
      <c r="P2516" s="12"/>
      <c r="AB2516"/>
    </row>
    <row r="2517" spans="16:28" x14ac:dyDescent="0.2">
      <c r="P2517" s="12"/>
      <c r="AB2517"/>
    </row>
    <row r="2518" spans="16:28" x14ac:dyDescent="0.2">
      <c r="P2518" s="12"/>
      <c r="AB2518"/>
    </row>
    <row r="2519" spans="16:28" x14ac:dyDescent="0.2">
      <c r="P2519" s="12"/>
      <c r="AB2519"/>
    </row>
    <row r="2520" spans="16:28" x14ac:dyDescent="0.2">
      <c r="P2520" s="12"/>
      <c r="AB2520"/>
    </row>
    <row r="2521" spans="16:28" x14ac:dyDescent="0.2">
      <c r="P2521" s="12"/>
      <c r="AB2521"/>
    </row>
    <row r="2522" spans="16:28" x14ac:dyDescent="0.2">
      <c r="P2522" s="12"/>
      <c r="AB2522"/>
    </row>
    <row r="2523" spans="16:28" x14ac:dyDescent="0.2">
      <c r="P2523" s="12"/>
      <c r="AB2523"/>
    </row>
    <row r="2524" spans="16:28" x14ac:dyDescent="0.2">
      <c r="P2524" s="12"/>
      <c r="AB2524"/>
    </row>
    <row r="2525" spans="16:28" x14ac:dyDescent="0.2">
      <c r="P2525" s="12"/>
      <c r="AB2525"/>
    </row>
    <row r="2526" spans="16:28" x14ac:dyDescent="0.2">
      <c r="P2526" s="12"/>
      <c r="AB2526"/>
    </row>
    <row r="2527" spans="16:28" x14ac:dyDescent="0.2">
      <c r="P2527" s="12"/>
      <c r="AB2527"/>
    </row>
    <row r="2528" spans="16:28" x14ac:dyDescent="0.2">
      <c r="P2528" s="12"/>
      <c r="AB2528"/>
    </row>
    <row r="2529" spans="16:28" x14ac:dyDescent="0.2">
      <c r="P2529" s="12"/>
      <c r="AB2529"/>
    </row>
    <row r="2530" spans="16:28" x14ac:dyDescent="0.2">
      <c r="P2530" s="12"/>
      <c r="AB2530"/>
    </row>
    <row r="2531" spans="16:28" x14ac:dyDescent="0.2">
      <c r="P2531" s="12"/>
      <c r="AB2531"/>
    </row>
    <row r="2532" spans="16:28" x14ac:dyDescent="0.2">
      <c r="P2532" s="12"/>
      <c r="AB2532"/>
    </row>
    <row r="2533" spans="16:28" x14ac:dyDescent="0.2">
      <c r="P2533" s="12"/>
      <c r="AB2533"/>
    </row>
    <row r="2534" spans="16:28" x14ac:dyDescent="0.2">
      <c r="P2534" s="12"/>
      <c r="AB2534"/>
    </row>
    <row r="2535" spans="16:28" x14ac:dyDescent="0.2">
      <c r="P2535" s="12"/>
      <c r="AB2535"/>
    </row>
    <row r="2536" spans="16:28" x14ac:dyDescent="0.2">
      <c r="P2536" s="12"/>
      <c r="AB2536"/>
    </row>
    <row r="2537" spans="16:28" x14ac:dyDescent="0.2">
      <c r="P2537" s="12"/>
      <c r="AB2537"/>
    </row>
    <row r="2538" spans="16:28" x14ac:dyDescent="0.2">
      <c r="P2538" s="12"/>
      <c r="AB2538"/>
    </row>
    <row r="2539" spans="16:28" x14ac:dyDescent="0.2">
      <c r="P2539" s="12"/>
      <c r="AB2539"/>
    </row>
    <row r="2540" spans="16:28" x14ac:dyDescent="0.2">
      <c r="P2540" s="12"/>
      <c r="AB2540"/>
    </row>
    <row r="2541" spans="16:28" x14ac:dyDescent="0.2">
      <c r="P2541" s="12"/>
      <c r="AB2541"/>
    </row>
    <row r="2542" spans="16:28" x14ac:dyDescent="0.2">
      <c r="P2542" s="12"/>
      <c r="AB2542"/>
    </row>
    <row r="2543" spans="16:28" x14ac:dyDescent="0.2">
      <c r="P2543" s="12"/>
      <c r="AB2543"/>
    </row>
    <row r="2544" spans="16:28" x14ac:dyDescent="0.2">
      <c r="P2544" s="12"/>
      <c r="AB2544"/>
    </row>
    <row r="2545" spans="16:28" x14ac:dyDescent="0.2">
      <c r="P2545" s="12"/>
      <c r="AB2545"/>
    </row>
    <row r="2546" spans="16:28" x14ac:dyDescent="0.2">
      <c r="P2546" s="12"/>
      <c r="AB2546"/>
    </row>
    <row r="2547" spans="16:28" x14ac:dyDescent="0.2">
      <c r="P2547" s="12"/>
      <c r="AB2547"/>
    </row>
    <row r="2548" spans="16:28" x14ac:dyDescent="0.2">
      <c r="P2548" s="12"/>
      <c r="AB2548"/>
    </row>
    <row r="2549" spans="16:28" x14ac:dyDescent="0.2">
      <c r="P2549" s="12"/>
      <c r="AB2549"/>
    </row>
    <row r="2550" spans="16:28" x14ac:dyDescent="0.2">
      <c r="P2550" s="12"/>
      <c r="AB2550"/>
    </row>
    <row r="2551" spans="16:28" x14ac:dyDescent="0.2">
      <c r="P2551" s="12"/>
      <c r="AB2551"/>
    </row>
    <row r="2552" spans="16:28" x14ac:dyDescent="0.2">
      <c r="P2552" s="12"/>
      <c r="AB2552"/>
    </row>
    <row r="2553" spans="16:28" x14ac:dyDescent="0.2">
      <c r="P2553" s="12"/>
      <c r="AB2553"/>
    </row>
    <row r="2554" spans="16:28" x14ac:dyDescent="0.2">
      <c r="P2554" s="12"/>
      <c r="AB2554"/>
    </row>
    <row r="2555" spans="16:28" x14ac:dyDescent="0.2">
      <c r="P2555" s="12"/>
      <c r="AB2555"/>
    </row>
    <row r="2556" spans="16:28" x14ac:dyDescent="0.2">
      <c r="P2556" s="12"/>
      <c r="AB2556"/>
    </row>
    <row r="2557" spans="16:28" x14ac:dyDescent="0.2">
      <c r="P2557" s="12"/>
      <c r="AB2557"/>
    </row>
    <row r="2558" spans="16:28" x14ac:dyDescent="0.2">
      <c r="P2558" s="12"/>
      <c r="AB2558"/>
    </row>
    <row r="2559" spans="16:28" x14ac:dyDescent="0.2">
      <c r="P2559" s="12"/>
      <c r="AB2559"/>
    </row>
    <row r="2560" spans="16:28" x14ac:dyDescent="0.2">
      <c r="P2560" s="12"/>
      <c r="AB2560"/>
    </row>
    <row r="2561" spans="16:28" x14ac:dyDescent="0.2">
      <c r="P2561" s="12"/>
      <c r="AB2561"/>
    </row>
    <row r="2562" spans="16:28" x14ac:dyDescent="0.2">
      <c r="P2562" s="12"/>
      <c r="AB2562"/>
    </row>
    <row r="2563" spans="16:28" x14ac:dyDescent="0.2">
      <c r="P2563" s="12"/>
      <c r="AB2563"/>
    </row>
    <row r="2564" spans="16:28" x14ac:dyDescent="0.2">
      <c r="P2564" s="12"/>
      <c r="AB2564"/>
    </row>
    <row r="2565" spans="16:28" x14ac:dyDescent="0.2">
      <c r="P2565" s="12"/>
      <c r="AB2565"/>
    </row>
    <row r="2566" spans="16:28" x14ac:dyDescent="0.2">
      <c r="P2566" s="12"/>
      <c r="AB2566"/>
    </row>
    <row r="2567" spans="16:28" x14ac:dyDescent="0.2">
      <c r="P2567" s="12"/>
      <c r="AB2567"/>
    </row>
    <row r="2568" spans="16:28" x14ac:dyDescent="0.2">
      <c r="P2568" s="12"/>
      <c r="AB2568"/>
    </row>
    <row r="2569" spans="16:28" x14ac:dyDescent="0.2">
      <c r="P2569" s="12"/>
      <c r="AB2569"/>
    </row>
    <row r="2570" spans="16:28" x14ac:dyDescent="0.2">
      <c r="P2570" s="12"/>
      <c r="AB2570"/>
    </row>
    <row r="2571" spans="16:28" x14ac:dyDescent="0.2">
      <c r="P2571" s="12"/>
      <c r="AB2571"/>
    </row>
    <row r="2572" spans="16:28" x14ac:dyDescent="0.2">
      <c r="P2572" s="12"/>
      <c r="AB2572"/>
    </row>
    <row r="2573" spans="16:28" x14ac:dyDescent="0.2">
      <c r="P2573" s="12"/>
      <c r="AB2573"/>
    </row>
    <row r="2574" spans="16:28" x14ac:dyDescent="0.2">
      <c r="P2574" s="12"/>
      <c r="AB2574"/>
    </row>
    <row r="2575" spans="16:28" x14ac:dyDescent="0.2">
      <c r="P2575" s="12"/>
      <c r="AB2575"/>
    </row>
    <row r="2576" spans="16:28" x14ac:dyDescent="0.2">
      <c r="P2576" s="12"/>
      <c r="AB2576"/>
    </row>
    <row r="2577" spans="16:28" x14ac:dyDescent="0.2">
      <c r="P2577" s="12"/>
      <c r="AB2577"/>
    </row>
    <row r="2578" spans="16:28" x14ac:dyDescent="0.2">
      <c r="P2578" s="12"/>
      <c r="AB2578"/>
    </row>
    <row r="2579" spans="16:28" x14ac:dyDescent="0.2">
      <c r="P2579" s="12"/>
      <c r="AB2579"/>
    </row>
    <row r="2580" spans="16:28" x14ac:dyDescent="0.2">
      <c r="P2580" s="12"/>
      <c r="AB2580"/>
    </row>
    <row r="2581" spans="16:28" x14ac:dyDescent="0.2">
      <c r="P2581" s="12"/>
      <c r="AB2581"/>
    </row>
    <row r="2582" spans="16:28" x14ac:dyDescent="0.2">
      <c r="P2582" s="12"/>
      <c r="AB2582"/>
    </row>
    <row r="2583" spans="16:28" x14ac:dyDescent="0.2">
      <c r="P2583" s="12"/>
      <c r="AB2583"/>
    </row>
    <row r="2584" spans="16:28" x14ac:dyDescent="0.2">
      <c r="P2584" s="12"/>
      <c r="AB2584"/>
    </row>
    <row r="2585" spans="16:28" x14ac:dyDescent="0.2">
      <c r="P2585" s="12"/>
      <c r="AB2585"/>
    </row>
    <row r="2586" spans="16:28" x14ac:dyDescent="0.2">
      <c r="P2586" s="12"/>
      <c r="AB2586"/>
    </row>
    <row r="2587" spans="16:28" x14ac:dyDescent="0.2">
      <c r="P2587" s="12"/>
      <c r="AB2587"/>
    </row>
    <row r="2588" spans="16:28" x14ac:dyDescent="0.2">
      <c r="P2588" s="12"/>
      <c r="AB2588"/>
    </row>
    <row r="2589" spans="16:28" x14ac:dyDescent="0.2">
      <c r="P2589" s="12"/>
      <c r="AB2589"/>
    </row>
    <row r="2590" spans="16:28" x14ac:dyDescent="0.2">
      <c r="P2590" s="12"/>
      <c r="AB2590"/>
    </row>
    <row r="2591" spans="16:28" x14ac:dyDescent="0.2">
      <c r="P2591" s="12"/>
      <c r="AB2591"/>
    </row>
    <row r="2592" spans="16:28" x14ac:dyDescent="0.2">
      <c r="P2592" s="12"/>
      <c r="AB2592"/>
    </row>
    <row r="2593" spans="16:28" x14ac:dyDescent="0.2">
      <c r="P2593" s="12"/>
      <c r="AB2593"/>
    </row>
    <row r="2594" spans="16:28" x14ac:dyDescent="0.2">
      <c r="P2594" s="12"/>
      <c r="AB2594"/>
    </row>
    <row r="2595" spans="16:28" x14ac:dyDescent="0.2">
      <c r="P2595" s="12"/>
      <c r="AB2595"/>
    </row>
    <row r="2596" spans="16:28" x14ac:dyDescent="0.2">
      <c r="P2596" s="12"/>
      <c r="AB2596"/>
    </row>
    <row r="2597" spans="16:28" x14ac:dyDescent="0.2">
      <c r="P2597" s="12"/>
      <c r="AB2597"/>
    </row>
    <row r="2598" spans="16:28" x14ac:dyDescent="0.2">
      <c r="P2598" s="12"/>
      <c r="AB2598"/>
    </row>
    <row r="2599" spans="16:28" x14ac:dyDescent="0.2">
      <c r="P2599" s="12"/>
      <c r="AB2599"/>
    </row>
    <row r="2600" spans="16:28" x14ac:dyDescent="0.2">
      <c r="P2600" s="12"/>
      <c r="AB2600"/>
    </row>
    <row r="2601" spans="16:28" x14ac:dyDescent="0.2">
      <c r="P2601" s="12"/>
      <c r="AB2601"/>
    </row>
    <row r="2602" spans="16:28" x14ac:dyDescent="0.2">
      <c r="P2602" s="12"/>
      <c r="AB2602"/>
    </row>
    <row r="2603" spans="16:28" x14ac:dyDescent="0.2">
      <c r="P2603" s="12"/>
      <c r="AB2603"/>
    </row>
    <row r="2604" spans="16:28" x14ac:dyDescent="0.2">
      <c r="P2604" s="12"/>
      <c r="AB2604"/>
    </row>
    <row r="2605" spans="16:28" x14ac:dyDescent="0.2">
      <c r="P2605" s="12"/>
      <c r="AB2605"/>
    </row>
    <row r="2606" spans="16:28" x14ac:dyDescent="0.2">
      <c r="P2606" s="12"/>
      <c r="AB2606"/>
    </row>
    <row r="2607" spans="16:28" x14ac:dyDescent="0.2">
      <c r="P2607" s="12"/>
      <c r="AB2607"/>
    </row>
    <row r="2608" spans="16:28" x14ac:dyDescent="0.2">
      <c r="P2608" s="12"/>
      <c r="AB2608"/>
    </row>
    <row r="2609" spans="16:28" x14ac:dyDescent="0.2">
      <c r="P2609" s="12"/>
      <c r="AB2609"/>
    </row>
    <row r="2610" spans="16:28" x14ac:dyDescent="0.2">
      <c r="P2610" s="12"/>
      <c r="AB2610"/>
    </row>
    <row r="2611" spans="16:28" x14ac:dyDescent="0.2">
      <c r="P2611" s="12"/>
      <c r="AB2611"/>
    </row>
    <row r="2612" spans="16:28" x14ac:dyDescent="0.2">
      <c r="P2612" s="12"/>
      <c r="AB2612"/>
    </row>
    <row r="2613" spans="16:28" x14ac:dyDescent="0.2">
      <c r="P2613" s="12"/>
      <c r="AB2613"/>
    </row>
    <row r="2614" spans="16:28" x14ac:dyDescent="0.2">
      <c r="P2614" s="12"/>
      <c r="AB2614"/>
    </row>
    <row r="2615" spans="16:28" x14ac:dyDescent="0.2">
      <c r="P2615" s="12"/>
      <c r="AB2615"/>
    </row>
    <row r="2616" spans="16:28" x14ac:dyDescent="0.2">
      <c r="P2616" s="12"/>
      <c r="AB2616"/>
    </row>
    <row r="2617" spans="16:28" x14ac:dyDescent="0.2">
      <c r="P2617" s="12"/>
      <c r="AB2617"/>
    </row>
    <row r="2618" spans="16:28" x14ac:dyDescent="0.2">
      <c r="P2618" s="12"/>
      <c r="AB2618"/>
    </row>
    <row r="2619" spans="16:28" x14ac:dyDescent="0.2">
      <c r="P2619" s="12"/>
      <c r="AB2619"/>
    </row>
    <row r="2620" spans="16:28" x14ac:dyDescent="0.2">
      <c r="P2620" s="12"/>
      <c r="AB2620"/>
    </row>
    <row r="2621" spans="16:28" x14ac:dyDescent="0.2">
      <c r="P2621" s="12"/>
      <c r="AB2621"/>
    </row>
    <row r="2622" spans="16:28" x14ac:dyDescent="0.2">
      <c r="P2622" s="12"/>
      <c r="AB2622"/>
    </row>
    <row r="2623" spans="16:28" x14ac:dyDescent="0.2">
      <c r="P2623" s="12"/>
      <c r="AB2623"/>
    </row>
    <row r="2624" spans="16:28" x14ac:dyDescent="0.2">
      <c r="P2624" s="12"/>
      <c r="AB2624"/>
    </row>
    <row r="2625" spans="16:28" x14ac:dyDescent="0.2">
      <c r="P2625" s="12"/>
      <c r="AB2625"/>
    </row>
    <row r="2626" spans="16:28" x14ac:dyDescent="0.2">
      <c r="P2626" s="12"/>
      <c r="AB2626"/>
    </row>
    <row r="2627" spans="16:28" x14ac:dyDescent="0.2">
      <c r="P2627" s="12"/>
      <c r="AB2627"/>
    </row>
    <row r="2628" spans="16:28" x14ac:dyDescent="0.2">
      <c r="P2628" s="12"/>
      <c r="AB2628"/>
    </row>
    <row r="2629" spans="16:28" x14ac:dyDescent="0.2">
      <c r="P2629" s="12"/>
      <c r="AB2629"/>
    </row>
    <row r="2630" spans="16:28" x14ac:dyDescent="0.2">
      <c r="P2630" s="12"/>
      <c r="AB2630"/>
    </row>
    <row r="2631" spans="16:28" x14ac:dyDescent="0.2">
      <c r="P2631" s="12"/>
      <c r="AB2631"/>
    </row>
    <row r="2632" spans="16:28" x14ac:dyDescent="0.2">
      <c r="P2632" s="12"/>
      <c r="AB2632"/>
    </row>
    <row r="2633" spans="16:28" x14ac:dyDescent="0.2">
      <c r="P2633" s="12"/>
      <c r="AB2633"/>
    </row>
    <row r="2634" spans="16:28" x14ac:dyDescent="0.2">
      <c r="P2634" s="12"/>
      <c r="AB2634"/>
    </row>
    <row r="2635" spans="16:28" x14ac:dyDescent="0.2">
      <c r="P2635" s="12"/>
      <c r="AB2635"/>
    </row>
    <row r="2636" spans="16:28" x14ac:dyDescent="0.2">
      <c r="P2636" s="12"/>
      <c r="AB2636"/>
    </row>
    <row r="2637" spans="16:28" x14ac:dyDescent="0.2">
      <c r="P2637" s="12"/>
      <c r="AB2637"/>
    </row>
    <row r="2638" spans="16:28" x14ac:dyDescent="0.2">
      <c r="P2638" s="12"/>
      <c r="AB2638"/>
    </row>
    <row r="2639" spans="16:28" x14ac:dyDescent="0.2">
      <c r="P2639" s="12"/>
      <c r="AB2639"/>
    </row>
    <row r="2640" spans="16:28" x14ac:dyDescent="0.2">
      <c r="P2640" s="12"/>
      <c r="AB2640"/>
    </row>
    <row r="2641" spans="16:28" x14ac:dyDescent="0.2">
      <c r="P2641" s="12"/>
      <c r="AB2641"/>
    </row>
    <row r="2642" spans="16:28" x14ac:dyDescent="0.2">
      <c r="P2642" s="12"/>
      <c r="AB2642"/>
    </row>
    <row r="2643" spans="16:28" x14ac:dyDescent="0.2">
      <c r="P2643" s="12"/>
      <c r="AB2643"/>
    </row>
    <row r="2644" spans="16:28" x14ac:dyDescent="0.2">
      <c r="P2644" s="12"/>
      <c r="AB2644"/>
    </row>
    <row r="2645" spans="16:28" x14ac:dyDescent="0.2">
      <c r="P2645" s="12"/>
      <c r="AB2645"/>
    </row>
    <row r="2646" spans="16:28" x14ac:dyDescent="0.2">
      <c r="P2646" s="12"/>
      <c r="AB2646"/>
    </row>
    <row r="2647" spans="16:28" x14ac:dyDescent="0.2">
      <c r="P2647" s="12"/>
      <c r="AB2647"/>
    </row>
    <row r="2648" spans="16:28" x14ac:dyDescent="0.2">
      <c r="P2648" s="12"/>
      <c r="AB2648"/>
    </row>
    <row r="2649" spans="16:28" x14ac:dyDescent="0.2">
      <c r="P2649" s="12"/>
      <c r="AB2649"/>
    </row>
    <row r="2650" spans="16:28" x14ac:dyDescent="0.2">
      <c r="P2650" s="12"/>
      <c r="AB2650"/>
    </row>
    <row r="2651" spans="16:28" x14ac:dyDescent="0.2">
      <c r="P2651" s="12"/>
      <c r="AB2651"/>
    </row>
    <row r="2652" spans="16:28" x14ac:dyDescent="0.2">
      <c r="P2652" s="12"/>
      <c r="AB2652"/>
    </row>
    <row r="2653" spans="16:28" x14ac:dyDescent="0.2">
      <c r="P2653" s="12"/>
      <c r="AB2653"/>
    </row>
    <row r="2654" spans="16:28" x14ac:dyDescent="0.2">
      <c r="P2654" s="12"/>
      <c r="AB2654"/>
    </row>
    <row r="2655" spans="16:28" x14ac:dyDescent="0.2">
      <c r="P2655" s="12"/>
      <c r="AB2655"/>
    </row>
    <row r="2656" spans="16:28" x14ac:dyDescent="0.2">
      <c r="P2656" s="12"/>
      <c r="AB2656"/>
    </row>
    <row r="2657" spans="16:28" x14ac:dyDescent="0.2">
      <c r="P2657" s="12"/>
      <c r="AB2657"/>
    </row>
    <row r="2658" spans="16:28" x14ac:dyDescent="0.2">
      <c r="P2658" s="12"/>
      <c r="AB2658"/>
    </row>
    <row r="2659" spans="16:28" x14ac:dyDescent="0.2">
      <c r="P2659" s="12"/>
      <c r="AB2659"/>
    </row>
    <row r="2660" spans="16:28" x14ac:dyDescent="0.2">
      <c r="P2660" s="12"/>
      <c r="AB2660"/>
    </row>
    <row r="2661" spans="16:28" x14ac:dyDescent="0.2">
      <c r="P2661" s="12"/>
      <c r="AB2661"/>
    </row>
    <row r="2662" spans="16:28" x14ac:dyDescent="0.2">
      <c r="P2662" s="12"/>
      <c r="AB2662"/>
    </row>
    <row r="2663" spans="16:28" x14ac:dyDescent="0.2">
      <c r="P2663" s="12"/>
      <c r="AB2663"/>
    </row>
    <row r="2664" spans="16:28" x14ac:dyDescent="0.2">
      <c r="P2664" s="12"/>
      <c r="AB2664"/>
    </row>
    <row r="2665" spans="16:28" x14ac:dyDescent="0.2">
      <c r="P2665" s="12"/>
      <c r="AB2665"/>
    </row>
    <row r="2666" spans="16:28" x14ac:dyDescent="0.2">
      <c r="P2666" s="12"/>
      <c r="AB2666"/>
    </row>
    <row r="2667" spans="16:28" x14ac:dyDescent="0.2">
      <c r="P2667" s="12"/>
      <c r="AB2667"/>
    </row>
    <row r="2668" spans="16:28" x14ac:dyDescent="0.2">
      <c r="P2668" s="12"/>
      <c r="AB2668"/>
    </row>
    <row r="2669" spans="16:28" x14ac:dyDescent="0.2">
      <c r="P2669" s="12"/>
      <c r="AB2669"/>
    </row>
    <row r="2670" spans="16:28" x14ac:dyDescent="0.2">
      <c r="P2670" s="12"/>
      <c r="AB2670"/>
    </row>
    <row r="2671" spans="16:28" x14ac:dyDescent="0.2">
      <c r="P2671" s="12"/>
      <c r="AB2671"/>
    </row>
    <row r="2672" spans="16:28" x14ac:dyDescent="0.2">
      <c r="P2672" s="12"/>
      <c r="AB2672"/>
    </row>
    <row r="2673" spans="16:28" x14ac:dyDescent="0.2">
      <c r="P2673" s="12"/>
      <c r="AB2673"/>
    </row>
    <row r="2674" spans="16:28" x14ac:dyDescent="0.2">
      <c r="P2674" s="12"/>
      <c r="AB2674"/>
    </row>
    <row r="2675" spans="16:28" x14ac:dyDescent="0.2">
      <c r="P2675" s="12"/>
      <c r="AB2675"/>
    </row>
    <row r="2676" spans="16:28" x14ac:dyDescent="0.2">
      <c r="P2676" s="12"/>
      <c r="AB2676"/>
    </row>
    <row r="2677" spans="16:28" x14ac:dyDescent="0.2">
      <c r="P2677" s="12"/>
      <c r="AB2677"/>
    </row>
    <row r="2678" spans="16:28" x14ac:dyDescent="0.2">
      <c r="P2678" s="12"/>
      <c r="AB2678"/>
    </row>
    <row r="2679" spans="16:28" x14ac:dyDescent="0.2">
      <c r="P2679" s="12"/>
      <c r="AB2679"/>
    </row>
    <row r="2680" spans="16:28" x14ac:dyDescent="0.2">
      <c r="P2680" s="12"/>
      <c r="AB2680"/>
    </row>
    <row r="2681" spans="16:28" x14ac:dyDescent="0.2">
      <c r="P2681" s="12"/>
      <c r="AB2681"/>
    </row>
    <row r="2682" spans="16:28" x14ac:dyDescent="0.2">
      <c r="P2682" s="12"/>
      <c r="AB2682"/>
    </row>
    <row r="2683" spans="16:28" x14ac:dyDescent="0.2">
      <c r="P2683" s="12"/>
      <c r="AB2683"/>
    </row>
    <row r="2684" spans="16:28" x14ac:dyDescent="0.2">
      <c r="P2684" s="12"/>
      <c r="AB2684"/>
    </row>
    <row r="2685" spans="16:28" x14ac:dyDescent="0.2">
      <c r="P2685" s="12"/>
      <c r="AB2685"/>
    </row>
    <row r="2686" spans="16:28" x14ac:dyDescent="0.2">
      <c r="P2686" s="12"/>
      <c r="AB2686"/>
    </row>
    <row r="2687" spans="16:28" x14ac:dyDescent="0.2">
      <c r="P2687" s="12"/>
      <c r="AB2687"/>
    </row>
    <row r="2688" spans="16:28" x14ac:dyDescent="0.2">
      <c r="P2688" s="12"/>
      <c r="AB2688"/>
    </row>
    <row r="2689" spans="16:28" x14ac:dyDescent="0.2">
      <c r="P2689" s="12"/>
      <c r="AB2689"/>
    </row>
    <row r="2690" spans="16:28" x14ac:dyDescent="0.2">
      <c r="P2690" s="12"/>
      <c r="AB2690"/>
    </row>
    <row r="2691" spans="16:28" x14ac:dyDescent="0.2">
      <c r="P2691" s="12"/>
      <c r="AB2691"/>
    </row>
    <row r="2692" spans="16:28" x14ac:dyDescent="0.2">
      <c r="P2692" s="12"/>
      <c r="AB2692"/>
    </row>
    <row r="2693" spans="16:28" x14ac:dyDescent="0.2">
      <c r="P2693" s="12"/>
      <c r="AB2693"/>
    </row>
    <row r="2694" spans="16:28" x14ac:dyDescent="0.2">
      <c r="P2694" s="12"/>
      <c r="AB2694"/>
    </row>
    <row r="2695" spans="16:28" x14ac:dyDescent="0.2">
      <c r="P2695" s="12"/>
      <c r="AB2695"/>
    </row>
    <row r="2696" spans="16:28" x14ac:dyDescent="0.2">
      <c r="P2696" s="12"/>
      <c r="AB2696"/>
    </row>
    <row r="2697" spans="16:28" x14ac:dyDescent="0.2">
      <c r="P2697" s="12"/>
      <c r="AB2697"/>
    </row>
    <row r="2698" spans="16:28" x14ac:dyDescent="0.2">
      <c r="P2698" s="12"/>
      <c r="AB2698"/>
    </row>
    <row r="2699" spans="16:28" x14ac:dyDescent="0.2">
      <c r="P2699" s="12"/>
      <c r="AB2699"/>
    </row>
    <row r="2700" spans="16:28" x14ac:dyDescent="0.2">
      <c r="P2700" s="12"/>
      <c r="AB2700"/>
    </row>
    <row r="2701" spans="16:28" x14ac:dyDescent="0.2">
      <c r="P2701" s="12"/>
      <c r="AB2701"/>
    </row>
    <row r="2702" spans="16:28" x14ac:dyDescent="0.2">
      <c r="P2702" s="12"/>
      <c r="AB2702"/>
    </row>
    <row r="2703" spans="16:28" x14ac:dyDescent="0.2">
      <c r="P2703" s="12"/>
      <c r="AB2703"/>
    </row>
    <row r="2704" spans="16:28" x14ac:dyDescent="0.2">
      <c r="P2704" s="12"/>
      <c r="AB2704"/>
    </row>
    <row r="2705" spans="16:28" x14ac:dyDescent="0.2">
      <c r="P2705" s="12"/>
      <c r="AB2705"/>
    </row>
    <row r="2706" spans="16:28" x14ac:dyDescent="0.2">
      <c r="P2706" s="12"/>
      <c r="AB2706"/>
    </row>
    <row r="2707" spans="16:28" x14ac:dyDescent="0.2">
      <c r="P2707" s="12"/>
      <c r="AB2707"/>
    </row>
    <row r="2708" spans="16:28" x14ac:dyDescent="0.2">
      <c r="P2708" s="12"/>
      <c r="AB2708"/>
    </row>
    <row r="2709" spans="16:28" x14ac:dyDescent="0.2">
      <c r="P2709" s="12"/>
      <c r="AB2709"/>
    </row>
    <row r="2710" spans="16:28" x14ac:dyDescent="0.2">
      <c r="P2710" s="12"/>
      <c r="AB2710"/>
    </row>
    <row r="2711" spans="16:28" x14ac:dyDescent="0.2">
      <c r="P2711" s="12"/>
      <c r="AB2711"/>
    </row>
    <row r="2712" spans="16:28" x14ac:dyDescent="0.2">
      <c r="P2712" s="12"/>
      <c r="AB2712"/>
    </row>
    <row r="2713" spans="16:28" x14ac:dyDescent="0.2">
      <c r="P2713" s="12"/>
      <c r="AB2713"/>
    </row>
    <row r="2714" spans="16:28" x14ac:dyDescent="0.2">
      <c r="P2714" s="12"/>
      <c r="AB2714"/>
    </row>
    <row r="2715" spans="16:28" x14ac:dyDescent="0.2">
      <c r="P2715" s="12"/>
      <c r="AB2715"/>
    </row>
    <row r="2716" spans="16:28" x14ac:dyDescent="0.2">
      <c r="P2716" s="12"/>
      <c r="AB2716"/>
    </row>
    <row r="2717" spans="16:28" x14ac:dyDescent="0.2">
      <c r="P2717" s="12"/>
      <c r="AB2717"/>
    </row>
    <row r="2718" spans="16:28" x14ac:dyDescent="0.2">
      <c r="P2718" s="12"/>
      <c r="AB2718"/>
    </row>
    <row r="2719" spans="16:28" x14ac:dyDescent="0.2">
      <c r="P2719" s="12"/>
      <c r="AB2719"/>
    </row>
    <row r="2720" spans="16:28" x14ac:dyDescent="0.2">
      <c r="P2720" s="12"/>
      <c r="AB2720"/>
    </row>
    <row r="2721" spans="16:28" x14ac:dyDescent="0.2">
      <c r="P2721" s="12"/>
      <c r="AB2721"/>
    </row>
    <row r="2722" spans="16:28" x14ac:dyDescent="0.2">
      <c r="P2722" s="12"/>
      <c r="AB2722"/>
    </row>
    <row r="2723" spans="16:28" x14ac:dyDescent="0.2">
      <c r="P2723" s="12"/>
      <c r="AB2723"/>
    </row>
    <row r="2724" spans="16:28" x14ac:dyDescent="0.2">
      <c r="P2724" s="12"/>
      <c r="AB2724"/>
    </row>
    <row r="2725" spans="16:28" x14ac:dyDescent="0.2">
      <c r="P2725" s="12"/>
      <c r="AB2725"/>
    </row>
    <row r="2726" spans="16:28" x14ac:dyDescent="0.2">
      <c r="P2726" s="12"/>
      <c r="AB2726"/>
    </row>
    <row r="2727" spans="16:28" x14ac:dyDescent="0.2">
      <c r="P2727" s="12"/>
      <c r="AB2727"/>
    </row>
    <row r="2728" spans="16:28" x14ac:dyDescent="0.2">
      <c r="P2728" s="12"/>
      <c r="AB2728"/>
    </row>
    <row r="2729" spans="16:28" x14ac:dyDescent="0.2">
      <c r="P2729" s="12"/>
      <c r="AB2729"/>
    </row>
    <row r="2730" spans="16:28" x14ac:dyDescent="0.2">
      <c r="P2730" s="12"/>
      <c r="AB2730"/>
    </row>
    <row r="2731" spans="16:28" x14ac:dyDescent="0.2">
      <c r="P2731" s="12"/>
      <c r="AB2731"/>
    </row>
    <row r="2732" spans="16:28" x14ac:dyDescent="0.2">
      <c r="P2732" s="12"/>
      <c r="AB2732"/>
    </row>
    <row r="2733" spans="16:28" x14ac:dyDescent="0.2">
      <c r="P2733" s="12"/>
      <c r="AB2733"/>
    </row>
    <row r="2734" spans="16:28" x14ac:dyDescent="0.2">
      <c r="P2734" s="12"/>
      <c r="AB2734"/>
    </row>
    <row r="2735" spans="16:28" x14ac:dyDescent="0.2">
      <c r="P2735" s="12"/>
      <c r="AB2735"/>
    </row>
    <row r="2736" spans="16:28" x14ac:dyDescent="0.2">
      <c r="P2736" s="12"/>
      <c r="AB2736"/>
    </row>
    <row r="2737" spans="16:28" x14ac:dyDescent="0.2">
      <c r="P2737" s="12"/>
      <c r="AB2737"/>
    </row>
    <row r="2738" spans="16:28" x14ac:dyDescent="0.2">
      <c r="P2738" s="12"/>
      <c r="AB2738"/>
    </row>
    <row r="2739" spans="16:28" x14ac:dyDescent="0.2">
      <c r="P2739" s="12"/>
      <c r="AB2739"/>
    </row>
    <row r="2740" spans="16:28" x14ac:dyDescent="0.2">
      <c r="P2740" s="12"/>
      <c r="AB2740"/>
    </row>
    <row r="2741" spans="16:28" x14ac:dyDescent="0.2">
      <c r="P2741" s="12"/>
      <c r="AB2741"/>
    </row>
    <row r="2742" spans="16:28" x14ac:dyDescent="0.2">
      <c r="P2742" s="12"/>
      <c r="AB2742"/>
    </row>
    <row r="2743" spans="16:28" x14ac:dyDescent="0.2">
      <c r="P2743" s="12"/>
      <c r="AB2743"/>
    </row>
    <row r="2744" spans="16:28" x14ac:dyDescent="0.2">
      <c r="P2744" s="12"/>
      <c r="AB2744"/>
    </row>
    <row r="2745" spans="16:28" x14ac:dyDescent="0.2">
      <c r="P2745" s="12"/>
      <c r="AB2745"/>
    </row>
    <row r="2746" spans="16:28" x14ac:dyDescent="0.2">
      <c r="P2746" s="12"/>
      <c r="AB2746"/>
    </row>
    <row r="2747" spans="16:28" x14ac:dyDescent="0.2">
      <c r="P2747" s="12"/>
      <c r="AB2747"/>
    </row>
    <row r="2748" spans="16:28" x14ac:dyDescent="0.2">
      <c r="P2748" s="12"/>
      <c r="AB2748"/>
    </row>
    <row r="2749" spans="16:28" x14ac:dyDescent="0.2">
      <c r="P2749" s="12"/>
      <c r="AB2749"/>
    </row>
    <row r="2750" spans="16:28" x14ac:dyDescent="0.2">
      <c r="P2750" s="12"/>
      <c r="AB2750"/>
    </row>
    <row r="2751" spans="16:28" x14ac:dyDescent="0.2">
      <c r="P2751" s="12"/>
      <c r="AB2751"/>
    </row>
    <row r="2752" spans="16:28" x14ac:dyDescent="0.2">
      <c r="P2752" s="12"/>
      <c r="AB2752"/>
    </row>
    <row r="2753" spans="16:28" x14ac:dyDescent="0.2">
      <c r="P2753" s="12"/>
      <c r="AB2753"/>
    </row>
    <row r="2754" spans="16:28" x14ac:dyDescent="0.2">
      <c r="P2754" s="12"/>
      <c r="AB2754"/>
    </row>
    <row r="2755" spans="16:28" x14ac:dyDescent="0.2">
      <c r="P2755" s="12"/>
      <c r="AB2755"/>
    </row>
    <row r="2756" spans="16:28" x14ac:dyDescent="0.2">
      <c r="P2756" s="12"/>
      <c r="AB2756"/>
    </row>
    <row r="2757" spans="16:28" x14ac:dyDescent="0.2">
      <c r="P2757" s="12"/>
      <c r="AB2757"/>
    </row>
    <row r="2758" spans="16:28" x14ac:dyDescent="0.2">
      <c r="P2758" s="12"/>
      <c r="AB2758"/>
    </row>
    <row r="2759" spans="16:28" x14ac:dyDescent="0.2">
      <c r="P2759" s="12"/>
      <c r="AB2759"/>
    </row>
    <row r="2760" spans="16:28" x14ac:dyDescent="0.2">
      <c r="P2760" s="12"/>
      <c r="AB2760"/>
    </row>
    <row r="2761" spans="16:28" x14ac:dyDescent="0.2">
      <c r="P2761" s="12"/>
      <c r="AB2761"/>
    </row>
    <row r="2762" spans="16:28" x14ac:dyDescent="0.2">
      <c r="P2762" s="12"/>
      <c r="AB2762"/>
    </row>
    <row r="2763" spans="16:28" x14ac:dyDescent="0.2">
      <c r="P2763" s="12"/>
      <c r="AB2763"/>
    </row>
    <row r="2764" spans="16:28" x14ac:dyDescent="0.2">
      <c r="P2764" s="12"/>
      <c r="AB2764"/>
    </row>
    <row r="2765" spans="16:28" x14ac:dyDescent="0.2">
      <c r="P2765" s="12"/>
      <c r="AB2765"/>
    </row>
    <row r="2766" spans="16:28" x14ac:dyDescent="0.2">
      <c r="P2766" s="12"/>
      <c r="AB2766"/>
    </row>
    <row r="2767" spans="16:28" x14ac:dyDescent="0.2">
      <c r="P2767" s="12"/>
      <c r="AB2767"/>
    </row>
    <row r="2768" spans="16:28" x14ac:dyDescent="0.2">
      <c r="P2768" s="12"/>
      <c r="AB2768"/>
    </row>
    <row r="2769" spans="16:28" x14ac:dyDescent="0.2">
      <c r="P2769" s="12"/>
      <c r="AB2769"/>
    </row>
    <row r="2770" spans="16:28" x14ac:dyDescent="0.2">
      <c r="P2770" s="12"/>
      <c r="AB2770"/>
    </row>
    <row r="2771" spans="16:28" x14ac:dyDescent="0.2">
      <c r="P2771" s="12"/>
      <c r="AB2771"/>
    </row>
    <row r="2772" spans="16:28" x14ac:dyDescent="0.2">
      <c r="P2772" s="12"/>
      <c r="AB2772"/>
    </row>
    <row r="2773" spans="16:28" x14ac:dyDescent="0.2">
      <c r="P2773" s="12"/>
      <c r="AB2773"/>
    </row>
    <row r="2774" spans="16:28" x14ac:dyDescent="0.2">
      <c r="P2774" s="12"/>
      <c r="AB2774"/>
    </row>
    <row r="2775" spans="16:28" x14ac:dyDescent="0.2">
      <c r="P2775" s="12"/>
      <c r="AB2775"/>
    </row>
    <row r="2776" spans="16:28" x14ac:dyDescent="0.2">
      <c r="P2776" s="12"/>
      <c r="AB2776"/>
    </row>
    <row r="2777" spans="16:28" x14ac:dyDescent="0.2">
      <c r="P2777" s="12"/>
      <c r="AB2777"/>
    </row>
    <row r="2778" spans="16:28" x14ac:dyDescent="0.2">
      <c r="P2778" s="12"/>
      <c r="AB2778"/>
    </row>
    <row r="2779" spans="16:28" x14ac:dyDescent="0.2">
      <c r="P2779" s="12"/>
      <c r="AB2779"/>
    </row>
    <row r="2780" spans="16:28" x14ac:dyDescent="0.2">
      <c r="P2780" s="12"/>
      <c r="AB2780"/>
    </row>
    <row r="2781" spans="16:28" x14ac:dyDescent="0.2">
      <c r="P2781" s="12"/>
      <c r="AB2781"/>
    </row>
    <row r="2782" spans="16:28" x14ac:dyDescent="0.2">
      <c r="P2782" s="12"/>
      <c r="AB2782"/>
    </row>
    <row r="2783" spans="16:28" x14ac:dyDescent="0.2">
      <c r="P2783" s="12"/>
      <c r="AB2783"/>
    </row>
    <row r="2784" spans="16:28" x14ac:dyDescent="0.2">
      <c r="P2784" s="12"/>
      <c r="AB2784"/>
    </row>
    <row r="2785" spans="16:28" x14ac:dyDescent="0.2">
      <c r="P2785" s="12"/>
      <c r="AB2785"/>
    </row>
    <row r="2786" spans="16:28" x14ac:dyDescent="0.2">
      <c r="P2786" s="12"/>
      <c r="AB2786"/>
    </row>
    <row r="2787" spans="16:28" x14ac:dyDescent="0.2">
      <c r="P2787" s="12"/>
      <c r="AB2787"/>
    </row>
    <row r="2788" spans="16:28" x14ac:dyDescent="0.2">
      <c r="P2788" s="12"/>
      <c r="AB2788"/>
    </row>
    <row r="2789" spans="16:28" x14ac:dyDescent="0.2">
      <c r="P2789" s="12"/>
      <c r="AB2789"/>
    </row>
    <row r="2790" spans="16:28" x14ac:dyDescent="0.2">
      <c r="P2790" s="12"/>
      <c r="AB2790"/>
    </row>
    <row r="2791" spans="16:28" x14ac:dyDescent="0.2">
      <c r="P2791" s="12"/>
      <c r="AB2791"/>
    </row>
    <row r="2792" spans="16:28" x14ac:dyDescent="0.2">
      <c r="P2792" s="12"/>
      <c r="AB2792"/>
    </row>
    <row r="2793" spans="16:28" x14ac:dyDescent="0.2">
      <c r="P2793" s="12"/>
      <c r="AB2793"/>
    </row>
    <row r="2794" spans="16:28" x14ac:dyDescent="0.2">
      <c r="P2794" s="12"/>
      <c r="AB2794"/>
    </row>
    <row r="2795" spans="16:28" x14ac:dyDescent="0.2">
      <c r="P2795" s="12"/>
      <c r="AB2795"/>
    </row>
    <row r="2796" spans="16:28" x14ac:dyDescent="0.2">
      <c r="P2796" s="12"/>
      <c r="AB2796"/>
    </row>
    <row r="2797" spans="16:28" x14ac:dyDescent="0.2">
      <c r="P2797" s="12"/>
      <c r="AB2797"/>
    </row>
    <row r="2798" spans="16:28" x14ac:dyDescent="0.2">
      <c r="P2798" s="12"/>
      <c r="AB2798"/>
    </row>
    <row r="2799" spans="16:28" x14ac:dyDescent="0.2">
      <c r="P2799" s="12"/>
      <c r="AB2799"/>
    </row>
    <row r="2800" spans="16:28" x14ac:dyDescent="0.2">
      <c r="P2800" s="12"/>
      <c r="AB2800"/>
    </row>
    <row r="2801" spans="16:28" x14ac:dyDescent="0.2">
      <c r="P2801" s="12"/>
      <c r="AB2801"/>
    </row>
    <row r="2802" spans="16:28" x14ac:dyDescent="0.2">
      <c r="P2802" s="12"/>
      <c r="AB2802"/>
    </row>
    <row r="2803" spans="16:28" x14ac:dyDescent="0.2">
      <c r="P2803" s="12"/>
      <c r="AB2803"/>
    </row>
    <row r="2804" spans="16:28" x14ac:dyDescent="0.2">
      <c r="P2804" s="12"/>
      <c r="AB2804"/>
    </row>
    <row r="2805" spans="16:28" x14ac:dyDescent="0.2">
      <c r="P2805" s="12"/>
      <c r="AB2805"/>
    </row>
    <row r="2806" spans="16:28" x14ac:dyDescent="0.2">
      <c r="P2806" s="12"/>
      <c r="AB2806"/>
    </row>
    <row r="2807" spans="16:28" x14ac:dyDescent="0.2">
      <c r="P2807" s="12"/>
      <c r="AB2807"/>
    </row>
    <row r="2808" spans="16:28" x14ac:dyDescent="0.2">
      <c r="P2808" s="12"/>
      <c r="AB2808"/>
    </row>
    <row r="2809" spans="16:28" x14ac:dyDescent="0.2">
      <c r="P2809" s="12"/>
      <c r="AB2809"/>
    </row>
    <row r="2810" spans="16:28" x14ac:dyDescent="0.2">
      <c r="P2810" s="12"/>
      <c r="AB2810"/>
    </row>
    <row r="2811" spans="16:28" x14ac:dyDescent="0.2">
      <c r="P2811" s="12"/>
      <c r="AB2811"/>
    </row>
    <row r="2812" spans="16:28" x14ac:dyDescent="0.2">
      <c r="P2812" s="12"/>
      <c r="AB2812"/>
    </row>
    <row r="2813" spans="16:28" x14ac:dyDescent="0.2">
      <c r="P2813" s="12"/>
      <c r="AB2813"/>
    </row>
    <row r="2814" spans="16:28" x14ac:dyDescent="0.2">
      <c r="P2814" s="12"/>
      <c r="AB2814"/>
    </row>
    <row r="2815" spans="16:28" x14ac:dyDescent="0.2">
      <c r="P2815" s="12"/>
      <c r="AB2815"/>
    </row>
    <row r="2816" spans="16:28" x14ac:dyDescent="0.2">
      <c r="P2816" s="12"/>
      <c r="AB2816"/>
    </row>
    <row r="2817" spans="16:28" x14ac:dyDescent="0.2">
      <c r="P2817" s="12"/>
      <c r="AB2817"/>
    </row>
    <row r="2818" spans="16:28" x14ac:dyDescent="0.2">
      <c r="P2818" s="12"/>
      <c r="AB2818"/>
    </row>
    <row r="2819" spans="16:28" x14ac:dyDescent="0.2">
      <c r="P2819" s="12"/>
      <c r="AB2819"/>
    </row>
    <row r="2820" spans="16:28" x14ac:dyDescent="0.2">
      <c r="P2820" s="12"/>
      <c r="AB2820"/>
    </row>
    <row r="2821" spans="16:28" x14ac:dyDescent="0.2">
      <c r="P2821" s="12"/>
      <c r="AB2821"/>
    </row>
    <row r="2822" spans="16:28" x14ac:dyDescent="0.2">
      <c r="P2822" s="12"/>
      <c r="AB2822"/>
    </row>
    <row r="2823" spans="16:28" x14ac:dyDescent="0.2">
      <c r="P2823" s="12"/>
      <c r="AB2823"/>
    </row>
    <row r="2824" spans="16:28" x14ac:dyDescent="0.2">
      <c r="P2824" s="12"/>
      <c r="AB2824"/>
    </row>
    <row r="2825" spans="16:28" x14ac:dyDescent="0.2">
      <c r="P2825" s="12"/>
      <c r="AB2825"/>
    </row>
    <row r="2826" spans="16:28" x14ac:dyDescent="0.2">
      <c r="P2826" s="12"/>
      <c r="AB2826"/>
    </row>
    <row r="2827" spans="16:28" x14ac:dyDescent="0.2">
      <c r="P2827" s="12"/>
      <c r="AB2827"/>
    </row>
    <row r="2828" spans="16:28" x14ac:dyDescent="0.2">
      <c r="P2828" s="12"/>
      <c r="AB2828"/>
    </row>
    <row r="2829" spans="16:28" x14ac:dyDescent="0.2">
      <c r="P2829" s="12"/>
      <c r="AB2829"/>
    </row>
    <row r="2830" spans="16:28" x14ac:dyDescent="0.2">
      <c r="P2830" s="12"/>
      <c r="AB2830"/>
    </row>
    <row r="2831" spans="16:28" x14ac:dyDescent="0.2">
      <c r="P2831" s="12"/>
      <c r="AB2831"/>
    </row>
    <row r="2832" spans="16:28" x14ac:dyDescent="0.2">
      <c r="P2832" s="12"/>
      <c r="AB2832"/>
    </row>
    <row r="2833" spans="16:28" x14ac:dyDescent="0.2">
      <c r="P2833" s="12"/>
      <c r="AB2833"/>
    </row>
    <row r="2834" spans="16:28" x14ac:dyDescent="0.2">
      <c r="P2834" s="12"/>
      <c r="AB2834"/>
    </row>
    <row r="2835" spans="16:28" x14ac:dyDescent="0.2">
      <c r="P2835" s="12"/>
      <c r="AB2835"/>
    </row>
    <row r="2836" spans="16:28" x14ac:dyDescent="0.2">
      <c r="P2836" s="12"/>
      <c r="AB2836"/>
    </row>
    <row r="2837" spans="16:28" x14ac:dyDescent="0.2">
      <c r="P2837" s="12"/>
      <c r="AB2837"/>
    </row>
    <row r="2838" spans="16:28" x14ac:dyDescent="0.2">
      <c r="P2838" s="12"/>
      <c r="AB2838"/>
    </row>
    <row r="2839" spans="16:28" x14ac:dyDescent="0.2">
      <c r="P2839" s="12"/>
      <c r="AB2839"/>
    </row>
    <row r="2840" spans="16:28" x14ac:dyDescent="0.2">
      <c r="P2840" s="12"/>
      <c r="AB2840"/>
    </row>
    <row r="2841" spans="16:28" x14ac:dyDescent="0.2">
      <c r="P2841" s="12"/>
      <c r="AB2841"/>
    </row>
    <row r="2842" spans="16:28" x14ac:dyDescent="0.2">
      <c r="P2842" s="12"/>
      <c r="AB2842"/>
    </row>
    <row r="2843" spans="16:28" x14ac:dyDescent="0.2">
      <c r="P2843" s="12"/>
      <c r="AB2843"/>
    </row>
    <row r="2844" spans="16:28" x14ac:dyDescent="0.2">
      <c r="P2844" s="12"/>
      <c r="AB2844"/>
    </row>
    <row r="2845" spans="16:28" x14ac:dyDescent="0.2">
      <c r="P2845" s="12"/>
      <c r="AB2845"/>
    </row>
    <row r="2846" spans="16:28" x14ac:dyDescent="0.2">
      <c r="P2846" s="12"/>
      <c r="AB2846"/>
    </row>
    <row r="2847" spans="16:28" x14ac:dyDescent="0.2">
      <c r="P2847" s="12"/>
      <c r="AB2847"/>
    </row>
    <row r="2848" spans="16:28" x14ac:dyDescent="0.2">
      <c r="P2848" s="12"/>
      <c r="AB2848"/>
    </row>
    <row r="2849" spans="16:28" x14ac:dyDescent="0.2">
      <c r="P2849" s="12"/>
      <c r="AB2849"/>
    </row>
    <row r="2850" spans="16:28" x14ac:dyDescent="0.2">
      <c r="P2850" s="12"/>
      <c r="AB2850"/>
    </row>
    <row r="2851" spans="16:28" x14ac:dyDescent="0.2">
      <c r="P2851" s="12"/>
      <c r="AB2851"/>
    </row>
    <row r="2852" spans="16:28" x14ac:dyDescent="0.2">
      <c r="P2852" s="12"/>
      <c r="AB2852"/>
    </row>
    <row r="2853" spans="16:28" x14ac:dyDescent="0.2">
      <c r="P2853" s="12"/>
      <c r="AB2853"/>
    </row>
    <row r="2854" spans="16:28" x14ac:dyDescent="0.2">
      <c r="P2854" s="12"/>
      <c r="AB2854"/>
    </row>
    <row r="2855" spans="16:28" x14ac:dyDescent="0.2">
      <c r="P2855" s="12"/>
      <c r="AB2855"/>
    </row>
    <row r="2856" spans="16:28" x14ac:dyDescent="0.2">
      <c r="P2856" s="12"/>
      <c r="AB2856"/>
    </row>
    <row r="2857" spans="16:28" x14ac:dyDescent="0.2">
      <c r="P2857" s="12"/>
      <c r="AB2857"/>
    </row>
    <row r="2858" spans="16:28" x14ac:dyDescent="0.2">
      <c r="P2858" s="12"/>
      <c r="AB2858"/>
    </row>
    <row r="2859" spans="16:28" x14ac:dyDescent="0.2">
      <c r="P2859" s="12"/>
      <c r="AB2859"/>
    </row>
    <row r="2860" spans="16:28" x14ac:dyDescent="0.2">
      <c r="P2860" s="12"/>
      <c r="AB2860"/>
    </row>
    <row r="2861" spans="16:28" x14ac:dyDescent="0.2">
      <c r="P2861" s="12"/>
      <c r="AB2861"/>
    </row>
    <row r="2862" spans="16:28" x14ac:dyDescent="0.2">
      <c r="P2862" s="12"/>
      <c r="AB2862"/>
    </row>
    <row r="2863" spans="16:28" x14ac:dyDescent="0.2">
      <c r="P2863" s="12"/>
      <c r="AB2863"/>
    </row>
    <row r="2864" spans="16:28" x14ac:dyDescent="0.2">
      <c r="P2864" s="12"/>
      <c r="AB2864"/>
    </row>
    <row r="2865" spans="16:28" x14ac:dyDescent="0.2">
      <c r="P2865" s="12"/>
      <c r="AB2865"/>
    </row>
    <row r="2866" spans="16:28" x14ac:dyDescent="0.2">
      <c r="P2866" s="12"/>
      <c r="AB2866"/>
    </row>
    <row r="2867" spans="16:28" x14ac:dyDescent="0.2">
      <c r="P2867" s="12"/>
      <c r="AB2867"/>
    </row>
    <row r="2868" spans="16:28" x14ac:dyDescent="0.2">
      <c r="P2868" s="12"/>
      <c r="AB2868"/>
    </row>
    <row r="2869" spans="16:28" x14ac:dyDescent="0.2">
      <c r="P2869" s="12"/>
      <c r="AB2869"/>
    </row>
    <row r="2870" spans="16:28" x14ac:dyDescent="0.2">
      <c r="P2870" s="12"/>
      <c r="AB2870"/>
    </row>
    <row r="2871" spans="16:28" x14ac:dyDescent="0.2">
      <c r="P2871" s="12"/>
      <c r="AB2871"/>
    </row>
    <row r="2872" spans="16:28" x14ac:dyDescent="0.2">
      <c r="P2872" s="12"/>
      <c r="AB2872"/>
    </row>
    <row r="2873" spans="16:28" x14ac:dyDescent="0.2">
      <c r="P2873" s="12"/>
      <c r="AB2873"/>
    </row>
    <row r="2874" spans="16:28" x14ac:dyDescent="0.2">
      <c r="P2874" s="12"/>
      <c r="AB2874"/>
    </row>
    <row r="2875" spans="16:28" x14ac:dyDescent="0.2">
      <c r="P2875" s="12"/>
      <c r="AB2875"/>
    </row>
    <row r="2876" spans="16:28" x14ac:dyDescent="0.2">
      <c r="P2876" s="12"/>
      <c r="AB2876"/>
    </row>
    <row r="2877" spans="16:28" x14ac:dyDescent="0.2">
      <c r="P2877" s="12"/>
      <c r="AB2877"/>
    </row>
    <row r="2878" spans="16:28" x14ac:dyDescent="0.2">
      <c r="P2878" s="12"/>
      <c r="AB2878"/>
    </row>
    <row r="2879" spans="16:28" x14ac:dyDescent="0.2">
      <c r="P2879" s="12"/>
      <c r="AB2879"/>
    </row>
    <row r="2880" spans="16:28" x14ac:dyDescent="0.2">
      <c r="P2880" s="12"/>
      <c r="AB2880"/>
    </row>
    <row r="2881" spans="16:28" x14ac:dyDescent="0.2">
      <c r="P2881" s="12"/>
      <c r="AB2881"/>
    </row>
    <row r="2882" spans="16:28" x14ac:dyDescent="0.2">
      <c r="P2882" s="12"/>
      <c r="AB2882"/>
    </row>
    <row r="2883" spans="16:28" x14ac:dyDescent="0.2">
      <c r="P2883" s="12"/>
      <c r="AB2883"/>
    </row>
    <row r="2884" spans="16:28" x14ac:dyDescent="0.2">
      <c r="P2884" s="12"/>
      <c r="AB2884"/>
    </row>
    <row r="2885" spans="16:28" x14ac:dyDescent="0.2">
      <c r="P2885" s="12"/>
      <c r="AB2885"/>
    </row>
    <row r="2886" spans="16:28" x14ac:dyDescent="0.2">
      <c r="P2886" s="12"/>
      <c r="AB2886"/>
    </row>
    <row r="2887" spans="16:28" x14ac:dyDescent="0.2">
      <c r="P2887" s="12"/>
      <c r="AB2887"/>
    </row>
    <row r="2888" spans="16:28" x14ac:dyDescent="0.2">
      <c r="P2888" s="12"/>
      <c r="AB2888"/>
    </row>
    <row r="2889" spans="16:28" x14ac:dyDescent="0.2">
      <c r="P2889" s="12"/>
      <c r="AB2889"/>
    </row>
    <row r="2890" spans="16:28" x14ac:dyDescent="0.2">
      <c r="P2890" s="12"/>
      <c r="AB2890"/>
    </row>
    <row r="2891" spans="16:28" x14ac:dyDescent="0.2">
      <c r="P2891" s="12"/>
      <c r="AB2891"/>
    </row>
    <row r="2892" spans="16:28" x14ac:dyDescent="0.2">
      <c r="P2892" s="12"/>
      <c r="AB2892"/>
    </row>
    <row r="2893" spans="16:28" x14ac:dyDescent="0.2">
      <c r="P2893" s="12"/>
      <c r="AB2893"/>
    </row>
    <row r="2894" spans="16:28" x14ac:dyDescent="0.2">
      <c r="P2894" s="12"/>
      <c r="AB2894"/>
    </row>
    <row r="2895" spans="16:28" x14ac:dyDescent="0.2">
      <c r="P2895" s="12"/>
      <c r="AB2895"/>
    </row>
    <row r="2896" spans="16:28" x14ac:dyDescent="0.2">
      <c r="P2896" s="12"/>
      <c r="AB2896"/>
    </row>
    <row r="2897" spans="16:28" x14ac:dyDescent="0.2">
      <c r="P2897" s="12"/>
      <c r="AB2897"/>
    </row>
    <row r="2898" spans="16:28" x14ac:dyDescent="0.2">
      <c r="P2898" s="12"/>
      <c r="AB2898"/>
    </row>
    <row r="2899" spans="16:28" x14ac:dyDescent="0.2">
      <c r="P2899" s="12"/>
      <c r="AB2899"/>
    </row>
    <row r="2900" spans="16:28" x14ac:dyDescent="0.2">
      <c r="P2900" s="12"/>
      <c r="AB2900"/>
    </row>
    <row r="2901" spans="16:28" x14ac:dyDescent="0.2">
      <c r="P2901" s="12"/>
      <c r="AB2901"/>
    </row>
    <row r="2902" spans="16:28" x14ac:dyDescent="0.2">
      <c r="P2902" s="12"/>
      <c r="AB2902"/>
    </row>
    <row r="2903" spans="16:28" x14ac:dyDescent="0.2">
      <c r="P2903" s="12"/>
      <c r="AB2903"/>
    </row>
    <row r="2904" spans="16:28" x14ac:dyDescent="0.2">
      <c r="P2904" s="12"/>
      <c r="AB2904"/>
    </row>
    <row r="2905" spans="16:28" x14ac:dyDescent="0.2">
      <c r="P2905" s="12"/>
      <c r="AB2905"/>
    </row>
    <row r="2906" spans="16:28" x14ac:dyDescent="0.2">
      <c r="P2906" s="12"/>
      <c r="AB2906"/>
    </row>
    <row r="2907" spans="16:28" x14ac:dyDescent="0.2">
      <c r="P2907" s="12"/>
      <c r="AB2907"/>
    </row>
    <row r="2908" spans="16:28" x14ac:dyDescent="0.2">
      <c r="P2908" s="12"/>
      <c r="AB2908"/>
    </row>
    <row r="2909" spans="16:28" x14ac:dyDescent="0.2">
      <c r="P2909" s="12"/>
      <c r="AB2909"/>
    </row>
    <row r="2910" spans="16:28" x14ac:dyDescent="0.2">
      <c r="P2910" s="12"/>
      <c r="AB2910"/>
    </row>
    <row r="2911" spans="16:28" x14ac:dyDescent="0.2">
      <c r="P2911" s="12"/>
      <c r="AB2911"/>
    </row>
    <row r="2912" spans="16:28" x14ac:dyDescent="0.2">
      <c r="P2912" s="12"/>
      <c r="AB2912"/>
    </row>
    <row r="2913" spans="16:28" x14ac:dyDescent="0.2">
      <c r="P2913" s="12"/>
      <c r="AB2913"/>
    </row>
    <row r="2914" spans="16:28" x14ac:dyDescent="0.2">
      <c r="P2914" s="12"/>
      <c r="AB2914"/>
    </row>
    <row r="2915" spans="16:28" x14ac:dyDescent="0.2">
      <c r="P2915" s="12"/>
      <c r="AB2915"/>
    </row>
    <row r="2916" spans="16:28" x14ac:dyDescent="0.2">
      <c r="P2916" s="12"/>
      <c r="AB2916"/>
    </row>
    <row r="2917" spans="16:28" x14ac:dyDescent="0.2">
      <c r="P2917" s="12"/>
      <c r="AB2917"/>
    </row>
    <row r="2918" spans="16:28" x14ac:dyDescent="0.2">
      <c r="P2918" s="12"/>
      <c r="AB2918"/>
    </row>
    <row r="2919" spans="16:28" x14ac:dyDescent="0.2">
      <c r="P2919" s="12"/>
      <c r="AB2919"/>
    </row>
    <row r="2920" spans="16:28" x14ac:dyDescent="0.2">
      <c r="P2920" s="12"/>
      <c r="AB2920"/>
    </row>
    <row r="2921" spans="16:28" x14ac:dyDescent="0.2">
      <c r="P2921" s="12"/>
      <c r="AB2921"/>
    </row>
    <row r="2922" spans="16:28" x14ac:dyDescent="0.2">
      <c r="P2922" s="12"/>
      <c r="AB2922"/>
    </row>
    <row r="2923" spans="16:28" x14ac:dyDescent="0.2">
      <c r="P2923" s="12"/>
      <c r="AB2923"/>
    </row>
    <row r="2924" spans="16:28" x14ac:dyDescent="0.2">
      <c r="P2924" s="12"/>
      <c r="AB2924"/>
    </row>
    <row r="2925" spans="16:28" x14ac:dyDescent="0.2">
      <c r="P2925" s="12"/>
      <c r="AB2925"/>
    </row>
    <row r="2926" spans="16:28" x14ac:dyDescent="0.2">
      <c r="P2926" s="12"/>
      <c r="AB2926"/>
    </row>
    <row r="2927" spans="16:28" x14ac:dyDescent="0.2">
      <c r="P2927" s="12"/>
      <c r="AB2927"/>
    </row>
    <row r="2928" spans="16:28" x14ac:dyDescent="0.2">
      <c r="P2928" s="12"/>
      <c r="AB2928"/>
    </row>
    <row r="2929" spans="16:28" x14ac:dyDescent="0.2">
      <c r="P2929" s="12"/>
      <c r="AB2929"/>
    </row>
    <row r="2930" spans="16:28" x14ac:dyDescent="0.2">
      <c r="P2930" s="12"/>
      <c r="AB2930"/>
    </row>
    <row r="2931" spans="16:28" x14ac:dyDescent="0.2">
      <c r="P2931" s="12"/>
      <c r="AB2931"/>
    </row>
    <row r="2932" spans="16:28" x14ac:dyDescent="0.2">
      <c r="P2932" s="12"/>
      <c r="AB2932"/>
    </row>
    <row r="2933" spans="16:28" x14ac:dyDescent="0.2">
      <c r="P2933" s="12"/>
      <c r="AB2933"/>
    </row>
    <row r="2934" spans="16:28" x14ac:dyDescent="0.2">
      <c r="P2934" s="12"/>
      <c r="AB2934"/>
    </row>
    <row r="2935" spans="16:28" x14ac:dyDescent="0.2">
      <c r="P2935" s="12"/>
      <c r="AB2935"/>
    </row>
    <row r="2936" spans="16:28" x14ac:dyDescent="0.2">
      <c r="P2936" s="12"/>
      <c r="AB2936"/>
    </row>
    <row r="2937" spans="16:28" x14ac:dyDescent="0.2">
      <c r="P2937" s="12"/>
      <c r="AB2937"/>
    </row>
    <row r="2938" spans="16:28" x14ac:dyDescent="0.2">
      <c r="P2938" s="12"/>
      <c r="AB2938"/>
    </row>
    <row r="2939" spans="16:28" x14ac:dyDescent="0.2">
      <c r="P2939" s="12"/>
      <c r="AB2939"/>
    </row>
    <row r="2940" spans="16:28" x14ac:dyDescent="0.2">
      <c r="P2940" s="12"/>
      <c r="AB2940"/>
    </row>
    <row r="2941" spans="16:28" x14ac:dyDescent="0.2">
      <c r="P2941" s="12"/>
      <c r="AB2941"/>
    </row>
    <row r="2942" spans="16:28" x14ac:dyDescent="0.2">
      <c r="P2942" s="12"/>
      <c r="AB2942"/>
    </row>
    <row r="2943" spans="16:28" x14ac:dyDescent="0.2">
      <c r="P2943" s="12"/>
      <c r="AB2943"/>
    </row>
    <row r="2944" spans="16:28" x14ac:dyDescent="0.2">
      <c r="P2944" s="12"/>
      <c r="AB2944"/>
    </row>
    <row r="2945" spans="16:28" x14ac:dyDescent="0.2">
      <c r="P2945" s="12"/>
      <c r="AB2945"/>
    </row>
    <row r="2946" spans="16:28" x14ac:dyDescent="0.2">
      <c r="P2946" s="12"/>
      <c r="AB2946"/>
    </row>
    <row r="2947" spans="16:28" x14ac:dyDescent="0.2">
      <c r="P2947" s="12"/>
      <c r="AB2947"/>
    </row>
    <row r="2948" spans="16:28" x14ac:dyDescent="0.2">
      <c r="P2948" s="12"/>
      <c r="AB2948"/>
    </row>
    <row r="2949" spans="16:28" x14ac:dyDescent="0.2">
      <c r="P2949" s="12"/>
      <c r="AB2949"/>
    </row>
    <row r="2950" spans="16:28" x14ac:dyDescent="0.2">
      <c r="P2950" s="12"/>
      <c r="AB2950"/>
    </row>
    <row r="2951" spans="16:28" x14ac:dyDescent="0.2">
      <c r="P2951" s="12"/>
      <c r="AB2951"/>
    </row>
    <row r="2952" spans="16:28" x14ac:dyDescent="0.2">
      <c r="P2952" s="12"/>
      <c r="AB2952"/>
    </row>
    <row r="2953" spans="16:28" x14ac:dyDescent="0.2">
      <c r="P2953" s="12"/>
      <c r="AB2953"/>
    </row>
    <row r="2954" spans="16:28" x14ac:dyDescent="0.2">
      <c r="P2954" s="12"/>
      <c r="AB2954"/>
    </row>
    <row r="2955" spans="16:28" x14ac:dyDescent="0.2">
      <c r="P2955" s="12"/>
      <c r="AB2955"/>
    </row>
    <row r="2956" spans="16:28" x14ac:dyDescent="0.2">
      <c r="P2956" s="12"/>
      <c r="AB2956"/>
    </row>
    <row r="2957" spans="16:28" x14ac:dyDescent="0.2">
      <c r="P2957" s="12"/>
      <c r="AB2957"/>
    </row>
    <row r="2958" spans="16:28" x14ac:dyDescent="0.2">
      <c r="P2958" s="12"/>
      <c r="AB2958"/>
    </row>
    <row r="2959" spans="16:28" x14ac:dyDescent="0.2">
      <c r="P2959" s="12"/>
      <c r="AB2959"/>
    </row>
    <row r="2960" spans="16:28" x14ac:dyDescent="0.2">
      <c r="P2960" s="12"/>
      <c r="AB2960"/>
    </row>
    <row r="2961" spans="16:28" x14ac:dyDescent="0.2">
      <c r="P2961" s="12"/>
      <c r="AB2961"/>
    </row>
    <row r="2962" spans="16:28" x14ac:dyDescent="0.2">
      <c r="P2962" s="12"/>
      <c r="AB2962"/>
    </row>
    <row r="2963" spans="16:28" x14ac:dyDescent="0.2">
      <c r="P2963" s="12"/>
      <c r="AB2963"/>
    </row>
    <row r="2964" spans="16:28" x14ac:dyDescent="0.2">
      <c r="P2964" s="12"/>
      <c r="AB2964"/>
    </row>
    <row r="2965" spans="16:28" x14ac:dyDescent="0.2">
      <c r="P2965" s="12"/>
      <c r="AB2965"/>
    </row>
    <row r="2966" spans="16:28" x14ac:dyDescent="0.2">
      <c r="P2966" s="12"/>
      <c r="AB2966"/>
    </row>
    <row r="2967" spans="16:28" x14ac:dyDescent="0.2">
      <c r="P2967" s="12"/>
      <c r="AB2967"/>
    </row>
    <row r="2968" spans="16:28" x14ac:dyDescent="0.2">
      <c r="P2968" s="12"/>
      <c r="AB2968"/>
    </row>
    <row r="2969" spans="16:28" x14ac:dyDescent="0.2">
      <c r="P2969" s="12"/>
      <c r="AB2969"/>
    </row>
    <row r="2970" spans="16:28" x14ac:dyDescent="0.2">
      <c r="P2970" s="12"/>
      <c r="AB2970"/>
    </row>
    <row r="2971" spans="16:28" x14ac:dyDescent="0.2">
      <c r="P2971" s="12"/>
      <c r="AB2971"/>
    </row>
    <row r="2972" spans="16:28" x14ac:dyDescent="0.2">
      <c r="P2972" s="12"/>
      <c r="AB2972"/>
    </row>
    <row r="2973" spans="16:28" x14ac:dyDescent="0.2">
      <c r="P2973" s="12"/>
      <c r="AB2973"/>
    </row>
    <row r="2974" spans="16:28" x14ac:dyDescent="0.2">
      <c r="P2974" s="12"/>
      <c r="AB2974"/>
    </row>
    <row r="2975" spans="16:28" x14ac:dyDescent="0.2">
      <c r="P2975" s="12"/>
      <c r="AB2975"/>
    </row>
    <row r="2976" spans="16:28" x14ac:dyDescent="0.2">
      <c r="P2976" s="12"/>
      <c r="AB2976"/>
    </row>
    <row r="2977" spans="16:28" x14ac:dyDescent="0.2">
      <c r="P2977" s="12"/>
      <c r="AB2977"/>
    </row>
    <row r="2978" spans="16:28" x14ac:dyDescent="0.2">
      <c r="P2978" s="12"/>
      <c r="AB2978"/>
    </row>
    <row r="2979" spans="16:28" x14ac:dyDescent="0.2">
      <c r="P2979" s="12"/>
      <c r="AB2979"/>
    </row>
    <row r="2980" spans="16:28" x14ac:dyDescent="0.2">
      <c r="P2980" s="12"/>
      <c r="AB2980"/>
    </row>
    <row r="2981" spans="16:28" x14ac:dyDescent="0.2">
      <c r="P2981" s="12"/>
      <c r="AB2981"/>
    </row>
    <row r="2982" spans="16:28" x14ac:dyDescent="0.2">
      <c r="P2982" s="12"/>
      <c r="AB2982"/>
    </row>
    <row r="2983" spans="16:28" x14ac:dyDescent="0.2">
      <c r="P2983" s="12"/>
      <c r="AB2983"/>
    </row>
    <row r="2984" spans="16:28" x14ac:dyDescent="0.2">
      <c r="P2984" s="12"/>
      <c r="AB2984"/>
    </row>
    <row r="2985" spans="16:28" x14ac:dyDescent="0.2">
      <c r="P2985" s="12"/>
      <c r="AB2985"/>
    </row>
    <row r="2986" spans="16:28" x14ac:dyDescent="0.2">
      <c r="P2986" s="12"/>
      <c r="AB2986"/>
    </row>
    <row r="2987" spans="16:28" x14ac:dyDescent="0.2">
      <c r="P2987" s="12"/>
      <c r="AB2987"/>
    </row>
    <row r="2988" spans="16:28" x14ac:dyDescent="0.2">
      <c r="P2988" s="12"/>
      <c r="AB2988"/>
    </row>
    <row r="2989" spans="16:28" x14ac:dyDescent="0.2">
      <c r="P2989" s="12"/>
      <c r="AB2989"/>
    </row>
    <row r="2990" spans="16:28" x14ac:dyDescent="0.2">
      <c r="P2990" s="12"/>
      <c r="AB2990"/>
    </row>
    <row r="2991" spans="16:28" x14ac:dyDescent="0.2">
      <c r="P2991" s="12"/>
      <c r="AB2991"/>
    </row>
    <row r="2992" spans="16:28" x14ac:dyDescent="0.2">
      <c r="P2992" s="12"/>
      <c r="AB2992"/>
    </row>
    <row r="2993" spans="16:28" x14ac:dyDescent="0.2">
      <c r="P2993" s="12"/>
      <c r="AB2993"/>
    </row>
    <row r="2994" spans="16:28" x14ac:dyDescent="0.2">
      <c r="P2994" s="12"/>
      <c r="AB2994"/>
    </row>
    <row r="2995" spans="16:28" x14ac:dyDescent="0.2">
      <c r="P2995" s="12"/>
      <c r="AB2995"/>
    </row>
    <row r="2996" spans="16:28" x14ac:dyDescent="0.2">
      <c r="P2996" s="12"/>
      <c r="AB2996"/>
    </row>
    <row r="2997" spans="16:28" x14ac:dyDescent="0.2">
      <c r="P2997" s="12"/>
      <c r="AB2997"/>
    </row>
    <row r="2998" spans="16:28" x14ac:dyDescent="0.2">
      <c r="P2998" s="12"/>
      <c r="AB2998"/>
    </row>
    <row r="2999" spans="16:28" x14ac:dyDescent="0.2">
      <c r="P2999" s="12"/>
      <c r="AB2999"/>
    </row>
    <row r="3000" spans="16:28" x14ac:dyDescent="0.2">
      <c r="P3000" s="12"/>
      <c r="AB3000"/>
    </row>
    <row r="3001" spans="16:28" x14ac:dyDescent="0.2">
      <c r="P3001" s="12"/>
      <c r="AB3001"/>
    </row>
    <row r="3002" spans="16:28" x14ac:dyDescent="0.2">
      <c r="P3002" s="12"/>
      <c r="AB3002"/>
    </row>
    <row r="3003" spans="16:28" x14ac:dyDescent="0.2">
      <c r="P3003" s="12"/>
      <c r="AB3003"/>
    </row>
    <row r="3004" spans="16:28" x14ac:dyDescent="0.2">
      <c r="P3004" s="12"/>
      <c r="AB3004"/>
    </row>
    <row r="3005" spans="16:28" x14ac:dyDescent="0.2">
      <c r="P3005" s="12"/>
      <c r="AB3005"/>
    </row>
    <row r="3006" spans="16:28" x14ac:dyDescent="0.2">
      <c r="P3006" s="12"/>
      <c r="AB3006"/>
    </row>
    <row r="3007" spans="16:28" x14ac:dyDescent="0.2">
      <c r="P3007" s="12"/>
      <c r="AB3007"/>
    </row>
    <row r="3008" spans="16:28" x14ac:dyDescent="0.2">
      <c r="P3008" s="12"/>
      <c r="AB3008"/>
    </row>
    <row r="3009" spans="16:28" x14ac:dyDescent="0.2">
      <c r="P3009" s="12"/>
      <c r="AB3009"/>
    </row>
    <row r="3010" spans="16:28" x14ac:dyDescent="0.2">
      <c r="P3010" s="12"/>
      <c r="AB3010"/>
    </row>
    <row r="3011" spans="16:28" x14ac:dyDescent="0.2">
      <c r="P3011" s="12"/>
      <c r="AB3011"/>
    </row>
    <row r="3012" spans="16:28" x14ac:dyDescent="0.2">
      <c r="P3012" s="12"/>
      <c r="AB3012"/>
    </row>
    <row r="3013" spans="16:28" x14ac:dyDescent="0.2">
      <c r="P3013" s="12"/>
      <c r="AB3013"/>
    </row>
    <row r="3014" spans="16:28" x14ac:dyDescent="0.2">
      <c r="P3014" s="12"/>
      <c r="AB3014"/>
    </row>
    <row r="3015" spans="16:28" x14ac:dyDescent="0.2">
      <c r="P3015" s="12"/>
      <c r="AB3015"/>
    </row>
    <row r="3016" spans="16:28" x14ac:dyDescent="0.2">
      <c r="P3016" s="12"/>
      <c r="AB3016"/>
    </row>
    <row r="3017" spans="16:28" x14ac:dyDescent="0.2">
      <c r="P3017" s="12"/>
      <c r="AB3017"/>
    </row>
    <row r="3018" spans="16:28" x14ac:dyDescent="0.2">
      <c r="P3018" s="12"/>
      <c r="AB3018"/>
    </row>
    <row r="3019" spans="16:28" x14ac:dyDescent="0.2">
      <c r="P3019" s="12"/>
      <c r="AB3019"/>
    </row>
    <row r="3020" spans="16:28" x14ac:dyDescent="0.2">
      <c r="P3020" s="12"/>
      <c r="AB3020"/>
    </row>
    <row r="3021" spans="16:28" x14ac:dyDescent="0.2">
      <c r="P3021" s="12"/>
      <c r="AB3021"/>
    </row>
    <row r="3022" spans="16:28" x14ac:dyDescent="0.2">
      <c r="P3022" s="12"/>
      <c r="AB3022"/>
    </row>
    <row r="3023" spans="16:28" x14ac:dyDescent="0.2">
      <c r="P3023" s="12"/>
      <c r="AB3023"/>
    </row>
    <row r="3024" spans="16:28" x14ac:dyDescent="0.2">
      <c r="P3024" s="12"/>
      <c r="AB3024"/>
    </row>
    <row r="3025" spans="16:28" x14ac:dyDescent="0.2">
      <c r="P3025" s="12"/>
      <c r="AB3025"/>
    </row>
    <row r="3026" spans="16:28" x14ac:dyDescent="0.2">
      <c r="P3026" s="12"/>
      <c r="AB3026"/>
    </row>
    <row r="3027" spans="16:28" x14ac:dyDescent="0.2">
      <c r="P3027" s="12"/>
      <c r="AB3027"/>
    </row>
    <row r="3028" spans="16:28" x14ac:dyDescent="0.2">
      <c r="P3028" s="12"/>
      <c r="AB3028"/>
    </row>
    <row r="3029" spans="16:28" x14ac:dyDescent="0.2">
      <c r="P3029" s="12"/>
      <c r="AB3029"/>
    </row>
    <row r="3030" spans="16:28" x14ac:dyDescent="0.2">
      <c r="P3030" s="12"/>
      <c r="AB3030"/>
    </row>
    <row r="3031" spans="16:28" x14ac:dyDescent="0.2">
      <c r="P3031" s="12"/>
      <c r="AB3031"/>
    </row>
    <row r="3032" spans="16:28" x14ac:dyDescent="0.2">
      <c r="P3032" s="12"/>
      <c r="AB3032"/>
    </row>
    <row r="3033" spans="16:28" x14ac:dyDescent="0.2">
      <c r="P3033" s="12"/>
      <c r="AB3033"/>
    </row>
    <row r="3034" spans="16:28" x14ac:dyDescent="0.2">
      <c r="P3034" s="12"/>
      <c r="AB3034"/>
    </row>
    <row r="3035" spans="16:28" x14ac:dyDescent="0.2">
      <c r="P3035" s="12"/>
      <c r="AB3035"/>
    </row>
    <row r="3036" spans="16:28" x14ac:dyDescent="0.2">
      <c r="P3036" s="12"/>
      <c r="AB3036"/>
    </row>
    <row r="3037" spans="16:28" x14ac:dyDescent="0.2">
      <c r="P3037" s="12"/>
      <c r="AB3037"/>
    </row>
    <row r="3038" spans="16:28" x14ac:dyDescent="0.2">
      <c r="P3038" s="12"/>
      <c r="AB3038"/>
    </row>
    <row r="3039" spans="16:28" x14ac:dyDescent="0.2">
      <c r="P3039" s="12"/>
      <c r="AB3039"/>
    </row>
    <row r="3040" spans="16:28" x14ac:dyDescent="0.2">
      <c r="P3040" s="12"/>
      <c r="AB3040"/>
    </row>
    <row r="3041" spans="16:28" x14ac:dyDescent="0.2">
      <c r="P3041" s="12"/>
      <c r="AB3041"/>
    </row>
    <row r="3042" spans="16:28" x14ac:dyDescent="0.2">
      <c r="P3042" s="12"/>
      <c r="AB3042"/>
    </row>
    <row r="3043" spans="16:28" x14ac:dyDescent="0.2">
      <c r="P3043" s="12"/>
      <c r="AB3043"/>
    </row>
    <row r="3044" spans="16:28" x14ac:dyDescent="0.2">
      <c r="P3044" s="12"/>
      <c r="AB3044"/>
    </row>
    <row r="3045" spans="16:28" x14ac:dyDescent="0.2">
      <c r="P3045" s="12"/>
      <c r="AB3045"/>
    </row>
    <row r="3046" spans="16:28" x14ac:dyDescent="0.2">
      <c r="P3046" s="12"/>
      <c r="AB3046"/>
    </row>
    <row r="3047" spans="16:28" x14ac:dyDescent="0.2">
      <c r="P3047" s="12"/>
      <c r="AB3047"/>
    </row>
    <row r="3048" spans="16:28" x14ac:dyDescent="0.2">
      <c r="P3048" s="12"/>
      <c r="AB3048"/>
    </row>
    <row r="3049" spans="16:28" x14ac:dyDescent="0.2">
      <c r="P3049" s="12"/>
      <c r="AB3049"/>
    </row>
    <row r="3050" spans="16:28" x14ac:dyDescent="0.2">
      <c r="P3050" s="12"/>
      <c r="AB3050"/>
    </row>
    <row r="3051" spans="16:28" x14ac:dyDescent="0.2">
      <c r="P3051" s="12"/>
      <c r="AB3051"/>
    </row>
    <row r="3052" spans="16:28" x14ac:dyDescent="0.2">
      <c r="P3052" s="12"/>
      <c r="AB3052"/>
    </row>
    <row r="3053" spans="16:28" x14ac:dyDescent="0.2">
      <c r="P3053" s="12"/>
      <c r="AB3053"/>
    </row>
    <row r="3054" spans="16:28" x14ac:dyDescent="0.2">
      <c r="P3054" s="12"/>
      <c r="AB3054"/>
    </row>
    <row r="3055" spans="16:28" x14ac:dyDescent="0.2">
      <c r="P3055" s="12"/>
      <c r="AB3055"/>
    </row>
    <row r="3056" spans="16:28" x14ac:dyDescent="0.2">
      <c r="P3056" s="12"/>
      <c r="AB3056"/>
    </row>
    <row r="3057" spans="16:28" x14ac:dyDescent="0.2">
      <c r="P3057" s="12"/>
      <c r="AB3057"/>
    </row>
    <row r="3058" spans="16:28" x14ac:dyDescent="0.2">
      <c r="P3058" s="12"/>
      <c r="AB3058"/>
    </row>
    <row r="3059" spans="16:28" x14ac:dyDescent="0.2">
      <c r="P3059" s="12"/>
      <c r="AB3059"/>
    </row>
    <row r="3060" spans="16:28" x14ac:dyDescent="0.2">
      <c r="P3060" s="12"/>
      <c r="AB3060"/>
    </row>
    <row r="3061" spans="16:28" x14ac:dyDescent="0.2">
      <c r="P3061" s="12"/>
      <c r="AB3061"/>
    </row>
    <row r="3062" spans="16:28" x14ac:dyDescent="0.2">
      <c r="P3062" s="12"/>
      <c r="AB3062"/>
    </row>
    <row r="3063" spans="16:28" x14ac:dyDescent="0.2">
      <c r="P3063" s="12"/>
      <c r="AB3063"/>
    </row>
    <row r="3064" spans="16:28" x14ac:dyDescent="0.2">
      <c r="P3064" s="12"/>
      <c r="AB3064"/>
    </row>
    <row r="3065" spans="16:28" x14ac:dyDescent="0.2">
      <c r="P3065" s="12"/>
      <c r="AB3065"/>
    </row>
    <row r="3066" spans="16:28" x14ac:dyDescent="0.2">
      <c r="P3066" s="12"/>
      <c r="AB3066"/>
    </row>
    <row r="3067" spans="16:28" x14ac:dyDescent="0.2">
      <c r="P3067" s="12"/>
      <c r="AB3067"/>
    </row>
    <row r="3068" spans="16:28" x14ac:dyDescent="0.2">
      <c r="P3068" s="12"/>
      <c r="AB3068"/>
    </row>
    <row r="3069" spans="16:28" x14ac:dyDescent="0.2">
      <c r="P3069" s="12"/>
      <c r="AB3069"/>
    </row>
    <row r="3070" spans="16:28" x14ac:dyDescent="0.2">
      <c r="P3070" s="12"/>
      <c r="AB3070"/>
    </row>
    <row r="3071" spans="16:28" x14ac:dyDescent="0.2">
      <c r="P3071" s="12"/>
      <c r="AB3071"/>
    </row>
    <row r="3072" spans="16:28" x14ac:dyDescent="0.2">
      <c r="P3072" s="12"/>
      <c r="AB3072"/>
    </row>
    <row r="3073" spans="16:28" x14ac:dyDescent="0.2">
      <c r="P3073" s="12"/>
      <c r="AB3073"/>
    </row>
    <row r="3074" spans="16:28" x14ac:dyDescent="0.2">
      <c r="P3074" s="12"/>
      <c r="AB3074"/>
    </row>
    <row r="3075" spans="16:28" x14ac:dyDescent="0.2">
      <c r="P3075" s="12"/>
      <c r="AB3075"/>
    </row>
    <row r="3076" spans="16:28" x14ac:dyDescent="0.2">
      <c r="P3076" s="12"/>
      <c r="AB3076"/>
    </row>
    <row r="3077" spans="16:28" x14ac:dyDescent="0.2">
      <c r="P3077" s="12"/>
      <c r="AB3077"/>
    </row>
    <row r="3078" spans="16:28" x14ac:dyDescent="0.2">
      <c r="P3078" s="12"/>
      <c r="AB3078"/>
    </row>
    <row r="3079" spans="16:28" x14ac:dyDescent="0.2">
      <c r="P3079" s="12"/>
      <c r="AB3079"/>
    </row>
    <row r="3080" spans="16:28" x14ac:dyDescent="0.2">
      <c r="P3080" s="12"/>
      <c r="AB3080"/>
    </row>
    <row r="3081" spans="16:28" x14ac:dyDescent="0.2">
      <c r="P3081" s="12"/>
      <c r="AB3081"/>
    </row>
    <row r="3082" spans="16:28" x14ac:dyDescent="0.2">
      <c r="P3082" s="12"/>
      <c r="AB3082"/>
    </row>
    <row r="3083" spans="16:28" x14ac:dyDescent="0.2">
      <c r="P3083" s="12"/>
      <c r="AB3083"/>
    </row>
    <row r="3084" spans="16:28" x14ac:dyDescent="0.2">
      <c r="P3084" s="12"/>
      <c r="AB3084"/>
    </row>
    <row r="3085" spans="16:28" x14ac:dyDescent="0.2">
      <c r="P3085" s="12"/>
      <c r="AB3085"/>
    </row>
    <row r="3086" spans="16:28" x14ac:dyDescent="0.2">
      <c r="P3086" s="12"/>
      <c r="AB3086"/>
    </row>
    <row r="3087" spans="16:28" x14ac:dyDescent="0.2">
      <c r="P3087" s="12"/>
      <c r="AB3087"/>
    </row>
    <row r="3088" spans="16:28" x14ac:dyDescent="0.2">
      <c r="P3088" s="12"/>
      <c r="AB3088"/>
    </row>
    <row r="3089" spans="16:28" x14ac:dyDescent="0.2">
      <c r="P3089" s="12"/>
      <c r="AB3089"/>
    </row>
    <row r="3090" spans="16:28" x14ac:dyDescent="0.2">
      <c r="P3090" s="12"/>
      <c r="AB3090"/>
    </row>
    <row r="3091" spans="16:28" x14ac:dyDescent="0.2">
      <c r="P3091" s="12"/>
      <c r="AB3091"/>
    </row>
    <row r="3092" spans="16:28" x14ac:dyDescent="0.2">
      <c r="P3092" s="12"/>
      <c r="AB3092"/>
    </row>
    <row r="3093" spans="16:28" x14ac:dyDescent="0.2">
      <c r="P3093" s="12"/>
      <c r="AB3093"/>
    </row>
    <row r="3094" spans="16:28" x14ac:dyDescent="0.2">
      <c r="P3094" s="12"/>
      <c r="AB3094"/>
    </row>
    <row r="3095" spans="16:28" x14ac:dyDescent="0.2">
      <c r="P3095" s="12"/>
      <c r="AB3095"/>
    </row>
    <row r="3096" spans="16:28" x14ac:dyDescent="0.2">
      <c r="P3096" s="12"/>
      <c r="AB3096"/>
    </row>
    <row r="3097" spans="16:28" x14ac:dyDescent="0.2">
      <c r="P3097" s="12"/>
      <c r="AB3097"/>
    </row>
    <row r="3098" spans="16:28" x14ac:dyDescent="0.2">
      <c r="P3098" s="12"/>
      <c r="AB3098"/>
    </row>
    <row r="3099" spans="16:28" x14ac:dyDescent="0.2">
      <c r="P3099" s="12"/>
      <c r="AB3099"/>
    </row>
    <row r="3100" spans="16:28" x14ac:dyDescent="0.2">
      <c r="P3100" s="12"/>
      <c r="AB3100"/>
    </row>
    <row r="3101" spans="16:28" x14ac:dyDescent="0.2">
      <c r="P3101" s="12"/>
      <c r="AB3101"/>
    </row>
    <row r="3102" spans="16:28" x14ac:dyDescent="0.2">
      <c r="P3102" s="12"/>
      <c r="AB3102"/>
    </row>
    <row r="3103" spans="16:28" x14ac:dyDescent="0.2">
      <c r="P3103" s="12"/>
      <c r="AB3103"/>
    </row>
    <row r="3104" spans="16:28" x14ac:dyDescent="0.2">
      <c r="P3104" s="12"/>
      <c r="AB3104"/>
    </row>
    <row r="3105" spans="16:28" x14ac:dyDescent="0.2">
      <c r="P3105" s="12"/>
      <c r="AB3105"/>
    </row>
    <row r="3106" spans="16:28" x14ac:dyDescent="0.2">
      <c r="P3106" s="12"/>
      <c r="AB3106"/>
    </row>
    <row r="3107" spans="16:28" x14ac:dyDescent="0.2">
      <c r="P3107" s="12"/>
      <c r="AB3107"/>
    </row>
    <row r="3108" spans="16:28" x14ac:dyDescent="0.2">
      <c r="P3108" s="12"/>
      <c r="AB3108"/>
    </row>
    <row r="3109" spans="16:28" x14ac:dyDescent="0.2">
      <c r="P3109" s="12"/>
      <c r="AB3109"/>
    </row>
    <row r="3110" spans="16:28" x14ac:dyDescent="0.2">
      <c r="P3110" s="12"/>
      <c r="AB3110"/>
    </row>
    <row r="3111" spans="16:28" x14ac:dyDescent="0.2">
      <c r="P3111" s="12"/>
      <c r="AB3111"/>
    </row>
    <row r="3112" spans="16:28" x14ac:dyDescent="0.2">
      <c r="P3112" s="12"/>
      <c r="AB3112"/>
    </row>
    <row r="3113" spans="16:28" x14ac:dyDescent="0.2">
      <c r="P3113" s="12"/>
      <c r="AB3113"/>
    </row>
    <row r="3114" spans="16:28" x14ac:dyDescent="0.2">
      <c r="P3114" s="12"/>
      <c r="AB3114"/>
    </row>
    <row r="3115" spans="16:28" x14ac:dyDescent="0.2">
      <c r="P3115" s="12"/>
      <c r="AB3115"/>
    </row>
    <row r="3116" spans="16:28" x14ac:dyDescent="0.2">
      <c r="P3116" s="12"/>
      <c r="AB3116"/>
    </row>
    <row r="3117" spans="16:28" x14ac:dyDescent="0.2">
      <c r="P3117" s="12"/>
      <c r="AB3117"/>
    </row>
    <row r="3118" spans="16:28" x14ac:dyDescent="0.2">
      <c r="P3118" s="12"/>
      <c r="AB3118"/>
    </row>
    <row r="3119" spans="16:28" x14ac:dyDescent="0.2">
      <c r="P3119" s="12"/>
      <c r="AB3119"/>
    </row>
    <row r="3120" spans="16:28" x14ac:dyDescent="0.2">
      <c r="P3120" s="12"/>
      <c r="AB3120"/>
    </row>
    <row r="3121" spans="16:28" x14ac:dyDescent="0.2">
      <c r="P3121" s="12"/>
      <c r="AB3121"/>
    </row>
    <row r="3122" spans="16:28" x14ac:dyDescent="0.2">
      <c r="P3122" s="12"/>
      <c r="AB3122"/>
    </row>
    <row r="3123" spans="16:28" x14ac:dyDescent="0.2">
      <c r="P3123" s="12"/>
      <c r="AB3123"/>
    </row>
    <row r="3124" spans="16:28" x14ac:dyDescent="0.2">
      <c r="P3124" s="12"/>
      <c r="AB3124"/>
    </row>
    <row r="3125" spans="16:28" x14ac:dyDescent="0.2">
      <c r="P3125" s="12"/>
      <c r="AB3125"/>
    </row>
    <row r="3126" spans="16:28" x14ac:dyDescent="0.2">
      <c r="P3126" s="12"/>
      <c r="AB3126"/>
    </row>
    <row r="3127" spans="16:28" x14ac:dyDescent="0.2">
      <c r="P3127" s="12"/>
      <c r="AB3127"/>
    </row>
    <row r="3128" spans="16:28" x14ac:dyDescent="0.2">
      <c r="P3128" s="12"/>
      <c r="AB3128"/>
    </row>
    <row r="3129" spans="16:28" x14ac:dyDescent="0.2">
      <c r="P3129" s="12"/>
      <c r="AB3129"/>
    </row>
    <row r="3130" spans="16:28" x14ac:dyDescent="0.2">
      <c r="P3130" s="12"/>
      <c r="AB3130"/>
    </row>
    <row r="3131" spans="16:28" x14ac:dyDescent="0.2">
      <c r="P3131" s="12"/>
      <c r="AB3131"/>
    </row>
    <row r="3132" spans="16:28" x14ac:dyDescent="0.2">
      <c r="P3132" s="12"/>
      <c r="AB3132"/>
    </row>
    <row r="3133" spans="16:28" x14ac:dyDescent="0.2">
      <c r="P3133" s="12"/>
      <c r="AB3133"/>
    </row>
    <row r="3134" spans="16:28" x14ac:dyDescent="0.2">
      <c r="P3134" s="12"/>
      <c r="AB3134"/>
    </row>
    <row r="3135" spans="16:28" x14ac:dyDescent="0.2">
      <c r="P3135" s="12"/>
      <c r="AB3135"/>
    </row>
    <row r="3136" spans="16:28" x14ac:dyDescent="0.2">
      <c r="P3136" s="12"/>
      <c r="AB3136"/>
    </row>
    <row r="3137" spans="16:28" x14ac:dyDescent="0.2">
      <c r="P3137" s="12"/>
      <c r="AB3137"/>
    </row>
    <row r="3138" spans="16:28" x14ac:dyDescent="0.2">
      <c r="P3138" s="12"/>
      <c r="AB3138"/>
    </row>
    <row r="3139" spans="16:28" x14ac:dyDescent="0.2">
      <c r="P3139" s="12"/>
      <c r="AB3139"/>
    </row>
    <row r="3140" spans="16:28" x14ac:dyDescent="0.2">
      <c r="P3140" s="12"/>
      <c r="AB3140"/>
    </row>
    <row r="3141" spans="16:28" x14ac:dyDescent="0.2">
      <c r="P3141" s="12"/>
      <c r="AB3141"/>
    </row>
    <row r="3142" spans="16:28" x14ac:dyDescent="0.2">
      <c r="P3142" s="12"/>
      <c r="AB3142"/>
    </row>
    <row r="3143" spans="16:28" x14ac:dyDescent="0.2">
      <c r="P3143" s="12"/>
      <c r="AB3143"/>
    </row>
    <row r="3144" spans="16:28" x14ac:dyDescent="0.2">
      <c r="P3144" s="12"/>
      <c r="AB3144"/>
    </row>
    <row r="3145" spans="16:28" x14ac:dyDescent="0.2">
      <c r="P3145" s="12"/>
      <c r="AB3145"/>
    </row>
    <row r="3146" spans="16:28" x14ac:dyDescent="0.2">
      <c r="P3146" s="12"/>
      <c r="AB3146"/>
    </row>
    <row r="3147" spans="16:28" x14ac:dyDescent="0.2">
      <c r="P3147" s="12"/>
      <c r="AB3147"/>
    </row>
    <row r="3148" spans="16:28" x14ac:dyDescent="0.2">
      <c r="P3148" s="12"/>
      <c r="AB3148"/>
    </row>
    <row r="3149" spans="16:28" x14ac:dyDescent="0.2">
      <c r="P3149" s="12"/>
      <c r="AB3149"/>
    </row>
    <row r="3150" spans="16:28" x14ac:dyDescent="0.2">
      <c r="P3150" s="12"/>
      <c r="AB3150"/>
    </row>
    <row r="3151" spans="16:28" x14ac:dyDescent="0.2">
      <c r="P3151" s="12"/>
      <c r="AB3151"/>
    </row>
    <row r="3152" spans="16:28" x14ac:dyDescent="0.2">
      <c r="P3152" s="12"/>
      <c r="AB3152"/>
    </row>
    <row r="3153" spans="16:28" x14ac:dyDescent="0.2">
      <c r="P3153" s="12"/>
      <c r="AB3153"/>
    </row>
    <row r="3154" spans="16:28" x14ac:dyDescent="0.2">
      <c r="P3154" s="12"/>
      <c r="AB3154"/>
    </row>
    <row r="3155" spans="16:28" x14ac:dyDescent="0.2">
      <c r="P3155" s="12"/>
      <c r="AB3155"/>
    </row>
    <row r="3156" spans="16:28" x14ac:dyDescent="0.2">
      <c r="P3156" s="12"/>
      <c r="AB3156"/>
    </row>
    <row r="3157" spans="16:28" x14ac:dyDescent="0.2">
      <c r="P3157" s="12"/>
      <c r="AB3157"/>
    </row>
    <row r="3158" spans="16:28" x14ac:dyDescent="0.2">
      <c r="P3158" s="12"/>
      <c r="AB3158"/>
    </row>
    <row r="3159" spans="16:28" x14ac:dyDescent="0.2">
      <c r="P3159" s="12"/>
      <c r="AB3159"/>
    </row>
    <row r="3160" spans="16:28" x14ac:dyDescent="0.2">
      <c r="P3160" s="12"/>
      <c r="AB3160"/>
    </row>
    <row r="3161" spans="16:28" x14ac:dyDescent="0.2">
      <c r="P3161" s="12"/>
      <c r="AB3161"/>
    </row>
    <row r="3162" spans="16:28" x14ac:dyDescent="0.2">
      <c r="P3162" s="12"/>
      <c r="AB3162"/>
    </row>
    <row r="3163" spans="16:28" x14ac:dyDescent="0.2">
      <c r="P3163" s="12"/>
      <c r="AB3163"/>
    </row>
    <row r="3164" spans="16:28" x14ac:dyDescent="0.2">
      <c r="P3164" s="12"/>
      <c r="AB3164"/>
    </row>
    <row r="3165" spans="16:28" x14ac:dyDescent="0.2">
      <c r="P3165" s="12"/>
      <c r="AB3165"/>
    </row>
    <row r="3166" spans="16:28" x14ac:dyDescent="0.2">
      <c r="P3166" s="12"/>
      <c r="AB3166"/>
    </row>
    <row r="3167" spans="16:28" x14ac:dyDescent="0.2">
      <c r="P3167" s="12"/>
      <c r="AB3167"/>
    </row>
    <row r="3168" spans="16:28" x14ac:dyDescent="0.2">
      <c r="P3168" s="12"/>
      <c r="AB3168"/>
    </row>
    <row r="3169" spans="16:28" x14ac:dyDescent="0.2">
      <c r="P3169" s="12"/>
      <c r="AB3169"/>
    </row>
    <row r="3170" spans="16:28" x14ac:dyDescent="0.2">
      <c r="P3170" s="12"/>
      <c r="AB3170"/>
    </row>
    <row r="3171" spans="16:28" x14ac:dyDescent="0.2">
      <c r="P3171" s="12"/>
      <c r="AB3171"/>
    </row>
    <row r="3172" spans="16:28" x14ac:dyDescent="0.2">
      <c r="P3172" s="12"/>
      <c r="AB3172"/>
    </row>
    <row r="3173" spans="16:28" x14ac:dyDescent="0.2">
      <c r="P3173" s="12"/>
      <c r="AB3173"/>
    </row>
    <row r="3174" spans="16:28" x14ac:dyDescent="0.2">
      <c r="P3174" s="12"/>
      <c r="AB3174"/>
    </row>
    <row r="3175" spans="16:28" x14ac:dyDescent="0.2">
      <c r="P3175" s="12"/>
      <c r="AB3175"/>
    </row>
    <row r="3176" spans="16:28" x14ac:dyDescent="0.2">
      <c r="P3176" s="12"/>
      <c r="AB3176"/>
    </row>
    <row r="3177" spans="16:28" x14ac:dyDescent="0.2">
      <c r="P3177" s="12"/>
      <c r="AB3177"/>
    </row>
    <row r="3178" spans="16:28" x14ac:dyDescent="0.2">
      <c r="P3178" s="12"/>
      <c r="AB3178"/>
    </row>
    <row r="3179" spans="16:28" x14ac:dyDescent="0.2">
      <c r="P3179" s="12"/>
      <c r="AB3179"/>
    </row>
    <row r="3180" spans="16:28" x14ac:dyDescent="0.2">
      <c r="P3180" s="12"/>
      <c r="AB3180"/>
    </row>
    <row r="3181" spans="16:28" x14ac:dyDescent="0.2">
      <c r="P3181" s="12"/>
      <c r="AB3181"/>
    </row>
    <row r="3182" spans="16:28" x14ac:dyDescent="0.2">
      <c r="P3182" s="12"/>
      <c r="AB3182"/>
    </row>
    <row r="3183" spans="16:28" x14ac:dyDescent="0.2">
      <c r="P3183" s="12"/>
      <c r="AB3183"/>
    </row>
    <row r="3184" spans="16:28" x14ac:dyDescent="0.2">
      <c r="P3184" s="12"/>
      <c r="AB3184"/>
    </row>
    <row r="3185" spans="16:28" x14ac:dyDescent="0.2">
      <c r="P3185" s="12"/>
      <c r="AB3185"/>
    </row>
    <row r="3186" spans="16:28" x14ac:dyDescent="0.2">
      <c r="P3186" s="12"/>
      <c r="AB3186"/>
    </row>
    <row r="3187" spans="16:28" x14ac:dyDescent="0.2">
      <c r="P3187" s="12"/>
      <c r="AB3187"/>
    </row>
    <row r="3188" spans="16:28" x14ac:dyDescent="0.2">
      <c r="P3188" s="12"/>
      <c r="AB3188"/>
    </row>
    <row r="3189" spans="16:28" x14ac:dyDescent="0.2">
      <c r="P3189" s="12"/>
      <c r="AB3189"/>
    </row>
    <row r="3190" spans="16:28" x14ac:dyDescent="0.2">
      <c r="P3190" s="12"/>
      <c r="AB3190"/>
    </row>
    <row r="3191" spans="16:28" x14ac:dyDescent="0.2">
      <c r="P3191" s="12"/>
      <c r="AB3191"/>
    </row>
    <row r="3192" spans="16:28" x14ac:dyDescent="0.2">
      <c r="P3192" s="12"/>
      <c r="AB3192"/>
    </row>
    <row r="3193" spans="16:28" x14ac:dyDescent="0.2">
      <c r="P3193" s="12"/>
      <c r="AB3193"/>
    </row>
    <row r="3194" spans="16:28" x14ac:dyDescent="0.2">
      <c r="P3194" s="12"/>
      <c r="AB3194"/>
    </row>
    <row r="3195" spans="16:28" x14ac:dyDescent="0.2">
      <c r="P3195" s="12"/>
      <c r="AB3195"/>
    </row>
    <row r="3196" spans="16:28" x14ac:dyDescent="0.2">
      <c r="P3196" s="12"/>
      <c r="AB3196"/>
    </row>
    <row r="3197" spans="16:28" x14ac:dyDescent="0.2">
      <c r="P3197" s="12"/>
      <c r="AB3197"/>
    </row>
    <row r="3198" spans="16:28" x14ac:dyDescent="0.2">
      <c r="P3198" s="12"/>
      <c r="AB3198"/>
    </row>
    <row r="3199" spans="16:28" x14ac:dyDescent="0.2">
      <c r="P3199" s="12"/>
      <c r="AB3199"/>
    </row>
    <row r="3200" spans="16:28" x14ac:dyDescent="0.2">
      <c r="P3200" s="12"/>
      <c r="AB3200"/>
    </row>
    <row r="3201" spans="16:28" x14ac:dyDescent="0.2">
      <c r="P3201" s="12"/>
      <c r="AB3201"/>
    </row>
    <row r="3202" spans="16:28" x14ac:dyDescent="0.2">
      <c r="P3202" s="12"/>
      <c r="AB3202"/>
    </row>
    <row r="3203" spans="16:28" x14ac:dyDescent="0.2">
      <c r="P3203" s="12"/>
      <c r="AB3203"/>
    </row>
    <row r="3204" spans="16:28" x14ac:dyDescent="0.2">
      <c r="P3204" s="12"/>
      <c r="AB3204"/>
    </row>
    <row r="3205" spans="16:28" x14ac:dyDescent="0.2">
      <c r="P3205" s="12"/>
      <c r="AB3205"/>
    </row>
    <row r="3206" spans="16:28" x14ac:dyDescent="0.2">
      <c r="P3206" s="12"/>
      <c r="AB3206"/>
    </row>
    <row r="3207" spans="16:28" x14ac:dyDescent="0.2">
      <c r="P3207" s="12"/>
      <c r="AB3207"/>
    </row>
    <row r="3208" spans="16:28" x14ac:dyDescent="0.2">
      <c r="P3208" s="12"/>
      <c r="AB3208"/>
    </row>
    <row r="3209" spans="16:28" x14ac:dyDescent="0.2">
      <c r="P3209" s="12"/>
      <c r="AB3209"/>
    </row>
    <row r="3210" spans="16:28" x14ac:dyDescent="0.2">
      <c r="P3210" s="12"/>
      <c r="AB3210"/>
    </row>
    <row r="3211" spans="16:28" x14ac:dyDescent="0.2">
      <c r="P3211" s="12"/>
      <c r="AB3211"/>
    </row>
    <row r="3212" spans="16:28" x14ac:dyDescent="0.2">
      <c r="P3212" s="12"/>
      <c r="AB3212"/>
    </row>
    <row r="3213" spans="16:28" x14ac:dyDescent="0.2">
      <c r="P3213" s="12"/>
      <c r="AB3213"/>
    </row>
    <row r="3214" spans="16:28" x14ac:dyDescent="0.2">
      <c r="P3214" s="12"/>
      <c r="AB3214"/>
    </row>
    <row r="3215" spans="16:28" x14ac:dyDescent="0.2">
      <c r="P3215" s="12"/>
      <c r="AB3215"/>
    </row>
    <row r="3216" spans="16:28" x14ac:dyDescent="0.2">
      <c r="P3216" s="12"/>
      <c r="AB3216"/>
    </row>
    <row r="3217" spans="16:28" x14ac:dyDescent="0.2">
      <c r="P3217" s="12"/>
      <c r="AB3217"/>
    </row>
    <row r="3218" spans="16:28" x14ac:dyDescent="0.2">
      <c r="P3218" s="12"/>
      <c r="AB3218"/>
    </row>
    <row r="3219" spans="16:28" x14ac:dyDescent="0.2">
      <c r="P3219" s="12"/>
      <c r="AB3219"/>
    </row>
    <row r="3220" spans="16:28" x14ac:dyDescent="0.2">
      <c r="P3220" s="12"/>
      <c r="AB3220"/>
    </row>
    <row r="3221" spans="16:28" x14ac:dyDescent="0.2">
      <c r="P3221" s="12"/>
      <c r="AB3221"/>
    </row>
    <row r="3222" spans="16:28" x14ac:dyDescent="0.2">
      <c r="P3222" s="12"/>
      <c r="AB3222"/>
    </row>
    <row r="3223" spans="16:28" x14ac:dyDescent="0.2">
      <c r="P3223" s="12"/>
      <c r="AB3223"/>
    </row>
    <row r="3224" spans="16:28" x14ac:dyDescent="0.2">
      <c r="P3224" s="12"/>
      <c r="AB3224"/>
    </row>
    <row r="3225" spans="16:28" x14ac:dyDescent="0.2">
      <c r="P3225" s="12"/>
      <c r="AB3225"/>
    </row>
    <row r="3226" spans="16:28" x14ac:dyDescent="0.2">
      <c r="P3226" s="12"/>
      <c r="AB3226"/>
    </row>
    <row r="3227" spans="16:28" x14ac:dyDescent="0.2">
      <c r="P3227" s="12"/>
      <c r="AB3227"/>
    </row>
    <row r="3228" spans="16:28" x14ac:dyDescent="0.2">
      <c r="P3228" s="12"/>
      <c r="AB3228"/>
    </row>
    <row r="3229" spans="16:28" x14ac:dyDescent="0.2">
      <c r="P3229" s="12"/>
      <c r="AB3229"/>
    </row>
    <row r="3230" spans="16:28" x14ac:dyDescent="0.2">
      <c r="P3230" s="12"/>
      <c r="AB3230"/>
    </row>
    <row r="3231" spans="16:28" x14ac:dyDescent="0.2">
      <c r="P3231" s="12"/>
      <c r="AB3231"/>
    </row>
    <row r="3232" spans="16:28" x14ac:dyDescent="0.2">
      <c r="P3232" s="12"/>
      <c r="AB3232"/>
    </row>
    <row r="3233" spans="16:28" x14ac:dyDescent="0.2">
      <c r="P3233" s="12"/>
      <c r="AB3233"/>
    </row>
    <row r="3234" spans="16:28" x14ac:dyDescent="0.2">
      <c r="P3234" s="12"/>
      <c r="AB3234"/>
    </row>
    <row r="3235" spans="16:28" x14ac:dyDescent="0.2">
      <c r="P3235" s="12"/>
      <c r="AB3235"/>
    </row>
    <row r="3236" spans="16:28" x14ac:dyDescent="0.2">
      <c r="P3236" s="12"/>
      <c r="AB3236"/>
    </row>
    <row r="3237" spans="16:28" x14ac:dyDescent="0.2">
      <c r="P3237" s="12"/>
      <c r="AB3237"/>
    </row>
    <row r="3238" spans="16:28" x14ac:dyDescent="0.2">
      <c r="P3238" s="12"/>
      <c r="AB3238"/>
    </row>
    <row r="3239" spans="16:28" x14ac:dyDescent="0.2">
      <c r="P3239" s="12"/>
      <c r="AB3239"/>
    </row>
    <row r="3240" spans="16:28" x14ac:dyDescent="0.2">
      <c r="P3240" s="12"/>
      <c r="AB3240"/>
    </row>
    <row r="3241" spans="16:28" x14ac:dyDescent="0.2">
      <c r="P3241" s="12"/>
      <c r="AB3241"/>
    </row>
    <row r="3242" spans="16:28" x14ac:dyDescent="0.2">
      <c r="P3242" s="12"/>
      <c r="AB3242"/>
    </row>
    <row r="3243" spans="16:28" x14ac:dyDescent="0.2">
      <c r="P3243" s="12"/>
      <c r="AB3243"/>
    </row>
    <row r="3244" spans="16:28" x14ac:dyDescent="0.2">
      <c r="P3244" s="12"/>
      <c r="AB3244"/>
    </row>
    <row r="3245" spans="16:28" x14ac:dyDescent="0.2">
      <c r="P3245" s="12"/>
      <c r="AB3245"/>
    </row>
    <row r="3246" spans="16:28" x14ac:dyDescent="0.2">
      <c r="P3246" s="12"/>
      <c r="AB3246"/>
    </row>
    <row r="3247" spans="16:28" x14ac:dyDescent="0.2">
      <c r="P3247" s="12"/>
      <c r="AB3247"/>
    </row>
    <row r="3248" spans="16:28" x14ac:dyDescent="0.2">
      <c r="P3248" s="12"/>
      <c r="AB3248"/>
    </row>
    <row r="3249" spans="16:28" x14ac:dyDescent="0.2">
      <c r="P3249" s="12"/>
      <c r="AB3249"/>
    </row>
    <row r="3250" spans="16:28" x14ac:dyDescent="0.2">
      <c r="P3250" s="12"/>
      <c r="AB3250"/>
    </row>
    <row r="3251" spans="16:28" x14ac:dyDescent="0.2">
      <c r="P3251" s="12"/>
      <c r="AB3251"/>
    </row>
    <row r="3252" spans="16:28" x14ac:dyDescent="0.2">
      <c r="P3252" s="12"/>
      <c r="AB3252"/>
    </row>
    <row r="3253" spans="16:28" x14ac:dyDescent="0.2">
      <c r="P3253" s="12"/>
      <c r="AB3253"/>
    </row>
    <row r="3254" spans="16:28" x14ac:dyDescent="0.2">
      <c r="P3254" s="12"/>
      <c r="AB3254"/>
    </row>
    <row r="3255" spans="16:28" x14ac:dyDescent="0.2">
      <c r="P3255" s="12"/>
      <c r="AB3255"/>
    </row>
    <row r="3256" spans="16:28" x14ac:dyDescent="0.2">
      <c r="P3256" s="12"/>
      <c r="AB3256"/>
    </row>
    <row r="3257" spans="16:28" x14ac:dyDescent="0.2">
      <c r="P3257" s="12"/>
      <c r="AB3257"/>
    </row>
    <row r="3258" spans="16:28" x14ac:dyDescent="0.2">
      <c r="P3258" s="12"/>
      <c r="AB3258"/>
    </row>
    <row r="3259" spans="16:28" x14ac:dyDescent="0.2">
      <c r="P3259" s="12"/>
      <c r="AB3259"/>
    </row>
    <row r="3260" spans="16:28" x14ac:dyDescent="0.2">
      <c r="P3260" s="12"/>
      <c r="AB3260"/>
    </row>
    <row r="3261" spans="16:28" x14ac:dyDescent="0.2">
      <c r="P3261" s="12"/>
      <c r="AB3261"/>
    </row>
    <row r="3262" spans="16:28" x14ac:dyDescent="0.2">
      <c r="P3262" s="12"/>
      <c r="AB3262"/>
    </row>
    <row r="3263" spans="16:28" x14ac:dyDescent="0.2">
      <c r="P3263" s="12"/>
      <c r="AB3263"/>
    </row>
    <row r="3264" spans="16:28" x14ac:dyDescent="0.2">
      <c r="P3264" s="12"/>
      <c r="AB3264"/>
    </row>
    <row r="3265" spans="16:28" x14ac:dyDescent="0.2">
      <c r="P3265" s="12"/>
      <c r="AB3265"/>
    </row>
    <row r="3266" spans="16:28" x14ac:dyDescent="0.2">
      <c r="P3266" s="12"/>
      <c r="AB3266"/>
    </row>
    <row r="3267" spans="16:28" x14ac:dyDescent="0.2">
      <c r="P3267" s="12"/>
      <c r="AB3267"/>
    </row>
    <row r="3268" spans="16:28" x14ac:dyDescent="0.2">
      <c r="P3268" s="12"/>
      <c r="AB3268"/>
    </row>
    <row r="3269" spans="16:28" x14ac:dyDescent="0.2">
      <c r="P3269" s="12"/>
      <c r="AB3269"/>
    </row>
    <row r="3270" spans="16:28" x14ac:dyDescent="0.2">
      <c r="P3270" s="12"/>
      <c r="AB3270"/>
    </row>
    <row r="3271" spans="16:28" x14ac:dyDescent="0.2">
      <c r="P3271" s="12"/>
      <c r="AB3271"/>
    </row>
    <row r="3272" spans="16:28" x14ac:dyDescent="0.2">
      <c r="P3272" s="12"/>
      <c r="AB3272"/>
    </row>
    <row r="3273" spans="16:28" x14ac:dyDescent="0.2">
      <c r="P3273" s="12"/>
      <c r="AB3273"/>
    </row>
    <row r="3274" spans="16:28" x14ac:dyDescent="0.2">
      <c r="P3274" s="12"/>
      <c r="AB3274"/>
    </row>
    <row r="3275" spans="16:28" x14ac:dyDescent="0.2">
      <c r="P3275" s="12"/>
      <c r="AB3275"/>
    </row>
    <row r="3276" spans="16:28" x14ac:dyDescent="0.2">
      <c r="P3276" s="12"/>
      <c r="AB3276"/>
    </row>
    <row r="3277" spans="16:28" x14ac:dyDescent="0.2">
      <c r="P3277" s="12"/>
      <c r="AB3277"/>
    </row>
    <row r="3278" spans="16:28" x14ac:dyDescent="0.2">
      <c r="P3278" s="12"/>
      <c r="AB3278"/>
    </row>
    <row r="3279" spans="16:28" x14ac:dyDescent="0.2">
      <c r="P3279" s="12"/>
      <c r="AB3279"/>
    </row>
    <row r="3280" spans="16:28" x14ac:dyDescent="0.2">
      <c r="P3280" s="12"/>
      <c r="AB3280"/>
    </row>
    <row r="3281" spans="16:28" x14ac:dyDescent="0.2">
      <c r="P3281" s="12"/>
      <c r="AB3281"/>
    </row>
    <row r="3282" spans="16:28" x14ac:dyDescent="0.2">
      <c r="P3282" s="12"/>
      <c r="AB3282"/>
    </row>
    <row r="3283" spans="16:28" x14ac:dyDescent="0.2">
      <c r="P3283" s="12"/>
      <c r="AB3283"/>
    </row>
    <row r="3284" spans="16:28" x14ac:dyDescent="0.2">
      <c r="P3284" s="12"/>
      <c r="AB3284"/>
    </row>
    <row r="3285" spans="16:28" x14ac:dyDescent="0.2">
      <c r="P3285" s="12"/>
      <c r="AB3285"/>
    </row>
    <row r="3286" spans="16:28" x14ac:dyDescent="0.2">
      <c r="P3286" s="12"/>
      <c r="AB3286"/>
    </row>
    <row r="3287" spans="16:28" x14ac:dyDescent="0.2">
      <c r="P3287" s="12"/>
      <c r="AB3287"/>
    </row>
    <row r="3288" spans="16:28" x14ac:dyDescent="0.2">
      <c r="P3288" s="12"/>
      <c r="AB3288"/>
    </row>
    <row r="3289" spans="16:28" x14ac:dyDescent="0.2">
      <c r="P3289" s="12"/>
      <c r="AB3289"/>
    </row>
    <row r="3290" spans="16:28" x14ac:dyDescent="0.2">
      <c r="P3290" s="12"/>
      <c r="AB3290"/>
    </row>
    <row r="3291" spans="16:28" x14ac:dyDescent="0.2">
      <c r="P3291" s="12"/>
      <c r="AB3291"/>
    </row>
    <row r="3292" spans="16:28" x14ac:dyDescent="0.2">
      <c r="P3292" s="12"/>
      <c r="AB3292"/>
    </row>
    <row r="3293" spans="16:28" x14ac:dyDescent="0.2">
      <c r="P3293" s="12"/>
      <c r="AB3293"/>
    </row>
    <row r="3294" spans="16:28" x14ac:dyDescent="0.2">
      <c r="P3294" s="12"/>
      <c r="AB3294"/>
    </row>
    <row r="3295" spans="16:28" x14ac:dyDescent="0.2">
      <c r="P3295" s="12"/>
      <c r="AB3295"/>
    </row>
    <row r="3296" spans="16:28" x14ac:dyDescent="0.2">
      <c r="P3296" s="12"/>
      <c r="AB3296"/>
    </row>
    <row r="3297" spans="16:28" x14ac:dyDescent="0.2">
      <c r="P3297" s="12"/>
      <c r="AB3297"/>
    </row>
    <row r="3298" spans="16:28" x14ac:dyDescent="0.2">
      <c r="P3298" s="12"/>
      <c r="AB3298"/>
    </row>
    <row r="3299" spans="16:28" x14ac:dyDescent="0.2">
      <c r="P3299" s="12"/>
      <c r="AB3299"/>
    </row>
    <row r="3300" spans="16:28" x14ac:dyDescent="0.2">
      <c r="P3300" s="12"/>
      <c r="AB3300"/>
    </row>
    <row r="3301" spans="16:28" x14ac:dyDescent="0.2">
      <c r="P3301" s="12"/>
      <c r="AB3301"/>
    </row>
    <row r="3302" spans="16:28" x14ac:dyDescent="0.2">
      <c r="P3302" s="12"/>
      <c r="AB3302"/>
    </row>
    <row r="3303" spans="16:28" x14ac:dyDescent="0.2">
      <c r="P3303" s="12"/>
      <c r="AB3303"/>
    </row>
    <row r="3304" spans="16:28" x14ac:dyDescent="0.2">
      <c r="P3304" s="12"/>
      <c r="AB3304"/>
    </row>
    <row r="3305" spans="16:28" x14ac:dyDescent="0.2">
      <c r="P3305" s="12"/>
      <c r="AB3305"/>
    </row>
    <row r="3306" spans="16:28" x14ac:dyDescent="0.2">
      <c r="P3306" s="12"/>
      <c r="AB3306"/>
    </row>
    <row r="3307" spans="16:28" x14ac:dyDescent="0.2">
      <c r="P3307" s="12"/>
      <c r="AB3307"/>
    </row>
    <row r="3308" spans="16:28" x14ac:dyDescent="0.2">
      <c r="P3308" s="12"/>
      <c r="AB3308"/>
    </row>
    <row r="3309" spans="16:28" x14ac:dyDescent="0.2">
      <c r="P3309" s="12"/>
      <c r="AB3309"/>
    </row>
    <row r="3310" spans="16:28" x14ac:dyDescent="0.2">
      <c r="P3310" s="12"/>
      <c r="AB3310"/>
    </row>
    <row r="3311" spans="16:28" x14ac:dyDescent="0.2">
      <c r="P3311" s="12"/>
      <c r="AB3311"/>
    </row>
    <row r="3312" spans="16:28" x14ac:dyDescent="0.2">
      <c r="P3312" s="12"/>
      <c r="AB3312"/>
    </row>
    <row r="3313" spans="16:28" x14ac:dyDescent="0.2">
      <c r="P3313" s="12"/>
      <c r="AB3313"/>
    </row>
    <row r="3314" spans="16:28" x14ac:dyDescent="0.2">
      <c r="P3314" s="12"/>
      <c r="AB3314"/>
    </row>
    <row r="3315" spans="16:28" x14ac:dyDescent="0.2">
      <c r="P3315" s="12"/>
      <c r="AB3315"/>
    </row>
    <row r="3316" spans="16:28" x14ac:dyDescent="0.2">
      <c r="P3316" s="12"/>
      <c r="AB3316"/>
    </row>
    <row r="3317" spans="16:28" x14ac:dyDescent="0.2">
      <c r="P3317" s="12"/>
      <c r="AB3317"/>
    </row>
    <row r="3318" spans="16:28" x14ac:dyDescent="0.2">
      <c r="P3318" s="12"/>
      <c r="AB3318"/>
    </row>
    <row r="3319" spans="16:28" x14ac:dyDescent="0.2">
      <c r="P3319" s="12"/>
      <c r="AB3319"/>
    </row>
    <row r="3320" spans="16:28" x14ac:dyDescent="0.2">
      <c r="P3320" s="12"/>
      <c r="AB3320"/>
    </row>
    <row r="3321" spans="16:28" x14ac:dyDescent="0.2">
      <c r="P3321" s="12"/>
      <c r="AB3321"/>
    </row>
    <row r="3322" spans="16:28" x14ac:dyDescent="0.2">
      <c r="P3322" s="12"/>
      <c r="AB3322"/>
    </row>
    <row r="3323" spans="16:28" x14ac:dyDescent="0.2">
      <c r="P3323" s="12"/>
      <c r="AB3323"/>
    </row>
    <row r="3324" spans="16:28" x14ac:dyDescent="0.2">
      <c r="P3324" s="12"/>
      <c r="AB3324"/>
    </row>
    <row r="3325" spans="16:28" x14ac:dyDescent="0.2">
      <c r="P3325" s="12"/>
      <c r="AB3325"/>
    </row>
    <row r="3326" spans="16:28" x14ac:dyDescent="0.2">
      <c r="P3326" s="12"/>
      <c r="AB3326"/>
    </row>
    <row r="3327" spans="16:28" x14ac:dyDescent="0.2">
      <c r="P3327" s="12"/>
      <c r="AB3327"/>
    </row>
    <row r="3328" spans="16:28" x14ac:dyDescent="0.2">
      <c r="P3328" s="12"/>
      <c r="AB3328"/>
    </row>
    <row r="3329" spans="16:28" x14ac:dyDescent="0.2">
      <c r="P3329" s="12"/>
      <c r="AB3329"/>
    </row>
    <row r="3330" spans="16:28" x14ac:dyDescent="0.2">
      <c r="P3330" s="12"/>
      <c r="AB3330"/>
    </row>
    <row r="3331" spans="16:28" x14ac:dyDescent="0.2">
      <c r="P3331" s="12"/>
      <c r="AB3331"/>
    </row>
    <row r="3332" spans="16:28" x14ac:dyDescent="0.2">
      <c r="P3332" s="12"/>
      <c r="AB3332"/>
    </row>
    <row r="3333" spans="16:28" x14ac:dyDescent="0.2">
      <c r="P3333" s="12"/>
      <c r="AB3333"/>
    </row>
    <row r="3334" spans="16:28" x14ac:dyDescent="0.2">
      <c r="P3334" s="12"/>
      <c r="AB3334"/>
    </row>
    <row r="3335" spans="16:28" x14ac:dyDescent="0.2">
      <c r="P3335" s="12"/>
      <c r="AB3335"/>
    </row>
    <row r="3336" spans="16:28" x14ac:dyDescent="0.2">
      <c r="P3336" s="12"/>
      <c r="AB3336"/>
    </row>
    <row r="3337" spans="16:28" x14ac:dyDescent="0.2">
      <c r="P3337" s="12"/>
      <c r="AB3337"/>
    </row>
    <row r="3338" spans="16:28" x14ac:dyDescent="0.2">
      <c r="P3338" s="12"/>
      <c r="AB3338"/>
    </row>
    <row r="3339" spans="16:28" x14ac:dyDescent="0.2">
      <c r="P3339" s="12"/>
      <c r="AB3339"/>
    </row>
    <row r="3340" spans="16:28" x14ac:dyDescent="0.2">
      <c r="P3340" s="12"/>
      <c r="AB3340"/>
    </row>
    <row r="3341" spans="16:28" x14ac:dyDescent="0.2">
      <c r="P3341" s="12"/>
      <c r="AB3341"/>
    </row>
    <row r="3342" spans="16:28" x14ac:dyDescent="0.2">
      <c r="P3342" s="12"/>
      <c r="AB3342"/>
    </row>
    <row r="3343" spans="16:28" x14ac:dyDescent="0.2">
      <c r="P3343" s="12"/>
      <c r="AB3343"/>
    </row>
    <row r="3344" spans="16:28" x14ac:dyDescent="0.2">
      <c r="P3344" s="12"/>
      <c r="AB3344"/>
    </row>
    <row r="3345" spans="16:28" x14ac:dyDescent="0.2">
      <c r="P3345" s="12"/>
      <c r="AB3345"/>
    </row>
    <row r="3346" spans="16:28" x14ac:dyDescent="0.2">
      <c r="P3346" s="12"/>
      <c r="AB3346"/>
    </row>
    <row r="3347" spans="16:28" x14ac:dyDescent="0.2">
      <c r="P3347" s="12"/>
      <c r="AB3347"/>
    </row>
    <row r="3348" spans="16:28" x14ac:dyDescent="0.2">
      <c r="P3348" s="12"/>
      <c r="AB3348"/>
    </row>
    <row r="3349" spans="16:28" x14ac:dyDescent="0.2">
      <c r="P3349" s="12"/>
      <c r="AB3349"/>
    </row>
    <row r="3350" spans="16:28" x14ac:dyDescent="0.2">
      <c r="P3350" s="12"/>
      <c r="AB3350"/>
    </row>
    <row r="3351" spans="16:28" x14ac:dyDescent="0.2">
      <c r="P3351" s="12"/>
      <c r="AB3351"/>
    </row>
    <row r="3352" spans="16:28" x14ac:dyDescent="0.2">
      <c r="P3352" s="12"/>
      <c r="AB3352"/>
    </row>
    <row r="3353" spans="16:28" x14ac:dyDescent="0.2">
      <c r="P3353" s="12"/>
      <c r="AB3353"/>
    </row>
    <row r="3354" spans="16:28" x14ac:dyDescent="0.2">
      <c r="P3354" s="12"/>
      <c r="AB3354"/>
    </row>
    <row r="3355" spans="16:28" x14ac:dyDescent="0.2">
      <c r="P3355" s="12"/>
      <c r="AB3355"/>
    </row>
    <row r="3356" spans="16:28" x14ac:dyDescent="0.2">
      <c r="P3356" s="12"/>
      <c r="AB3356"/>
    </row>
    <row r="3357" spans="16:28" x14ac:dyDescent="0.2">
      <c r="P3357" s="12"/>
      <c r="AB3357"/>
    </row>
    <row r="3358" spans="16:28" x14ac:dyDescent="0.2">
      <c r="P3358" s="12"/>
      <c r="AB3358"/>
    </row>
    <row r="3359" spans="16:28" x14ac:dyDescent="0.2">
      <c r="P3359" s="12"/>
      <c r="AB3359"/>
    </row>
    <row r="3360" spans="16:28" x14ac:dyDescent="0.2">
      <c r="P3360" s="12"/>
      <c r="AB3360"/>
    </row>
    <row r="3361" spans="16:28" x14ac:dyDescent="0.2">
      <c r="P3361" s="12"/>
      <c r="AB3361"/>
    </row>
    <row r="3362" spans="16:28" x14ac:dyDescent="0.2">
      <c r="P3362" s="12"/>
      <c r="AB3362"/>
    </row>
    <row r="3363" spans="16:28" x14ac:dyDescent="0.2">
      <c r="P3363" s="12"/>
      <c r="AB3363"/>
    </row>
    <row r="3364" spans="16:28" x14ac:dyDescent="0.2">
      <c r="P3364" s="12"/>
      <c r="AB3364"/>
    </row>
    <row r="3365" spans="16:28" x14ac:dyDescent="0.2">
      <c r="P3365" s="12"/>
      <c r="AB3365"/>
    </row>
    <row r="3366" spans="16:28" x14ac:dyDescent="0.2">
      <c r="P3366" s="12"/>
      <c r="AB3366"/>
    </row>
    <row r="3367" spans="16:28" x14ac:dyDescent="0.2">
      <c r="P3367" s="12"/>
      <c r="AB3367"/>
    </row>
    <row r="3368" spans="16:28" x14ac:dyDescent="0.2">
      <c r="P3368" s="12"/>
      <c r="AB3368"/>
    </row>
    <row r="3369" spans="16:28" x14ac:dyDescent="0.2">
      <c r="P3369" s="12"/>
      <c r="AB3369"/>
    </row>
    <row r="3370" spans="16:28" x14ac:dyDescent="0.2">
      <c r="P3370" s="12"/>
      <c r="AB3370"/>
    </row>
    <row r="3371" spans="16:28" x14ac:dyDescent="0.2">
      <c r="P3371" s="12"/>
      <c r="AB3371"/>
    </row>
    <row r="3372" spans="16:28" x14ac:dyDescent="0.2">
      <c r="P3372" s="12"/>
      <c r="AB3372"/>
    </row>
    <row r="3373" spans="16:28" x14ac:dyDescent="0.2">
      <c r="P3373" s="12"/>
      <c r="AB3373"/>
    </row>
    <row r="3374" spans="16:28" x14ac:dyDescent="0.2">
      <c r="P3374" s="12"/>
      <c r="AB3374"/>
    </row>
    <row r="3375" spans="16:28" x14ac:dyDescent="0.2">
      <c r="P3375" s="12"/>
      <c r="AB3375"/>
    </row>
    <row r="3376" spans="16:28" x14ac:dyDescent="0.2">
      <c r="P3376" s="12"/>
      <c r="AB3376"/>
    </row>
    <row r="3377" spans="16:28" x14ac:dyDescent="0.2">
      <c r="P3377" s="12"/>
      <c r="AB3377"/>
    </row>
    <row r="3378" spans="16:28" x14ac:dyDescent="0.2">
      <c r="P3378" s="12"/>
      <c r="AB3378"/>
    </row>
    <row r="3379" spans="16:28" x14ac:dyDescent="0.2">
      <c r="P3379" s="12"/>
      <c r="AB3379"/>
    </row>
    <row r="3380" spans="16:28" x14ac:dyDescent="0.2">
      <c r="P3380" s="12"/>
      <c r="AB3380"/>
    </row>
    <row r="3381" spans="16:28" x14ac:dyDescent="0.2">
      <c r="P3381" s="12"/>
      <c r="AB3381"/>
    </row>
    <row r="3382" spans="16:28" x14ac:dyDescent="0.2">
      <c r="P3382" s="12"/>
      <c r="AB3382"/>
    </row>
    <row r="3383" spans="16:28" x14ac:dyDescent="0.2">
      <c r="P3383" s="12"/>
      <c r="AB3383"/>
    </row>
    <row r="3384" spans="16:28" x14ac:dyDescent="0.2">
      <c r="P3384" s="12"/>
      <c r="AB3384"/>
    </row>
    <row r="3385" spans="16:28" x14ac:dyDescent="0.2">
      <c r="P3385" s="12"/>
      <c r="AB3385"/>
    </row>
    <row r="3386" spans="16:28" x14ac:dyDescent="0.2">
      <c r="P3386" s="12"/>
      <c r="AB3386"/>
    </row>
    <row r="3387" spans="16:28" x14ac:dyDescent="0.2">
      <c r="P3387" s="12"/>
      <c r="AB3387"/>
    </row>
    <row r="3388" spans="16:28" x14ac:dyDescent="0.2">
      <c r="P3388" s="12"/>
      <c r="AB3388"/>
    </row>
    <row r="3389" spans="16:28" x14ac:dyDescent="0.2">
      <c r="P3389" s="12"/>
      <c r="AB3389"/>
    </row>
    <row r="3390" spans="16:28" x14ac:dyDescent="0.2">
      <c r="P3390" s="12"/>
      <c r="AB3390"/>
    </row>
    <row r="3391" spans="16:28" x14ac:dyDescent="0.2">
      <c r="P3391" s="12"/>
      <c r="AB3391"/>
    </row>
    <row r="3392" spans="16:28" x14ac:dyDescent="0.2">
      <c r="P3392" s="12"/>
      <c r="AB3392"/>
    </row>
    <row r="3393" spans="16:28" x14ac:dyDescent="0.2">
      <c r="P3393" s="12"/>
      <c r="AB3393"/>
    </row>
    <row r="3394" spans="16:28" x14ac:dyDescent="0.2">
      <c r="P3394" s="12"/>
      <c r="AB3394"/>
    </row>
    <row r="3395" spans="16:28" x14ac:dyDescent="0.2">
      <c r="P3395" s="12"/>
      <c r="AB3395"/>
    </row>
    <row r="3396" spans="16:28" x14ac:dyDescent="0.2">
      <c r="P3396" s="12"/>
      <c r="AB3396"/>
    </row>
    <row r="3397" spans="16:28" x14ac:dyDescent="0.2">
      <c r="P3397" s="12"/>
      <c r="AB3397"/>
    </row>
    <row r="3398" spans="16:28" x14ac:dyDescent="0.2">
      <c r="P3398" s="12"/>
      <c r="AB3398"/>
    </row>
    <row r="3399" spans="16:28" x14ac:dyDescent="0.2">
      <c r="P3399" s="12"/>
      <c r="AB3399"/>
    </row>
    <row r="3400" spans="16:28" x14ac:dyDescent="0.2">
      <c r="P3400" s="12"/>
      <c r="AB3400"/>
    </row>
    <row r="3401" spans="16:28" x14ac:dyDescent="0.2">
      <c r="P3401" s="12"/>
      <c r="AB3401"/>
    </row>
    <row r="3402" spans="16:28" x14ac:dyDescent="0.2">
      <c r="P3402" s="12"/>
      <c r="AB3402"/>
    </row>
    <row r="3403" spans="16:28" x14ac:dyDescent="0.2">
      <c r="P3403" s="12"/>
      <c r="AB3403"/>
    </row>
    <row r="3404" spans="16:28" x14ac:dyDescent="0.2">
      <c r="P3404" s="12"/>
      <c r="AB3404"/>
    </row>
    <row r="3405" spans="16:28" x14ac:dyDescent="0.2">
      <c r="P3405" s="12"/>
      <c r="AB3405"/>
    </row>
    <row r="3406" spans="16:28" x14ac:dyDescent="0.2">
      <c r="P3406" s="12"/>
      <c r="AB3406"/>
    </row>
    <row r="3407" spans="16:28" x14ac:dyDescent="0.2">
      <c r="P3407" s="12"/>
      <c r="AB3407"/>
    </row>
    <row r="3408" spans="16:28" x14ac:dyDescent="0.2">
      <c r="P3408" s="12"/>
      <c r="AB3408"/>
    </row>
    <row r="3409" spans="16:28" x14ac:dyDescent="0.2">
      <c r="P3409" s="12"/>
      <c r="AB3409"/>
    </row>
    <row r="3410" spans="16:28" x14ac:dyDescent="0.2">
      <c r="P3410" s="12"/>
      <c r="AB3410"/>
    </row>
    <row r="3411" spans="16:28" x14ac:dyDescent="0.2">
      <c r="P3411" s="12"/>
      <c r="AB3411"/>
    </row>
    <row r="3412" spans="16:28" x14ac:dyDescent="0.2">
      <c r="P3412" s="12"/>
      <c r="AB3412"/>
    </row>
    <row r="3413" spans="16:28" x14ac:dyDescent="0.2">
      <c r="P3413" s="12"/>
      <c r="AB3413"/>
    </row>
    <row r="3414" spans="16:28" x14ac:dyDescent="0.2">
      <c r="P3414" s="12"/>
      <c r="AB3414"/>
    </row>
    <row r="3415" spans="16:28" x14ac:dyDescent="0.2">
      <c r="P3415" s="12"/>
      <c r="AB3415"/>
    </row>
    <row r="3416" spans="16:28" x14ac:dyDescent="0.2">
      <c r="P3416" s="12"/>
      <c r="AB3416"/>
    </row>
    <row r="3417" spans="16:28" x14ac:dyDescent="0.2">
      <c r="P3417" s="12"/>
      <c r="AB3417"/>
    </row>
    <row r="3418" spans="16:28" x14ac:dyDescent="0.2">
      <c r="P3418" s="12"/>
      <c r="AB3418"/>
    </row>
    <row r="3419" spans="16:28" x14ac:dyDescent="0.2">
      <c r="P3419" s="12"/>
      <c r="AB3419"/>
    </row>
    <row r="3420" spans="16:28" x14ac:dyDescent="0.2">
      <c r="P3420" s="12"/>
      <c r="AB3420"/>
    </row>
    <row r="3421" spans="16:28" x14ac:dyDescent="0.2">
      <c r="P3421" s="12"/>
      <c r="AB3421"/>
    </row>
    <row r="3422" spans="16:28" x14ac:dyDescent="0.2">
      <c r="P3422" s="12"/>
      <c r="AB3422"/>
    </row>
    <row r="3423" spans="16:28" x14ac:dyDescent="0.2">
      <c r="P3423" s="12"/>
      <c r="AB3423"/>
    </row>
    <row r="3424" spans="16:28" x14ac:dyDescent="0.2">
      <c r="P3424" s="12"/>
      <c r="AB3424"/>
    </row>
    <row r="3425" spans="16:28" x14ac:dyDescent="0.2">
      <c r="P3425" s="12"/>
      <c r="AB3425"/>
    </row>
    <row r="3426" spans="16:28" x14ac:dyDescent="0.2">
      <c r="P3426" s="12"/>
      <c r="AB3426"/>
    </row>
    <row r="3427" spans="16:28" x14ac:dyDescent="0.2">
      <c r="P3427" s="12"/>
      <c r="AB3427"/>
    </row>
    <row r="3428" spans="16:28" x14ac:dyDescent="0.2">
      <c r="P3428" s="12"/>
      <c r="AB3428"/>
    </row>
    <row r="3429" spans="16:28" x14ac:dyDescent="0.2">
      <c r="P3429" s="12"/>
      <c r="AB3429"/>
    </row>
    <row r="3430" spans="16:28" x14ac:dyDescent="0.2">
      <c r="P3430" s="12"/>
      <c r="AB3430"/>
    </row>
    <row r="3431" spans="16:28" x14ac:dyDescent="0.2">
      <c r="P3431" s="12"/>
      <c r="AB3431"/>
    </row>
    <row r="3432" spans="16:28" x14ac:dyDescent="0.2">
      <c r="P3432" s="12"/>
      <c r="AB3432"/>
    </row>
    <row r="3433" spans="16:28" x14ac:dyDescent="0.2">
      <c r="P3433" s="12"/>
      <c r="AB3433"/>
    </row>
    <row r="3434" spans="16:28" x14ac:dyDescent="0.2">
      <c r="P3434" s="12"/>
      <c r="AB3434"/>
    </row>
    <row r="3435" spans="16:28" x14ac:dyDescent="0.2">
      <c r="P3435" s="12"/>
      <c r="AB3435"/>
    </row>
    <row r="3436" spans="16:28" x14ac:dyDescent="0.2">
      <c r="P3436" s="12"/>
      <c r="AB3436"/>
    </row>
    <row r="3437" spans="16:28" x14ac:dyDescent="0.2">
      <c r="P3437" s="12"/>
      <c r="AB3437"/>
    </row>
    <row r="3438" spans="16:28" x14ac:dyDescent="0.2">
      <c r="P3438" s="12"/>
      <c r="AB3438"/>
    </row>
    <row r="3439" spans="16:28" x14ac:dyDescent="0.2">
      <c r="P3439" s="12"/>
      <c r="AB3439"/>
    </row>
    <row r="3440" spans="16:28" x14ac:dyDescent="0.2">
      <c r="P3440" s="12"/>
      <c r="AB3440"/>
    </row>
    <row r="3441" spans="16:28" x14ac:dyDescent="0.2">
      <c r="P3441" s="12"/>
      <c r="AB3441"/>
    </row>
    <row r="3442" spans="16:28" x14ac:dyDescent="0.2">
      <c r="P3442" s="12"/>
      <c r="AB3442"/>
    </row>
    <row r="3443" spans="16:28" x14ac:dyDescent="0.2">
      <c r="P3443" s="12"/>
      <c r="AB3443"/>
    </row>
    <row r="3444" spans="16:28" x14ac:dyDescent="0.2">
      <c r="P3444" s="12"/>
      <c r="AB3444"/>
    </row>
    <row r="3445" spans="16:28" x14ac:dyDescent="0.2">
      <c r="P3445" s="12"/>
      <c r="AB3445"/>
    </row>
    <row r="3446" spans="16:28" x14ac:dyDescent="0.2">
      <c r="P3446" s="12"/>
      <c r="AB3446"/>
    </row>
    <row r="3447" spans="16:28" x14ac:dyDescent="0.2">
      <c r="P3447" s="12"/>
      <c r="AB3447"/>
    </row>
    <row r="3448" spans="16:28" x14ac:dyDescent="0.2">
      <c r="P3448" s="12"/>
      <c r="AB3448"/>
    </row>
    <row r="3449" spans="16:28" x14ac:dyDescent="0.2">
      <c r="P3449" s="12"/>
      <c r="AB3449"/>
    </row>
    <row r="3450" spans="16:28" x14ac:dyDescent="0.2">
      <c r="P3450" s="12"/>
      <c r="AB3450"/>
    </row>
    <row r="3451" spans="16:28" x14ac:dyDescent="0.2">
      <c r="P3451" s="12"/>
      <c r="AB3451"/>
    </row>
    <row r="3452" spans="16:28" x14ac:dyDescent="0.2">
      <c r="P3452" s="12"/>
      <c r="AB3452"/>
    </row>
    <row r="3453" spans="16:28" x14ac:dyDescent="0.2">
      <c r="P3453" s="12"/>
      <c r="AB3453"/>
    </row>
    <row r="3454" spans="16:28" x14ac:dyDescent="0.2">
      <c r="P3454" s="12"/>
      <c r="AB3454"/>
    </row>
    <row r="3455" spans="16:28" x14ac:dyDescent="0.2">
      <c r="P3455" s="12"/>
      <c r="AB3455"/>
    </row>
    <row r="3456" spans="16:28" x14ac:dyDescent="0.2">
      <c r="P3456" s="12"/>
      <c r="AB3456"/>
    </row>
    <row r="3457" spans="16:28" x14ac:dyDescent="0.2">
      <c r="P3457" s="12"/>
      <c r="AB3457"/>
    </row>
    <row r="3458" spans="16:28" x14ac:dyDescent="0.2">
      <c r="P3458" s="12"/>
      <c r="AB3458"/>
    </row>
    <row r="3459" spans="16:28" x14ac:dyDescent="0.2">
      <c r="P3459" s="12"/>
      <c r="AB3459"/>
    </row>
    <row r="3460" spans="16:28" x14ac:dyDescent="0.2">
      <c r="P3460" s="12"/>
      <c r="AB3460"/>
    </row>
    <row r="3461" spans="16:28" x14ac:dyDescent="0.2">
      <c r="P3461" s="12"/>
      <c r="AB3461"/>
    </row>
    <row r="3462" spans="16:28" x14ac:dyDescent="0.2">
      <c r="P3462" s="12"/>
      <c r="AB3462"/>
    </row>
    <row r="3463" spans="16:28" x14ac:dyDescent="0.2">
      <c r="P3463" s="12"/>
      <c r="AB3463"/>
    </row>
    <row r="3464" spans="16:28" x14ac:dyDescent="0.2">
      <c r="P3464" s="12"/>
      <c r="AB3464"/>
    </row>
    <row r="3465" spans="16:28" x14ac:dyDescent="0.2">
      <c r="P3465" s="12"/>
      <c r="AB3465"/>
    </row>
    <row r="3466" spans="16:28" x14ac:dyDescent="0.2">
      <c r="P3466" s="12"/>
      <c r="AB3466"/>
    </row>
    <row r="3467" spans="16:28" x14ac:dyDescent="0.2">
      <c r="P3467" s="12"/>
      <c r="AB3467"/>
    </row>
    <row r="3468" spans="16:28" x14ac:dyDescent="0.2">
      <c r="P3468" s="12"/>
      <c r="AB3468"/>
    </row>
    <row r="3469" spans="16:28" x14ac:dyDescent="0.2">
      <c r="P3469" s="12"/>
      <c r="AB3469"/>
    </row>
    <row r="3470" spans="16:28" x14ac:dyDescent="0.2">
      <c r="P3470" s="12"/>
      <c r="AB3470"/>
    </row>
    <row r="3471" spans="16:28" x14ac:dyDescent="0.2">
      <c r="P3471" s="12"/>
      <c r="AB3471"/>
    </row>
    <row r="3472" spans="16:28" x14ac:dyDescent="0.2">
      <c r="P3472" s="12"/>
      <c r="AB3472"/>
    </row>
    <row r="3473" spans="16:28" x14ac:dyDescent="0.2">
      <c r="P3473" s="12"/>
      <c r="AB3473"/>
    </row>
    <row r="3474" spans="16:28" x14ac:dyDescent="0.2">
      <c r="P3474" s="12"/>
      <c r="AB3474"/>
    </row>
    <row r="3475" spans="16:28" x14ac:dyDescent="0.2">
      <c r="P3475" s="12"/>
      <c r="AB3475"/>
    </row>
    <row r="3476" spans="16:28" x14ac:dyDescent="0.2">
      <c r="P3476" s="12"/>
      <c r="AB3476"/>
    </row>
    <row r="3477" spans="16:28" x14ac:dyDescent="0.2">
      <c r="P3477" s="12"/>
      <c r="AB3477"/>
    </row>
    <row r="3478" spans="16:28" x14ac:dyDescent="0.2">
      <c r="P3478" s="12"/>
      <c r="AB3478"/>
    </row>
    <row r="3479" spans="16:28" x14ac:dyDescent="0.2">
      <c r="P3479" s="12"/>
      <c r="AB3479"/>
    </row>
    <row r="3480" spans="16:28" x14ac:dyDescent="0.2">
      <c r="P3480" s="12"/>
      <c r="AB3480"/>
    </row>
    <row r="3481" spans="16:28" x14ac:dyDescent="0.2">
      <c r="P3481" s="12"/>
      <c r="AB3481"/>
    </row>
    <row r="3482" spans="16:28" x14ac:dyDescent="0.2">
      <c r="P3482" s="12"/>
      <c r="AB3482"/>
    </row>
    <row r="3483" spans="16:28" x14ac:dyDescent="0.2">
      <c r="P3483" s="12"/>
      <c r="AB3483"/>
    </row>
    <row r="3484" spans="16:28" x14ac:dyDescent="0.2">
      <c r="P3484" s="12"/>
      <c r="AB3484"/>
    </row>
    <row r="3485" spans="16:28" x14ac:dyDescent="0.2">
      <c r="P3485" s="12"/>
      <c r="AB3485"/>
    </row>
    <row r="3486" spans="16:28" x14ac:dyDescent="0.2">
      <c r="P3486" s="12"/>
      <c r="AB3486"/>
    </row>
    <row r="3487" spans="16:28" x14ac:dyDescent="0.2">
      <c r="P3487" s="12"/>
      <c r="AB3487"/>
    </row>
    <row r="3488" spans="16:28" x14ac:dyDescent="0.2">
      <c r="P3488" s="12"/>
      <c r="AB3488"/>
    </row>
    <row r="3489" spans="16:28" x14ac:dyDescent="0.2">
      <c r="P3489" s="12"/>
      <c r="AB3489"/>
    </row>
    <row r="3490" spans="16:28" x14ac:dyDescent="0.2">
      <c r="P3490" s="12"/>
      <c r="AB3490"/>
    </row>
    <row r="3491" spans="16:28" x14ac:dyDescent="0.2">
      <c r="P3491" s="12"/>
      <c r="AB3491"/>
    </row>
    <row r="3492" spans="16:28" x14ac:dyDescent="0.2">
      <c r="P3492" s="12"/>
      <c r="AB3492"/>
    </row>
    <row r="3493" spans="16:28" x14ac:dyDescent="0.2">
      <c r="P3493" s="12"/>
      <c r="AB3493"/>
    </row>
    <row r="3494" spans="16:28" x14ac:dyDescent="0.2">
      <c r="P3494" s="12"/>
      <c r="AB3494"/>
    </row>
    <row r="3495" spans="16:28" x14ac:dyDescent="0.2">
      <c r="P3495" s="12"/>
      <c r="AB3495"/>
    </row>
    <row r="3496" spans="16:28" x14ac:dyDescent="0.2">
      <c r="P3496" s="12"/>
      <c r="AB3496"/>
    </row>
    <row r="3497" spans="16:28" x14ac:dyDescent="0.2">
      <c r="P3497" s="12"/>
      <c r="AB3497"/>
    </row>
    <row r="3498" spans="16:28" x14ac:dyDescent="0.2">
      <c r="P3498" s="12"/>
      <c r="AB3498"/>
    </row>
    <row r="3499" spans="16:28" x14ac:dyDescent="0.2">
      <c r="P3499" s="12"/>
      <c r="AB3499"/>
    </row>
    <row r="3500" spans="16:28" x14ac:dyDescent="0.2">
      <c r="P3500" s="12"/>
      <c r="AB3500"/>
    </row>
    <row r="3501" spans="16:28" x14ac:dyDescent="0.2">
      <c r="P3501" s="12"/>
      <c r="AB3501"/>
    </row>
    <row r="3502" spans="16:28" x14ac:dyDescent="0.2">
      <c r="P3502" s="12"/>
      <c r="AB3502"/>
    </row>
    <row r="3503" spans="16:28" x14ac:dyDescent="0.2">
      <c r="P3503" s="12"/>
      <c r="AB3503"/>
    </row>
    <row r="3504" spans="16:28" x14ac:dyDescent="0.2">
      <c r="P3504" s="12"/>
      <c r="AB3504"/>
    </row>
    <row r="3505" spans="16:28" x14ac:dyDescent="0.2">
      <c r="P3505" s="12"/>
      <c r="AB3505"/>
    </row>
    <row r="3506" spans="16:28" x14ac:dyDescent="0.2">
      <c r="P3506" s="12"/>
      <c r="AB3506"/>
    </row>
    <row r="3507" spans="16:28" x14ac:dyDescent="0.2">
      <c r="P3507" s="12"/>
      <c r="AB3507"/>
    </row>
    <row r="3508" spans="16:28" x14ac:dyDescent="0.2">
      <c r="P3508" s="12"/>
      <c r="AB3508"/>
    </row>
    <row r="3509" spans="16:28" x14ac:dyDescent="0.2">
      <c r="P3509" s="12"/>
      <c r="AB3509"/>
    </row>
    <row r="3510" spans="16:28" x14ac:dyDescent="0.2">
      <c r="P3510" s="12"/>
      <c r="AB3510"/>
    </row>
    <row r="3511" spans="16:28" x14ac:dyDescent="0.2">
      <c r="P3511" s="12"/>
      <c r="AB3511"/>
    </row>
    <row r="3512" spans="16:28" x14ac:dyDescent="0.2">
      <c r="P3512" s="12"/>
      <c r="AB3512"/>
    </row>
    <row r="3513" spans="16:28" x14ac:dyDescent="0.2">
      <c r="P3513" s="12"/>
      <c r="AB3513"/>
    </row>
    <row r="3514" spans="16:28" x14ac:dyDescent="0.2">
      <c r="P3514" s="12"/>
      <c r="AB3514"/>
    </row>
    <row r="3515" spans="16:28" x14ac:dyDescent="0.2">
      <c r="P3515" s="12"/>
      <c r="AB3515"/>
    </row>
    <row r="3516" spans="16:28" x14ac:dyDescent="0.2">
      <c r="P3516" s="12"/>
      <c r="AB3516"/>
    </row>
    <row r="3517" spans="16:28" x14ac:dyDescent="0.2">
      <c r="P3517" s="12"/>
      <c r="AB3517"/>
    </row>
    <row r="3518" spans="16:28" x14ac:dyDescent="0.2">
      <c r="P3518" s="12"/>
      <c r="AB3518"/>
    </row>
    <row r="3519" spans="16:28" x14ac:dyDescent="0.2">
      <c r="P3519" s="12"/>
      <c r="AB3519"/>
    </row>
    <row r="3520" spans="16:28" x14ac:dyDescent="0.2">
      <c r="P3520" s="12"/>
      <c r="AB3520"/>
    </row>
    <row r="3521" spans="16:28" x14ac:dyDescent="0.2">
      <c r="P3521" s="12"/>
      <c r="AB3521"/>
    </row>
    <row r="3522" spans="16:28" x14ac:dyDescent="0.2">
      <c r="P3522" s="12"/>
      <c r="AB3522"/>
    </row>
    <row r="3523" spans="16:28" x14ac:dyDescent="0.2">
      <c r="P3523" s="12"/>
      <c r="AB3523"/>
    </row>
    <row r="3524" spans="16:28" x14ac:dyDescent="0.2">
      <c r="P3524" s="12"/>
      <c r="AB3524"/>
    </row>
    <row r="3525" spans="16:28" x14ac:dyDescent="0.2">
      <c r="P3525" s="12"/>
      <c r="AB3525"/>
    </row>
    <row r="3526" spans="16:28" x14ac:dyDescent="0.2">
      <c r="P3526" s="12"/>
      <c r="AB3526"/>
    </row>
    <row r="3527" spans="16:28" x14ac:dyDescent="0.2">
      <c r="P3527" s="12"/>
      <c r="AB3527"/>
    </row>
    <row r="3528" spans="16:28" x14ac:dyDescent="0.2">
      <c r="P3528" s="12"/>
      <c r="AB3528"/>
    </row>
    <row r="3529" spans="16:28" x14ac:dyDescent="0.2">
      <c r="P3529" s="12"/>
      <c r="AB3529"/>
    </row>
    <row r="3530" spans="16:28" x14ac:dyDescent="0.2">
      <c r="P3530" s="12"/>
      <c r="AB3530"/>
    </row>
    <row r="3531" spans="16:28" x14ac:dyDescent="0.2">
      <c r="P3531" s="12"/>
      <c r="AB3531"/>
    </row>
    <row r="3532" spans="16:28" x14ac:dyDescent="0.2">
      <c r="P3532" s="12"/>
      <c r="AB3532"/>
    </row>
    <row r="3533" spans="16:28" x14ac:dyDescent="0.2">
      <c r="P3533" s="12"/>
      <c r="AB3533"/>
    </row>
    <row r="3534" spans="16:28" x14ac:dyDescent="0.2">
      <c r="P3534" s="12"/>
      <c r="AB3534"/>
    </row>
    <row r="3535" spans="16:28" x14ac:dyDescent="0.2">
      <c r="P3535" s="12"/>
      <c r="AB3535"/>
    </row>
    <row r="3536" spans="16:28" x14ac:dyDescent="0.2">
      <c r="P3536" s="12"/>
      <c r="AB3536"/>
    </row>
    <row r="3537" spans="16:28" x14ac:dyDescent="0.2">
      <c r="P3537" s="12"/>
      <c r="AB3537"/>
    </row>
    <row r="3538" spans="16:28" x14ac:dyDescent="0.2">
      <c r="P3538" s="12"/>
      <c r="AB3538"/>
    </row>
    <row r="3539" spans="16:28" x14ac:dyDescent="0.2">
      <c r="P3539" s="12"/>
      <c r="AB3539"/>
    </row>
    <row r="3540" spans="16:28" x14ac:dyDescent="0.2">
      <c r="P3540" s="12"/>
      <c r="AB3540"/>
    </row>
    <row r="3541" spans="16:28" x14ac:dyDescent="0.2">
      <c r="P3541" s="12"/>
      <c r="AB3541"/>
    </row>
    <row r="3542" spans="16:28" x14ac:dyDescent="0.2">
      <c r="P3542" s="12"/>
      <c r="AB3542"/>
    </row>
    <row r="3543" spans="16:28" x14ac:dyDescent="0.2">
      <c r="P3543" s="12"/>
      <c r="AB3543"/>
    </row>
    <row r="3544" spans="16:28" x14ac:dyDescent="0.2">
      <c r="P3544" s="12"/>
      <c r="AB3544"/>
    </row>
    <row r="3545" spans="16:28" x14ac:dyDescent="0.2">
      <c r="P3545" s="12"/>
      <c r="AB3545"/>
    </row>
    <row r="3546" spans="16:28" x14ac:dyDescent="0.2">
      <c r="P3546" s="12"/>
      <c r="AB3546"/>
    </row>
    <row r="3547" spans="16:28" x14ac:dyDescent="0.2">
      <c r="P3547" s="12"/>
      <c r="AB3547"/>
    </row>
    <row r="3548" spans="16:28" x14ac:dyDescent="0.2">
      <c r="P3548" s="12"/>
      <c r="AB3548"/>
    </row>
    <row r="3549" spans="16:28" x14ac:dyDescent="0.2">
      <c r="P3549" s="12"/>
      <c r="AB3549"/>
    </row>
    <row r="3550" spans="16:28" x14ac:dyDescent="0.2">
      <c r="P3550" s="12"/>
      <c r="AB3550"/>
    </row>
    <row r="3551" spans="16:28" x14ac:dyDescent="0.2">
      <c r="P3551" s="12"/>
      <c r="AB3551"/>
    </row>
    <row r="3552" spans="16:28" x14ac:dyDescent="0.2">
      <c r="P3552" s="12"/>
      <c r="AB3552"/>
    </row>
    <row r="3553" spans="16:28" x14ac:dyDescent="0.2">
      <c r="P3553" s="12"/>
      <c r="AB3553"/>
    </row>
    <row r="3554" spans="16:28" x14ac:dyDescent="0.2">
      <c r="P3554" s="12"/>
      <c r="AB3554"/>
    </row>
    <row r="3555" spans="16:28" x14ac:dyDescent="0.2">
      <c r="P3555" s="12"/>
      <c r="AB3555"/>
    </row>
    <row r="3556" spans="16:28" x14ac:dyDescent="0.2">
      <c r="P3556" s="12"/>
      <c r="AB3556"/>
    </row>
    <row r="3557" spans="16:28" x14ac:dyDescent="0.2">
      <c r="P3557" s="12"/>
      <c r="AB3557"/>
    </row>
    <row r="3558" spans="16:28" x14ac:dyDescent="0.2">
      <c r="P3558" s="12"/>
      <c r="AB3558"/>
    </row>
    <row r="3559" spans="16:28" x14ac:dyDescent="0.2">
      <c r="P3559" s="12"/>
      <c r="AB3559"/>
    </row>
    <row r="3560" spans="16:28" x14ac:dyDescent="0.2">
      <c r="P3560" s="12"/>
      <c r="AB3560"/>
    </row>
    <row r="3561" spans="16:28" x14ac:dyDescent="0.2">
      <c r="P3561" s="12"/>
      <c r="AB3561"/>
    </row>
    <row r="3562" spans="16:28" x14ac:dyDescent="0.2">
      <c r="P3562" s="12"/>
      <c r="AB3562"/>
    </row>
    <row r="3563" spans="16:28" x14ac:dyDescent="0.2">
      <c r="P3563" s="12"/>
      <c r="AB3563"/>
    </row>
    <row r="3564" spans="16:28" x14ac:dyDescent="0.2">
      <c r="P3564" s="12"/>
      <c r="AB3564"/>
    </row>
    <row r="3565" spans="16:28" x14ac:dyDescent="0.2">
      <c r="P3565" s="12"/>
      <c r="AB3565"/>
    </row>
    <row r="3566" spans="16:28" x14ac:dyDescent="0.2">
      <c r="P3566" s="12"/>
      <c r="AB3566"/>
    </row>
    <row r="3567" spans="16:28" x14ac:dyDescent="0.2">
      <c r="P3567" s="12"/>
      <c r="AB3567"/>
    </row>
    <row r="3568" spans="16:28" x14ac:dyDescent="0.2">
      <c r="P3568" s="12"/>
      <c r="AB3568"/>
    </row>
    <row r="3569" spans="16:28" x14ac:dyDescent="0.2">
      <c r="P3569" s="12"/>
      <c r="AB3569"/>
    </row>
    <row r="3570" spans="16:28" x14ac:dyDescent="0.2">
      <c r="P3570" s="12"/>
      <c r="AB3570"/>
    </row>
    <row r="3571" spans="16:28" x14ac:dyDescent="0.2">
      <c r="P3571" s="12"/>
      <c r="AB3571"/>
    </row>
    <row r="3572" spans="16:28" x14ac:dyDescent="0.2">
      <c r="P3572" s="12"/>
      <c r="AB3572"/>
    </row>
    <row r="3573" spans="16:28" x14ac:dyDescent="0.2">
      <c r="P3573" s="12"/>
      <c r="AB3573"/>
    </row>
    <row r="3574" spans="16:28" x14ac:dyDescent="0.2">
      <c r="P3574" s="12"/>
      <c r="AB3574"/>
    </row>
    <row r="3575" spans="16:28" x14ac:dyDescent="0.2">
      <c r="P3575" s="12"/>
      <c r="AB3575"/>
    </row>
    <row r="3576" spans="16:28" x14ac:dyDescent="0.2">
      <c r="P3576" s="12"/>
      <c r="AB3576"/>
    </row>
    <row r="3577" spans="16:28" x14ac:dyDescent="0.2">
      <c r="P3577" s="12"/>
      <c r="AB3577"/>
    </row>
    <row r="3578" spans="16:28" x14ac:dyDescent="0.2">
      <c r="P3578" s="12"/>
      <c r="AB3578"/>
    </row>
    <row r="3579" spans="16:28" x14ac:dyDescent="0.2">
      <c r="P3579" s="12"/>
      <c r="AB3579"/>
    </row>
    <row r="3580" spans="16:28" x14ac:dyDescent="0.2">
      <c r="P3580" s="12"/>
      <c r="AB3580"/>
    </row>
    <row r="3581" spans="16:28" x14ac:dyDescent="0.2">
      <c r="P3581" s="12"/>
      <c r="AB3581"/>
    </row>
    <row r="3582" spans="16:28" x14ac:dyDescent="0.2">
      <c r="P3582" s="12"/>
      <c r="AB3582"/>
    </row>
    <row r="3583" spans="16:28" x14ac:dyDescent="0.2">
      <c r="P3583" s="12"/>
      <c r="AB3583"/>
    </row>
    <row r="3584" spans="16:28" x14ac:dyDescent="0.2">
      <c r="P3584" s="12"/>
      <c r="AB3584"/>
    </row>
    <row r="3585" spans="16:28" x14ac:dyDescent="0.2">
      <c r="P3585" s="12"/>
      <c r="AB3585"/>
    </row>
    <row r="3586" spans="16:28" x14ac:dyDescent="0.2">
      <c r="P3586" s="12"/>
      <c r="AB3586"/>
    </row>
    <row r="3587" spans="16:28" x14ac:dyDescent="0.2">
      <c r="P3587" s="12"/>
      <c r="AB3587"/>
    </row>
    <row r="3588" spans="16:28" x14ac:dyDescent="0.2">
      <c r="P3588" s="12"/>
      <c r="AB3588"/>
    </row>
    <row r="3589" spans="16:28" x14ac:dyDescent="0.2">
      <c r="P3589" s="12"/>
      <c r="AB3589"/>
    </row>
    <row r="3590" spans="16:28" x14ac:dyDescent="0.2">
      <c r="P3590" s="12"/>
      <c r="AB3590"/>
    </row>
    <row r="3591" spans="16:28" x14ac:dyDescent="0.2">
      <c r="P3591" s="12"/>
      <c r="AB3591"/>
    </row>
    <row r="3592" spans="16:28" x14ac:dyDescent="0.2">
      <c r="P3592" s="12"/>
      <c r="AB3592"/>
    </row>
    <row r="3593" spans="16:28" x14ac:dyDescent="0.2">
      <c r="P3593" s="12"/>
      <c r="AB3593"/>
    </row>
    <row r="3594" spans="16:28" x14ac:dyDescent="0.2">
      <c r="P3594" s="12"/>
      <c r="AB3594"/>
    </row>
    <row r="3595" spans="16:28" x14ac:dyDescent="0.2">
      <c r="P3595" s="12"/>
      <c r="AB3595"/>
    </row>
    <row r="3596" spans="16:28" x14ac:dyDescent="0.2">
      <c r="P3596" s="12"/>
      <c r="AB3596"/>
    </row>
    <row r="3597" spans="16:28" x14ac:dyDescent="0.2">
      <c r="P3597" s="12"/>
      <c r="AB3597"/>
    </row>
    <row r="3598" spans="16:28" x14ac:dyDescent="0.2">
      <c r="P3598" s="12"/>
      <c r="AB3598"/>
    </row>
    <row r="3599" spans="16:28" x14ac:dyDescent="0.2">
      <c r="P3599" s="12"/>
      <c r="AB3599"/>
    </row>
    <row r="3600" spans="16:28" x14ac:dyDescent="0.2">
      <c r="P3600" s="12"/>
      <c r="AB3600"/>
    </row>
    <row r="3601" spans="16:28" x14ac:dyDescent="0.2">
      <c r="P3601" s="12"/>
      <c r="AB3601"/>
    </row>
    <row r="3602" spans="16:28" x14ac:dyDescent="0.2">
      <c r="P3602" s="12"/>
      <c r="AB3602"/>
    </row>
    <row r="3603" spans="16:28" x14ac:dyDescent="0.2">
      <c r="P3603" s="12"/>
      <c r="AB3603"/>
    </row>
    <row r="3604" spans="16:28" x14ac:dyDescent="0.2">
      <c r="P3604" s="12"/>
      <c r="AB3604"/>
    </row>
    <row r="3605" spans="16:28" x14ac:dyDescent="0.2">
      <c r="P3605" s="12"/>
      <c r="AB3605"/>
    </row>
    <row r="3606" spans="16:28" x14ac:dyDescent="0.2">
      <c r="P3606" s="12"/>
      <c r="AB3606"/>
    </row>
    <row r="3607" spans="16:28" x14ac:dyDescent="0.2">
      <c r="P3607" s="12"/>
      <c r="AB3607"/>
    </row>
    <row r="3608" spans="16:28" x14ac:dyDescent="0.2">
      <c r="P3608" s="12"/>
      <c r="AB3608"/>
    </row>
    <row r="3609" spans="16:28" x14ac:dyDescent="0.2">
      <c r="P3609" s="12"/>
      <c r="AB3609"/>
    </row>
    <row r="3610" spans="16:28" x14ac:dyDescent="0.2">
      <c r="P3610" s="12"/>
      <c r="AB3610"/>
    </row>
    <row r="3611" spans="16:28" x14ac:dyDescent="0.2">
      <c r="P3611" s="12"/>
      <c r="AB3611"/>
    </row>
    <row r="3612" spans="16:28" x14ac:dyDescent="0.2">
      <c r="P3612" s="12"/>
      <c r="AB3612"/>
    </row>
    <row r="3613" spans="16:28" x14ac:dyDescent="0.2">
      <c r="P3613" s="12"/>
      <c r="AB3613"/>
    </row>
    <row r="3614" spans="16:28" x14ac:dyDescent="0.2">
      <c r="P3614" s="12"/>
      <c r="AB3614"/>
    </row>
    <row r="3615" spans="16:28" x14ac:dyDescent="0.2">
      <c r="P3615" s="12"/>
      <c r="AB3615"/>
    </row>
    <row r="3616" spans="16:28" x14ac:dyDescent="0.2">
      <c r="P3616" s="12"/>
      <c r="AB3616"/>
    </row>
    <row r="3617" spans="16:28" x14ac:dyDescent="0.2">
      <c r="P3617" s="12"/>
      <c r="AB3617"/>
    </row>
    <row r="3618" spans="16:28" x14ac:dyDescent="0.2">
      <c r="P3618" s="12"/>
      <c r="AB3618"/>
    </row>
    <row r="3619" spans="16:28" x14ac:dyDescent="0.2">
      <c r="P3619" s="12"/>
      <c r="AB3619"/>
    </row>
    <row r="3620" spans="16:28" x14ac:dyDescent="0.2">
      <c r="P3620" s="12"/>
      <c r="AB3620"/>
    </row>
    <row r="3621" spans="16:28" x14ac:dyDescent="0.2">
      <c r="P3621" s="12"/>
      <c r="AB3621"/>
    </row>
    <row r="3622" spans="16:28" x14ac:dyDescent="0.2">
      <c r="P3622" s="12"/>
      <c r="AB3622"/>
    </row>
    <row r="3623" spans="16:28" x14ac:dyDescent="0.2">
      <c r="P3623" s="12"/>
      <c r="AB3623"/>
    </row>
    <row r="3624" spans="16:28" x14ac:dyDescent="0.2">
      <c r="P3624" s="12"/>
      <c r="AB3624"/>
    </row>
    <row r="3625" spans="16:28" x14ac:dyDescent="0.2">
      <c r="P3625" s="12"/>
      <c r="AB3625"/>
    </row>
    <row r="3626" spans="16:28" x14ac:dyDescent="0.2">
      <c r="P3626" s="12"/>
      <c r="AB3626"/>
    </row>
    <row r="3627" spans="16:28" x14ac:dyDescent="0.2">
      <c r="P3627" s="12"/>
      <c r="AB3627"/>
    </row>
    <row r="3628" spans="16:28" x14ac:dyDescent="0.2">
      <c r="P3628" s="12"/>
      <c r="AB3628"/>
    </row>
    <row r="3629" spans="16:28" x14ac:dyDescent="0.2">
      <c r="P3629" s="12"/>
      <c r="AB3629"/>
    </row>
    <row r="3630" spans="16:28" x14ac:dyDescent="0.2">
      <c r="P3630" s="12"/>
      <c r="AB3630"/>
    </row>
    <row r="3631" spans="16:28" x14ac:dyDescent="0.2">
      <c r="P3631" s="12"/>
      <c r="AB3631"/>
    </row>
    <row r="3632" spans="16:28" x14ac:dyDescent="0.2">
      <c r="P3632" s="12"/>
      <c r="AB3632"/>
    </row>
    <row r="3633" spans="16:28" x14ac:dyDescent="0.2">
      <c r="P3633" s="12"/>
      <c r="AB3633"/>
    </row>
    <row r="3634" spans="16:28" x14ac:dyDescent="0.2">
      <c r="P3634" s="12"/>
      <c r="AB3634"/>
    </row>
    <row r="3635" spans="16:28" x14ac:dyDescent="0.2">
      <c r="P3635" s="12"/>
      <c r="AB3635"/>
    </row>
    <row r="3636" spans="16:28" x14ac:dyDescent="0.2">
      <c r="P3636" s="12"/>
      <c r="AB3636"/>
    </row>
    <row r="3637" spans="16:28" x14ac:dyDescent="0.2">
      <c r="P3637" s="12"/>
      <c r="AB3637"/>
    </row>
    <row r="3638" spans="16:28" x14ac:dyDescent="0.2">
      <c r="P3638" s="12"/>
      <c r="AB3638"/>
    </row>
    <row r="3639" spans="16:28" x14ac:dyDescent="0.2">
      <c r="P3639" s="12"/>
      <c r="AB3639"/>
    </row>
    <row r="3640" spans="16:28" x14ac:dyDescent="0.2">
      <c r="P3640" s="12"/>
      <c r="AB3640"/>
    </row>
    <row r="3641" spans="16:28" x14ac:dyDescent="0.2">
      <c r="P3641" s="12"/>
      <c r="AB3641"/>
    </row>
    <row r="3642" spans="16:28" x14ac:dyDescent="0.2">
      <c r="P3642" s="12"/>
      <c r="AB3642"/>
    </row>
    <row r="3643" spans="16:28" x14ac:dyDescent="0.2">
      <c r="P3643" s="12"/>
      <c r="AB3643"/>
    </row>
    <row r="3644" spans="16:28" x14ac:dyDescent="0.2">
      <c r="P3644" s="12"/>
      <c r="AB3644"/>
    </row>
    <row r="3645" spans="16:28" x14ac:dyDescent="0.2">
      <c r="P3645" s="12"/>
      <c r="AB3645"/>
    </row>
    <row r="3646" spans="16:28" x14ac:dyDescent="0.2">
      <c r="P3646" s="12"/>
      <c r="AB3646"/>
    </row>
    <row r="3647" spans="16:28" x14ac:dyDescent="0.2">
      <c r="P3647" s="12"/>
      <c r="AB3647"/>
    </row>
    <row r="3648" spans="16:28" x14ac:dyDescent="0.2">
      <c r="P3648" s="12"/>
      <c r="AB3648"/>
    </row>
    <row r="3649" spans="16:28" x14ac:dyDescent="0.2">
      <c r="P3649" s="12"/>
      <c r="AB3649"/>
    </row>
    <row r="3650" spans="16:28" x14ac:dyDescent="0.2">
      <c r="P3650" s="12"/>
      <c r="AB3650"/>
    </row>
    <row r="3651" spans="16:28" x14ac:dyDescent="0.2">
      <c r="P3651" s="12"/>
      <c r="AB3651"/>
    </row>
    <row r="3652" spans="16:28" x14ac:dyDescent="0.2">
      <c r="P3652" s="12"/>
      <c r="AB3652"/>
    </row>
    <row r="3653" spans="16:28" x14ac:dyDescent="0.2">
      <c r="P3653" s="12"/>
      <c r="AB3653"/>
    </row>
    <row r="3654" spans="16:28" x14ac:dyDescent="0.2">
      <c r="P3654" s="12"/>
      <c r="AB3654"/>
    </row>
    <row r="3655" spans="16:28" x14ac:dyDescent="0.2">
      <c r="P3655" s="12"/>
      <c r="AB3655"/>
    </row>
    <row r="3656" spans="16:28" x14ac:dyDescent="0.2">
      <c r="P3656" s="12"/>
      <c r="AB3656"/>
    </row>
    <row r="3657" spans="16:28" x14ac:dyDescent="0.2">
      <c r="P3657" s="12"/>
      <c r="AB3657"/>
    </row>
    <row r="3658" spans="16:28" x14ac:dyDescent="0.2">
      <c r="P3658" s="12"/>
      <c r="AB3658"/>
    </row>
    <row r="3659" spans="16:28" x14ac:dyDescent="0.2">
      <c r="P3659" s="12"/>
      <c r="AB3659"/>
    </row>
    <row r="3660" spans="16:28" x14ac:dyDescent="0.2">
      <c r="P3660" s="12"/>
      <c r="AB3660"/>
    </row>
    <row r="3661" spans="16:28" x14ac:dyDescent="0.2">
      <c r="P3661" s="12"/>
      <c r="AB3661"/>
    </row>
    <row r="3662" spans="16:28" x14ac:dyDescent="0.2">
      <c r="P3662" s="12"/>
      <c r="AB3662"/>
    </row>
    <row r="3663" spans="16:28" x14ac:dyDescent="0.2">
      <c r="P3663" s="12"/>
      <c r="AB3663"/>
    </row>
    <row r="3664" spans="16:28" x14ac:dyDescent="0.2">
      <c r="P3664" s="12"/>
      <c r="AB3664"/>
    </row>
    <row r="3665" spans="16:28" x14ac:dyDescent="0.2">
      <c r="P3665" s="12"/>
      <c r="AB3665"/>
    </row>
    <row r="3666" spans="16:28" x14ac:dyDescent="0.2">
      <c r="P3666" s="12"/>
      <c r="AB3666"/>
    </row>
    <row r="3667" spans="16:28" x14ac:dyDescent="0.2">
      <c r="P3667" s="12"/>
      <c r="AB3667"/>
    </row>
    <row r="3668" spans="16:28" x14ac:dyDescent="0.2">
      <c r="P3668" s="12"/>
      <c r="AB3668"/>
    </row>
    <row r="3669" spans="16:28" x14ac:dyDescent="0.2">
      <c r="P3669" s="12"/>
      <c r="AB3669"/>
    </row>
    <row r="3670" spans="16:28" x14ac:dyDescent="0.2">
      <c r="P3670" s="12"/>
      <c r="AB3670"/>
    </row>
    <row r="3671" spans="16:28" x14ac:dyDescent="0.2">
      <c r="P3671" s="12"/>
      <c r="AB3671"/>
    </row>
    <row r="3672" spans="16:28" x14ac:dyDescent="0.2">
      <c r="P3672" s="12"/>
      <c r="AB3672"/>
    </row>
    <row r="3673" spans="16:28" x14ac:dyDescent="0.2">
      <c r="P3673" s="12"/>
      <c r="AB3673"/>
    </row>
    <row r="3674" spans="16:28" x14ac:dyDescent="0.2">
      <c r="P3674" s="12"/>
      <c r="AB3674"/>
    </row>
    <row r="3675" spans="16:28" x14ac:dyDescent="0.2">
      <c r="P3675" s="12"/>
      <c r="AB3675"/>
    </row>
    <row r="3676" spans="16:28" x14ac:dyDescent="0.2">
      <c r="P3676" s="12"/>
      <c r="AB3676"/>
    </row>
    <row r="3677" spans="16:28" x14ac:dyDescent="0.2">
      <c r="P3677" s="12"/>
      <c r="AB3677"/>
    </row>
    <row r="3678" spans="16:28" x14ac:dyDescent="0.2">
      <c r="P3678" s="12"/>
      <c r="AB3678"/>
    </row>
    <row r="3679" spans="16:28" x14ac:dyDescent="0.2">
      <c r="P3679" s="12"/>
      <c r="AB3679"/>
    </row>
    <row r="3680" spans="16:28" x14ac:dyDescent="0.2">
      <c r="P3680" s="12"/>
      <c r="AB3680"/>
    </row>
    <row r="3681" spans="16:28" x14ac:dyDescent="0.2">
      <c r="P3681" s="12"/>
      <c r="AB3681"/>
    </row>
    <row r="3682" spans="16:28" x14ac:dyDescent="0.2">
      <c r="P3682" s="12"/>
      <c r="AB3682"/>
    </row>
    <row r="3683" spans="16:28" x14ac:dyDescent="0.2">
      <c r="P3683" s="12"/>
      <c r="AB3683"/>
    </row>
    <row r="3684" spans="16:28" x14ac:dyDescent="0.2">
      <c r="P3684" s="12"/>
      <c r="AB3684"/>
    </row>
    <row r="3685" spans="16:28" x14ac:dyDescent="0.2">
      <c r="P3685" s="12"/>
      <c r="AB3685"/>
    </row>
    <row r="3686" spans="16:28" x14ac:dyDescent="0.2">
      <c r="P3686" s="12"/>
      <c r="AB3686"/>
    </row>
    <row r="3687" spans="16:28" x14ac:dyDescent="0.2">
      <c r="P3687" s="12"/>
      <c r="AB3687"/>
    </row>
    <row r="3688" spans="16:28" x14ac:dyDescent="0.2">
      <c r="P3688" s="12"/>
      <c r="AB3688"/>
    </row>
    <row r="3689" spans="16:28" x14ac:dyDescent="0.2">
      <c r="P3689" s="12"/>
      <c r="AB3689"/>
    </row>
    <row r="3690" spans="16:28" x14ac:dyDescent="0.2">
      <c r="P3690" s="12"/>
      <c r="AB3690"/>
    </row>
    <row r="3691" spans="16:28" x14ac:dyDescent="0.2">
      <c r="P3691" s="12"/>
      <c r="AB3691"/>
    </row>
    <row r="3692" spans="16:28" x14ac:dyDescent="0.2">
      <c r="P3692" s="12"/>
      <c r="AB3692"/>
    </row>
    <row r="3693" spans="16:28" x14ac:dyDescent="0.2">
      <c r="P3693" s="12"/>
      <c r="AB3693"/>
    </row>
    <row r="3694" spans="16:28" x14ac:dyDescent="0.2">
      <c r="P3694" s="12"/>
      <c r="AB3694"/>
    </row>
    <row r="3695" spans="16:28" x14ac:dyDescent="0.2">
      <c r="P3695" s="12"/>
      <c r="AB3695"/>
    </row>
    <row r="3696" spans="16:28" x14ac:dyDescent="0.2">
      <c r="P3696" s="12"/>
      <c r="AB3696"/>
    </row>
    <row r="3697" spans="16:28" x14ac:dyDescent="0.2">
      <c r="P3697" s="12"/>
      <c r="AB3697"/>
    </row>
    <row r="3698" spans="16:28" x14ac:dyDescent="0.2">
      <c r="P3698" s="12"/>
      <c r="AB3698"/>
    </row>
    <row r="3699" spans="16:28" x14ac:dyDescent="0.2">
      <c r="P3699" s="12"/>
      <c r="AB3699"/>
    </row>
    <row r="3700" spans="16:28" x14ac:dyDescent="0.2">
      <c r="P3700" s="12"/>
      <c r="AB3700"/>
    </row>
    <row r="3701" spans="16:28" x14ac:dyDescent="0.2">
      <c r="P3701" s="12"/>
      <c r="AB3701"/>
    </row>
    <row r="3702" spans="16:28" x14ac:dyDescent="0.2">
      <c r="P3702" s="12"/>
      <c r="AB3702"/>
    </row>
    <row r="3703" spans="16:28" x14ac:dyDescent="0.2">
      <c r="P3703" s="12"/>
      <c r="AB3703"/>
    </row>
    <row r="3704" spans="16:28" x14ac:dyDescent="0.2">
      <c r="P3704" s="12"/>
      <c r="AB3704"/>
    </row>
    <row r="3705" spans="16:28" x14ac:dyDescent="0.2">
      <c r="P3705" s="12"/>
      <c r="AB3705"/>
    </row>
    <row r="3706" spans="16:28" x14ac:dyDescent="0.2">
      <c r="P3706" s="12"/>
      <c r="AB3706"/>
    </row>
    <row r="3707" spans="16:28" x14ac:dyDescent="0.2">
      <c r="P3707" s="12"/>
      <c r="AB3707"/>
    </row>
    <row r="3708" spans="16:28" x14ac:dyDescent="0.2">
      <c r="P3708" s="12"/>
      <c r="AB3708"/>
    </row>
    <row r="3709" spans="16:28" x14ac:dyDescent="0.2">
      <c r="P3709" s="12"/>
      <c r="AB3709"/>
    </row>
    <row r="3710" spans="16:28" x14ac:dyDescent="0.2">
      <c r="P3710" s="12"/>
      <c r="AB3710"/>
    </row>
    <row r="3711" spans="16:28" x14ac:dyDescent="0.2">
      <c r="P3711" s="12"/>
      <c r="AB3711"/>
    </row>
    <row r="3712" spans="16:28" x14ac:dyDescent="0.2">
      <c r="P3712" s="12"/>
      <c r="AB3712"/>
    </row>
    <row r="3713" spans="16:28" x14ac:dyDescent="0.2">
      <c r="P3713" s="12"/>
      <c r="AB3713"/>
    </row>
    <row r="3714" spans="16:28" x14ac:dyDescent="0.2">
      <c r="P3714" s="12"/>
      <c r="AB3714"/>
    </row>
    <row r="3715" spans="16:28" x14ac:dyDescent="0.2">
      <c r="P3715" s="12"/>
      <c r="AB3715"/>
    </row>
    <row r="3716" spans="16:28" x14ac:dyDescent="0.2">
      <c r="P3716" s="12"/>
      <c r="AB3716"/>
    </row>
    <row r="3717" spans="16:28" x14ac:dyDescent="0.2">
      <c r="P3717" s="12"/>
      <c r="AB3717"/>
    </row>
    <row r="3718" spans="16:28" x14ac:dyDescent="0.2">
      <c r="P3718" s="12"/>
      <c r="AB3718"/>
    </row>
    <row r="3719" spans="16:28" x14ac:dyDescent="0.2">
      <c r="P3719" s="12"/>
      <c r="AB3719"/>
    </row>
    <row r="3720" spans="16:28" x14ac:dyDescent="0.2">
      <c r="P3720" s="12"/>
      <c r="AB3720"/>
    </row>
    <row r="3721" spans="16:28" x14ac:dyDescent="0.2">
      <c r="P3721" s="12"/>
      <c r="AB3721"/>
    </row>
    <row r="3722" spans="16:28" x14ac:dyDescent="0.2">
      <c r="P3722" s="12"/>
      <c r="AB3722"/>
    </row>
    <row r="3723" spans="16:28" x14ac:dyDescent="0.2">
      <c r="P3723" s="12"/>
      <c r="AB3723"/>
    </row>
    <row r="3724" spans="16:28" x14ac:dyDescent="0.2">
      <c r="P3724" s="12"/>
      <c r="AB3724"/>
    </row>
    <row r="3725" spans="16:28" x14ac:dyDescent="0.2">
      <c r="P3725" s="12"/>
      <c r="AB3725"/>
    </row>
    <row r="3726" spans="16:28" x14ac:dyDescent="0.2">
      <c r="P3726" s="12"/>
      <c r="AB3726"/>
    </row>
    <row r="3727" spans="16:28" x14ac:dyDescent="0.2">
      <c r="P3727" s="12"/>
      <c r="AB3727"/>
    </row>
    <row r="3728" spans="16:28" x14ac:dyDescent="0.2">
      <c r="P3728" s="12"/>
      <c r="AB3728"/>
    </row>
    <row r="3729" spans="16:28" x14ac:dyDescent="0.2">
      <c r="P3729" s="12"/>
      <c r="AB3729"/>
    </row>
    <row r="3730" spans="16:28" x14ac:dyDescent="0.2">
      <c r="P3730" s="12"/>
      <c r="AB3730"/>
    </row>
    <row r="3731" spans="16:28" x14ac:dyDescent="0.2">
      <c r="P3731" s="12"/>
      <c r="AB3731"/>
    </row>
    <row r="3732" spans="16:28" x14ac:dyDescent="0.2">
      <c r="P3732" s="12"/>
      <c r="AB3732"/>
    </row>
    <row r="3733" spans="16:28" x14ac:dyDescent="0.2">
      <c r="P3733" s="12"/>
      <c r="AB3733"/>
    </row>
    <row r="3734" spans="16:28" x14ac:dyDescent="0.2">
      <c r="P3734" s="12"/>
      <c r="AB3734"/>
    </row>
    <row r="3735" spans="16:28" x14ac:dyDescent="0.2">
      <c r="P3735" s="12"/>
      <c r="AB3735"/>
    </row>
    <row r="3736" spans="16:28" x14ac:dyDescent="0.2">
      <c r="P3736" s="12"/>
      <c r="AB3736"/>
    </row>
    <row r="3737" spans="16:28" x14ac:dyDescent="0.2">
      <c r="P3737" s="12"/>
      <c r="AB3737"/>
    </row>
    <row r="3738" spans="16:28" x14ac:dyDescent="0.2">
      <c r="P3738" s="12"/>
      <c r="AB3738"/>
    </row>
    <row r="3739" spans="16:28" x14ac:dyDescent="0.2">
      <c r="P3739" s="12"/>
      <c r="AB3739"/>
    </row>
    <row r="3740" spans="16:28" x14ac:dyDescent="0.2">
      <c r="P3740" s="12"/>
      <c r="AB3740"/>
    </row>
    <row r="3741" spans="16:28" x14ac:dyDescent="0.2">
      <c r="P3741" s="12"/>
      <c r="AB3741"/>
    </row>
    <row r="3742" spans="16:28" x14ac:dyDescent="0.2">
      <c r="P3742" s="12"/>
      <c r="AB3742"/>
    </row>
    <row r="3743" spans="16:28" x14ac:dyDescent="0.2">
      <c r="P3743" s="12"/>
      <c r="AB3743"/>
    </row>
    <row r="3744" spans="16:28" x14ac:dyDescent="0.2">
      <c r="P3744" s="12"/>
      <c r="AB3744"/>
    </row>
    <row r="3745" spans="16:28" x14ac:dyDescent="0.2">
      <c r="P3745" s="12"/>
      <c r="AB3745"/>
    </row>
    <row r="3746" spans="16:28" x14ac:dyDescent="0.2">
      <c r="P3746" s="12"/>
      <c r="AB3746"/>
    </row>
    <row r="3747" spans="16:28" x14ac:dyDescent="0.2">
      <c r="P3747" s="12"/>
      <c r="AB3747"/>
    </row>
    <row r="3748" spans="16:28" x14ac:dyDescent="0.2">
      <c r="P3748" s="12"/>
      <c r="AB3748"/>
    </row>
    <row r="3749" spans="16:28" x14ac:dyDescent="0.2">
      <c r="P3749" s="12"/>
      <c r="AB3749"/>
    </row>
    <row r="3750" spans="16:28" x14ac:dyDescent="0.2">
      <c r="P3750" s="12"/>
      <c r="AB3750"/>
    </row>
    <row r="3751" spans="16:28" x14ac:dyDescent="0.2">
      <c r="P3751" s="12"/>
      <c r="AB3751"/>
    </row>
    <row r="3752" spans="16:28" x14ac:dyDescent="0.2">
      <c r="P3752" s="12"/>
      <c r="AB3752"/>
    </row>
    <row r="3753" spans="16:28" x14ac:dyDescent="0.2">
      <c r="P3753" s="12"/>
      <c r="AB3753"/>
    </row>
    <row r="3754" spans="16:28" x14ac:dyDescent="0.2">
      <c r="P3754" s="12"/>
      <c r="AB3754"/>
    </row>
    <row r="3755" spans="16:28" x14ac:dyDescent="0.2">
      <c r="P3755" s="12"/>
      <c r="AB3755"/>
    </row>
    <row r="3756" spans="16:28" x14ac:dyDescent="0.2">
      <c r="P3756" s="12"/>
      <c r="AB3756"/>
    </row>
    <row r="3757" spans="16:28" x14ac:dyDescent="0.2">
      <c r="P3757" s="12"/>
      <c r="AB3757"/>
    </row>
    <row r="3758" spans="16:28" x14ac:dyDescent="0.2">
      <c r="P3758" s="12"/>
      <c r="AB3758"/>
    </row>
    <row r="3759" spans="16:28" x14ac:dyDescent="0.2">
      <c r="P3759" s="12"/>
      <c r="AB3759"/>
    </row>
    <row r="3760" spans="16:28" x14ac:dyDescent="0.2">
      <c r="P3760" s="12"/>
      <c r="AB3760"/>
    </row>
    <row r="3761" spans="16:28" x14ac:dyDescent="0.2">
      <c r="P3761" s="12"/>
      <c r="AB3761"/>
    </row>
    <row r="3762" spans="16:28" x14ac:dyDescent="0.2">
      <c r="P3762" s="12"/>
      <c r="AB3762"/>
    </row>
    <row r="3763" spans="16:28" x14ac:dyDescent="0.2">
      <c r="P3763" s="12"/>
      <c r="AB3763"/>
    </row>
    <row r="3764" spans="16:28" x14ac:dyDescent="0.2">
      <c r="P3764" s="12"/>
      <c r="AB3764"/>
    </row>
    <row r="3765" spans="16:28" x14ac:dyDescent="0.2">
      <c r="P3765" s="12"/>
      <c r="AB3765"/>
    </row>
    <row r="3766" spans="16:28" x14ac:dyDescent="0.2">
      <c r="P3766" s="12"/>
      <c r="AB3766"/>
    </row>
    <row r="3767" spans="16:28" x14ac:dyDescent="0.2">
      <c r="P3767" s="12"/>
      <c r="AB3767"/>
    </row>
    <row r="3768" spans="16:28" x14ac:dyDescent="0.2">
      <c r="P3768" s="12"/>
      <c r="AB3768"/>
    </row>
    <row r="3769" spans="16:28" x14ac:dyDescent="0.2">
      <c r="P3769" s="12"/>
      <c r="AB3769"/>
    </row>
    <row r="3770" spans="16:28" x14ac:dyDescent="0.2">
      <c r="P3770" s="12"/>
      <c r="AB3770"/>
    </row>
    <row r="3771" spans="16:28" x14ac:dyDescent="0.2">
      <c r="P3771" s="12"/>
      <c r="AB3771"/>
    </row>
    <row r="3772" spans="16:28" x14ac:dyDescent="0.2">
      <c r="P3772" s="12"/>
      <c r="AB3772"/>
    </row>
    <row r="3773" spans="16:28" x14ac:dyDescent="0.2">
      <c r="P3773" s="12"/>
      <c r="AB3773"/>
    </row>
    <row r="3774" spans="16:28" x14ac:dyDescent="0.2">
      <c r="P3774" s="12"/>
      <c r="AB3774"/>
    </row>
    <row r="3775" spans="16:28" x14ac:dyDescent="0.2">
      <c r="P3775" s="12"/>
      <c r="AB3775"/>
    </row>
    <row r="3776" spans="16:28" x14ac:dyDescent="0.2">
      <c r="P3776" s="12"/>
      <c r="AB3776"/>
    </row>
    <row r="3777" spans="16:28" x14ac:dyDescent="0.2">
      <c r="P3777" s="12"/>
      <c r="AB3777"/>
    </row>
    <row r="3778" spans="16:28" x14ac:dyDescent="0.2">
      <c r="P3778" s="12"/>
      <c r="AB3778"/>
    </row>
    <row r="3779" spans="16:28" x14ac:dyDescent="0.2">
      <c r="P3779" s="12"/>
      <c r="AB3779"/>
    </row>
    <row r="3780" spans="16:28" x14ac:dyDescent="0.2">
      <c r="P3780" s="12"/>
      <c r="AB3780"/>
    </row>
    <row r="3781" spans="16:28" x14ac:dyDescent="0.2">
      <c r="P3781" s="12"/>
      <c r="AB3781"/>
    </row>
    <row r="3782" spans="16:28" x14ac:dyDescent="0.2">
      <c r="P3782" s="12"/>
      <c r="AB3782"/>
    </row>
    <row r="3783" spans="16:28" x14ac:dyDescent="0.2">
      <c r="P3783" s="12"/>
      <c r="AB3783"/>
    </row>
    <row r="3784" spans="16:28" x14ac:dyDescent="0.2">
      <c r="P3784" s="12"/>
      <c r="AB3784"/>
    </row>
    <row r="3785" spans="16:28" x14ac:dyDescent="0.2">
      <c r="P3785" s="12"/>
      <c r="AB3785"/>
    </row>
    <row r="3786" spans="16:28" x14ac:dyDescent="0.2">
      <c r="P3786" s="12"/>
      <c r="AB3786"/>
    </row>
    <row r="3787" spans="16:28" x14ac:dyDescent="0.2">
      <c r="P3787" s="12"/>
      <c r="AB3787"/>
    </row>
    <row r="3788" spans="16:28" x14ac:dyDescent="0.2">
      <c r="P3788" s="12"/>
      <c r="AB3788"/>
    </row>
    <row r="3789" spans="16:28" x14ac:dyDescent="0.2">
      <c r="P3789" s="12"/>
      <c r="AB3789"/>
    </row>
    <row r="3790" spans="16:28" x14ac:dyDescent="0.2">
      <c r="P3790" s="12"/>
      <c r="AB3790"/>
    </row>
    <row r="3791" spans="16:28" x14ac:dyDescent="0.2">
      <c r="P3791" s="12"/>
      <c r="AB3791"/>
    </row>
    <row r="3792" spans="16:28" x14ac:dyDescent="0.2">
      <c r="P3792" s="12"/>
      <c r="AB3792"/>
    </row>
    <row r="3793" spans="16:28" x14ac:dyDescent="0.2">
      <c r="P3793" s="12"/>
      <c r="AB3793"/>
    </row>
    <row r="3794" spans="16:28" x14ac:dyDescent="0.2">
      <c r="P3794" s="12"/>
      <c r="AB3794"/>
    </row>
    <row r="3795" spans="16:28" x14ac:dyDescent="0.2">
      <c r="P3795" s="12"/>
      <c r="AB3795"/>
    </row>
    <row r="3796" spans="16:28" x14ac:dyDescent="0.2">
      <c r="P3796" s="12"/>
      <c r="AB3796"/>
    </row>
    <row r="3797" spans="16:28" x14ac:dyDescent="0.2">
      <c r="P3797" s="12"/>
      <c r="AB3797"/>
    </row>
    <row r="3798" spans="16:28" x14ac:dyDescent="0.2">
      <c r="P3798" s="12"/>
      <c r="AB3798"/>
    </row>
    <row r="3799" spans="16:28" x14ac:dyDescent="0.2">
      <c r="P3799" s="12"/>
      <c r="AB3799"/>
    </row>
    <row r="3800" spans="16:28" x14ac:dyDescent="0.2">
      <c r="P3800" s="12"/>
      <c r="AB3800"/>
    </row>
    <row r="3801" spans="16:28" x14ac:dyDescent="0.2">
      <c r="P3801" s="12"/>
      <c r="AB3801"/>
    </row>
    <row r="3802" spans="16:28" x14ac:dyDescent="0.2">
      <c r="P3802" s="12"/>
      <c r="AB3802"/>
    </row>
    <row r="3803" spans="16:28" x14ac:dyDescent="0.2">
      <c r="P3803" s="12"/>
      <c r="AB3803"/>
    </row>
    <row r="3804" spans="16:28" x14ac:dyDescent="0.2">
      <c r="P3804" s="12"/>
      <c r="AB3804"/>
    </row>
    <row r="3805" spans="16:28" x14ac:dyDescent="0.2">
      <c r="P3805" s="12"/>
      <c r="AB3805"/>
    </row>
    <row r="3806" spans="16:28" x14ac:dyDescent="0.2">
      <c r="P3806" s="12"/>
      <c r="AB3806"/>
    </row>
    <row r="3807" spans="16:28" x14ac:dyDescent="0.2">
      <c r="P3807" s="12"/>
      <c r="AB3807"/>
    </row>
    <row r="3808" spans="16:28" x14ac:dyDescent="0.2">
      <c r="P3808" s="12"/>
      <c r="AB3808"/>
    </row>
    <row r="3809" spans="16:28" x14ac:dyDescent="0.2">
      <c r="P3809" s="12"/>
      <c r="AB3809"/>
    </row>
    <row r="3810" spans="16:28" x14ac:dyDescent="0.2">
      <c r="P3810" s="12"/>
      <c r="AB3810"/>
    </row>
    <row r="3811" spans="16:28" x14ac:dyDescent="0.2">
      <c r="P3811" s="12"/>
      <c r="AB3811"/>
    </row>
    <row r="3812" spans="16:28" x14ac:dyDescent="0.2">
      <c r="P3812" s="12"/>
      <c r="AB3812"/>
    </row>
    <row r="3813" spans="16:28" x14ac:dyDescent="0.2">
      <c r="P3813" s="12"/>
      <c r="AB3813"/>
    </row>
    <row r="3814" spans="16:28" x14ac:dyDescent="0.2">
      <c r="P3814" s="12"/>
      <c r="AB3814"/>
    </row>
    <row r="3815" spans="16:28" x14ac:dyDescent="0.2">
      <c r="P3815" s="12"/>
      <c r="AB3815"/>
    </row>
    <row r="3816" spans="16:28" x14ac:dyDescent="0.2">
      <c r="P3816" s="12"/>
      <c r="AB3816"/>
    </row>
    <row r="3817" spans="16:28" x14ac:dyDescent="0.2">
      <c r="P3817" s="12"/>
      <c r="AB3817"/>
    </row>
    <row r="3818" spans="16:28" x14ac:dyDescent="0.2">
      <c r="P3818" s="12"/>
      <c r="AB3818"/>
    </row>
    <row r="3819" spans="16:28" x14ac:dyDescent="0.2">
      <c r="P3819" s="12"/>
      <c r="AB3819"/>
    </row>
    <row r="3820" spans="16:28" x14ac:dyDescent="0.2">
      <c r="P3820" s="12"/>
      <c r="AB3820"/>
    </row>
    <row r="3821" spans="16:28" x14ac:dyDescent="0.2">
      <c r="P3821" s="12"/>
      <c r="AB3821"/>
    </row>
    <row r="3822" spans="16:28" x14ac:dyDescent="0.2">
      <c r="P3822" s="12"/>
      <c r="AB3822"/>
    </row>
    <row r="3823" spans="16:28" x14ac:dyDescent="0.2">
      <c r="P3823" s="12"/>
      <c r="AB3823"/>
    </row>
    <row r="3824" spans="16:28" x14ac:dyDescent="0.2">
      <c r="P3824" s="12"/>
      <c r="AB3824"/>
    </row>
    <row r="3825" spans="16:28" x14ac:dyDescent="0.2">
      <c r="P3825" s="12"/>
      <c r="AB3825"/>
    </row>
    <row r="3826" spans="16:28" x14ac:dyDescent="0.2">
      <c r="P3826" s="12"/>
      <c r="AB3826"/>
    </row>
    <row r="3827" spans="16:28" x14ac:dyDescent="0.2">
      <c r="P3827" s="12"/>
      <c r="AB3827"/>
    </row>
    <row r="3828" spans="16:28" x14ac:dyDescent="0.2">
      <c r="P3828" s="12"/>
      <c r="AB3828"/>
    </row>
    <row r="3829" spans="16:28" x14ac:dyDescent="0.2">
      <c r="P3829" s="12"/>
      <c r="AB3829"/>
    </row>
    <row r="3830" spans="16:28" x14ac:dyDescent="0.2">
      <c r="P3830" s="12"/>
      <c r="AB3830"/>
    </row>
    <row r="3831" spans="16:28" x14ac:dyDescent="0.2">
      <c r="P3831" s="12"/>
      <c r="AB3831"/>
    </row>
    <row r="3832" spans="16:28" x14ac:dyDescent="0.2">
      <c r="P3832" s="12"/>
      <c r="AB3832"/>
    </row>
    <row r="3833" spans="16:28" x14ac:dyDescent="0.2">
      <c r="P3833" s="12"/>
      <c r="AB3833"/>
    </row>
    <row r="3834" spans="16:28" x14ac:dyDescent="0.2">
      <c r="P3834" s="12"/>
      <c r="AB3834"/>
    </row>
    <row r="3835" spans="16:28" x14ac:dyDescent="0.2">
      <c r="P3835" s="12"/>
      <c r="AB3835"/>
    </row>
    <row r="3836" spans="16:28" x14ac:dyDescent="0.2">
      <c r="P3836" s="12"/>
      <c r="AB3836"/>
    </row>
    <row r="3837" spans="16:28" x14ac:dyDescent="0.2">
      <c r="P3837" s="12"/>
      <c r="AB3837"/>
    </row>
    <row r="3838" spans="16:28" x14ac:dyDescent="0.2">
      <c r="P3838" s="12"/>
      <c r="AB3838"/>
    </row>
    <row r="3839" spans="16:28" x14ac:dyDescent="0.2">
      <c r="P3839" s="12"/>
      <c r="AB3839"/>
    </row>
    <row r="3840" spans="16:28" x14ac:dyDescent="0.2">
      <c r="P3840" s="12"/>
      <c r="AB3840"/>
    </row>
    <row r="3841" spans="16:28" x14ac:dyDescent="0.2">
      <c r="P3841" s="12"/>
      <c r="AB3841"/>
    </row>
    <row r="3842" spans="16:28" x14ac:dyDescent="0.2">
      <c r="P3842" s="12"/>
      <c r="AB3842"/>
    </row>
    <row r="3843" spans="16:28" x14ac:dyDescent="0.2">
      <c r="P3843" s="12"/>
      <c r="AB3843"/>
    </row>
    <row r="3844" spans="16:28" x14ac:dyDescent="0.2">
      <c r="P3844" s="12"/>
      <c r="AB3844"/>
    </row>
    <row r="3845" spans="16:28" x14ac:dyDescent="0.2">
      <c r="P3845" s="12"/>
      <c r="AB3845"/>
    </row>
    <row r="3846" spans="16:28" x14ac:dyDescent="0.2">
      <c r="P3846" s="12"/>
      <c r="AB3846"/>
    </row>
    <row r="3847" spans="16:28" x14ac:dyDescent="0.2">
      <c r="P3847" s="12"/>
      <c r="AB3847"/>
    </row>
    <row r="3848" spans="16:28" x14ac:dyDescent="0.2">
      <c r="P3848" s="12"/>
      <c r="AB3848"/>
    </row>
    <row r="3849" spans="16:28" x14ac:dyDescent="0.2">
      <c r="P3849" s="12"/>
      <c r="AB3849"/>
    </row>
    <row r="3850" spans="16:28" x14ac:dyDescent="0.2">
      <c r="P3850" s="12"/>
      <c r="AB3850"/>
    </row>
    <row r="3851" spans="16:28" x14ac:dyDescent="0.2">
      <c r="P3851" s="12"/>
      <c r="AB3851"/>
    </row>
    <row r="3852" spans="16:28" x14ac:dyDescent="0.2">
      <c r="P3852" s="12"/>
      <c r="AB3852"/>
    </row>
    <row r="3853" spans="16:28" x14ac:dyDescent="0.2">
      <c r="P3853" s="12"/>
      <c r="AB3853"/>
    </row>
    <row r="3854" spans="16:28" x14ac:dyDescent="0.2">
      <c r="P3854" s="12"/>
      <c r="AB3854"/>
    </row>
    <row r="3855" spans="16:28" x14ac:dyDescent="0.2">
      <c r="P3855" s="12"/>
      <c r="AB3855"/>
    </row>
    <row r="3856" spans="16:28" x14ac:dyDescent="0.2">
      <c r="P3856" s="12"/>
      <c r="AB3856"/>
    </row>
    <row r="3857" spans="16:28" x14ac:dyDescent="0.2">
      <c r="P3857" s="12"/>
      <c r="AB3857"/>
    </row>
    <row r="3858" spans="16:28" x14ac:dyDescent="0.2">
      <c r="P3858" s="12"/>
      <c r="AB3858"/>
    </row>
    <row r="3859" spans="16:28" x14ac:dyDescent="0.2">
      <c r="P3859" s="12"/>
      <c r="AB3859"/>
    </row>
    <row r="3860" spans="16:28" x14ac:dyDescent="0.2">
      <c r="P3860" s="12"/>
      <c r="AB3860"/>
    </row>
    <row r="3861" spans="16:28" x14ac:dyDescent="0.2">
      <c r="P3861" s="12"/>
      <c r="AB3861"/>
    </row>
    <row r="3862" spans="16:28" x14ac:dyDescent="0.2">
      <c r="P3862" s="12"/>
      <c r="AB3862"/>
    </row>
    <row r="3863" spans="16:28" x14ac:dyDescent="0.2">
      <c r="P3863" s="12"/>
      <c r="AB3863"/>
    </row>
    <row r="3864" spans="16:28" x14ac:dyDescent="0.2">
      <c r="P3864" s="12"/>
      <c r="AB3864"/>
    </row>
    <row r="3865" spans="16:28" x14ac:dyDescent="0.2">
      <c r="P3865" s="12"/>
      <c r="AB3865"/>
    </row>
    <row r="3866" spans="16:28" x14ac:dyDescent="0.2">
      <c r="P3866" s="12"/>
      <c r="AB3866"/>
    </row>
    <row r="3867" spans="16:28" x14ac:dyDescent="0.2">
      <c r="P3867" s="12"/>
      <c r="AB3867"/>
    </row>
    <row r="3868" spans="16:28" x14ac:dyDescent="0.2">
      <c r="P3868" s="12"/>
      <c r="AB3868"/>
    </row>
    <row r="3869" spans="16:28" x14ac:dyDescent="0.2">
      <c r="P3869" s="12"/>
      <c r="AB3869"/>
    </row>
    <row r="3870" spans="16:28" x14ac:dyDescent="0.2">
      <c r="P3870" s="12"/>
      <c r="AB3870"/>
    </row>
    <row r="3871" spans="16:28" x14ac:dyDescent="0.2">
      <c r="P3871" s="12"/>
      <c r="AB3871"/>
    </row>
    <row r="3872" spans="16:28" x14ac:dyDescent="0.2">
      <c r="P3872" s="12"/>
      <c r="AB3872"/>
    </row>
    <row r="3873" spans="16:28" x14ac:dyDescent="0.2">
      <c r="P3873" s="12"/>
      <c r="AB3873"/>
    </row>
    <row r="3874" spans="16:28" x14ac:dyDescent="0.2">
      <c r="P3874" s="12"/>
      <c r="AB3874"/>
    </row>
    <row r="3875" spans="16:28" x14ac:dyDescent="0.2">
      <c r="P3875" s="12"/>
      <c r="AB3875"/>
    </row>
    <row r="3876" spans="16:28" x14ac:dyDescent="0.2">
      <c r="P3876" s="12"/>
      <c r="AB3876"/>
    </row>
    <row r="3877" spans="16:28" x14ac:dyDescent="0.2">
      <c r="P3877" s="12"/>
      <c r="AB3877"/>
    </row>
    <row r="3878" spans="16:28" x14ac:dyDescent="0.2">
      <c r="P3878" s="12"/>
      <c r="AB3878"/>
    </row>
    <row r="3879" spans="16:28" x14ac:dyDescent="0.2">
      <c r="P3879" s="12"/>
      <c r="AB3879"/>
    </row>
    <row r="3880" spans="16:28" x14ac:dyDescent="0.2">
      <c r="P3880" s="12"/>
      <c r="AB3880"/>
    </row>
    <row r="3881" spans="16:28" x14ac:dyDescent="0.2">
      <c r="P3881" s="12"/>
      <c r="AB3881"/>
    </row>
    <row r="3882" spans="16:28" x14ac:dyDescent="0.2">
      <c r="P3882" s="12"/>
      <c r="AB3882"/>
    </row>
    <row r="3883" spans="16:28" x14ac:dyDescent="0.2">
      <c r="P3883" s="12"/>
      <c r="AB3883"/>
    </row>
    <row r="3884" spans="16:28" x14ac:dyDescent="0.2">
      <c r="P3884" s="12"/>
      <c r="AB3884"/>
    </row>
    <row r="3885" spans="16:28" x14ac:dyDescent="0.2">
      <c r="P3885" s="12"/>
      <c r="AB3885"/>
    </row>
    <row r="3886" spans="16:28" x14ac:dyDescent="0.2">
      <c r="P3886" s="12"/>
      <c r="AB3886"/>
    </row>
    <row r="3887" spans="16:28" x14ac:dyDescent="0.2">
      <c r="P3887" s="12"/>
      <c r="AB3887"/>
    </row>
    <row r="3888" spans="16:28" x14ac:dyDescent="0.2">
      <c r="P3888" s="12"/>
      <c r="AB3888"/>
    </row>
    <row r="3889" spans="16:28" x14ac:dyDescent="0.2">
      <c r="P3889" s="12"/>
      <c r="AB3889"/>
    </row>
    <row r="3890" spans="16:28" x14ac:dyDescent="0.2">
      <c r="P3890" s="12"/>
      <c r="AB3890"/>
    </row>
    <row r="3891" spans="16:28" x14ac:dyDescent="0.2">
      <c r="P3891" s="12"/>
      <c r="AB3891"/>
    </row>
    <row r="3892" spans="16:28" x14ac:dyDescent="0.2">
      <c r="P3892" s="12"/>
      <c r="AB3892"/>
    </row>
    <row r="3893" spans="16:28" x14ac:dyDescent="0.2">
      <c r="P3893" s="12"/>
      <c r="AB3893"/>
    </row>
    <row r="3894" spans="16:28" x14ac:dyDescent="0.2">
      <c r="P3894" s="12"/>
      <c r="AB3894"/>
    </row>
    <row r="3895" spans="16:28" x14ac:dyDescent="0.2">
      <c r="P3895" s="12"/>
      <c r="AB3895"/>
    </row>
    <row r="3896" spans="16:28" x14ac:dyDescent="0.2">
      <c r="P3896" s="12"/>
      <c r="AB3896"/>
    </row>
    <row r="3897" spans="16:28" x14ac:dyDescent="0.2">
      <c r="P3897" s="12"/>
      <c r="AB3897"/>
    </row>
    <row r="3898" spans="16:28" x14ac:dyDescent="0.2">
      <c r="P3898" s="12"/>
      <c r="AB3898"/>
    </row>
    <row r="3899" spans="16:28" x14ac:dyDescent="0.2">
      <c r="P3899" s="12"/>
      <c r="AB3899"/>
    </row>
    <row r="3900" spans="16:28" x14ac:dyDescent="0.2">
      <c r="P3900" s="12"/>
      <c r="AB3900"/>
    </row>
    <row r="3901" spans="16:28" x14ac:dyDescent="0.2">
      <c r="P3901" s="12"/>
      <c r="AB3901"/>
    </row>
    <row r="3902" spans="16:28" x14ac:dyDescent="0.2">
      <c r="P3902" s="12"/>
      <c r="AB3902"/>
    </row>
    <row r="3903" spans="16:28" x14ac:dyDescent="0.2">
      <c r="P3903" s="12"/>
      <c r="AB3903"/>
    </row>
    <row r="3904" spans="16:28" x14ac:dyDescent="0.2">
      <c r="P3904" s="12"/>
      <c r="AB3904"/>
    </row>
    <row r="3905" spans="16:28" x14ac:dyDescent="0.2">
      <c r="P3905" s="12"/>
      <c r="AB3905"/>
    </row>
    <row r="3906" spans="16:28" x14ac:dyDescent="0.2">
      <c r="P3906" s="12"/>
      <c r="AB3906"/>
    </row>
    <row r="3907" spans="16:28" x14ac:dyDescent="0.2">
      <c r="P3907" s="12"/>
      <c r="AB3907"/>
    </row>
    <row r="3908" spans="16:28" x14ac:dyDescent="0.2">
      <c r="P3908" s="12"/>
      <c r="AB3908"/>
    </row>
    <row r="3909" spans="16:28" x14ac:dyDescent="0.2">
      <c r="P3909" s="12"/>
      <c r="AB3909"/>
    </row>
    <row r="3910" spans="16:28" x14ac:dyDescent="0.2">
      <c r="P3910" s="12"/>
      <c r="AB3910"/>
    </row>
    <row r="3911" spans="16:28" x14ac:dyDescent="0.2">
      <c r="P3911" s="12"/>
      <c r="AB3911"/>
    </row>
    <row r="3912" spans="16:28" x14ac:dyDescent="0.2">
      <c r="P3912" s="12"/>
      <c r="AB3912"/>
    </row>
    <row r="3913" spans="16:28" x14ac:dyDescent="0.2">
      <c r="P3913" s="12"/>
      <c r="AB3913"/>
    </row>
    <row r="3914" spans="16:28" x14ac:dyDescent="0.2">
      <c r="P3914" s="12"/>
      <c r="AB3914"/>
    </row>
    <row r="3915" spans="16:28" x14ac:dyDescent="0.2">
      <c r="P3915" s="12"/>
      <c r="AB3915"/>
    </row>
    <row r="3916" spans="16:28" x14ac:dyDescent="0.2">
      <c r="P3916" s="12"/>
      <c r="AB3916"/>
    </row>
    <row r="3917" spans="16:28" x14ac:dyDescent="0.2">
      <c r="P3917" s="12"/>
      <c r="AB3917"/>
    </row>
    <row r="3918" spans="16:28" x14ac:dyDescent="0.2">
      <c r="P3918" s="12"/>
      <c r="AB3918"/>
    </row>
    <row r="3919" spans="16:28" x14ac:dyDescent="0.2">
      <c r="P3919" s="12"/>
      <c r="AB3919"/>
    </row>
    <row r="3920" spans="16:28" x14ac:dyDescent="0.2">
      <c r="P3920" s="12"/>
      <c r="AB3920"/>
    </row>
    <row r="3921" spans="16:28" x14ac:dyDescent="0.2">
      <c r="P3921" s="12"/>
      <c r="AB3921"/>
    </row>
    <row r="3922" spans="16:28" x14ac:dyDescent="0.2">
      <c r="P3922" s="12"/>
      <c r="AB3922"/>
    </row>
    <row r="3923" spans="16:28" x14ac:dyDescent="0.2">
      <c r="P3923" s="12"/>
      <c r="AB3923"/>
    </row>
    <row r="3924" spans="16:28" x14ac:dyDescent="0.2">
      <c r="P3924" s="12"/>
      <c r="AB3924"/>
    </row>
    <row r="3925" spans="16:28" x14ac:dyDescent="0.2">
      <c r="P3925" s="12"/>
      <c r="AB3925"/>
    </row>
    <row r="3926" spans="16:28" x14ac:dyDescent="0.2">
      <c r="P3926" s="12"/>
      <c r="AB3926"/>
    </row>
    <row r="3927" spans="16:28" x14ac:dyDescent="0.2">
      <c r="P3927" s="12"/>
      <c r="AB3927"/>
    </row>
    <row r="3928" spans="16:28" x14ac:dyDescent="0.2">
      <c r="P3928" s="12"/>
      <c r="AB3928"/>
    </row>
    <row r="3929" spans="16:28" x14ac:dyDescent="0.2">
      <c r="P3929" s="12"/>
      <c r="AB3929"/>
    </row>
    <row r="3930" spans="16:28" x14ac:dyDescent="0.2">
      <c r="P3930" s="12"/>
      <c r="AB3930"/>
    </row>
    <row r="3931" spans="16:28" x14ac:dyDescent="0.2">
      <c r="P3931" s="12"/>
      <c r="AB3931"/>
    </row>
    <row r="3932" spans="16:28" x14ac:dyDescent="0.2">
      <c r="P3932" s="12"/>
      <c r="AB3932"/>
    </row>
    <row r="3933" spans="16:28" x14ac:dyDescent="0.2">
      <c r="P3933" s="12"/>
      <c r="AB3933"/>
    </row>
    <row r="3934" spans="16:28" x14ac:dyDescent="0.2">
      <c r="P3934" s="12"/>
      <c r="AB3934"/>
    </row>
    <row r="3935" spans="16:28" x14ac:dyDescent="0.2">
      <c r="P3935" s="12"/>
      <c r="AB3935"/>
    </row>
    <row r="3936" spans="16:28" x14ac:dyDescent="0.2">
      <c r="P3936" s="12"/>
      <c r="AB3936"/>
    </row>
    <row r="3937" spans="16:28" x14ac:dyDescent="0.2">
      <c r="P3937" s="12"/>
      <c r="AB3937"/>
    </row>
    <row r="3938" spans="16:28" x14ac:dyDescent="0.2">
      <c r="P3938" s="12"/>
      <c r="AB3938"/>
    </row>
    <row r="3939" spans="16:28" x14ac:dyDescent="0.2">
      <c r="P3939" s="12"/>
      <c r="AB3939"/>
    </row>
    <row r="3940" spans="16:28" x14ac:dyDescent="0.2">
      <c r="P3940" s="12"/>
      <c r="AB3940"/>
    </row>
    <row r="3941" spans="16:28" x14ac:dyDescent="0.2">
      <c r="P3941" s="12"/>
      <c r="AB3941"/>
    </row>
    <row r="3942" spans="16:28" x14ac:dyDescent="0.2">
      <c r="P3942" s="12"/>
      <c r="AB3942"/>
    </row>
    <row r="3943" spans="16:28" x14ac:dyDescent="0.2">
      <c r="P3943" s="12"/>
      <c r="AB3943"/>
    </row>
    <row r="3944" spans="16:28" x14ac:dyDescent="0.2">
      <c r="P3944" s="12"/>
      <c r="AB3944"/>
    </row>
    <row r="3945" spans="16:28" x14ac:dyDescent="0.2">
      <c r="P3945" s="12"/>
      <c r="AB3945"/>
    </row>
    <row r="3946" spans="16:28" x14ac:dyDescent="0.2">
      <c r="P3946" s="12"/>
      <c r="AB3946"/>
    </row>
    <row r="3947" spans="16:28" x14ac:dyDescent="0.2">
      <c r="P3947" s="12"/>
      <c r="AB3947"/>
    </row>
    <row r="3948" spans="16:28" x14ac:dyDescent="0.2">
      <c r="P3948" s="12"/>
      <c r="AB3948"/>
    </row>
    <row r="3949" spans="16:28" x14ac:dyDescent="0.2">
      <c r="P3949" s="12"/>
      <c r="AB3949"/>
    </row>
    <row r="3950" spans="16:28" x14ac:dyDescent="0.2">
      <c r="P3950" s="12"/>
      <c r="AB3950"/>
    </row>
    <row r="3951" spans="16:28" x14ac:dyDescent="0.2">
      <c r="P3951" s="12"/>
      <c r="AB3951"/>
    </row>
    <row r="3952" spans="16:28" x14ac:dyDescent="0.2">
      <c r="P3952" s="12"/>
      <c r="AB3952"/>
    </row>
    <row r="3953" spans="16:28" x14ac:dyDescent="0.2">
      <c r="P3953" s="12"/>
      <c r="AB3953"/>
    </row>
    <row r="3954" spans="16:28" x14ac:dyDescent="0.2">
      <c r="P3954" s="12"/>
      <c r="AB3954"/>
    </row>
    <row r="3955" spans="16:28" x14ac:dyDescent="0.2">
      <c r="P3955" s="12"/>
      <c r="AB3955"/>
    </row>
    <row r="3956" spans="16:28" x14ac:dyDescent="0.2">
      <c r="P3956" s="12"/>
      <c r="AB3956"/>
    </row>
    <row r="3957" spans="16:28" x14ac:dyDescent="0.2">
      <c r="P3957" s="12"/>
      <c r="AB3957"/>
    </row>
    <row r="3958" spans="16:28" x14ac:dyDescent="0.2">
      <c r="P3958" s="12"/>
      <c r="AB3958"/>
    </row>
    <row r="3959" spans="16:28" x14ac:dyDescent="0.2">
      <c r="P3959" s="12"/>
      <c r="AB3959"/>
    </row>
    <row r="3960" spans="16:28" x14ac:dyDescent="0.2">
      <c r="P3960" s="12"/>
      <c r="AB3960"/>
    </row>
    <row r="3961" spans="16:28" x14ac:dyDescent="0.2">
      <c r="P3961" s="12"/>
      <c r="AB3961"/>
    </row>
    <row r="3962" spans="16:28" x14ac:dyDescent="0.2">
      <c r="P3962" s="12"/>
      <c r="AB3962"/>
    </row>
    <row r="3963" spans="16:28" x14ac:dyDescent="0.2">
      <c r="P3963" s="12"/>
      <c r="AB3963"/>
    </row>
    <row r="3964" spans="16:28" x14ac:dyDescent="0.2">
      <c r="P3964" s="12"/>
      <c r="AB3964"/>
    </row>
    <row r="3965" spans="16:28" x14ac:dyDescent="0.2">
      <c r="P3965" s="12"/>
      <c r="AB3965"/>
    </row>
    <row r="3966" spans="16:28" x14ac:dyDescent="0.2">
      <c r="P3966" s="12"/>
      <c r="AB3966"/>
    </row>
    <row r="3967" spans="16:28" x14ac:dyDescent="0.2">
      <c r="P3967" s="12"/>
      <c r="AB3967"/>
    </row>
    <row r="3968" spans="16:28" x14ac:dyDescent="0.2">
      <c r="P3968" s="12"/>
      <c r="AB3968"/>
    </row>
    <row r="3969" spans="16:28" x14ac:dyDescent="0.2">
      <c r="P3969" s="12"/>
      <c r="AB3969"/>
    </row>
    <row r="3970" spans="16:28" x14ac:dyDescent="0.2">
      <c r="P3970" s="12"/>
      <c r="AB3970"/>
    </row>
    <row r="3971" spans="16:28" x14ac:dyDescent="0.2">
      <c r="P3971" s="12"/>
      <c r="AB3971"/>
    </row>
    <row r="3972" spans="16:28" x14ac:dyDescent="0.2">
      <c r="P3972" s="12"/>
      <c r="AB3972"/>
    </row>
    <row r="3973" spans="16:28" x14ac:dyDescent="0.2">
      <c r="P3973" s="12"/>
      <c r="AB3973"/>
    </row>
    <row r="3974" spans="16:28" x14ac:dyDescent="0.2">
      <c r="P3974" s="12"/>
      <c r="AB3974"/>
    </row>
    <row r="3975" spans="16:28" x14ac:dyDescent="0.2">
      <c r="P3975" s="12"/>
      <c r="AB3975"/>
    </row>
    <row r="3976" spans="16:28" x14ac:dyDescent="0.2">
      <c r="P3976" s="12"/>
      <c r="AB3976"/>
    </row>
    <row r="3977" spans="16:28" x14ac:dyDescent="0.2">
      <c r="P3977" s="12"/>
      <c r="AB3977"/>
    </row>
    <row r="3978" spans="16:28" x14ac:dyDescent="0.2">
      <c r="P3978" s="12"/>
      <c r="AB3978"/>
    </row>
    <row r="3979" spans="16:28" x14ac:dyDescent="0.2">
      <c r="P3979" s="12"/>
      <c r="AB3979"/>
    </row>
    <row r="3980" spans="16:28" x14ac:dyDescent="0.2">
      <c r="P3980" s="12"/>
      <c r="AB3980"/>
    </row>
    <row r="3981" spans="16:28" x14ac:dyDescent="0.2">
      <c r="P3981" s="12"/>
      <c r="AB3981"/>
    </row>
    <row r="3982" spans="16:28" x14ac:dyDescent="0.2">
      <c r="P3982" s="12"/>
      <c r="AB3982"/>
    </row>
    <row r="3983" spans="16:28" x14ac:dyDescent="0.2">
      <c r="P3983" s="12"/>
      <c r="AB3983"/>
    </row>
    <row r="3984" spans="16:28" x14ac:dyDescent="0.2">
      <c r="P3984" s="12"/>
      <c r="AB3984"/>
    </row>
    <row r="3985" spans="16:28" x14ac:dyDescent="0.2">
      <c r="P3985" s="12"/>
      <c r="AB3985"/>
    </row>
    <row r="3986" spans="16:28" x14ac:dyDescent="0.2">
      <c r="P3986" s="12"/>
      <c r="AB3986"/>
    </row>
    <row r="3987" spans="16:28" x14ac:dyDescent="0.2">
      <c r="P3987" s="12"/>
      <c r="AB3987"/>
    </row>
    <row r="3988" spans="16:28" x14ac:dyDescent="0.2">
      <c r="P3988" s="12"/>
      <c r="AB3988"/>
    </row>
    <row r="3989" spans="16:28" x14ac:dyDescent="0.2">
      <c r="P3989" s="12"/>
      <c r="AB3989"/>
    </row>
    <row r="3990" spans="16:28" x14ac:dyDescent="0.2">
      <c r="P3990" s="12"/>
      <c r="AB3990"/>
    </row>
    <row r="3991" spans="16:28" x14ac:dyDescent="0.2">
      <c r="P3991" s="12"/>
      <c r="AB3991"/>
    </row>
    <row r="3992" spans="16:28" x14ac:dyDescent="0.2">
      <c r="P3992" s="12"/>
      <c r="AB3992"/>
    </row>
    <row r="3993" spans="16:28" x14ac:dyDescent="0.2">
      <c r="P3993" s="12"/>
      <c r="AB3993"/>
    </row>
    <row r="3994" spans="16:28" x14ac:dyDescent="0.2">
      <c r="P3994" s="12"/>
      <c r="AB3994"/>
    </row>
    <row r="3995" spans="16:28" x14ac:dyDescent="0.2">
      <c r="P3995" s="12"/>
      <c r="AB3995"/>
    </row>
    <row r="3996" spans="16:28" x14ac:dyDescent="0.2">
      <c r="P3996" s="12"/>
      <c r="AB3996"/>
    </row>
    <row r="3997" spans="16:28" x14ac:dyDescent="0.2">
      <c r="P3997" s="12"/>
      <c r="AB3997"/>
    </row>
    <row r="3998" spans="16:28" x14ac:dyDescent="0.2">
      <c r="P3998" s="12"/>
      <c r="AB3998"/>
    </row>
    <row r="3999" spans="16:28" x14ac:dyDescent="0.2">
      <c r="P3999" s="12"/>
      <c r="AB3999"/>
    </row>
    <row r="4000" spans="16:28" x14ac:dyDescent="0.2">
      <c r="P4000" s="12"/>
      <c r="AB4000"/>
    </row>
    <row r="4001" spans="16:28" x14ac:dyDescent="0.2">
      <c r="P4001" s="12"/>
      <c r="AB4001"/>
    </row>
    <row r="4002" spans="16:28" x14ac:dyDescent="0.2">
      <c r="P4002" s="12"/>
      <c r="AB4002"/>
    </row>
    <row r="4003" spans="16:28" x14ac:dyDescent="0.2">
      <c r="P4003" s="12"/>
      <c r="AB4003"/>
    </row>
    <row r="4004" spans="16:28" x14ac:dyDescent="0.2">
      <c r="P4004" s="12"/>
      <c r="AB4004"/>
    </row>
    <row r="4005" spans="16:28" x14ac:dyDescent="0.2">
      <c r="P4005" s="12"/>
      <c r="AB4005"/>
    </row>
    <row r="4006" spans="16:28" x14ac:dyDescent="0.2">
      <c r="P4006" s="12"/>
      <c r="AB4006"/>
    </row>
    <row r="4007" spans="16:28" x14ac:dyDescent="0.2">
      <c r="P4007" s="12"/>
      <c r="AB4007"/>
    </row>
    <row r="4008" spans="16:28" x14ac:dyDescent="0.2">
      <c r="P4008" s="12"/>
      <c r="AB4008"/>
    </row>
    <row r="4009" spans="16:28" x14ac:dyDescent="0.2">
      <c r="P4009" s="12"/>
      <c r="AB4009"/>
    </row>
    <row r="4010" spans="16:28" x14ac:dyDescent="0.2">
      <c r="P4010" s="12"/>
      <c r="AB4010"/>
    </row>
    <row r="4011" spans="16:28" x14ac:dyDescent="0.2">
      <c r="P4011" s="12"/>
      <c r="AB4011"/>
    </row>
    <row r="4012" spans="16:28" x14ac:dyDescent="0.2">
      <c r="P4012" s="12"/>
      <c r="AB4012"/>
    </row>
    <row r="4013" spans="16:28" x14ac:dyDescent="0.2">
      <c r="P4013" s="12"/>
      <c r="AB4013"/>
    </row>
    <row r="4014" spans="16:28" x14ac:dyDescent="0.2">
      <c r="P4014" s="12"/>
      <c r="AB4014"/>
    </row>
    <row r="4015" spans="16:28" x14ac:dyDescent="0.2">
      <c r="P4015" s="12"/>
      <c r="AB4015"/>
    </row>
    <row r="4016" spans="16:28" x14ac:dyDescent="0.2">
      <c r="P4016" s="12"/>
      <c r="AB4016"/>
    </row>
    <row r="4017" spans="16:28" x14ac:dyDescent="0.2">
      <c r="P4017" s="12"/>
      <c r="AB4017"/>
    </row>
    <row r="4018" spans="16:28" x14ac:dyDescent="0.2">
      <c r="P4018" s="12"/>
      <c r="AB4018"/>
    </row>
    <row r="4019" spans="16:28" x14ac:dyDescent="0.2">
      <c r="P4019" s="12"/>
      <c r="AB4019"/>
    </row>
    <row r="4020" spans="16:28" x14ac:dyDescent="0.2">
      <c r="P4020" s="12"/>
      <c r="AB4020"/>
    </row>
    <row r="4021" spans="16:28" x14ac:dyDescent="0.2">
      <c r="P4021" s="12"/>
      <c r="AB4021"/>
    </row>
    <row r="4022" spans="16:28" x14ac:dyDescent="0.2">
      <c r="P4022" s="12"/>
      <c r="AB4022"/>
    </row>
    <row r="4023" spans="16:28" x14ac:dyDescent="0.2">
      <c r="P4023" s="12"/>
      <c r="AB4023"/>
    </row>
    <row r="4024" spans="16:28" x14ac:dyDescent="0.2">
      <c r="P4024" s="12"/>
      <c r="AB4024"/>
    </row>
    <row r="4025" spans="16:28" x14ac:dyDescent="0.2">
      <c r="P4025" s="12"/>
      <c r="AB4025"/>
    </row>
    <row r="4026" spans="16:28" x14ac:dyDescent="0.2">
      <c r="P4026" s="12"/>
      <c r="AB4026"/>
    </row>
    <row r="4027" spans="16:28" x14ac:dyDescent="0.2">
      <c r="P4027" s="12"/>
      <c r="AB4027"/>
    </row>
    <row r="4028" spans="16:28" x14ac:dyDescent="0.2">
      <c r="P4028" s="12"/>
      <c r="AB4028"/>
    </row>
    <row r="4029" spans="16:28" x14ac:dyDescent="0.2">
      <c r="P4029" s="12"/>
      <c r="AB4029"/>
    </row>
    <row r="4030" spans="16:28" x14ac:dyDescent="0.2">
      <c r="P4030" s="12"/>
      <c r="AB4030"/>
    </row>
    <row r="4031" spans="16:28" x14ac:dyDescent="0.2">
      <c r="P4031" s="12"/>
      <c r="AB4031"/>
    </row>
    <row r="4032" spans="16:28" x14ac:dyDescent="0.2">
      <c r="P4032" s="12"/>
      <c r="AB4032"/>
    </row>
    <row r="4033" spans="16:28" x14ac:dyDescent="0.2">
      <c r="P4033" s="12"/>
      <c r="AB4033"/>
    </row>
    <row r="4034" spans="16:28" x14ac:dyDescent="0.2">
      <c r="P4034" s="12"/>
      <c r="AB4034"/>
    </row>
    <row r="4035" spans="16:28" x14ac:dyDescent="0.2">
      <c r="P4035" s="12"/>
      <c r="AB4035"/>
    </row>
    <row r="4036" spans="16:28" x14ac:dyDescent="0.2">
      <c r="P4036" s="12"/>
      <c r="AB4036"/>
    </row>
    <row r="4037" spans="16:28" x14ac:dyDescent="0.2">
      <c r="P4037" s="12"/>
      <c r="AB4037"/>
    </row>
    <row r="4038" spans="16:28" x14ac:dyDescent="0.2">
      <c r="P4038" s="12"/>
      <c r="AB4038"/>
    </row>
    <row r="4039" spans="16:28" x14ac:dyDescent="0.2">
      <c r="P4039" s="12"/>
      <c r="AB4039"/>
    </row>
    <row r="4040" spans="16:28" x14ac:dyDescent="0.2">
      <c r="P4040" s="12"/>
      <c r="AB4040"/>
    </row>
    <row r="4041" spans="16:28" x14ac:dyDescent="0.2">
      <c r="P4041" s="12"/>
      <c r="AB4041"/>
    </row>
    <row r="4042" spans="16:28" x14ac:dyDescent="0.2">
      <c r="P4042" s="12"/>
      <c r="AB4042"/>
    </row>
    <row r="4043" spans="16:28" x14ac:dyDescent="0.2">
      <c r="P4043" s="12"/>
      <c r="AB4043"/>
    </row>
    <row r="4044" spans="16:28" x14ac:dyDescent="0.2">
      <c r="P4044" s="12"/>
      <c r="AB4044"/>
    </row>
    <row r="4045" spans="16:28" x14ac:dyDescent="0.2">
      <c r="P4045" s="12"/>
      <c r="AB4045"/>
    </row>
    <row r="4046" spans="16:28" x14ac:dyDescent="0.2">
      <c r="P4046" s="12"/>
      <c r="AB4046"/>
    </row>
    <row r="4047" spans="16:28" x14ac:dyDescent="0.2">
      <c r="P4047" s="12"/>
      <c r="AB4047"/>
    </row>
    <row r="4048" spans="16:28" x14ac:dyDescent="0.2">
      <c r="P4048" s="12"/>
      <c r="AB4048"/>
    </row>
    <row r="4049" spans="16:28" x14ac:dyDescent="0.2">
      <c r="P4049" s="12"/>
      <c r="AB4049"/>
    </row>
    <row r="4050" spans="16:28" x14ac:dyDescent="0.2">
      <c r="P4050" s="12"/>
      <c r="AB4050"/>
    </row>
    <row r="4051" spans="16:28" x14ac:dyDescent="0.2">
      <c r="P4051" s="12"/>
      <c r="AB4051"/>
    </row>
    <row r="4052" spans="16:28" x14ac:dyDescent="0.2">
      <c r="P4052" s="12"/>
      <c r="AB4052"/>
    </row>
    <row r="4053" spans="16:28" x14ac:dyDescent="0.2">
      <c r="P4053" s="12"/>
      <c r="AB4053"/>
    </row>
    <row r="4054" spans="16:28" x14ac:dyDescent="0.2">
      <c r="P4054" s="12"/>
      <c r="AB4054"/>
    </row>
    <row r="4055" spans="16:28" x14ac:dyDescent="0.2">
      <c r="P4055" s="12"/>
      <c r="AB4055"/>
    </row>
    <row r="4056" spans="16:28" x14ac:dyDescent="0.2">
      <c r="P4056" s="12"/>
      <c r="AB4056"/>
    </row>
    <row r="4057" spans="16:28" x14ac:dyDescent="0.2">
      <c r="P4057" s="12"/>
      <c r="AB4057"/>
    </row>
    <row r="4058" spans="16:28" x14ac:dyDescent="0.2">
      <c r="P4058" s="12"/>
      <c r="AB4058"/>
    </row>
    <row r="4059" spans="16:28" x14ac:dyDescent="0.2">
      <c r="P4059" s="12"/>
      <c r="AB4059"/>
    </row>
    <row r="4060" spans="16:28" x14ac:dyDescent="0.2">
      <c r="P4060" s="12"/>
      <c r="AB4060"/>
    </row>
    <row r="4061" spans="16:28" x14ac:dyDescent="0.2">
      <c r="P4061" s="12"/>
      <c r="AB4061"/>
    </row>
    <row r="4062" spans="16:28" x14ac:dyDescent="0.2">
      <c r="P4062" s="12"/>
      <c r="AB4062"/>
    </row>
    <row r="4063" spans="16:28" x14ac:dyDescent="0.2">
      <c r="P4063" s="12"/>
      <c r="AB4063"/>
    </row>
    <row r="4064" spans="16:28" x14ac:dyDescent="0.2">
      <c r="P4064" s="12"/>
      <c r="AB4064"/>
    </row>
    <row r="4065" spans="16:28" x14ac:dyDescent="0.2">
      <c r="P4065" s="12"/>
      <c r="AB4065"/>
    </row>
    <row r="4066" spans="16:28" x14ac:dyDescent="0.2">
      <c r="P4066" s="12"/>
      <c r="AB4066"/>
    </row>
    <row r="4067" spans="16:28" x14ac:dyDescent="0.2">
      <c r="P4067" s="12"/>
      <c r="AB4067"/>
    </row>
    <row r="4068" spans="16:28" x14ac:dyDescent="0.2">
      <c r="P4068" s="12"/>
      <c r="AB4068"/>
    </row>
    <row r="4069" spans="16:28" x14ac:dyDescent="0.2">
      <c r="P4069" s="12"/>
      <c r="AB4069"/>
    </row>
    <row r="4070" spans="16:28" x14ac:dyDescent="0.2">
      <c r="P4070" s="12"/>
      <c r="AB4070"/>
    </row>
    <row r="4071" spans="16:28" x14ac:dyDescent="0.2">
      <c r="P4071" s="12"/>
      <c r="AB4071"/>
    </row>
    <row r="4072" spans="16:28" x14ac:dyDescent="0.2">
      <c r="P4072" s="12"/>
      <c r="AB4072"/>
    </row>
    <row r="4073" spans="16:28" x14ac:dyDescent="0.2">
      <c r="P4073" s="12"/>
      <c r="AB4073"/>
    </row>
    <row r="4074" spans="16:28" x14ac:dyDescent="0.2">
      <c r="P4074" s="12"/>
      <c r="AB4074"/>
    </row>
    <row r="4075" spans="16:28" x14ac:dyDescent="0.2">
      <c r="P4075" s="12"/>
      <c r="AB4075"/>
    </row>
    <row r="4076" spans="16:28" x14ac:dyDescent="0.2">
      <c r="P4076" s="12"/>
      <c r="AB4076"/>
    </row>
    <row r="4077" spans="16:28" x14ac:dyDescent="0.2">
      <c r="P4077" s="12"/>
      <c r="AB4077"/>
    </row>
    <row r="4078" spans="16:28" x14ac:dyDescent="0.2">
      <c r="P4078" s="12"/>
      <c r="AB4078"/>
    </row>
    <row r="4079" spans="16:28" x14ac:dyDescent="0.2">
      <c r="P4079" s="12"/>
      <c r="AB4079"/>
    </row>
    <row r="4080" spans="16:28" x14ac:dyDescent="0.2">
      <c r="P4080" s="12"/>
      <c r="AB4080"/>
    </row>
    <row r="4081" spans="16:28" x14ac:dyDescent="0.2">
      <c r="P4081" s="12"/>
      <c r="AB4081"/>
    </row>
    <row r="4082" spans="16:28" x14ac:dyDescent="0.2">
      <c r="P4082" s="12"/>
      <c r="AB4082"/>
    </row>
    <row r="4083" spans="16:28" x14ac:dyDescent="0.2">
      <c r="P4083" s="12"/>
      <c r="AB4083"/>
    </row>
    <row r="4084" spans="16:28" x14ac:dyDescent="0.2">
      <c r="P4084" s="12"/>
      <c r="AB4084"/>
    </row>
    <row r="4085" spans="16:28" x14ac:dyDescent="0.2">
      <c r="P4085" s="12"/>
      <c r="AB4085"/>
    </row>
    <row r="4086" spans="16:28" x14ac:dyDescent="0.2">
      <c r="P4086" s="12"/>
      <c r="AB4086"/>
    </row>
    <row r="4087" spans="16:28" x14ac:dyDescent="0.2">
      <c r="P4087" s="12"/>
      <c r="AB4087"/>
    </row>
    <row r="4088" spans="16:28" x14ac:dyDescent="0.2">
      <c r="P4088" s="12"/>
      <c r="AB4088"/>
    </row>
    <row r="4089" spans="16:28" x14ac:dyDescent="0.2">
      <c r="P4089" s="12"/>
      <c r="AB4089"/>
    </row>
    <row r="4090" spans="16:28" x14ac:dyDescent="0.2">
      <c r="P4090" s="12"/>
      <c r="AB4090"/>
    </row>
    <row r="4091" spans="16:28" x14ac:dyDescent="0.2">
      <c r="P4091" s="12"/>
      <c r="AB4091"/>
    </row>
    <row r="4092" spans="16:28" x14ac:dyDescent="0.2">
      <c r="P4092" s="12"/>
      <c r="AB4092"/>
    </row>
    <row r="4093" spans="16:28" x14ac:dyDescent="0.2">
      <c r="P4093" s="12"/>
      <c r="AB4093"/>
    </row>
    <row r="4094" spans="16:28" x14ac:dyDescent="0.2">
      <c r="P4094" s="12"/>
      <c r="AB4094"/>
    </row>
    <row r="4095" spans="16:28" x14ac:dyDescent="0.2">
      <c r="P4095" s="12"/>
      <c r="AB4095"/>
    </row>
    <row r="4096" spans="16:28" x14ac:dyDescent="0.2">
      <c r="P4096" s="12"/>
      <c r="AB4096"/>
    </row>
    <row r="4097" spans="16:28" x14ac:dyDescent="0.2">
      <c r="P4097" s="12"/>
      <c r="AB4097"/>
    </row>
    <row r="4098" spans="16:28" x14ac:dyDescent="0.2">
      <c r="P4098" s="12"/>
      <c r="AB4098"/>
    </row>
    <row r="4099" spans="16:28" x14ac:dyDescent="0.2">
      <c r="P4099" s="12"/>
      <c r="AB4099"/>
    </row>
    <row r="4100" spans="16:28" x14ac:dyDescent="0.2">
      <c r="P4100" s="12"/>
      <c r="AB4100"/>
    </row>
    <row r="4101" spans="16:28" x14ac:dyDescent="0.2">
      <c r="P4101" s="12"/>
      <c r="AB4101"/>
    </row>
    <row r="4102" spans="16:28" x14ac:dyDescent="0.2">
      <c r="P4102" s="12"/>
      <c r="AB4102"/>
    </row>
    <row r="4103" spans="16:28" x14ac:dyDescent="0.2">
      <c r="P4103" s="12"/>
      <c r="AB4103"/>
    </row>
    <row r="4104" spans="16:28" x14ac:dyDescent="0.2">
      <c r="P4104" s="12"/>
      <c r="AB4104"/>
    </row>
    <row r="4105" spans="16:28" x14ac:dyDescent="0.2">
      <c r="P4105" s="12"/>
      <c r="AB4105"/>
    </row>
    <row r="4106" spans="16:28" x14ac:dyDescent="0.2">
      <c r="P4106" s="12"/>
      <c r="AB4106"/>
    </row>
    <row r="4107" spans="16:28" x14ac:dyDescent="0.2">
      <c r="P4107" s="12"/>
      <c r="AB4107"/>
    </row>
    <row r="4108" spans="16:28" x14ac:dyDescent="0.2">
      <c r="P4108" s="12"/>
      <c r="AB4108"/>
    </row>
    <row r="4109" spans="16:28" x14ac:dyDescent="0.2">
      <c r="P4109" s="12"/>
      <c r="AB4109"/>
    </row>
    <row r="4110" spans="16:28" x14ac:dyDescent="0.2">
      <c r="P4110" s="12"/>
      <c r="AB4110"/>
    </row>
    <row r="4111" spans="16:28" x14ac:dyDescent="0.2">
      <c r="P4111" s="12"/>
      <c r="AB4111"/>
    </row>
    <row r="4112" spans="16:28" x14ac:dyDescent="0.2">
      <c r="P4112" s="12"/>
      <c r="AB4112"/>
    </row>
    <row r="4113" spans="16:28" x14ac:dyDescent="0.2">
      <c r="P4113" s="12"/>
      <c r="AB4113"/>
    </row>
    <row r="4114" spans="16:28" x14ac:dyDescent="0.2">
      <c r="P4114" s="12"/>
      <c r="AB4114"/>
    </row>
    <row r="4115" spans="16:28" x14ac:dyDescent="0.2">
      <c r="P4115" s="12"/>
      <c r="AB4115"/>
    </row>
    <row r="4116" spans="16:28" x14ac:dyDescent="0.2">
      <c r="P4116" s="12"/>
      <c r="AB4116"/>
    </row>
    <row r="4117" spans="16:28" x14ac:dyDescent="0.2">
      <c r="P4117" s="12"/>
      <c r="AB4117"/>
    </row>
    <row r="4118" spans="16:28" x14ac:dyDescent="0.2">
      <c r="P4118" s="12"/>
      <c r="AB4118"/>
    </row>
    <row r="4119" spans="16:28" x14ac:dyDescent="0.2">
      <c r="P4119" s="12"/>
      <c r="AB4119"/>
    </row>
    <row r="4120" spans="16:28" x14ac:dyDescent="0.2">
      <c r="P4120" s="12"/>
      <c r="AB4120"/>
    </row>
    <row r="4121" spans="16:28" x14ac:dyDescent="0.2">
      <c r="P4121" s="12"/>
      <c r="AB4121"/>
    </row>
    <row r="4122" spans="16:28" x14ac:dyDescent="0.2">
      <c r="P4122" s="12"/>
      <c r="AB4122"/>
    </row>
    <row r="4123" spans="16:28" x14ac:dyDescent="0.2">
      <c r="P4123" s="12"/>
      <c r="AB4123"/>
    </row>
    <row r="4124" spans="16:28" x14ac:dyDescent="0.2">
      <c r="P4124" s="12"/>
      <c r="AB4124"/>
    </row>
    <row r="4125" spans="16:28" x14ac:dyDescent="0.2">
      <c r="P4125" s="12"/>
      <c r="AB4125"/>
    </row>
    <row r="4126" spans="16:28" x14ac:dyDescent="0.2">
      <c r="P4126" s="12"/>
      <c r="AB4126"/>
    </row>
    <row r="4127" spans="16:28" x14ac:dyDescent="0.2">
      <c r="P4127" s="12"/>
      <c r="AB4127"/>
    </row>
    <row r="4128" spans="16:28" x14ac:dyDescent="0.2">
      <c r="P4128" s="12"/>
      <c r="AB4128"/>
    </row>
    <row r="4129" spans="16:28" x14ac:dyDescent="0.2">
      <c r="P4129" s="12"/>
      <c r="AB4129"/>
    </row>
    <row r="4130" spans="16:28" x14ac:dyDescent="0.2">
      <c r="P4130" s="12"/>
      <c r="AB4130"/>
    </row>
    <row r="4131" spans="16:28" x14ac:dyDescent="0.2">
      <c r="P4131" s="12"/>
      <c r="AB4131"/>
    </row>
    <row r="4132" spans="16:28" x14ac:dyDescent="0.2">
      <c r="P4132" s="12"/>
      <c r="AB4132"/>
    </row>
    <row r="4133" spans="16:28" x14ac:dyDescent="0.2">
      <c r="P4133" s="12"/>
      <c r="AB4133"/>
    </row>
    <row r="4134" spans="16:28" x14ac:dyDescent="0.2">
      <c r="P4134" s="12"/>
      <c r="AB4134"/>
    </row>
    <row r="4135" spans="16:28" x14ac:dyDescent="0.2">
      <c r="P4135" s="12"/>
      <c r="AB4135"/>
    </row>
    <row r="4136" spans="16:28" x14ac:dyDescent="0.2">
      <c r="P4136" s="12"/>
      <c r="AB4136"/>
    </row>
    <row r="4137" spans="16:28" x14ac:dyDescent="0.2">
      <c r="P4137" s="12"/>
      <c r="AB4137"/>
    </row>
    <row r="4138" spans="16:28" x14ac:dyDescent="0.2">
      <c r="P4138" s="12"/>
      <c r="AB4138"/>
    </row>
    <row r="4139" spans="16:28" x14ac:dyDescent="0.2">
      <c r="P4139" s="12"/>
      <c r="AB4139"/>
    </row>
    <row r="4140" spans="16:28" x14ac:dyDescent="0.2">
      <c r="P4140" s="12"/>
      <c r="AB4140"/>
    </row>
    <row r="4141" spans="16:28" x14ac:dyDescent="0.2">
      <c r="P4141" s="12"/>
      <c r="AB4141"/>
    </row>
    <row r="4142" spans="16:28" x14ac:dyDescent="0.2">
      <c r="P4142" s="12"/>
      <c r="AB4142"/>
    </row>
    <row r="4143" spans="16:28" x14ac:dyDescent="0.2">
      <c r="P4143" s="12"/>
      <c r="AB4143"/>
    </row>
    <row r="4144" spans="16:28" x14ac:dyDescent="0.2">
      <c r="P4144" s="12"/>
      <c r="AB4144"/>
    </row>
    <row r="4145" spans="16:28" x14ac:dyDescent="0.2">
      <c r="P4145" s="12"/>
      <c r="AB4145"/>
    </row>
    <row r="4146" spans="16:28" x14ac:dyDescent="0.2">
      <c r="P4146" s="12"/>
      <c r="AB4146"/>
    </row>
    <row r="4147" spans="16:28" x14ac:dyDescent="0.2">
      <c r="P4147" s="12"/>
      <c r="AB4147"/>
    </row>
    <row r="4148" spans="16:28" x14ac:dyDescent="0.2">
      <c r="P4148" s="12"/>
      <c r="AB4148"/>
    </row>
    <row r="4149" spans="16:28" x14ac:dyDescent="0.2">
      <c r="P4149" s="12"/>
      <c r="AB4149"/>
    </row>
    <row r="4150" spans="16:28" x14ac:dyDescent="0.2">
      <c r="P4150" s="12"/>
      <c r="AB4150"/>
    </row>
    <row r="4151" spans="16:28" x14ac:dyDescent="0.2">
      <c r="P4151" s="12"/>
      <c r="AB4151"/>
    </row>
    <row r="4152" spans="16:28" x14ac:dyDescent="0.2">
      <c r="P4152" s="12"/>
      <c r="AB4152"/>
    </row>
    <row r="4153" spans="16:28" x14ac:dyDescent="0.2">
      <c r="P4153" s="12"/>
      <c r="AB4153"/>
    </row>
    <row r="4154" spans="16:28" x14ac:dyDescent="0.2">
      <c r="P4154" s="12"/>
      <c r="AB4154"/>
    </row>
    <row r="4155" spans="16:28" x14ac:dyDescent="0.2">
      <c r="P4155" s="12"/>
      <c r="AB4155"/>
    </row>
    <row r="4156" spans="16:28" x14ac:dyDescent="0.2">
      <c r="P4156" s="12"/>
      <c r="AB4156"/>
    </row>
    <row r="4157" spans="16:28" x14ac:dyDescent="0.2">
      <c r="P4157" s="12"/>
      <c r="AB4157"/>
    </row>
    <row r="4158" spans="16:28" x14ac:dyDescent="0.2">
      <c r="P4158" s="12"/>
      <c r="AB4158"/>
    </row>
    <row r="4159" spans="16:28" x14ac:dyDescent="0.2">
      <c r="P4159" s="12"/>
      <c r="AB4159"/>
    </row>
    <row r="4160" spans="16:28" x14ac:dyDescent="0.2">
      <c r="P4160" s="12"/>
      <c r="AB4160"/>
    </row>
    <row r="4161" spans="16:28" x14ac:dyDescent="0.2">
      <c r="P4161" s="12"/>
      <c r="AB4161"/>
    </row>
    <row r="4162" spans="16:28" x14ac:dyDescent="0.2">
      <c r="P4162" s="12"/>
      <c r="AB4162"/>
    </row>
    <row r="4163" spans="16:28" x14ac:dyDescent="0.2">
      <c r="P4163" s="12"/>
      <c r="AB4163"/>
    </row>
    <row r="4164" spans="16:28" x14ac:dyDescent="0.2">
      <c r="P4164" s="12"/>
      <c r="AB4164"/>
    </row>
    <row r="4165" spans="16:28" x14ac:dyDescent="0.2">
      <c r="P4165" s="12"/>
      <c r="AB4165"/>
    </row>
    <row r="4166" spans="16:28" x14ac:dyDescent="0.2">
      <c r="P4166" s="12"/>
      <c r="AB4166"/>
    </row>
    <row r="4167" spans="16:28" x14ac:dyDescent="0.2">
      <c r="P4167" s="12"/>
      <c r="AB4167"/>
    </row>
    <row r="4168" spans="16:28" x14ac:dyDescent="0.2">
      <c r="P4168" s="12"/>
      <c r="AB4168"/>
    </row>
    <row r="4169" spans="16:28" x14ac:dyDescent="0.2">
      <c r="P4169" s="12"/>
      <c r="AB4169"/>
    </row>
    <row r="4170" spans="16:28" x14ac:dyDescent="0.2">
      <c r="P4170" s="12"/>
      <c r="AB4170"/>
    </row>
    <row r="4171" spans="16:28" x14ac:dyDescent="0.2">
      <c r="P4171" s="12"/>
      <c r="AB4171"/>
    </row>
    <row r="4172" spans="16:28" x14ac:dyDescent="0.2">
      <c r="P4172" s="12"/>
      <c r="AB4172"/>
    </row>
    <row r="4173" spans="16:28" x14ac:dyDescent="0.2">
      <c r="P4173" s="12"/>
      <c r="AB4173"/>
    </row>
    <row r="4174" spans="16:28" x14ac:dyDescent="0.2">
      <c r="P4174" s="12"/>
      <c r="AB4174"/>
    </row>
    <row r="4175" spans="16:28" x14ac:dyDescent="0.2">
      <c r="P4175" s="12"/>
      <c r="AB4175"/>
    </row>
    <row r="4176" spans="16:28" x14ac:dyDescent="0.2">
      <c r="P4176" s="12"/>
      <c r="AB4176"/>
    </row>
    <row r="4177" spans="16:28" x14ac:dyDescent="0.2">
      <c r="P4177" s="12"/>
      <c r="AB4177"/>
    </row>
    <row r="4178" spans="16:28" x14ac:dyDescent="0.2">
      <c r="P4178" s="12"/>
      <c r="AB4178"/>
    </row>
    <row r="4179" spans="16:28" x14ac:dyDescent="0.2">
      <c r="P4179" s="12"/>
      <c r="AB4179"/>
    </row>
    <row r="4180" spans="16:28" x14ac:dyDescent="0.2">
      <c r="P4180" s="12"/>
      <c r="AB4180"/>
    </row>
    <row r="4181" spans="16:28" x14ac:dyDescent="0.2">
      <c r="P4181" s="12"/>
      <c r="AB4181"/>
    </row>
    <row r="4182" spans="16:28" x14ac:dyDescent="0.2">
      <c r="P4182" s="12"/>
      <c r="AB4182"/>
    </row>
    <row r="4183" spans="16:28" x14ac:dyDescent="0.2">
      <c r="P4183" s="12"/>
      <c r="AB4183"/>
    </row>
    <row r="4184" spans="16:28" x14ac:dyDescent="0.2">
      <c r="P4184" s="12"/>
      <c r="AB4184"/>
    </row>
    <row r="4185" spans="16:28" x14ac:dyDescent="0.2">
      <c r="P4185" s="12"/>
      <c r="AB4185"/>
    </row>
    <row r="4186" spans="16:28" x14ac:dyDescent="0.2">
      <c r="P4186" s="12"/>
      <c r="AB4186"/>
    </row>
    <row r="4187" spans="16:28" x14ac:dyDescent="0.2">
      <c r="P4187" s="12"/>
      <c r="AB4187"/>
    </row>
    <row r="4188" spans="16:28" x14ac:dyDescent="0.2">
      <c r="P4188" s="12"/>
      <c r="AB4188"/>
    </row>
    <row r="4189" spans="16:28" x14ac:dyDescent="0.2">
      <c r="P4189" s="12"/>
      <c r="AB4189"/>
    </row>
    <row r="4190" spans="16:28" x14ac:dyDescent="0.2">
      <c r="P4190" s="12"/>
      <c r="AB4190"/>
    </row>
    <row r="4191" spans="16:28" x14ac:dyDescent="0.2">
      <c r="P4191" s="12"/>
      <c r="AB4191"/>
    </row>
    <row r="4192" spans="16:28" x14ac:dyDescent="0.2">
      <c r="P4192" s="12"/>
      <c r="AB4192"/>
    </row>
    <row r="4193" spans="16:28" x14ac:dyDescent="0.2">
      <c r="P4193" s="12"/>
      <c r="AB4193"/>
    </row>
    <row r="4194" spans="16:28" x14ac:dyDescent="0.2">
      <c r="P4194" s="12"/>
      <c r="AB4194"/>
    </row>
    <row r="4195" spans="16:28" x14ac:dyDescent="0.2">
      <c r="P4195" s="12"/>
      <c r="AB4195"/>
    </row>
    <row r="4196" spans="16:28" x14ac:dyDescent="0.2">
      <c r="P4196" s="12"/>
      <c r="AB4196"/>
    </row>
    <row r="4197" spans="16:28" x14ac:dyDescent="0.2">
      <c r="P4197" s="12"/>
      <c r="AB4197"/>
    </row>
    <row r="4198" spans="16:28" x14ac:dyDescent="0.2">
      <c r="P4198" s="12"/>
      <c r="AB4198"/>
    </row>
    <row r="4199" spans="16:28" x14ac:dyDescent="0.2">
      <c r="P4199" s="12"/>
      <c r="AB4199"/>
    </row>
    <row r="4200" spans="16:28" x14ac:dyDescent="0.2">
      <c r="P4200" s="12"/>
      <c r="AB4200"/>
    </row>
    <row r="4201" spans="16:28" x14ac:dyDescent="0.2">
      <c r="P4201" s="12"/>
      <c r="AB4201"/>
    </row>
    <row r="4202" spans="16:28" x14ac:dyDescent="0.2">
      <c r="P4202" s="12"/>
      <c r="AB4202"/>
    </row>
    <row r="4203" spans="16:28" x14ac:dyDescent="0.2">
      <c r="P4203" s="12"/>
      <c r="AB4203"/>
    </row>
    <row r="4204" spans="16:28" x14ac:dyDescent="0.2">
      <c r="P4204" s="12"/>
      <c r="AB4204"/>
    </row>
    <row r="4205" spans="16:28" x14ac:dyDescent="0.2">
      <c r="P4205" s="12"/>
      <c r="AB4205"/>
    </row>
    <row r="4206" spans="16:28" x14ac:dyDescent="0.2">
      <c r="P4206" s="12"/>
      <c r="AB4206"/>
    </row>
    <row r="4207" spans="16:28" x14ac:dyDescent="0.2">
      <c r="P4207" s="12"/>
      <c r="AB4207"/>
    </row>
    <row r="4208" spans="16:28" x14ac:dyDescent="0.2">
      <c r="P4208" s="12"/>
      <c r="AB4208"/>
    </row>
    <row r="4209" spans="16:28" x14ac:dyDescent="0.2">
      <c r="P4209" s="12"/>
      <c r="AB4209"/>
    </row>
    <row r="4210" spans="16:28" x14ac:dyDescent="0.2">
      <c r="P4210" s="12"/>
      <c r="AB4210"/>
    </row>
    <row r="4211" spans="16:28" x14ac:dyDescent="0.2">
      <c r="P4211" s="12"/>
      <c r="AB4211"/>
    </row>
    <row r="4212" spans="16:28" x14ac:dyDescent="0.2">
      <c r="P4212" s="12"/>
      <c r="AB4212"/>
    </row>
    <row r="4213" spans="16:28" x14ac:dyDescent="0.2">
      <c r="P4213" s="12"/>
      <c r="AB4213"/>
    </row>
    <row r="4214" spans="16:28" x14ac:dyDescent="0.2">
      <c r="P4214" s="12"/>
      <c r="AB4214"/>
    </row>
    <row r="4215" spans="16:28" x14ac:dyDescent="0.2">
      <c r="P4215" s="12"/>
      <c r="AB4215"/>
    </row>
    <row r="4216" spans="16:28" x14ac:dyDescent="0.2">
      <c r="P4216" s="12"/>
      <c r="AB4216"/>
    </row>
    <row r="4217" spans="16:28" x14ac:dyDescent="0.2">
      <c r="P4217" s="12"/>
      <c r="AB4217"/>
    </row>
    <row r="4218" spans="16:28" x14ac:dyDescent="0.2">
      <c r="P4218" s="12"/>
      <c r="AB4218"/>
    </row>
    <row r="4219" spans="16:28" x14ac:dyDescent="0.2">
      <c r="P4219" s="12"/>
      <c r="AB4219"/>
    </row>
    <row r="4220" spans="16:28" x14ac:dyDescent="0.2">
      <c r="P4220" s="12"/>
      <c r="AB4220"/>
    </row>
    <row r="4221" spans="16:28" x14ac:dyDescent="0.2">
      <c r="P4221" s="12"/>
      <c r="AB4221"/>
    </row>
    <row r="4222" spans="16:28" x14ac:dyDescent="0.2">
      <c r="P4222" s="12"/>
      <c r="AB4222"/>
    </row>
    <row r="4223" spans="16:28" x14ac:dyDescent="0.2">
      <c r="P4223" s="12"/>
      <c r="AB4223"/>
    </row>
    <row r="4224" spans="16:28" x14ac:dyDescent="0.2">
      <c r="P4224" s="12"/>
      <c r="AB4224"/>
    </row>
    <row r="4225" spans="16:28" x14ac:dyDescent="0.2">
      <c r="P4225" s="12"/>
      <c r="AB4225"/>
    </row>
    <row r="4226" spans="16:28" x14ac:dyDescent="0.2">
      <c r="P4226" s="12"/>
      <c r="AB4226"/>
    </row>
    <row r="4227" spans="16:28" x14ac:dyDescent="0.2">
      <c r="P4227" s="12"/>
      <c r="AB4227"/>
    </row>
    <row r="4228" spans="16:28" x14ac:dyDescent="0.2">
      <c r="P4228" s="12"/>
      <c r="AB4228"/>
    </row>
    <row r="4229" spans="16:28" x14ac:dyDescent="0.2">
      <c r="P4229" s="12"/>
      <c r="AB4229"/>
    </row>
    <row r="4230" spans="16:28" x14ac:dyDescent="0.2">
      <c r="P4230" s="12"/>
      <c r="AB4230"/>
    </row>
    <row r="4231" spans="16:28" x14ac:dyDescent="0.2">
      <c r="P4231" s="12"/>
      <c r="AB4231"/>
    </row>
    <row r="4232" spans="16:28" x14ac:dyDescent="0.2">
      <c r="P4232" s="12"/>
      <c r="AB4232"/>
    </row>
    <row r="4233" spans="16:28" x14ac:dyDescent="0.2">
      <c r="P4233" s="12"/>
      <c r="AB4233"/>
    </row>
    <row r="4234" spans="16:28" x14ac:dyDescent="0.2">
      <c r="P4234" s="12"/>
      <c r="AB4234"/>
    </row>
    <row r="4235" spans="16:28" x14ac:dyDescent="0.2">
      <c r="P4235" s="12"/>
      <c r="AB4235"/>
    </row>
    <row r="4236" spans="16:28" x14ac:dyDescent="0.2">
      <c r="P4236" s="12"/>
      <c r="AB4236"/>
    </row>
    <row r="4237" spans="16:28" x14ac:dyDescent="0.2">
      <c r="P4237" s="12"/>
      <c r="AB4237"/>
    </row>
    <row r="4238" spans="16:28" x14ac:dyDescent="0.2">
      <c r="P4238" s="12"/>
      <c r="AB4238"/>
    </row>
    <row r="4239" spans="16:28" x14ac:dyDescent="0.2">
      <c r="P4239" s="12"/>
      <c r="AB4239"/>
    </row>
    <row r="4240" spans="16:28" x14ac:dyDescent="0.2">
      <c r="P4240" s="12"/>
      <c r="AB4240"/>
    </row>
    <row r="4241" spans="16:28" x14ac:dyDescent="0.2">
      <c r="P4241" s="12"/>
      <c r="AB4241"/>
    </row>
    <row r="4242" spans="16:28" x14ac:dyDescent="0.2">
      <c r="P4242" s="12"/>
      <c r="AB4242"/>
    </row>
    <row r="4243" spans="16:28" x14ac:dyDescent="0.2">
      <c r="P4243" s="12"/>
      <c r="AB4243"/>
    </row>
    <row r="4244" spans="16:28" x14ac:dyDescent="0.2">
      <c r="P4244" s="12"/>
      <c r="AB4244"/>
    </row>
    <row r="4245" spans="16:28" x14ac:dyDescent="0.2">
      <c r="P4245" s="12"/>
      <c r="AB4245"/>
    </row>
    <row r="4246" spans="16:28" x14ac:dyDescent="0.2">
      <c r="P4246" s="12"/>
      <c r="AB4246"/>
    </row>
    <row r="4247" spans="16:28" x14ac:dyDescent="0.2">
      <c r="P4247" s="12"/>
      <c r="AB4247"/>
    </row>
    <row r="4248" spans="16:28" x14ac:dyDescent="0.2">
      <c r="P4248" s="12"/>
      <c r="AB4248"/>
    </row>
    <row r="4249" spans="16:28" x14ac:dyDescent="0.2">
      <c r="P4249" s="12"/>
      <c r="AB4249"/>
    </row>
    <row r="4250" spans="16:28" x14ac:dyDescent="0.2">
      <c r="P4250" s="12"/>
      <c r="AB4250"/>
    </row>
    <row r="4251" spans="16:28" x14ac:dyDescent="0.2">
      <c r="P4251" s="12"/>
      <c r="AB4251"/>
    </row>
    <row r="4252" spans="16:28" x14ac:dyDescent="0.2">
      <c r="P4252" s="12"/>
      <c r="AB4252"/>
    </row>
    <row r="4253" spans="16:28" x14ac:dyDescent="0.2">
      <c r="P4253" s="12"/>
      <c r="AB4253"/>
    </row>
    <row r="4254" spans="16:28" x14ac:dyDescent="0.2">
      <c r="P4254" s="12"/>
      <c r="AB4254"/>
    </row>
    <row r="4255" spans="16:28" x14ac:dyDescent="0.2">
      <c r="P4255" s="12"/>
      <c r="AB4255"/>
    </row>
    <row r="4256" spans="16:28" x14ac:dyDescent="0.2">
      <c r="P4256" s="12"/>
      <c r="AB4256"/>
    </row>
    <row r="4257" spans="16:28" x14ac:dyDescent="0.2">
      <c r="P4257" s="12"/>
      <c r="AB4257"/>
    </row>
    <row r="4258" spans="16:28" x14ac:dyDescent="0.2">
      <c r="P4258" s="12"/>
      <c r="AB4258"/>
    </row>
    <row r="4259" spans="16:28" x14ac:dyDescent="0.2">
      <c r="P4259" s="12"/>
      <c r="AB4259"/>
    </row>
    <row r="4260" spans="16:28" x14ac:dyDescent="0.2">
      <c r="P4260" s="12"/>
      <c r="AB4260"/>
    </row>
    <row r="4261" spans="16:28" x14ac:dyDescent="0.2">
      <c r="P4261" s="12"/>
      <c r="AB4261"/>
    </row>
    <row r="4262" spans="16:28" x14ac:dyDescent="0.2">
      <c r="P4262" s="12"/>
      <c r="AB4262"/>
    </row>
    <row r="4263" spans="16:28" x14ac:dyDescent="0.2">
      <c r="P4263" s="12"/>
      <c r="AB4263"/>
    </row>
    <row r="4264" spans="16:28" x14ac:dyDescent="0.2">
      <c r="P4264" s="12"/>
      <c r="AB4264"/>
    </row>
    <row r="4265" spans="16:28" x14ac:dyDescent="0.2">
      <c r="P4265" s="12"/>
      <c r="AB4265"/>
    </row>
    <row r="4266" spans="16:28" x14ac:dyDescent="0.2">
      <c r="P4266" s="12"/>
      <c r="AB4266"/>
    </row>
    <row r="4267" spans="16:28" x14ac:dyDescent="0.2">
      <c r="P4267" s="12"/>
      <c r="AB4267"/>
    </row>
    <row r="4268" spans="16:28" x14ac:dyDescent="0.2">
      <c r="P4268" s="12"/>
      <c r="AB4268"/>
    </row>
    <row r="4269" spans="16:28" x14ac:dyDescent="0.2">
      <c r="P4269" s="12"/>
      <c r="AB4269"/>
    </row>
    <row r="4270" spans="16:28" x14ac:dyDescent="0.2">
      <c r="P4270" s="12"/>
      <c r="AB4270"/>
    </row>
    <row r="4271" spans="16:28" x14ac:dyDescent="0.2">
      <c r="P4271" s="12"/>
      <c r="AB4271"/>
    </row>
    <row r="4272" spans="16:28" x14ac:dyDescent="0.2">
      <c r="P4272" s="12"/>
      <c r="AB4272"/>
    </row>
    <row r="4273" spans="16:28" x14ac:dyDescent="0.2">
      <c r="P4273" s="12"/>
      <c r="AB4273"/>
    </row>
    <row r="4274" spans="16:28" x14ac:dyDescent="0.2">
      <c r="P4274" s="12"/>
      <c r="AB4274"/>
    </row>
    <row r="4275" spans="16:28" x14ac:dyDescent="0.2">
      <c r="P4275" s="12"/>
      <c r="AB4275"/>
    </row>
    <row r="4276" spans="16:28" x14ac:dyDescent="0.2">
      <c r="P4276" s="12"/>
      <c r="AB4276"/>
    </row>
    <row r="4277" spans="16:28" x14ac:dyDescent="0.2">
      <c r="P4277" s="12"/>
      <c r="AB4277"/>
    </row>
    <row r="4278" spans="16:28" x14ac:dyDescent="0.2">
      <c r="P4278" s="12"/>
      <c r="AB4278"/>
    </row>
    <row r="4279" spans="16:28" x14ac:dyDescent="0.2">
      <c r="P4279" s="12"/>
      <c r="AB4279"/>
    </row>
    <row r="4280" spans="16:28" x14ac:dyDescent="0.2">
      <c r="P4280" s="12"/>
      <c r="AB4280"/>
    </row>
    <row r="4281" spans="16:28" x14ac:dyDescent="0.2">
      <c r="P4281" s="12"/>
      <c r="AB4281"/>
    </row>
    <row r="4282" spans="16:28" x14ac:dyDescent="0.2">
      <c r="P4282" s="12"/>
      <c r="AB4282"/>
    </row>
    <row r="4283" spans="16:28" x14ac:dyDescent="0.2">
      <c r="P4283" s="12"/>
      <c r="AB4283"/>
    </row>
    <row r="4284" spans="16:28" x14ac:dyDescent="0.2">
      <c r="P4284" s="12"/>
      <c r="AB4284"/>
    </row>
    <row r="4285" spans="16:28" x14ac:dyDescent="0.2">
      <c r="P4285" s="12"/>
      <c r="AB4285"/>
    </row>
    <row r="4286" spans="16:28" x14ac:dyDescent="0.2">
      <c r="P4286" s="12"/>
      <c r="AB4286"/>
    </row>
    <row r="4287" spans="16:28" x14ac:dyDescent="0.2">
      <c r="P4287" s="12"/>
      <c r="AB4287"/>
    </row>
    <row r="4288" spans="16:28" x14ac:dyDescent="0.2">
      <c r="P4288" s="12"/>
      <c r="AB4288"/>
    </row>
    <row r="4289" spans="16:28" x14ac:dyDescent="0.2">
      <c r="P4289" s="12"/>
      <c r="AB4289"/>
    </row>
    <row r="4290" spans="16:28" x14ac:dyDescent="0.2">
      <c r="P4290" s="12"/>
      <c r="AB4290"/>
    </row>
    <row r="4291" spans="16:28" x14ac:dyDescent="0.2">
      <c r="P4291" s="12"/>
      <c r="AB4291"/>
    </row>
    <row r="4292" spans="16:28" x14ac:dyDescent="0.2">
      <c r="P4292" s="12"/>
      <c r="AB4292"/>
    </row>
    <row r="4293" spans="16:28" x14ac:dyDescent="0.2">
      <c r="P4293" s="12"/>
      <c r="AB4293"/>
    </row>
    <row r="4294" spans="16:28" x14ac:dyDescent="0.2">
      <c r="P4294" s="12"/>
      <c r="AB4294"/>
    </row>
    <row r="4295" spans="16:28" x14ac:dyDescent="0.2">
      <c r="P4295" s="12"/>
      <c r="AB4295"/>
    </row>
    <row r="4296" spans="16:28" x14ac:dyDescent="0.2">
      <c r="P4296" s="12"/>
      <c r="AB4296"/>
    </row>
    <row r="4297" spans="16:28" x14ac:dyDescent="0.2">
      <c r="P4297" s="12"/>
      <c r="AB4297"/>
    </row>
    <row r="4298" spans="16:28" x14ac:dyDescent="0.2">
      <c r="P4298" s="12"/>
      <c r="AB4298"/>
    </row>
    <row r="4299" spans="16:28" x14ac:dyDescent="0.2">
      <c r="P4299" s="12"/>
      <c r="AB4299"/>
    </row>
    <row r="4300" spans="16:28" x14ac:dyDescent="0.2">
      <c r="P4300" s="12"/>
      <c r="AB4300"/>
    </row>
    <row r="4301" spans="16:28" x14ac:dyDescent="0.2">
      <c r="P4301" s="12"/>
      <c r="AB4301"/>
    </row>
    <row r="4302" spans="16:28" x14ac:dyDescent="0.2">
      <c r="P4302" s="12"/>
      <c r="AB4302"/>
    </row>
    <row r="4303" spans="16:28" x14ac:dyDescent="0.2">
      <c r="P4303" s="12"/>
      <c r="AB4303"/>
    </row>
    <row r="4304" spans="16:28" x14ac:dyDescent="0.2">
      <c r="P4304" s="12"/>
      <c r="AB4304"/>
    </row>
    <row r="4305" spans="16:28" x14ac:dyDescent="0.2">
      <c r="P4305" s="12"/>
      <c r="AB4305"/>
    </row>
    <row r="4306" spans="16:28" x14ac:dyDescent="0.2">
      <c r="P4306" s="12"/>
      <c r="AB4306"/>
    </row>
    <row r="4307" spans="16:28" x14ac:dyDescent="0.2">
      <c r="P4307" s="12"/>
      <c r="AB4307"/>
    </row>
    <row r="4308" spans="16:28" x14ac:dyDescent="0.2">
      <c r="P4308" s="12"/>
      <c r="AB4308"/>
    </row>
    <row r="4309" spans="16:28" x14ac:dyDescent="0.2">
      <c r="P4309" s="12"/>
      <c r="AB4309"/>
    </row>
    <row r="4310" spans="16:28" x14ac:dyDescent="0.2">
      <c r="P4310" s="12"/>
      <c r="AB4310"/>
    </row>
    <row r="4311" spans="16:28" x14ac:dyDescent="0.2">
      <c r="P4311" s="12"/>
      <c r="AB4311"/>
    </row>
    <row r="4312" spans="16:28" x14ac:dyDescent="0.2">
      <c r="P4312" s="12"/>
      <c r="AB4312"/>
    </row>
    <row r="4313" spans="16:28" x14ac:dyDescent="0.2">
      <c r="P4313" s="12"/>
      <c r="AB4313"/>
    </row>
    <row r="4314" spans="16:28" x14ac:dyDescent="0.2">
      <c r="P4314" s="12"/>
      <c r="AB4314"/>
    </row>
    <row r="4315" spans="16:28" x14ac:dyDescent="0.2">
      <c r="P4315" s="12"/>
      <c r="AB4315"/>
    </row>
    <row r="4316" spans="16:28" x14ac:dyDescent="0.2">
      <c r="P4316" s="12"/>
      <c r="AB4316"/>
    </row>
    <row r="4317" spans="16:28" x14ac:dyDescent="0.2">
      <c r="P4317" s="12"/>
      <c r="AB4317"/>
    </row>
    <row r="4318" spans="16:28" x14ac:dyDescent="0.2">
      <c r="P4318" s="12"/>
      <c r="AB4318"/>
    </row>
    <row r="4319" spans="16:28" x14ac:dyDescent="0.2">
      <c r="P4319" s="12"/>
      <c r="AB4319"/>
    </row>
    <row r="4320" spans="16:28" x14ac:dyDescent="0.2">
      <c r="P4320" s="12"/>
      <c r="AB4320"/>
    </row>
    <row r="4321" spans="16:28" x14ac:dyDescent="0.2">
      <c r="P4321" s="12"/>
      <c r="AB4321"/>
    </row>
    <row r="4322" spans="16:28" x14ac:dyDescent="0.2">
      <c r="P4322" s="12"/>
      <c r="AB4322"/>
    </row>
    <row r="4323" spans="16:28" x14ac:dyDescent="0.2">
      <c r="P4323" s="12"/>
      <c r="AB4323"/>
    </row>
    <row r="4324" spans="16:28" x14ac:dyDescent="0.2">
      <c r="P4324" s="12"/>
      <c r="AB4324"/>
    </row>
    <row r="4325" spans="16:28" x14ac:dyDescent="0.2">
      <c r="P4325" s="12"/>
      <c r="AB4325"/>
    </row>
    <row r="4326" spans="16:28" x14ac:dyDescent="0.2">
      <c r="P4326" s="12"/>
      <c r="AB4326"/>
    </row>
    <row r="4327" spans="16:28" x14ac:dyDescent="0.2">
      <c r="P4327" s="12"/>
      <c r="AB4327"/>
    </row>
    <row r="4328" spans="16:28" x14ac:dyDescent="0.2">
      <c r="P4328" s="12"/>
      <c r="AB4328"/>
    </row>
    <row r="4329" spans="16:28" x14ac:dyDescent="0.2">
      <c r="P4329" s="12"/>
      <c r="AB4329"/>
    </row>
    <row r="4330" spans="16:28" x14ac:dyDescent="0.2">
      <c r="P4330" s="12"/>
      <c r="AB4330"/>
    </row>
    <row r="4331" spans="16:28" x14ac:dyDescent="0.2">
      <c r="P4331" s="12"/>
      <c r="AB4331"/>
    </row>
    <row r="4332" spans="16:28" x14ac:dyDescent="0.2">
      <c r="P4332" s="12"/>
      <c r="AB4332"/>
    </row>
    <row r="4333" spans="16:28" x14ac:dyDescent="0.2">
      <c r="P4333" s="12"/>
      <c r="AB4333"/>
    </row>
    <row r="4334" spans="16:28" x14ac:dyDescent="0.2">
      <c r="P4334" s="12"/>
      <c r="AB4334"/>
    </row>
    <row r="4335" spans="16:28" x14ac:dyDescent="0.2">
      <c r="P4335" s="12"/>
      <c r="AB4335"/>
    </row>
    <row r="4336" spans="16:28" x14ac:dyDescent="0.2">
      <c r="P4336" s="12"/>
      <c r="AB4336"/>
    </row>
    <row r="4337" spans="16:28" x14ac:dyDescent="0.2">
      <c r="P4337" s="12"/>
      <c r="AB4337"/>
    </row>
    <row r="4338" spans="16:28" x14ac:dyDescent="0.2">
      <c r="P4338" s="12"/>
      <c r="AB4338"/>
    </row>
    <row r="4339" spans="16:28" x14ac:dyDescent="0.2">
      <c r="P4339" s="12"/>
      <c r="AB4339"/>
    </row>
    <row r="4340" spans="16:28" x14ac:dyDescent="0.2">
      <c r="P4340" s="12"/>
      <c r="AB4340"/>
    </row>
    <row r="4341" spans="16:28" x14ac:dyDescent="0.2">
      <c r="P4341" s="12"/>
      <c r="AB4341"/>
    </row>
    <row r="4342" spans="16:28" x14ac:dyDescent="0.2">
      <c r="P4342" s="12"/>
      <c r="AB4342"/>
    </row>
    <row r="4343" spans="16:28" x14ac:dyDescent="0.2">
      <c r="P4343" s="12"/>
      <c r="AB4343"/>
    </row>
    <row r="4344" spans="16:28" x14ac:dyDescent="0.2">
      <c r="P4344" s="12"/>
      <c r="AB4344"/>
    </row>
    <row r="4345" spans="16:28" x14ac:dyDescent="0.2">
      <c r="P4345" s="12"/>
      <c r="AB4345"/>
    </row>
    <row r="4346" spans="16:28" x14ac:dyDescent="0.2">
      <c r="P4346" s="12"/>
      <c r="AB4346"/>
    </row>
    <row r="4347" spans="16:28" x14ac:dyDescent="0.2">
      <c r="P4347" s="12"/>
      <c r="AB4347"/>
    </row>
    <row r="4348" spans="16:28" x14ac:dyDescent="0.2">
      <c r="P4348" s="12"/>
      <c r="AB4348"/>
    </row>
    <row r="4349" spans="16:28" x14ac:dyDescent="0.2">
      <c r="P4349" s="12"/>
      <c r="AB4349"/>
    </row>
    <row r="4350" spans="16:28" x14ac:dyDescent="0.2">
      <c r="P4350" s="12"/>
      <c r="AB4350"/>
    </row>
    <row r="4351" spans="16:28" x14ac:dyDescent="0.2">
      <c r="P4351" s="12"/>
      <c r="AB4351"/>
    </row>
    <row r="4352" spans="16:28" x14ac:dyDescent="0.2">
      <c r="P4352" s="12"/>
      <c r="AB4352"/>
    </row>
    <row r="4353" spans="16:28" x14ac:dyDescent="0.2">
      <c r="P4353" s="12"/>
      <c r="AB4353"/>
    </row>
    <row r="4354" spans="16:28" x14ac:dyDescent="0.2">
      <c r="P4354" s="12"/>
      <c r="AB4354"/>
    </row>
    <row r="4355" spans="16:28" x14ac:dyDescent="0.2">
      <c r="P4355" s="12"/>
      <c r="AB4355"/>
    </row>
    <row r="4356" spans="16:28" x14ac:dyDescent="0.2">
      <c r="P4356" s="12"/>
      <c r="AB4356"/>
    </row>
    <row r="4357" spans="16:28" x14ac:dyDescent="0.2">
      <c r="P4357" s="12"/>
      <c r="AB4357"/>
    </row>
    <row r="4358" spans="16:28" x14ac:dyDescent="0.2">
      <c r="P4358" s="12"/>
      <c r="AB4358"/>
    </row>
    <row r="4359" spans="16:28" x14ac:dyDescent="0.2">
      <c r="P4359" s="12"/>
      <c r="AB4359"/>
    </row>
    <row r="4360" spans="16:28" x14ac:dyDescent="0.2">
      <c r="P4360" s="12"/>
      <c r="AB4360"/>
    </row>
    <row r="4361" spans="16:28" x14ac:dyDescent="0.2">
      <c r="P4361" s="12"/>
      <c r="AB4361"/>
    </row>
    <row r="4362" spans="16:28" x14ac:dyDescent="0.2">
      <c r="P4362" s="12"/>
      <c r="AB4362"/>
    </row>
    <row r="4363" spans="16:28" x14ac:dyDescent="0.2">
      <c r="P4363" s="12"/>
      <c r="AB4363"/>
    </row>
    <row r="4364" spans="16:28" x14ac:dyDescent="0.2">
      <c r="P4364" s="12"/>
      <c r="AB4364"/>
    </row>
    <row r="4365" spans="16:28" x14ac:dyDescent="0.2">
      <c r="P4365" s="12"/>
      <c r="AB4365"/>
    </row>
    <row r="4366" spans="16:28" x14ac:dyDescent="0.2">
      <c r="P4366" s="12"/>
      <c r="AB4366"/>
    </row>
    <row r="4367" spans="16:28" x14ac:dyDescent="0.2">
      <c r="P4367" s="12"/>
      <c r="AB4367"/>
    </row>
    <row r="4368" spans="16:28" x14ac:dyDescent="0.2">
      <c r="P4368" s="12"/>
      <c r="AB4368"/>
    </row>
    <row r="4369" spans="16:28" x14ac:dyDescent="0.2">
      <c r="P4369" s="12"/>
      <c r="AB4369"/>
    </row>
    <row r="4370" spans="16:28" x14ac:dyDescent="0.2">
      <c r="P4370" s="12"/>
      <c r="AB4370"/>
    </row>
    <row r="4371" spans="16:28" x14ac:dyDescent="0.2">
      <c r="P4371" s="12"/>
      <c r="AB4371"/>
    </row>
    <row r="4372" spans="16:28" x14ac:dyDescent="0.2">
      <c r="P4372" s="12"/>
      <c r="AB4372"/>
    </row>
    <row r="4373" spans="16:28" x14ac:dyDescent="0.2">
      <c r="P4373" s="12"/>
      <c r="AB4373"/>
    </row>
    <row r="4374" spans="16:28" x14ac:dyDescent="0.2">
      <c r="P4374" s="12"/>
      <c r="AB4374"/>
    </row>
    <row r="4375" spans="16:28" x14ac:dyDescent="0.2">
      <c r="P4375" s="12"/>
      <c r="AB4375"/>
    </row>
    <row r="4376" spans="16:28" x14ac:dyDescent="0.2">
      <c r="P4376" s="12"/>
      <c r="AB4376"/>
    </row>
    <row r="4377" spans="16:28" x14ac:dyDescent="0.2">
      <c r="P4377" s="12"/>
      <c r="AB4377"/>
    </row>
    <row r="4378" spans="16:28" x14ac:dyDescent="0.2">
      <c r="P4378" s="12"/>
      <c r="AB4378"/>
    </row>
    <row r="4379" spans="16:28" x14ac:dyDescent="0.2">
      <c r="P4379" s="12"/>
      <c r="AB4379"/>
    </row>
    <row r="4380" spans="16:28" x14ac:dyDescent="0.2">
      <c r="P4380" s="12"/>
      <c r="AB4380"/>
    </row>
    <row r="4381" spans="16:28" x14ac:dyDescent="0.2">
      <c r="P4381" s="12"/>
      <c r="AB4381"/>
    </row>
    <row r="4382" spans="16:28" x14ac:dyDescent="0.2">
      <c r="P4382" s="12"/>
      <c r="AB4382"/>
    </row>
    <row r="4383" spans="16:28" x14ac:dyDescent="0.2">
      <c r="P4383" s="12"/>
      <c r="AB4383"/>
    </row>
    <row r="4384" spans="16:28" x14ac:dyDescent="0.2">
      <c r="P4384" s="12"/>
      <c r="AB4384"/>
    </row>
    <row r="4385" spans="16:28" x14ac:dyDescent="0.2">
      <c r="P4385" s="12"/>
      <c r="AB4385"/>
    </row>
    <row r="4386" spans="16:28" x14ac:dyDescent="0.2">
      <c r="P4386" s="12"/>
      <c r="AB4386"/>
    </row>
    <row r="4387" spans="16:28" x14ac:dyDescent="0.2">
      <c r="P4387" s="12"/>
      <c r="AB4387"/>
    </row>
    <row r="4388" spans="16:28" x14ac:dyDescent="0.2">
      <c r="P4388" s="12"/>
      <c r="AB4388"/>
    </row>
    <row r="4389" spans="16:28" x14ac:dyDescent="0.2">
      <c r="P4389" s="12"/>
      <c r="AB4389"/>
    </row>
    <row r="4390" spans="16:28" x14ac:dyDescent="0.2">
      <c r="P4390" s="12"/>
      <c r="AB4390"/>
    </row>
    <row r="4391" spans="16:28" x14ac:dyDescent="0.2">
      <c r="P4391" s="12"/>
      <c r="AB4391"/>
    </row>
    <row r="4392" spans="16:28" x14ac:dyDescent="0.2">
      <c r="P4392" s="12"/>
      <c r="AB4392"/>
    </row>
    <row r="4393" spans="16:28" x14ac:dyDescent="0.2">
      <c r="P4393" s="12"/>
      <c r="AB4393"/>
    </row>
    <row r="4394" spans="16:28" x14ac:dyDescent="0.2">
      <c r="P4394" s="12"/>
      <c r="AB4394"/>
    </row>
    <row r="4395" spans="16:28" x14ac:dyDescent="0.2">
      <c r="P4395" s="12"/>
      <c r="AB4395"/>
    </row>
    <row r="4396" spans="16:28" x14ac:dyDescent="0.2">
      <c r="P4396" s="12"/>
      <c r="AB4396"/>
    </row>
    <row r="4397" spans="16:28" x14ac:dyDescent="0.2">
      <c r="P4397" s="12"/>
      <c r="AB4397"/>
    </row>
    <row r="4398" spans="16:28" x14ac:dyDescent="0.2">
      <c r="P4398" s="12"/>
      <c r="AB4398"/>
    </row>
    <row r="4399" spans="16:28" x14ac:dyDescent="0.2">
      <c r="P4399" s="12"/>
      <c r="AB4399"/>
    </row>
    <row r="4400" spans="16:28" x14ac:dyDescent="0.2">
      <c r="P4400" s="12"/>
      <c r="AB4400"/>
    </row>
    <row r="4401" spans="16:28" x14ac:dyDescent="0.2">
      <c r="P4401" s="12"/>
      <c r="AB4401"/>
    </row>
    <row r="4402" spans="16:28" x14ac:dyDescent="0.2">
      <c r="P4402" s="12"/>
      <c r="AB4402"/>
    </row>
    <row r="4403" spans="16:28" x14ac:dyDescent="0.2">
      <c r="P4403" s="12"/>
      <c r="AB4403"/>
    </row>
    <row r="4404" spans="16:28" x14ac:dyDescent="0.2">
      <c r="P4404" s="12"/>
      <c r="AB4404"/>
    </row>
    <row r="4405" spans="16:28" x14ac:dyDescent="0.2">
      <c r="P4405" s="12"/>
      <c r="AB4405"/>
    </row>
    <row r="4406" spans="16:28" x14ac:dyDescent="0.2">
      <c r="P4406" s="12"/>
      <c r="AB4406"/>
    </row>
    <row r="4407" spans="16:28" x14ac:dyDescent="0.2">
      <c r="P4407" s="12"/>
      <c r="AB4407"/>
    </row>
    <row r="4408" spans="16:28" x14ac:dyDescent="0.2">
      <c r="P4408" s="12"/>
      <c r="AB4408"/>
    </row>
    <row r="4409" spans="16:28" x14ac:dyDescent="0.2">
      <c r="P4409" s="12"/>
      <c r="AB4409"/>
    </row>
    <row r="4410" spans="16:28" x14ac:dyDescent="0.2">
      <c r="P4410" s="12"/>
      <c r="AB4410"/>
    </row>
    <row r="4411" spans="16:28" x14ac:dyDescent="0.2">
      <c r="P4411" s="12"/>
      <c r="AB4411"/>
    </row>
    <row r="4412" spans="16:28" x14ac:dyDescent="0.2">
      <c r="P4412" s="12"/>
      <c r="AB4412"/>
    </row>
    <row r="4413" spans="16:28" x14ac:dyDescent="0.2">
      <c r="P4413" s="12"/>
      <c r="AB4413"/>
    </row>
    <row r="4414" spans="16:28" x14ac:dyDescent="0.2">
      <c r="P4414" s="12"/>
      <c r="AB4414"/>
    </row>
    <row r="4415" spans="16:28" x14ac:dyDescent="0.2">
      <c r="P4415" s="12"/>
      <c r="AB4415"/>
    </row>
    <row r="4416" spans="16:28" x14ac:dyDescent="0.2">
      <c r="P4416" s="12"/>
      <c r="AB4416"/>
    </row>
    <row r="4417" spans="16:28" x14ac:dyDescent="0.2">
      <c r="P4417" s="12"/>
      <c r="AB4417"/>
    </row>
    <row r="4418" spans="16:28" x14ac:dyDescent="0.2">
      <c r="P4418" s="12"/>
      <c r="AB4418"/>
    </row>
    <row r="4419" spans="16:28" x14ac:dyDescent="0.2">
      <c r="P4419" s="12"/>
      <c r="AB4419"/>
    </row>
    <row r="4420" spans="16:28" x14ac:dyDescent="0.2">
      <c r="P4420" s="12"/>
      <c r="AB4420"/>
    </row>
    <row r="4421" spans="16:28" x14ac:dyDescent="0.2">
      <c r="P4421" s="12"/>
      <c r="AB4421"/>
    </row>
    <row r="4422" spans="16:28" x14ac:dyDescent="0.2">
      <c r="P4422" s="12"/>
      <c r="AB4422"/>
    </row>
    <row r="4423" spans="16:28" x14ac:dyDescent="0.2">
      <c r="P4423" s="12"/>
      <c r="AB4423"/>
    </row>
    <row r="4424" spans="16:28" x14ac:dyDescent="0.2">
      <c r="P4424" s="12"/>
      <c r="AB4424"/>
    </row>
    <row r="4425" spans="16:28" x14ac:dyDescent="0.2">
      <c r="P4425" s="12"/>
      <c r="AB4425"/>
    </row>
    <row r="4426" spans="16:28" x14ac:dyDescent="0.2">
      <c r="P4426" s="12"/>
      <c r="AB4426"/>
    </row>
    <row r="4427" spans="16:28" x14ac:dyDescent="0.2">
      <c r="P4427" s="12"/>
      <c r="AB4427"/>
    </row>
    <row r="4428" spans="16:28" x14ac:dyDescent="0.2">
      <c r="P4428" s="12"/>
      <c r="AB4428"/>
    </row>
    <row r="4429" spans="16:28" x14ac:dyDescent="0.2">
      <c r="P4429" s="12"/>
      <c r="AB4429"/>
    </row>
    <row r="4430" spans="16:28" x14ac:dyDescent="0.2">
      <c r="P4430" s="12"/>
      <c r="AB4430"/>
    </row>
    <row r="4431" spans="16:28" x14ac:dyDescent="0.2">
      <c r="P4431" s="12"/>
      <c r="AB4431"/>
    </row>
    <row r="4432" spans="16:28" x14ac:dyDescent="0.2">
      <c r="P4432" s="12"/>
      <c r="AB4432"/>
    </row>
    <row r="4433" spans="16:28" x14ac:dyDescent="0.2">
      <c r="P4433" s="12"/>
      <c r="AB4433"/>
    </row>
    <row r="4434" spans="16:28" x14ac:dyDescent="0.2">
      <c r="P4434" s="12"/>
      <c r="AB4434"/>
    </row>
    <row r="4435" spans="16:28" x14ac:dyDescent="0.2">
      <c r="P4435" s="12"/>
      <c r="AB4435"/>
    </row>
    <row r="4436" spans="16:28" x14ac:dyDescent="0.2">
      <c r="P4436" s="12"/>
      <c r="AB4436"/>
    </row>
    <row r="4437" spans="16:28" x14ac:dyDescent="0.2">
      <c r="P4437" s="12"/>
      <c r="AB4437"/>
    </row>
    <row r="4438" spans="16:28" x14ac:dyDescent="0.2">
      <c r="P4438" s="12"/>
      <c r="AB4438"/>
    </row>
    <row r="4439" spans="16:28" x14ac:dyDescent="0.2">
      <c r="P4439" s="12"/>
      <c r="AB4439"/>
    </row>
    <row r="4440" spans="16:28" x14ac:dyDescent="0.2">
      <c r="P4440" s="12"/>
      <c r="AB4440"/>
    </row>
    <row r="4441" spans="16:28" x14ac:dyDescent="0.2">
      <c r="P4441" s="12"/>
      <c r="AB4441"/>
    </row>
    <row r="4442" spans="16:28" x14ac:dyDescent="0.2">
      <c r="P4442" s="12"/>
      <c r="AB4442"/>
    </row>
    <row r="4443" spans="16:28" x14ac:dyDescent="0.2">
      <c r="P4443" s="12"/>
      <c r="AB4443"/>
    </row>
    <row r="4444" spans="16:28" x14ac:dyDescent="0.2">
      <c r="P4444" s="12"/>
      <c r="AB4444"/>
    </row>
    <row r="4445" spans="16:28" x14ac:dyDescent="0.2">
      <c r="P4445" s="12"/>
      <c r="AB4445"/>
    </row>
    <row r="4446" spans="16:28" x14ac:dyDescent="0.2">
      <c r="P4446" s="12"/>
      <c r="AB4446"/>
    </row>
    <row r="4447" spans="16:28" x14ac:dyDescent="0.2">
      <c r="P4447" s="12"/>
      <c r="AB4447"/>
    </row>
    <row r="4448" spans="16:28" x14ac:dyDescent="0.2">
      <c r="P4448" s="12"/>
      <c r="AB4448"/>
    </row>
    <row r="4449" spans="16:28" x14ac:dyDescent="0.2">
      <c r="P4449" s="12"/>
      <c r="AB4449"/>
    </row>
    <row r="4450" spans="16:28" x14ac:dyDescent="0.2">
      <c r="P4450" s="12"/>
      <c r="AB4450"/>
    </row>
    <row r="4451" spans="16:28" x14ac:dyDescent="0.2">
      <c r="P4451" s="12"/>
      <c r="AB4451"/>
    </row>
    <row r="4452" spans="16:28" x14ac:dyDescent="0.2">
      <c r="P4452" s="12"/>
      <c r="AB4452"/>
    </row>
    <row r="4453" spans="16:28" x14ac:dyDescent="0.2">
      <c r="P4453" s="12"/>
      <c r="AB4453"/>
    </row>
    <row r="4454" spans="16:28" x14ac:dyDescent="0.2">
      <c r="P4454" s="12"/>
      <c r="AB4454"/>
    </row>
    <row r="4455" spans="16:28" x14ac:dyDescent="0.2">
      <c r="P4455" s="12"/>
      <c r="AB4455"/>
    </row>
    <row r="4456" spans="16:28" x14ac:dyDescent="0.2">
      <c r="P4456" s="12"/>
      <c r="AB4456"/>
    </row>
    <row r="4457" spans="16:28" x14ac:dyDescent="0.2">
      <c r="P4457" s="12"/>
      <c r="AB4457"/>
    </row>
    <row r="4458" spans="16:28" x14ac:dyDescent="0.2">
      <c r="P4458" s="12"/>
      <c r="AB4458"/>
    </row>
    <row r="4459" spans="16:28" x14ac:dyDescent="0.2">
      <c r="P4459" s="12"/>
      <c r="AB4459"/>
    </row>
    <row r="4460" spans="16:28" x14ac:dyDescent="0.2">
      <c r="P4460" s="12"/>
      <c r="AB4460"/>
    </row>
    <row r="4461" spans="16:28" x14ac:dyDescent="0.2">
      <c r="P4461" s="12"/>
      <c r="AB4461"/>
    </row>
    <row r="4462" spans="16:28" x14ac:dyDescent="0.2">
      <c r="P4462" s="12"/>
      <c r="AB4462"/>
    </row>
    <row r="4463" spans="16:28" x14ac:dyDescent="0.2">
      <c r="P4463" s="12"/>
      <c r="AB4463"/>
    </row>
    <row r="4464" spans="16:28" x14ac:dyDescent="0.2">
      <c r="P4464" s="12"/>
      <c r="AB4464"/>
    </row>
    <row r="4465" spans="16:28" x14ac:dyDescent="0.2">
      <c r="P4465" s="12"/>
      <c r="AB4465"/>
    </row>
    <row r="4466" spans="16:28" x14ac:dyDescent="0.2">
      <c r="P4466" s="12"/>
      <c r="AB4466"/>
    </row>
    <row r="4467" spans="16:28" x14ac:dyDescent="0.2">
      <c r="P4467" s="12"/>
      <c r="AB4467"/>
    </row>
    <row r="4468" spans="16:28" x14ac:dyDescent="0.2">
      <c r="P4468" s="12"/>
      <c r="AB4468"/>
    </row>
    <row r="4469" spans="16:28" x14ac:dyDescent="0.2">
      <c r="P4469" s="12"/>
      <c r="AB4469"/>
    </row>
    <row r="4470" spans="16:28" x14ac:dyDescent="0.2">
      <c r="P4470" s="12"/>
      <c r="AB4470"/>
    </row>
    <row r="4471" spans="16:28" x14ac:dyDescent="0.2">
      <c r="P4471" s="12"/>
      <c r="AB4471"/>
    </row>
    <row r="4472" spans="16:28" x14ac:dyDescent="0.2">
      <c r="P4472" s="12"/>
      <c r="AB4472"/>
    </row>
    <row r="4473" spans="16:28" x14ac:dyDescent="0.2">
      <c r="P4473" s="12"/>
      <c r="AB4473"/>
    </row>
    <row r="4474" spans="16:28" x14ac:dyDescent="0.2">
      <c r="P4474" s="12"/>
      <c r="AB4474"/>
    </row>
    <row r="4475" spans="16:28" x14ac:dyDescent="0.2">
      <c r="P4475" s="12"/>
      <c r="AB4475"/>
    </row>
    <row r="4476" spans="16:28" x14ac:dyDescent="0.2">
      <c r="P4476" s="12"/>
      <c r="AB4476"/>
    </row>
    <row r="4477" spans="16:28" x14ac:dyDescent="0.2">
      <c r="P4477" s="12"/>
      <c r="AB4477"/>
    </row>
    <row r="4478" spans="16:28" x14ac:dyDescent="0.2">
      <c r="P4478" s="12"/>
      <c r="AB4478"/>
    </row>
    <row r="4479" spans="16:28" x14ac:dyDescent="0.2">
      <c r="P4479" s="12"/>
      <c r="AB4479"/>
    </row>
    <row r="4480" spans="16:28" x14ac:dyDescent="0.2">
      <c r="P4480" s="12"/>
      <c r="AB4480"/>
    </row>
    <row r="4481" spans="16:28" x14ac:dyDescent="0.2">
      <c r="P4481" s="12"/>
      <c r="AB4481"/>
    </row>
    <row r="4482" spans="16:28" x14ac:dyDescent="0.2">
      <c r="P4482" s="12"/>
      <c r="AB4482"/>
    </row>
    <row r="4483" spans="16:28" x14ac:dyDescent="0.2">
      <c r="P4483" s="12"/>
      <c r="AB4483"/>
    </row>
    <row r="4484" spans="16:28" x14ac:dyDescent="0.2">
      <c r="P4484" s="12"/>
      <c r="AB4484"/>
    </row>
    <row r="4485" spans="16:28" x14ac:dyDescent="0.2">
      <c r="P4485" s="12"/>
      <c r="AB4485"/>
    </row>
    <row r="4486" spans="16:28" x14ac:dyDescent="0.2">
      <c r="P4486" s="12"/>
      <c r="AB4486"/>
    </row>
    <row r="4487" spans="16:28" x14ac:dyDescent="0.2">
      <c r="P4487" s="12"/>
      <c r="AB4487"/>
    </row>
    <row r="4488" spans="16:28" x14ac:dyDescent="0.2">
      <c r="P4488" s="12"/>
      <c r="AB4488"/>
    </row>
    <row r="4489" spans="16:28" x14ac:dyDescent="0.2">
      <c r="P4489" s="12"/>
      <c r="AB4489"/>
    </row>
    <row r="4490" spans="16:28" x14ac:dyDescent="0.2">
      <c r="P4490" s="12"/>
      <c r="AB4490"/>
    </row>
    <row r="4491" spans="16:28" x14ac:dyDescent="0.2">
      <c r="P4491" s="12"/>
      <c r="AB4491"/>
    </row>
    <row r="4492" spans="16:28" x14ac:dyDescent="0.2">
      <c r="P4492" s="12"/>
      <c r="AB4492"/>
    </row>
    <row r="4493" spans="16:28" x14ac:dyDescent="0.2">
      <c r="P4493" s="12"/>
      <c r="AB4493"/>
    </row>
    <row r="4494" spans="16:28" x14ac:dyDescent="0.2">
      <c r="P4494" s="12"/>
      <c r="AB4494"/>
    </row>
    <row r="4495" spans="16:28" x14ac:dyDescent="0.2">
      <c r="P4495" s="12"/>
      <c r="AB4495"/>
    </row>
    <row r="4496" spans="16:28" x14ac:dyDescent="0.2">
      <c r="P4496" s="12"/>
      <c r="AB4496"/>
    </row>
    <row r="4497" spans="16:28" x14ac:dyDescent="0.2">
      <c r="P4497" s="12"/>
      <c r="AB4497"/>
    </row>
    <row r="4498" spans="16:28" x14ac:dyDescent="0.2">
      <c r="P4498" s="12"/>
      <c r="AB4498"/>
    </row>
    <row r="4499" spans="16:28" x14ac:dyDescent="0.2">
      <c r="P4499" s="12"/>
      <c r="AB4499"/>
    </row>
    <row r="4500" spans="16:28" x14ac:dyDescent="0.2">
      <c r="P4500" s="12"/>
      <c r="AB4500"/>
    </row>
    <row r="4501" spans="16:28" x14ac:dyDescent="0.2">
      <c r="P4501" s="12"/>
      <c r="AB4501"/>
    </row>
    <row r="4502" spans="16:28" x14ac:dyDescent="0.2">
      <c r="P4502" s="12"/>
      <c r="AB4502"/>
    </row>
    <row r="4503" spans="16:28" x14ac:dyDescent="0.2">
      <c r="P4503" s="12"/>
      <c r="AB4503"/>
    </row>
    <row r="4504" spans="16:28" x14ac:dyDescent="0.2">
      <c r="P4504" s="12"/>
      <c r="AB4504"/>
    </row>
    <row r="4505" spans="16:28" x14ac:dyDescent="0.2">
      <c r="P4505" s="12"/>
      <c r="AB4505"/>
    </row>
    <row r="4506" spans="16:28" x14ac:dyDescent="0.2">
      <c r="P4506" s="12"/>
      <c r="AB4506"/>
    </row>
    <row r="4507" spans="16:28" x14ac:dyDescent="0.2">
      <c r="P4507" s="12"/>
      <c r="AB4507"/>
    </row>
    <row r="4508" spans="16:28" x14ac:dyDescent="0.2">
      <c r="P4508" s="12"/>
      <c r="AB4508"/>
    </row>
    <row r="4509" spans="16:28" x14ac:dyDescent="0.2">
      <c r="P4509" s="12"/>
      <c r="AB4509"/>
    </row>
    <row r="4510" spans="16:28" x14ac:dyDescent="0.2">
      <c r="P4510" s="12"/>
      <c r="AB4510"/>
    </row>
    <row r="4511" spans="16:28" x14ac:dyDescent="0.2">
      <c r="P4511" s="12"/>
      <c r="AB4511"/>
    </row>
    <row r="4512" spans="16:28" x14ac:dyDescent="0.2">
      <c r="P4512" s="12"/>
      <c r="AB4512"/>
    </row>
    <row r="4513" spans="16:28" x14ac:dyDescent="0.2">
      <c r="P4513" s="12"/>
      <c r="AB4513"/>
    </row>
    <row r="4514" spans="16:28" x14ac:dyDescent="0.2">
      <c r="P4514" s="12"/>
      <c r="AB4514"/>
    </row>
    <row r="4515" spans="16:28" x14ac:dyDescent="0.2">
      <c r="P4515" s="12"/>
      <c r="AB4515"/>
    </row>
    <row r="4516" spans="16:28" x14ac:dyDescent="0.2">
      <c r="P4516" s="12"/>
      <c r="AB4516"/>
    </row>
    <row r="4517" spans="16:28" x14ac:dyDescent="0.2">
      <c r="P4517" s="12"/>
      <c r="AB4517"/>
    </row>
    <row r="4518" spans="16:28" x14ac:dyDescent="0.2">
      <c r="P4518" s="12"/>
      <c r="AB4518"/>
    </row>
    <row r="4519" spans="16:28" x14ac:dyDescent="0.2">
      <c r="P4519" s="12"/>
      <c r="AB4519"/>
    </row>
    <row r="4520" spans="16:28" x14ac:dyDescent="0.2">
      <c r="P4520" s="12"/>
      <c r="AB4520"/>
    </row>
    <row r="4521" spans="16:28" x14ac:dyDescent="0.2">
      <c r="P4521" s="12"/>
      <c r="AB4521"/>
    </row>
    <row r="4522" spans="16:28" x14ac:dyDescent="0.2">
      <c r="P4522" s="12"/>
      <c r="AB4522"/>
    </row>
    <row r="4523" spans="16:28" x14ac:dyDescent="0.2">
      <c r="P4523" s="12"/>
      <c r="AB4523"/>
    </row>
    <row r="4524" spans="16:28" x14ac:dyDescent="0.2">
      <c r="P4524" s="12"/>
      <c r="AB4524"/>
    </row>
    <row r="4525" spans="16:28" x14ac:dyDescent="0.2">
      <c r="P4525" s="12"/>
      <c r="AB4525"/>
    </row>
    <row r="4526" spans="16:28" x14ac:dyDescent="0.2">
      <c r="P4526" s="12"/>
      <c r="AB4526"/>
    </row>
    <row r="4527" spans="16:28" x14ac:dyDescent="0.2">
      <c r="P4527" s="12"/>
      <c r="AB4527"/>
    </row>
    <row r="4528" spans="16:28" x14ac:dyDescent="0.2">
      <c r="P4528" s="12"/>
      <c r="AB4528"/>
    </row>
    <row r="4529" spans="16:28" x14ac:dyDescent="0.2">
      <c r="P4529" s="12"/>
      <c r="AB4529"/>
    </row>
    <row r="4530" spans="16:28" x14ac:dyDescent="0.2">
      <c r="P4530" s="12"/>
      <c r="AB4530"/>
    </row>
    <row r="4531" spans="16:28" x14ac:dyDescent="0.2">
      <c r="P4531" s="12"/>
      <c r="AB4531"/>
    </row>
    <row r="4532" spans="16:28" x14ac:dyDescent="0.2">
      <c r="P4532" s="12"/>
      <c r="AB4532"/>
    </row>
    <row r="4533" spans="16:28" x14ac:dyDescent="0.2">
      <c r="P4533" s="12"/>
      <c r="AB4533"/>
    </row>
    <row r="4534" spans="16:28" x14ac:dyDescent="0.2">
      <c r="P4534" s="12"/>
      <c r="AB4534"/>
    </row>
    <row r="4535" spans="16:28" x14ac:dyDescent="0.2">
      <c r="P4535" s="12"/>
      <c r="AB4535"/>
    </row>
    <row r="4536" spans="16:28" x14ac:dyDescent="0.2">
      <c r="P4536" s="12"/>
      <c r="AB4536"/>
    </row>
    <row r="4537" spans="16:28" x14ac:dyDescent="0.2">
      <c r="P4537" s="12"/>
      <c r="AB4537"/>
    </row>
    <row r="4538" spans="16:28" x14ac:dyDescent="0.2">
      <c r="P4538" s="12"/>
      <c r="AB4538"/>
    </row>
    <row r="4539" spans="16:28" x14ac:dyDescent="0.2">
      <c r="P4539" s="12"/>
      <c r="AB4539"/>
    </row>
    <row r="4540" spans="16:28" x14ac:dyDescent="0.2">
      <c r="P4540" s="12"/>
      <c r="AB4540"/>
    </row>
    <row r="4541" spans="16:28" x14ac:dyDescent="0.2">
      <c r="P4541" s="12"/>
      <c r="AB4541"/>
    </row>
    <row r="4542" spans="16:28" x14ac:dyDescent="0.2">
      <c r="P4542" s="12"/>
      <c r="AB4542"/>
    </row>
    <row r="4543" spans="16:28" x14ac:dyDescent="0.2">
      <c r="P4543" s="12"/>
      <c r="AB4543"/>
    </row>
    <row r="4544" spans="16:28" x14ac:dyDescent="0.2">
      <c r="P4544" s="12"/>
      <c r="AB4544"/>
    </row>
    <row r="4545" spans="16:28" x14ac:dyDescent="0.2">
      <c r="P4545" s="12"/>
      <c r="AB4545"/>
    </row>
    <row r="4546" spans="16:28" x14ac:dyDescent="0.2">
      <c r="P4546" s="12"/>
      <c r="AB4546"/>
    </row>
    <row r="4547" spans="16:28" x14ac:dyDescent="0.2">
      <c r="P4547" s="12"/>
      <c r="AB4547"/>
    </row>
    <row r="4548" spans="16:28" x14ac:dyDescent="0.2">
      <c r="P4548" s="12"/>
      <c r="AB4548"/>
    </row>
    <row r="4549" spans="16:28" x14ac:dyDescent="0.2">
      <c r="P4549" s="12"/>
      <c r="AB4549"/>
    </row>
    <row r="4550" spans="16:28" x14ac:dyDescent="0.2">
      <c r="P4550" s="12"/>
      <c r="AB4550"/>
    </row>
    <row r="4551" spans="16:28" x14ac:dyDescent="0.2">
      <c r="P4551" s="12"/>
      <c r="AB4551"/>
    </row>
    <row r="4552" spans="16:28" x14ac:dyDescent="0.2">
      <c r="P4552" s="12"/>
      <c r="AB4552"/>
    </row>
    <row r="4553" spans="16:28" x14ac:dyDescent="0.2">
      <c r="P4553" s="12"/>
      <c r="AB4553"/>
    </row>
    <row r="4554" spans="16:28" x14ac:dyDescent="0.2">
      <c r="P4554" s="12"/>
      <c r="AB4554"/>
    </row>
    <row r="4555" spans="16:28" x14ac:dyDescent="0.2">
      <c r="P4555" s="12"/>
      <c r="AB4555"/>
    </row>
    <row r="4556" spans="16:28" x14ac:dyDescent="0.2">
      <c r="P4556" s="12"/>
      <c r="AB4556"/>
    </row>
    <row r="4557" spans="16:28" x14ac:dyDescent="0.2">
      <c r="P4557" s="12"/>
      <c r="AB4557"/>
    </row>
    <row r="4558" spans="16:28" x14ac:dyDescent="0.2">
      <c r="P4558" s="12"/>
      <c r="AB4558"/>
    </row>
    <row r="4559" spans="16:28" x14ac:dyDescent="0.2">
      <c r="P4559" s="12"/>
      <c r="AB4559"/>
    </row>
    <row r="4560" spans="16:28" x14ac:dyDescent="0.2">
      <c r="P4560" s="12"/>
      <c r="AB4560"/>
    </row>
    <row r="4561" spans="16:28" x14ac:dyDescent="0.2">
      <c r="P4561" s="12"/>
      <c r="AB4561"/>
    </row>
    <row r="4562" spans="16:28" x14ac:dyDescent="0.2">
      <c r="P4562" s="12"/>
      <c r="AB4562"/>
    </row>
    <row r="4563" spans="16:28" x14ac:dyDescent="0.2">
      <c r="P4563" s="12"/>
      <c r="AB4563"/>
    </row>
    <row r="4564" spans="16:28" x14ac:dyDescent="0.2">
      <c r="P4564" s="12"/>
      <c r="AB4564"/>
    </row>
    <row r="4565" spans="16:28" x14ac:dyDescent="0.2">
      <c r="P4565" s="12"/>
      <c r="AB4565"/>
    </row>
    <row r="4566" spans="16:28" x14ac:dyDescent="0.2">
      <c r="P4566" s="12"/>
      <c r="AB4566"/>
    </row>
    <row r="4567" spans="16:28" x14ac:dyDescent="0.2">
      <c r="P4567" s="12"/>
      <c r="AB4567"/>
    </row>
    <row r="4568" spans="16:28" x14ac:dyDescent="0.2">
      <c r="P4568" s="12"/>
      <c r="AB4568"/>
    </row>
    <row r="4569" spans="16:28" x14ac:dyDescent="0.2">
      <c r="P4569" s="12"/>
      <c r="AB4569"/>
    </row>
    <row r="4570" spans="16:28" x14ac:dyDescent="0.2">
      <c r="P4570" s="12"/>
      <c r="AB4570"/>
    </row>
    <row r="4571" spans="16:28" x14ac:dyDescent="0.2">
      <c r="P4571" s="12"/>
      <c r="AB4571"/>
    </row>
    <row r="4572" spans="16:28" x14ac:dyDescent="0.2">
      <c r="P4572" s="12"/>
      <c r="AB4572"/>
    </row>
    <row r="4573" spans="16:28" x14ac:dyDescent="0.2">
      <c r="P4573" s="12"/>
      <c r="AB4573"/>
    </row>
    <row r="4574" spans="16:28" x14ac:dyDescent="0.2">
      <c r="P4574" s="12"/>
      <c r="AB4574"/>
    </row>
    <row r="4575" spans="16:28" x14ac:dyDescent="0.2">
      <c r="P4575" s="12"/>
      <c r="AB4575"/>
    </row>
    <row r="4576" spans="16:28" x14ac:dyDescent="0.2">
      <c r="P4576" s="12"/>
      <c r="AB4576"/>
    </row>
    <row r="4577" spans="16:28" x14ac:dyDescent="0.2">
      <c r="P4577" s="12"/>
      <c r="AB4577"/>
    </row>
    <row r="4578" spans="16:28" x14ac:dyDescent="0.2">
      <c r="P4578" s="12"/>
      <c r="AB4578"/>
    </row>
    <row r="4579" spans="16:28" x14ac:dyDescent="0.2">
      <c r="P4579" s="12"/>
      <c r="AB4579"/>
    </row>
    <row r="4580" spans="16:28" x14ac:dyDescent="0.2">
      <c r="P4580" s="12"/>
      <c r="AB4580"/>
    </row>
    <row r="4581" spans="16:28" x14ac:dyDescent="0.2">
      <c r="P4581" s="12"/>
      <c r="AB4581"/>
    </row>
    <row r="4582" spans="16:28" x14ac:dyDescent="0.2">
      <c r="P4582" s="12"/>
      <c r="AB4582"/>
    </row>
    <row r="4583" spans="16:28" x14ac:dyDescent="0.2">
      <c r="P4583" s="12"/>
      <c r="AB4583"/>
    </row>
    <row r="4584" spans="16:28" x14ac:dyDescent="0.2">
      <c r="P4584" s="12"/>
      <c r="AB4584"/>
    </row>
    <row r="4585" spans="16:28" x14ac:dyDescent="0.2">
      <c r="P4585" s="12"/>
      <c r="AB4585"/>
    </row>
    <row r="4586" spans="16:28" x14ac:dyDescent="0.2">
      <c r="P4586" s="12"/>
      <c r="AB4586"/>
    </row>
    <row r="4587" spans="16:28" x14ac:dyDescent="0.2">
      <c r="P4587" s="12"/>
      <c r="AB4587"/>
    </row>
    <row r="4588" spans="16:28" x14ac:dyDescent="0.2">
      <c r="P4588" s="12"/>
      <c r="AB4588"/>
    </row>
    <row r="4589" spans="16:28" x14ac:dyDescent="0.2">
      <c r="P4589" s="12"/>
      <c r="AB4589"/>
    </row>
    <row r="4590" spans="16:28" x14ac:dyDescent="0.2">
      <c r="P4590" s="12"/>
      <c r="AB4590"/>
    </row>
    <row r="4591" spans="16:28" x14ac:dyDescent="0.2">
      <c r="P4591" s="12"/>
      <c r="AB4591"/>
    </row>
    <row r="4592" spans="16:28" x14ac:dyDescent="0.2">
      <c r="P4592" s="12"/>
      <c r="AB4592"/>
    </row>
    <row r="4593" spans="16:28" x14ac:dyDescent="0.2">
      <c r="P4593" s="12"/>
      <c r="AB4593"/>
    </row>
    <row r="4594" spans="16:28" x14ac:dyDescent="0.2">
      <c r="P4594" s="12"/>
      <c r="AB4594"/>
    </row>
    <row r="4595" spans="16:28" x14ac:dyDescent="0.2">
      <c r="P4595" s="12"/>
      <c r="AB4595"/>
    </row>
    <row r="4596" spans="16:28" x14ac:dyDescent="0.2">
      <c r="P4596" s="12"/>
      <c r="AB4596"/>
    </row>
    <row r="4597" spans="16:28" x14ac:dyDescent="0.2">
      <c r="P4597" s="12"/>
      <c r="AB4597"/>
    </row>
    <row r="4598" spans="16:28" x14ac:dyDescent="0.2">
      <c r="P4598" s="12"/>
      <c r="AB4598"/>
    </row>
    <row r="4599" spans="16:28" x14ac:dyDescent="0.2">
      <c r="P4599" s="12"/>
      <c r="AB4599"/>
    </row>
    <row r="4600" spans="16:28" x14ac:dyDescent="0.2">
      <c r="P4600" s="12"/>
      <c r="AB4600"/>
    </row>
    <row r="4601" spans="16:28" x14ac:dyDescent="0.2">
      <c r="P4601" s="12"/>
      <c r="AB4601"/>
    </row>
    <row r="4602" spans="16:28" x14ac:dyDescent="0.2">
      <c r="P4602" s="12"/>
      <c r="AB4602"/>
    </row>
    <row r="4603" spans="16:28" x14ac:dyDescent="0.2">
      <c r="P4603" s="12"/>
      <c r="AB4603"/>
    </row>
    <row r="4604" spans="16:28" x14ac:dyDescent="0.2">
      <c r="P4604" s="12"/>
      <c r="AB4604"/>
    </row>
    <row r="4605" spans="16:28" x14ac:dyDescent="0.2">
      <c r="P4605" s="12"/>
      <c r="AB4605"/>
    </row>
    <row r="4606" spans="16:28" x14ac:dyDescent="0.2">
      <c r="P4606" s="12"/>
      <c r="AB4606"/>
    </row>
    <row r="4607" spans="16:28" x14ac:dyDescent="0.2">
      <c r="P4607" s="12"/>
      <c r="AB4607"/>
    </row>
    <row r="4608" spans="16:28" x14ac:dyDescent="0.2">
      <c r="P4608" s="12"/>
      <c r="AB4608"/>
    </row>
    <row r="4609" spans="16:28" x14ac:dyDescent="0.2">
      <c r="P4609" s="12"/>
      <c r="AB4609"/>
    </row>
    <row r="4610" spans="16:28" x14ac:dyDescent="0.2">
      <c r="P4610" s="12"/>
      <c r="AB4610"/>
    </row>
    <row r="4611" spans="16:28" x14ac:dyDescent="0.2">
      <c r="P4611" s="12"/>
      <c r="AB4611"/>
    </row>
    <row r="4612" spans="16:28" x14ac:dyDescent="0.2">
      <c r="P4612" s="12"/>
      <c r="AB4612"/>
    </row>
    <row r="4613" spans="16:28" x14ac:dyDescent="0.2">
      <c r="P4613" s="12"/>
      <c r="AB4613"/>
    </row>
    <row r="4614" spans="16:28" x14ac:dyDescent="0.2">
      <c r="P4614" s="12"/>
      <c r="AB4614"/>
    </row>
    <row r="4615" spans="16:28" x14ac:dyDescent="0.2">
      <c r="P4615" s="12"/>
      <c r="AB4615"/>
    </row>
    <row r="4616" spans="16:28" x14ac:dyDescent="0.2">
      <c r="P4616" s="12"/>
      <c r="AB4616"/>
    </row>
    <row r="4617" spans="16:28" x14ac:dyDescent="0.2">
      <c r="P4617" s="12"/>
      <c r="AB4617"/>
    </row>
    <row r="4618" spans="16:28" x14ac:dyDescent="0.2">
      <c r="P4618" s="12"/>
      <c r="AB4618"/>
    </row>
    <row r="4619" spans="16:28" x14ac:dyDescent="0.2">
      <c r="P4619" s="12"/>
      <c r="AB4619"/>
    </row>
    <row r="4620" spans="16:28" x14ac:dyDescent="0.2">
      <c r="P4620" s="12"/>
      <c r="AB4620"/>
    </row>
    <row r="4621" spans="16:28" x14ac:dyDescent="0.2">
      <c r="P4621" s="12"/>
      <c r="AB4621"/>
    </row>
    <row r="4622" spans="16:28" x14ac:dyDescent="0.2">
      <c r="P4622" s="12"/>
      <c r="AB4622"/>
    </row>
    <row r="4623" spans="16:28" x14ac:dyDescent="0.2">
      <c r="P4623" s="12"/>
      <c r="AB4623"/>
    </row>
    <row r="4624" spans="16:28" x14ac:dyDescent="0.2">
      <c r="P4624" s="12"/>
      <c r="AB4624"/>
    </row>
    <row r="4625" spans="16:28" x14ac:dyDescent="0.2">
      <c r="P4625" s="12"/>
      <c r="AB4625"/>
    </row>
    <row r="4626" spans="16:28" x14ac:dyDescent="0.2">
      <c r="P4626" s="12"/>
      <c r="AB4626"/>
    </row>
    <row r="4627" spans="16:28" x14ac:dyDescent="0.2">
      <c r="P4627" s="12"/>
      <c r="AB4627"/>
    </row>
    <row r="4628" spans="16:28" x14ac:dyDescent="0.2">
      <c r="P4628" s="12"/>
      <c r="AB4628"/>
    </row>
    <row r="4629" spans="16:28" x14ac:dyDescent="0.2">
      <c r="P4629" s="12"/>
      <c r="AB4629"/>
    </row>
    <row r="4630" spans="16:28" x14ac:dyDescent="0.2">
      <c r="P4630" s="12"/>
      <c r="AB4630"/>
    </row>
    <row r="4631" spans="16:28" x14ac:dyDescent="0.2">
      <c r="P4631" s="12"/>
      <c r="AB4631"/>
    </row>
    <row r="4632" spans="16:28" x14ac:dyDescent="0.2">
      <c r="P4632" s="12"/>
      <c r="AB4632"/>
    </row>
    <row r="4633" spans="16:28" x14ac:dyDescent="0.2">
      <c r="P4633" s="12"/>
      <c r="AB4633"/>
    </row>
    <row r="4634" spans="16:28" x14ac:dyDescent="0.2">
      <c r="P4634" s="12"/>
      <c r="AB4634"/>
    </row>
    <row r="4635" spans="16:28" x14ac:dyDescent="0.2">
      <c r="P4635" s="12"/>
      <c r="AB4635"/>
    </row>
    <row r="4636" spans="16:28" x14ac:dyDescent="0.2">
      <c r="P4636" s="12"/>
      <c r="AB4636"/>
    </row>
    <row r="4637" spans="16:28" x14ac:dyDescent="0.2">
      <c r="P4637" s="12"/>
      <c r="AB4637"/>
    </row>
    <row r="4638" spans="16:28" x14ac:dyDescent="0.2">
      <c r="P4638" s="12"/>
      <c r="AB4638"/>
    </row>
    <row r="4639" spans="16:28" x14ac:dyDescent="0.2">
      <c r="P4639" s="12"/>
      <c r="AB4639"/>
    </row>
    <row r="4640" spans="16:28" x14ac:dyDescent="0.2">
      <c r="P4640" s="12"/>
      <c r="AB4640"/>
    </row>
    <row r="4641" spans="16:28" x14ac:dyDescent="0.2">
      <c r="P4641" s="12"/>
      <c r="AB4641"/>
    </row>
    <row r="4642" spans="16:28" x14ac:dyDescent="0.2">
      <c r="P4642" s="12"/>
      <c r="AB4642"/>
    </row>
    <row r="4643" spans="16:28" x14ac:dyDescent="0.2">
      <c r="P4643" s="12"/>
      <c r="AB4643"/>
    </row>
    <row r="4644" spans="16:28" x14ac:dyDescent="0.2">
      <c r="P4644" s="12"/>
      <c r="AB4644"/>
    </row>
    <row r="4645" spans="16:28" x14ac:dyDescent="0.2">
      <c r="P4645" s="12"/>
      <c r="AB4645"/>
    </row>
    <row r="4646" spans="16:28" x14ac:dyDescent="0.2">
      <c r="P4646" s="12"/>
      <c r="AB4646"/>
    </row>
    <row r="4647" spans="16:28" x14ac:dyDescent="0.2">
      <c r="P4647" s="12"/>
      <c r="AB4647"/>
    </row>
    <row r="4648" spans="16:28" x14ac:dyDescent="0.2">
      <c r="P4648" s="12"/>
      <c r="AB4648"/>
    </row>
    <row r="4649" spans="16:28" x14ac:dyDescent="0.2">
      <c r="P4649" s="12"/>
      <c r="AB4649"/>
    </row>
    <row r="4650" spans="16:28" x14ac:dyDescent="0.2">
      <c r="P4650" s="12"/>
      <c r="AB4650"/>
    </row>
    <row r="4651" spans="16:28" x14ac:dyDescent="0.2">
      <c r="P4651" s="12"/>
      <c r="AB4651"/>
    </row>
    <row r="4652" spans="16:28" x14ac:dyDescent="0.2">
      <c r="P4652" s="12"/>
      <c r="AB4652"/>
    </row>
    <row r="4653" spans="16:28" x14ac:dyDescent="0.2">
      <c r="P4653" s="12"/>
      <c r="AB4653"/>
    </row>
    <row r="4654" spans="16:28" x14ac:dyDescent="0.2">
      <c r="P4654" s="12"/>
      <c r="AB4654"/>
    </row>
    <row r="4655" spans="16:28" x14ac:dyDescent="0.2">
      <c r="P4655" s="12"/>
      <c r="AB4655"/>
    </row>
    <row r="4656" spans="16:28" x14ac:dyDescent="0.2">
      <c r="P4656" s="12"/>
      <c r="AB4656"/>
    </row>
    <row r="4657" spans="16:28" x14ac:dyDescent="0.2">
      <c r="P4657" s="12"/>
      <c r="AB4657"/>
    </row>
    <row r="4658" spans="16:28" x14ac:dyDescent="0.2">
      <c r="P4658" s="12"/>
      <c r="AB4658"/>
    </row>
    <row r="4659" spans="16:28" x14ac:dyDescent="0.2">
      <c r="P4659" s="12"/>
      <c r="AB4659"/>
    </row>
    <row r="4660" spans="16:28" x14ac:dyDescent="0.2">
      <c r="P4660" s="12"/>
      <c r="AB4660"/>
    </row>
    <row r="4661" spans="16:28" x14ac:dyDescent="0.2">
      <c r="P4661" s="12"/>
      <c r="AB4661"/>
    </row>
    <row r="4662" spans="16:28" x14ac:dyDescent="0.2">
      <c r="P4662" s="12"/>
      <c r="AB4662"/>
    </row>
    <row r="4663" spans="16:28" x14ac:dyDescent="0.2">
      <c r="P4663" s="12"/>
      <c r="AB4663"/>
    </row>
    <row r="4664" spans="16:28" x14ac:dyDescent="0.2">
      <c r="P4664" s="12"/>
      <c r="AB4664"/>
    </row>
    <row r="4665" spans="16:28" x14ac:dyDescent="0.2">
      <c r="P4665" s="12"/>
      <c r="AB4665"/>
    </row>
    <row r="4666" spans="16:28" x14ac:dyDescent="0.2">
      <c r="P4666" s="12"/>
      <c r="AB4666"/>
    </row>
    <row r="4667" spans="16:28" x14ac:dyDescent="0.2">
      <c r="P4667" s="12"/>
      <c r="AB4667"/>
    </row>
    <row r="4668" spans="16:28" x14ac:dyDescent="0.2">
      <c r="P4668" s="12"/>
      <c r="AB4668"/>
    </row>
    <row r="4669" spans="16:28" x14ac:dyDescent="0.2">
      <c r="P4669" s="12"/>
      <c r="AB4669"/>
    </row>
    <row r="4670" spans="16:28" x14ac:dyDescent="0.2">
      <c r="P4670" s="12"/>
      <c r="AB4670"/>
    </row>
    <row r="4671" spans="16:28" x14ac:dyDescent="0.2">
      <c r="P4671" s="12"/>
      <c r="AB4671"/>
    </row>
    <row r="4672" spans="16:28" x14ac:dyDescent="0.2">
      <c r="P4672" s="12"/>
      <c r="AB4672"/>
    </row>
    <row r="4673" spans="16:28" x14ac:dyDescent="0.2">
      <c r="P4673" s="12"/>
      <c r="AB4673"/>
    </row>
    <row r="4674" spans="16:28" x14ac:dyDescent="0.2">
      <c r="P4674" s="12"/>
      <c r="AB4674"/>
    </row>
    <row r="4675" spans="16:28" x14ac:dyDescent="0.2">
      <c r="P4675" s="12"/>
      <c r="AB4675"/>
    </row>
    <row r="4676" spans="16:28" x14ac:dyDescent="0.2">
      <c r="P4676" s="12"/>
      <c r="AB4676"/>
    </row>
    <row r="4677" spans="16:28" x14ac:dyDescent="0.2">
      <c r="P4677" s="12"/>
      <c r="AB4677"/>
    </row>
    <row r="4678" spans="16:28" x14ac:dyDescent="0.2">
      <c r="P4678" s="12"/>
      <c r="AB4678"/>
    </row>
    <row r="4679" spans="16:28" x14ac:dyDescent="0.2">
      <c r="P4679" s="12"/>
      <c r="AB4679"/>
    </row>
    <row r="4680" spans="16:28" x14ac:dyDescent="0.2">
      <c r="P4680" s="12"/>
      <c r="AB4680"/>
    </row>
    <row r="4681" spans="16:28" x14ac:dyDescent="0.2">
      <c r="P4681" s="12"/>
      <c r="AB4681"/>
    </row>
    <row r="4682" spans="16:28" x14ac:dyDescent="0.2">
      <c r="P4682" s="12"/>
      <c r="AB4682"/>
    </row>
    <row r="4683" spans="16:28" x14ac:dyDescent="0.2">
      <c r="P4683" s="12"/>
      <c r="AB4683"/>
    </row>
    <row r="4684" spans="16:28" x14ac:dyDescent="0.2">
      <c r="P4684" s="12"/>
      <c r="AB4684"/>
    </row>
    <row r="4685" spans="16:28" x14ac:dyDescent="0.2">
      <c r="P4685" s="12"/>
      <c r="AB4685"/>
    </row>
    <row r="4686" spans="16:28" x14ac:dyDescent="0.2">
      <c r="P4686" s="12"/>
      <c r="AB4686"/>
    </row>
    <row r="4687" spans="16:28" x14ac:dyDescent="0.2">
      <c r="P4687" s="12"/>
      <c r="AB4687"/>
    </row>
    <row r="4688" spans="16:28" x14ac:dyDescent="0.2">
      <c r="P4688" s="12"/>
      <c r="AB4688"/>
    </row>
    <row r="4689" spans="16:28" x14ac:dyDescent="0.2">
      <c r="P4689" s="12"/>
      <c r="AB4689"/>
    </row>
    <row r="4690" spans="16:28" x14ac:dyDescent="0.2">
      <c r="P4690" s="12"/>
      <c r="AB4690"/>
    </row>
    <row r="4691" spans="16:28" x14ac:dyDescent="0.2">
      <c r="P4691" s="12"/>
      <c r="AB4691"/>
    </row>
    <row r="4692" spans="16:28" x14ac:dyDescent="0.2">
      <c r="P4692" s="12"/>
      <c r="AB4692"/>
    </row>
    <row r="4693" spans="16:28" x14ac:dyDescent="0.2">
      <c r="P4693" s="12"/>
      <c r="AB4693"/>
    </row>
    <row r="4694" spans="16:28" x14ac:dyDescent="0.2">
      <c r="P4694" s="12"/>
      <c r="AB4694"/>
    </row>
    <row r="4695" spans="16:28" x14ac:dyDescent="0.2">
      <c r="P4695" s="12"/>
      <c r="AB4695"/>
    </row>
    <row r="4696" spans="16:28" x14ac:dyDescent="0.2">
      <c r="P4696" s="12"/>
      <c r="AB4696"/>
    </row>
    <row r="4697" spans="16:28" x14ac:dyDescent="0.2">
      <c r="P4697" s="12"/>
      <c r="AB4697"/>
    </row>
    <row r="4698" spans="16:28" x14ac:dyDescent="0.2">
      <c r="P4698" s="12"/>
      <c r="AB4698"/>
    </row>
    <row r="4699" spans="16:28" x14ac:dyDescent="0.2">
      <c r="P4699" s="12"/>
      <c r="AB4699"/>
    </row>
    <row r="4700" spans="16:28" x14ac:dyDescent="0.2">
      <c r="P4700" s="12"/>
      <c r="AB4700"/>
    </row>
    <row r="4701" spans="16:28" x14ac:dyDescent="0.2">
      <c r="P4701" s="12"/>
      <c r="AB4701"/>
    </row>
    <row r="4702" spans="16:28" x14ac:dyDescent="0.2">
      <c r="P4702" s="12"/>
      <c r="AB4702"/>
    </row>
    <row r="4703" spans="16:28" x14ac:dyDescent="0.2">
      <c r="P4703" s="12"/>
      <c r="AB4703"/>
    </row>
    <row r="4704" spans="16:28" x14ac:dyDescent="0.2">
      <c r="P4704" s="12"/>
      <c r="AB4704"/>
    </row>
    <row r="4705" spans="16:28" x14ac:dyDescent="0.2">
      <c r="P4705" s="12"/>
      <c r="AB4705"/>
    </row>
    <row r="4706" spans="16:28" x14ac:dyDescent="0.2">
      <c r="P4706" s="12"/>
      <c r="AB4706"/>
    </row>
    <row r="4707" spans="16:28" x14ac:dyDescent="0.2">
      <c r="P4707" s="12"/>
      <c r="AB4707"/>
    </row>
    <row r="4708" spans="16:28" x14ac:dyDescent="0.2">
      <c r="P4708" s="12"/>
      <c r="AB4708"/>
    </row>
    <row r="4709" spans="16:28" x14ac:dyDescent="0.2">
      <c r="P4709" s="12"/>
      <c r="AB4709"/>
    </row>
    <row r="4710" spans="16:28" x14ac:dyDescent="0.2">
      <c r="P4710" s="12"/>
      <c r="AB4710"/>
    </row>
    <row r="4711" spans="16:28" x14ac:dyDescent="0.2">
      <c r="P4711" s="12"/>
      <c r="AB4711"/>
    </row>
    <row r="4712" spans="16:28" x14ac:dyDescent="0.2">
      <c r="P4712" s="12"/>
      <c r="AB4712"/>
    </row>
    <row r="4713" spans="16:28" x14ac:dyDescent="0.2">
      <c r="P4713" s="12"/>
      <c r="AB4713"/>
    </row>
    <row r="4714" spans="16:28" x14ac:dyDescent="0.2">
      <c r="P4714" s="12"/>
      <c r="AB4714"/>
    </row>
    <row r="4715" spans="16:28" x14ac:dyDescent="0.2">
      <c r="P4715" s="12"/>
      <c r="AB4715"/>
    </row>
    <row r="4716" spans="16:28" x14ac:dyDescent="0.2">
      <c r="P4716" s="12"/>
      <c r="AB4716"/>
    </row>
    <row r="4717" spans="16:28" x14ac:dyDescent="0.2">
      <c r="P4717" s="12"/>
      <c r="AB4717"/>
    </row>
    <row r="4718" spans="16:28" x14ac:dyDescent="0.2">
      <c r="P4718" s="12"/>
      <c r="AB4718"/>
    </row>
    <row r="4719" spans="16:28" x14ac:dyDescent="0.2">
      <c r="P4719" s="12"/>
      <c r="AB4719"/>
    </row>
    <row r="4720" spans="16:28" x14ac:dyDescent="0.2">
      <c r="P4720" s="12"/>
      <c r="AB4720"/>
    </row>
    <row r="4721" spans="16:28" x14ac:dyDescent="0.2">
      <c r="P4721" s="12"/>
      <c r="AB4721"/>
    </row>
    <row r="4722" spans="16:28" x14ac:dyDescent="0.2">
      <c r="P4722" s="12"/>
      <c r="AB4722"/>
    </row>
    <row r="4723" spans="16:28" x14ac:dyDescent="0.2">
      <c r="P4723" s="12"/>
      <c r="AB4723"/>
    </row>
    <row r="4724" spans="16:28" x14ac:dyDescent="0.2">
      <c r="P4724" s="12"/>
      <c r="AB4724"/>
    </row>
    <row r="4725" spans="16:28" x14ac:dyDescent="0.2">
      <c r="P4725" s="12"/>
      <c r="AB4725"/>
    </row>
    <row r="4726" spans="16:28" x14ac:dyDescent="0.2">
      <c r="P4726" s="12"/>
      <c r="AB4726"/>
    </row>
    <row r="4727" spans="16:28" x14ac:dyDescent="0.2">
      <c r="P4727" s="12"/>
      <c r="AB4727"/>
    </row>
    <row r="4728" spans="16:28" x14ac:dyDescent="0.2">
      <c r="P4728" s="12"/>
      <c r="AB4728"/>
    </row>
    <row r="4729" spans="16:28" x14ac:dyDescent="0.2">
      <c r="P4729" s="12"/>
      <c r="AB4729"/>
    </row>
    <row r="4730" spans="16:28" x14ac:dyDescent="0.2">
      <c r="P4730" s="12"/>
      <c r="AB4730"/>
    </row>
    <row r="4731" spans="16:28" x14ac:dyDescent="0.2">
      <c r="P4731" s="12"/>
      <c r="AB4731"/>
    </row>
    <row r="4732" spans="16:28" x14ac:dyDescent="0.2">
      <c r="P4732" s="12"/>
      <c r="AB4732"/>
    </row>
    <row r="4733" spans="16:28" x14ac:dyDescent="0.2">
      <c r="P4733" s="12"/>
      <c r="AB4733"/>
    </row>
    <row r="4734" spans="16:28" x14ac:dyDescent="0.2">
      <c r="P4734" s="12"/>
      <c r="AB4734"/>
    </row>
    <row r="4735" spans="16:28" x14ac:dyDescent="0.2">
      <c r="P4735" s="12"/>
      <c r="AB4735"/>
    </row>
    <row r="4736" spans="16:28" x14ac:dyDescent="0.2">
      <c r="P4736" s="12"/>
      <c r="AB4736"/>
    </row>
    <row r="4737" spans="16:28" x14ac:dyDescent="0.2">
      <c r="P4737" s="12"/>
      <c r="AB4737"/>
    </row>
    <row r="4738" spans="16:28" x14ac:dyDescent="0.2">
      <c r="P4738" s="12"/>
      <c r="AB4738"/>
    </row>
    <row r="4739" spans="16:28" x14ac:dyDescent="0.2">
      <c r="P4739" s="12"/>
      <c r="AB4739"/>
    </row>
    <row r="4740" spans="16:28" x14ac:dyDescent="0.2">
      <c r="P4740" s="12"/>
      <c r="AB4740"/>
    </row>
    <row r="4741" spans="16:28" x14ac:dyDescent="0.2">
      <c r="P4741" s="12"/>
      <c r="AB4741"/>
    </row>
    <row r="4742" spans="16:28" x14ac:dyDescent="0.2">
      <c r="P4742" s="12"/>
      <c r="AB4742"/>
    </row>
    <row r="4743" spans="16:28" x14ac:dyDescent="0.2">
      <c r="P4743" s="12"/>
      <c r="AB4743"/>
    </row>
    <row r="4744" spans="16:28" x14ac:dyDescent="0.2">
      <c r="P4744" s="12"/>
      <c r="AB4744"/>
    </row>
    <row r="4745" spans="16:28" x14ac:dyDescent="0.2">
      <c r="P4745" s="12"/>
      <c r="AB4745"/>
    </row>
    <row r="4746" spans="16:28" x14ac:dyDescent="0.2">
      <c r="P4746" s="12"/>
      <c r="AB4746"/>
    </row>
    <row r="4747" spans="16:28" x14ac:dyDescent="0.2">
      <c r="P4747" s="12"/>
      <c r="AB4747"/>
    </row>
    <row r="4748" spans="16:28" x14ac:dyDescent="0.2">
      <c r="P4748" s="12"/>
      <c r="AB4748"/>
    </row>
    <row r="4749" spans="16:28" x14ac:dyDescent="0.2">
      <c r="P4749" s="12"/>
      <c r="AB4749"/>
    </row>
    <row r="4750" spans="16:28" x14ac:dyDescent="0.2">
      <c r="P4750" s="12"/>
      <c r="AB4750"/>
    </row>
    <row r="4751" spans="16:28" x14ac:dyDescent="0.2">
      <c r="P4751" s="12"/>
      <c r="AB4751"/>
    </row>
    <row r="4752" spans="16:28" x14ac:dyDescent="0.2">
      <c r="P4752" s="12"/>
      <c r="AB4752"/>
    </row>
    <row r="4753" spans="16:28" x14ac:dyDescent="0.2">
      <c r="P4753" s="12"/>
      <c r="AB4753"/>
    </row>
    <row r="4754" spans="16:28" x14ac:dyDescent="0.2">
      <c r="P4754" s="12"/>
      <c r="AB4754"/>
    </row>
    <row r="4755" spans="16:28" x14ac:dyDescent="0.2">
      <c r="P4755" s="12"/>
      <c r="AB4755"/>
    </row>
    <row r="4756" spans="16:28" x14ac:dyDescent="0.2">
      <c r="P4756" s="12"/>
      <c r="AB4756"/>
    </row>
    <row r="4757" spans="16:28" x14ac:dyDescent="0.2">
      <c r="P4757" s="12"/>
      <c r="AB4757"/>
    </row>
    <row r="4758" spans="16:28" x14ac:dyDescent="0.2">
      <c r="P4758" s="12"/>
      <c r="AB4758"/>
    </row>
    <row r="4759" spans="16:28" x14ac:dyDescent="0.2">
      <c r="P4759" s="12"/>
      <c r="AB4759"/>
    </row>
    <row r="4760" spans="16:28" x14ac:dyDescent="0.2">
      <c r="P4760" s="12"/>
      <c r="AB4760"/>
    </row>
    <row r="4761" spans="16:28" x14ac:dyDescent="0.2">
      <c r="P4761" s="12"/>
      <c r="AB4761"/>
    </row>
    <row r="4762" spans="16:28" x14ac:dyDescent="0.2">
      <c r="P4762" s="12"/>
      <c r="AB4762"/>
    </row>
    <row r="4763" spans="16:28" x14ac:dyDescent="0.2">
      <c r="P4763" s="12"/>
      <c r="AB4763"/>
    </row>
    <row r="4764" spans="16:28" x14ac:dyDescent="0.2">
      <c r="P4764" s="12"/>
      <c r="AB4764"/>
    </row>
    <row r="4765" spans="16:28" x14ac:dyDescent="0.2">
      <c r="P4765" s="12"/>
      <c r="AB4765"/>
    </row>
    <row r="4766" spans="16:28" x14ac:dyDescent="0.2">
      <c r="P4766" s="12"/>
      <c r="AB4766"/>
    </row>
    <row r="4767" spans="16:28" x14ac:dyDescent="0.2">
      <c r="P4767" s="12"/>
      <c r="AB4767"/>
    </row>
    <row r="4768" spans="16:28" x14ac:dyDescent="0.2">
      <c r="P4768" s="12"/>
      <c r="AB4768"/>
    </row>
    <row r="4769" spans="16:28" x14ac:dyDescent="0.2">
      <c r="P4769" s="12"/>
      <c r="AB4769"/>
    </row>
    <row r="4770" spans="16:28" x14ac:dyDescent="0.2">
      <c r="P4770" s="12"/>
      <c r="AB4770"/>
    </row>
    <row r="4771" spans="16:28" x14ac:dyDescent="0.2">
      <c r="P4771" s="12"/>
      <c r="AB4771"/>
    </row>
    <row r="4772" spans="16:28" x14ac:dyDescent="0.2">
      <c r="P4772" s="12"/>
      <c r="AB4772"/>
    </row>
    <row r="4773" spans="16:28" x14ac:dyDescent="0.2">
      <c r="P4773" s="12"/>
      <c r="AB4773"/>
    </row>
    <row r="4774" spans="16:28" x14ac:dyDescent="0.2">
      <c r="P4774" s="12"/>
      <c r="AB4774"/>
    </row>
    <row r="4775" spans="16:28" x14ac:dyDescent="0.2">
      <c r="P4775" s="12"/>
      <c r="AB4775"/>
    </row>
    <row r="4776" spans="16:28" x14ac:dyDescent="0.2">
      <c r="P4776" s="12"/>
      <c r="AB4776"/>
    </row>
    <row r="4777" spans="16:28" x14ac:dyDescent="0.2">
      <c r="P4777" s="12"/>
      <c r="AB4777"/>
    </row>
    <row r="4778" spans="16:28" x14ac:dyDescent="0.2">
      <c r="P4778" s="12"/>
      <c r="AB4778"/>
    </row>
    <row r="4779" spans="16:28" x14ac:dyDescent="0.2">
      <c r="P4779" s="12"/>
      <c r="AB4779"/>
    </row>
    <row r="4780" spans="16:28" x14ac:dyDescent="0.2">
      <c r="P4780" s="12"/>
      <c r="AB4780"/>
    </row>
    <row r="4781" spans="16:28" x14ac:dyDescent="0.2">
      <c r="P4781" s="12"/>
      <c r="AB4781"/>
    </row>
    <row r="4782" spans="16:28" x14ac:dyDescent="0.2">
      <c r="P4782" s="12"/>
      <c r="AB4782"/>
    </row>
    <row r="4783" spans="16:28" x14ac:dyDescent="0.2">
      <c r="P4783" s="12"/>
      <c r="AB4783"/>
    </row>
    <row r="4784" spans="16:28" x14ac:dyDescent="0.2">
      <c r="P4784" s="12"/>
      <c r="AB4784"/>
    </row>
    <row r="4785" spans="16:28" x14ac:dyDescent="0.2">
      <c r="P4785" s="12"/>
      <c r="AB4785"/>
    </row>
    <row r="4786" spans="16:28" x14ac:dyDescent="0.2">
      <c r="P4786" s="12"/>
      <c r="AB4786"/>
    </row>
    <row r="4787" spans="16:28" x14ac:dyDescent="0.2">
      <c r="P4787" s="12"/>
      <c r="AB4787"/>
    </row>
    <row r="4788" spans="16:28" x14ac:dyDescent="0.2">
      <c r="P4788" s="12"/>
      <c r="AB4788"/>
    </row>
    <row r="4789" spans="16:28" x14ac:dyDescent="0.2">
      <c r="P4789" s="12"/>
      <c r="AB4789"/>
    </row>
    <row r="4790" spans="16:28" x14ac:dyDescent="0.2">
      <c r="P4790" s="12"/>
      <c r="AB4790"/>
    </row>
    <row r="4791" spans="16:28" x14ac:dyDescent="0.2">
      <c r="P4791" s="12"/>
      <c r="AB4791"/>
    </row>
    <row r="4792" spans="16:28" x14ac:dyDescent="0.2">
      <c r="P4792" s="12"/>
      <c r="AB4792"/>
    </row>
    <row r="4793" spans="16:28" x14ac:dyDescent="0.2">
      <c r="P4793" s="12"/>
      <c r="AB4793"/>
    </row>
    <row r="4794" spans="16:28" x14ac:dyDescent="0.2">
      <c r="P4794" s="12"/>
      <c r="AB4794"/>
    </row>
    <row r="4795" spans="16:28" x14ac:dyDescent="0.2">
      <c r="P4795" s="12"/>
      <c r="AB4795"/>
    </row>
    <row r="4796" spans="16:28" x14ac:dyDescent="0.2">
      <c r="P4796" s="12"/>
      <c r="AB4796"/>
    </row>
    <row r="4797" spans="16:28" x14ac:dyDescent="0.2">
      <c r="P4797" s="12"/>
      <c r="AB4797"/>
    </row>
    <row r="4798" spans="16:28" x14ac:dyDescent="0.2">
      <c r="P4798" s="12"/>
      <c r="AB4798"/>
    </row>
    <row r="4799" spans="16:28" x14ac:dyDescent="0.2">
      <c r="P4799" s="12"/>
      <c r="AB4799"/>
    </row>
    <row r="4800" spans="16:28" x14ac:dyDescent="0.2">
      <c r="P4800" s="12"/>
      <c r="AB4800"/>
    </row>
    <row r="4801" spans="16:28" x14ac:dyDescent="0.2">
      <c r="P4801" s="12"/>
      <c r="AB4801"/>
    </row>
    <row r="4802" spans="16:28" x14ac:dyDescent="0.2">
      <c r="P4802" s="12"/>
      <c r="AB4802"/>
    </row>
    <row r="4803" spans="16:28" x14ac:dyDescent="0.2">
      <c r="P4803" s="12"/>
      <c r="AB4803"/>
    </row>
    <row r="4804" spans="16:28" x14ac:dyDescent="0.2">
      <c r="P4804" s="12"/>
      <c r="AB4804"/>
    </row>
    <row r="4805" spans="16:28" x14ac:dyDescent="0.2">
      <c r="P4805" s="12"/>
      <c r="AB4805"/>
    </row>
    <row r="4806" spans="16:28" x14ac:dyDescent="0.2">
      <c r="P4806" s="12"/>
      <c r="AB4806"/>
    </row>
    <row r="4807" spans="16:28" x14ac:dyDescent="0.2">
      <c r="P4807" s="12"/>
      <c r="AB4807"/>
    </row>
    <row r="4808" spans="16:28" x14ac:dyDescent="0.2">
      <c r="P4808" s="12"/>
      <c r="AB4808"/>
    </row>
    <row r="4809" spans="16:28" x14ac:dyDescent="0.2">
      <c r="P4809" s="12"/>
      <c r="AB4809"/>
    </row>
    <row r="4810" spans="16:28" x14ac:dyDescent="0.2">
      <c r="P4810" s="12"/>
      <c r="AB4810"/>
    </row>
    <row r="4811" spans="16:28" x14ac:dyDescent="0.2">
      <c r="P4811" s="12"/>
      <c r="AB4811"/>
    </row>
    <row r="4812" spans="16:28" x14ac:dyDescent="0.2">
      <c r="P4812" s="12"/>
      <c r="AB4812"/>
    </row>
    <row r="4813" spans="16:28" x14ac:dyDescent="0.2">
      <c r="P4813" s="12"/>
      <c r="AB4813"/>
    </row>
    <row r="4814" spans="16:28" x14ac:dyDescent="0.2">
      <c r="P4814" s="12"/>
      <c r="AB4814"/>
    </row>
    <row r="4815" spans="16:28" x14ac:dyDescent="0.2">
      <c r="P4815" s="12"/>
      <c r="AB4815"/>
    </row>
    <row r="4816" spans="16:28" x14ac:dyDescent="0.2">
      <c r="P4816" s="12"/>
      <c r="AB4816"/>
    </row>
    <row r="4817" spans="16:28" x14ac:dyDescent="0.2">
      <c r="P4817" s="12"/>
      <c r="AB4817"/>
    </row>
    <row r="4818" spans="16:28" x14ac:dyDescent="0.2">
      <c r="P4818" s="12"/>
      <c r="AB4818"/>
    </row>
    <row r="4819" spans="16:28" x14ac:dyDescent="0.2">
      <c r="P4819" s="12"/>
      <c r="AB4819"/>
    </row>
    <row r="4820" spans="16:28" x14ac:dyDescent="0.2">
      <c r="P4820" s="12"/>
      <c r="AB4820"/>
    </row>
    <row r="4821" spans="16:28" x14ac:dyDescent="0.2">
      <c r="P4821" s="12"/>
      <c r="AB4821"/>
    </row>
    <row r="4822" spans="16:28" x14ac:dyDescent="0.2">
      <c r="P4822" s="12"/>
      <c r="AB4822"/>
    </row>
    <row r="4823" spans="16:28" x14ac:dyDescent="0.2">
      <c r="P4823" s="12"/>
      <c r="AB4823"/>
    </row>
    <row r="4824" spans="16:28" x14ac:dyDescent="0.2">
      <c r="P4824" s="12"/>
      <c r="AB4824"/>
    </row>
    <row r="4825" spans="16:28" x14ac:dyDescent="0.2">
      <c r="P4825" s="12"/>
      <c r="AB4825"/>
    </row>
    <row r="4826" spans="16:28" x14ac:dyDescent="0.2">
      <c r="P4826" s="12"/>
      <c r="AB4826"/>
    </row>
    <row r="4827" spans="16:28" x14ac:dyDescent="0.2">
      <c r="P4827" s="12"/>
      <c r="AB4827"/>
    </row>
    <row r="4828" spans="16:28" x14ac:dyDescent="0.2">
      <c r="P4828" s="12"/>
      <c r="AB4828"/>
    </row>
    <row r="4829" spans="16:28" x14ac:dyDescent="0.2">
      <c r="P4829" s="12"/>
      <c r="AB4829"/>
    </row>
    <row r="4830" spans="16:28" x14ac:dyDescent="0.2">
      <c r="P4830" s="12"/>
      <c r="AB4830"/>
    </row>
    <row r="4831" spans="16:28" x14ac:dyDescent="0.2">
      <c r="P4831" s="12"/>
      <c r="AB4831"/>
    </row>
    <row r="4832" spans="16:28" x14ac:dyDescent="0.2">
      <c r="P4832" s="12"/>
      <c r="AB4832"/>
    </row>
    <row r="4833" spans="16:28" x14ac:dyDescent="0.2">
      <c r="P4833" s="12"/>
      <c r="AB4833"/>
    </row>
    <row r="4834" spans="16:28" x14ac:dyDescent="0.2">
      <c r="P4834" s="12"/>
      <c r="AB4834"/>
    </row>
    <row r="4835" spans="16:28" x14ac:dyDescent="0.2">
      <c r="P4835" s="12"/>
      <c r="AB4835"/>
    </row>
    <row r="4836" spans="16:28" x14ac:dyDescent="0.2">
      <c r="P4836" s="12"/>
      <c r="AB4836"/>
    </row>
    <row r="4837" spans="16:28" x14ac:dyDescent="0.2">
      <c r="P4837" s="12"/>
      <c r="AB4837"/>
    </row>
    <row r="4838" spans="16:28" x14ac:dyDescent="0.2">
      <c r="P4838" s="12"/>
      <c r="AB4838"/>
    </row>
    <row r="4839" spans="16:28" x14ac:dyDescent="0.2">
      <c r="P4839" s="12"/>
      <c r="AB4839"/>
    </row>
    <row r="4840" spans="16:28" x14ac:dyDescent="0.2">
      <c r="P4840" s="12"/>
      <c r="AB4840"/>
    </row>
    <row r="4841" spans="16:28" x14ac:dyDescent="0.2">
      <c r="P4841" s="12"/>
      <c r="AB4841"/>
    </row>
    <row r="4842" spans="16:28" x14ac:dyDescent="0.2">
      <c r="P4842" s="12"/>
      <c r="AB4842"/>
    </row>
    <row r="4843" spans="16:28" x14ac:dyDescent="0.2">
      <c r="P4843" s="12"/>
      <c r="AB4843"/>
    </row>
    <row r="4844" spans="16:28" x14ac:dyDescent="0.2">
      <c r="P4844" s="12"/>
      <c r="AB4844"/>
    </row>
    <row r="4845" spans="16:28" x14ac:dyDescent="0.2">
      <c r="P4845" s="12"/>
      <c r="AB4845"/>
    </row>
    <row r="4846" spans="16:28" x14ac:dyDescent="0.2">
      <c r="P4846" s="12"/>
      <c r="AB4846"/>
    </row>
    <row r="4847" spans="16:28" x14ac:dyDescent="0.2">
      <c r="P4847" s="12"/>
      <c r="AB4847"/>
    </row>
    <row r="4848" spans="16:28" x14ac:dyDescent="0.2">
      <c r="P4848" s="12"/>
      <c r="AB4848"/>
    </row>
    <row r="4849" spans="16:28" x14ac:dyDescent="0.2">
      <c r="P4849" s="12"/>
      <c r="AB4849"/>
    </row>
    <row r="4850" spans="16:28" x14ac:dyDescent="0.2">
      <c r="P4850" s="12"/>
      <c r="AB4850"/>
    </row>
    <row r="4851" spans="16:28" x14ac:dyDescent="0.2">
      <c r="P4851" s="12"/>
      <c r="AB4851"/>
    </row>
    <row r="4852" spans="16:28" x14ac:dyDescent="0.2">
      <c r="P4852" s="12"/>
      <c r="AB4852"/>
    </row>
    <row r="4853" spans="16:28" x14ac:dyDescent="0.2">
      <c r="P4853" s="12"/>
      <c r="AB4853"/>
    </row>
    <row r="4854" spans="16:28" x14ac:dyDescent="0.2">
      <c r="P4854" s="12"/>
      <c r="AB4854"/>
    </row>
    <row r="4855" spans="16:28" x14ac:dyDescent="0.2">
      <c r="P4855" s="12"/>
      <c r="AB4855"/>
    </row>
    <row r="4856" spans="16:28" x14ac:dyDescent="0.2">
      <c r="P4856" s="12"/>
      <c r="AB4856"/>
    </row>
    <row r="4857" spans="16:28" x14ac:dyDescent="0.2">
      <c r="P4857" s="12"/>
      <c r="AB4857"/>
    </row>
    <row r="4858" spans="16:28" x14ac:dyDescent="0.2">
      <c r="P4858" s="12"/>
      <c r="AB4858"/>
    </row>
    <row r="4859" spans="16:28" x14ac:dyDescent="0.2">
      <c r="P4859" s="12"/>
      <c r="AB4859"/>
    </row>
    <row r="4860" spans="16:28" x14ac:dyDescent="0.2">
      <c r="P4860" s="12"/>
      <c r="AB4860"/>
    </row>
    <row r="4861" spans="16:28" x14ac:dyDescent="0.2">
      <c r="P4861" s="12"/>
      <c r="AB4861"/>
    </row>
    <row r="4862" spans="16:28" x14ac:dyDescent="0.2">
      <c r="P4862" s="12"/>
      <c r="AB4862"/>
    </row>
    <row r="4863" spans="16:28" x14ac:dyDescent="0.2">
      <c r="P4863" s="12"/>
      <c r="AB4863"/>
    </row>
    <row r="4864" spans="16:28" x14ac:dyDescent="0.2">
      <c r="P4864" s="12"/>
      <c r="AB4864"/>
    </row>
    <row r="4865" spans="16:28" x14ac:dyDescent="0.2">
      <c r="P4865" s="12"/>
      <c r="AB4865"/>
    </row>
    <row r="4866" spans="16:28" x14ac:dyDescent="0.2">
      <c r="P4866" s="12"/>
      <c r="AB4866"/>
    </row>
    <row r="4867" spans="16:28" x14ac:dyDescent="0.2">
      <c r="P4867" s="12"/>
      <c r="AB4867"/>
    </row>
    <row r="4868" spans="16:28" x14ac:dyDescent="0.2">
      <c r="P4868" s="12"/>
      <c r="AB4868"/>
    </row>
    <row r="4869" spans="16:28" x14ac:dyDescent="0.2">
      <c r="P4869" s="12"/>
      <c r="AB4869"/>
    </row>
    <row r="4870" spans="16:28" x14ac:dyDescent="0.2">
      <c r="P4870" s="12"/>
      <c r="AB4870"/>
    </row>
    <row r="4871" spans="16:28" x14ac:dyDescent="0.2">
      <c r="P4871" s="12"/>
      <c r="AB4871"/>
    </row>
    <row r="4872" spans="16:28" x14ac:dyDescent="0.2">
      <c r="P4872" s="12"/>
      <c r="AB4872"/>
    </row>
    <row r="4873" spans="16:28" x14ac:dyDescent="0.2">
      <c r="P4873" s="12"/>
      <c r="AB4873"/>
    </row>
    <row r="4874" spans="16:28" x14ac:dyDescent="0.2">
      <c r="P4874" s="12"/>
      <c r="AB4874"/>
    </row>
    <row r="4875" spans="16:28" x14ac:dyDescent="0.2">
      <c r="P4875" s="12"/>
      <c r="AB4875"/>
    </row>
    <row r="4876" spans="16:28" x14ac:dyDescent="0.2">
      <c r="P4876" s="12"/>
      <c r="AB4876"/>
    </row>
    <row r="4877" spans="16:28" x14ac:dyDescent="0.2">
      <c r="P4877" s="12"/>
      <c r="AB4877"/>
    </row>
    <row r="4878" spans="16:28" x14ac:dyDescent="0.2">
      <c r="P4878" s="12"/>
      <c r="AB4878"/>
    </row>
    <row r="4879" spans="16:28" x14ac:dyDescent="0.2">
      <c r="P4879" s="12"/>
      <c r="AB4879"/>
    </row>
    <row r="4880" spans="16:28" x14ac:dyDescent="0.2">
      <c r="P4880" s="12"/>
      <c r="AB4880"/>
    </row>
    <row r="4881" spans="16:28" x14ac:dyDescent="0.2">
      <c r="P4881" s="12"/>
      <c r="AB4881"/>
    </row>
    <row r="4882" spans="16:28" x14ac:dyDescent="0.2">
      <c r="P4882" s="12"/>
      <c r="AB4882"/>
    </row>
    <row r="4883" spans="16:28" x14ac:dyDescent="0.2">
      <c r="P4883" s="12"/>
      <c r="AB4883"/>
    </row>
    <row r="4884" spans="16:28" x14ac:dyDescent="0.2">
      <c r="P4884" s="12"/>
      <c r="AB4884"/>
    </row>
    <row r="4885" spans="16:28" x14ac:dyDescent="0.2">
      <c r="P4885" s="12"/>
      <c r="AB4885"/>
    </row>
    <row r="4886" spans="16:28" x14ac:dyDescent="0.2">
      <c r="P4886" s="12"/>
      <c r="AB4886"/>
    </row>
    <row r="4887" spans="16:28" x14ac:dyDescent="0.2">
      <c r="P4887" s="12"/>
      <c r="AB4887"/>
    </row>
    <row r="4888" spans="16:28" x14ac:dyDescent="0.2">
      <c r="P4888" s="12"/>
      <c r="AB4888"/>
    </row>
    <row r="4889" spans="16:28" x14ac:dyDescent="0.2">
      <c r="P4889" s="12"/>
      <c r="AB4889"/>
    </row>
    <row r="4890" spans="16:28" x14ac:dyDescent="0.2">
      <c r="P4890" s="12"/>
      <c r="AB4890"/>
    </row>
    <row r="4891" spans="16:28" x14ac:dyDescent="0.2">
      <c r="P4891" s="12"/>
      <c r="AB4891"/>
    </row>
    <row r="4892" spans="16:28" x14ac:dyDescent="0.2">
      <c r="P4892" s="12"/>
      <c r="AB4892"/>
    </row>
    <row r="4893" spans="16:28" x14ac:dyDescent="0.2">
      <c r="P4893" s="12"/>
      <c r="AB4893"/>
    </row>
    <row r="4894" spans="16:28" x14ac:dyDescent="0.2">
      <c r="P4894" s="12"/>
      <c r="AB4894"/>
    </row>
    <row r="4895" spans="16:28" x14ac:dyDescent="0.2">
      <c r="P4895" s="12"/>
      <c r="AB4895"/>
    </row>
    <row r="4896" spans="16:28" x14ac:dyDescent="0.2">
      <c r="P4896" s="12"/>
      <c r="AB4896"/>
    </row>
    <row r="4897" spans="16:28" x14ac:dyDescent="0.2">
      <c r="P4897" s="12"/>
      <c r="AB4897"/>
    </row>
    <row r="4898" spans="16:28" x14ac:dyDescent="0.2">
      <c r="P4898" s="12"/>
      <c r="AB4898"/>
    </row>
    <row r="4899" spans="16:28" x14ac:dyDescent="0.2">
      <c r="P4899" s="12"/>
      <c r="AB4899"/>
    </row>
    <row r="4900" spans="16:28" x14ac:dyDescent="0.2">
      <c r="P4900" s="12"/>
      <c r="AB4900"/>
    </row>
    <row r="4901" spans="16:28" x14ac:dyDescent="0.2">
      <c r="P4901" s="12"/>
      <c r="AB4901"/>
    </row>
    <row r="4902" spans="16:28" x14ac:dyDescent="0.2">
      <c r="P4902" s="12"/>
      <c r="AB4902"/>
    </row>
    <row r="4903" spans="16:28" x14ac:dyDescent="0.2">
      <c r="P4903" s="12"/>
      <c r="AB4903"/>
    </row>
    <row r="4904" spans="16:28" x14ac:dyDescent="0.2">
      <c r="P4904" s="12"/>
      <c r="AB4904"/>
    </row>
    <row r="4905" spans="16:28" x14ac:dyDescent="0.2">
      <c r="P4905" s="12"/>
      <c r="AB4905"/>
    </row>
    <row r="4906" spans="16:28" x14ac:dyDescent="0.2">
      <c r="P4906" s="12"/>
      <c r="AB4906"/>
    </row>
    <row r="4907" spans="16:28" x14ac:dyDescent="0.2">
      <c r="P4907" s="12"/>
      <c r="AB4907"/>
    </row>
    <row r="4908" spans="16:28" x14ac:dyDescent="0.2">
      <c r="P4908" s="12"/>
      <c r="AB4908"/>
    </row>
    <row r="4909" spans="16:28" x14ac:dyDescent="0.2">
      <c r="P4909" s="12"/>
      <c r="AB4909"/>
    </row>
    <row r="4910" spans="16:28" x14ac:dyDescent="0.2">
      <c r="P4910" s="12"/>
      <c r="AB4910"/>
    </row>
    <row r="4911" spans="16:28" x14ac:dyDescent="0.2">
      <c r="P4911" s="12"/>
      <c r="AB4911"/>
    </row>
    <row r="4912" spans="16:28" x14ac:dyDescent="0.2">
      <c r="P4912" s="12"/>
      <c r="AB4912"/>
    </row>
    <row r="4913" spans="16:28" x14ac:dyDescent="0.2">
      <c r="P4913" s="12"/>
      <c r="AB4913"/>
    </row>
    <row r="4914" spans="16:28" x14ac:dyDescent="0.2">
      <c r="P4914" s="12"/>
      <c r="AB4914"/>
    </row>
    <row r="4915" spans="16:28" x14ac:dyDescent="0.2">
      <c r="P4915" s="12"/>
      <c r="AB4915"/>
    </row>
    <row r="4916" spans="16:28" x14ac:dyDescent="0.2">
      <c r="P4916" s="12"/>
      <c r="AB4916"/>
    </row>
    <row r="4917" spans="16:28" x14ac:dyDescent="0.2">
      <c r="P4917" s="12"/>
      <c r="AB4917"/>
    </row>
    <row r="4918" spans="16:28" x14ac:dyDescent="0.2">
      <c r="P4918" s="12"/>
      <c r="AB4918"/>
    </row>
    <row r="4919" spans="16:28" x14ac:dyDescent="0.2">
      <c r="P4919" s="12"/>
      <c r="AB4919"/>
    </row>
    <row r="4920" spans="16:28" x14ac:dyDescent="0.2">
      <c r="P4920" s="12"/>
      <c r="AB4920"/>
    </row>
    <row r="4921" spans="16:28" x14ac:dyDescent="0.2">
      <c r="P4921" s="12"/>
      <c r="AB4921"/>
    </row>
    <row r="4922" spans="16:28" x14ac:dyDescent="0.2">
      <c r="P4922" s="12"/>
      <c r="AB4922"/>
    </row>
    <row r="4923" spans="16:28" x14ac:dyDescent="0.2">
      <c r="P4923" s="12"/>
      <c r="AB4923"/>
    </row>
    <row r="4924" spans="16:28" x14ac:dyDescent="0.2">
      <c r="P4924" s="12"/>
      <c r="AB4924"/>
    </row>
    <row r="4925" spans="16:28" x14ac:dyDescent="0.2">
      <c r="P4925" s="12"/>
      <c r="AB4925"/>
    </row>
    <row r="4926" spans="16:28" x14ac:dyDescent="0.2">
      <c r="P4926" s="12"/>
      <c r="AB4926"/>
    </row>
    <row r="4927" spans="16:28" x14ac:dyDescent="0.2">
      <c r="P4927" s="12"/>
      <c r="AB4927"/>
    </row>
    <row r="4928" spans="16:28" x14ac:dyDescent="0.2">
      <c r="P4928" s="12"/>
      <c r="AB4928"/>
    </row>
    <row r="4929" spans="16:28" x14ac:dyDescent="0.2">
      <c r="P4929" s="12"/>
      <c r="AB4929"/>
    </row>
    <row r="4930" spans="16:28" x14ac:dyDescent="0.2">
      <c r="P4930" s="12"/>
      <c r="AB4930"/>
    </row>
    <row r="4931" spans="16:28" x14ac:dyDescent="0.2">
      <c r="P4931" s="12"/>
      <c r="AB4931"/>
    </row>
    <row r="4932" spans="16:28" x14ac:dyDescent="0.2">
      <c r="P4932" s="12"/>
      <c r="AB4932"/>
    </row>
    <row r="4933" spans="16:28" x14ac:dyDescent="0.2">
      <c r="P4933" s="12"/>
      <c r="AB4933"/>
    </row>
    <row r="4934" spans="16:28" x14ac:dyDescent="0.2">
      <c r="P4934" s="12"/>
      <c r="AB4934"/>
    </row>
    <row r="4935" spans="16:28" x14ac:dyDescent="0.2">
      <c r="P4935" s="12"/>
      <c r="AB4935"/>
    </row>
    <row r="4936" spans="16:28" x14ac:dyDescent="0.2">
      <c r="P4936" s="12"/>
      <c r="AB4936"/>
    </row>
    <row r="4937" spans="16:28" x14ac:dyDescent="0.2">
      <c r="P4937" s="12"/>
      <c r="AB4937"/>
    </row>
    <row r="4938" spans="16:28" x14ac:dyDescent="0.2">
      <c r="P4938" s="12"/>
      <c r="AB4938"/>
    </row>
    <row r="4939" spans="16:28" x14ac:dyDescent="0.2">
      <c r="P4939" s="12"/>
      <c r="AB4939"/>
    </row>
    <row r="4940" spans="16:28" x14ac:dyDescent="0.2">
      <c r="P4940" s="12"/>
      <c r="AB4940"/>
    </row>
    <row r="4941" spans="16:28" x14ac:dyDescent="0.2">
      <c r="P4941" s="12"/>
      <c r="AB4941"/>
    </row>
    <row r="4942" spans="16:28" x14ac:dyDescent="0.2">
      <c r="P4942" s="12"/>
      <c r="AB4942"/>
    </row>
    <row r="4943" spans="16:28" x14ac:dyDescent="0.2">
      <c r="P4943" s="12"/>
      <c r="AB4943"/>
    </row>
    <row r="4944" spans="16:28" x14ac:dyDescent="0.2">
      <c r="P4944" s="12"/>
      <c r="AB4944"/>
    </row>
    <row r="4945" spans="16:28" x14ac:dyDescent="0.2">
      <c r="P4945" s="12"/>
      <c r="AB4945"/>
    </row>
    <row r="4946" spans="16:28" x14ac:dyDescent="0.2">
      <c r="P4946" s="12"/>
      <c r="AB4946"/>
    </row>
    <row r="4947" spans="16:28" x14ac:dyDescent="0.2">
      <c r="P4947" s="12"/>
      <c r="AB4947"/>
    </row>
    <row r="4948" spans="16:28" x14ac:dyDescent="0.2">
      <c r="P4948" s="12"/>
      <c r="AB4948"/>
    </row>
    <row r="4949" spans="16:28" x14ac:dyDescent="0.2">
      <c r="P4949" s="12"/>
      <c r="AB4949"/>
    </row>
    <row r="4950" spans="16:28" x14ac:dyDescent="0.2">
      <c r="P4950" s="12"/>
      <c r="AB4950"/>
    </row>
    <row r="4951" spans="16:28" x14ac:dyDescent="0.2">
      <c r="P4951" s="12"/>
      <c r="AB4951"/>
    </row>
    <row r="4952" spans="16:28" x14ac:dyDescent="0.2">
      <c r="P4952" s="12"/>
      <c r="AB4952"/>
    </row>
    <row r="4953" spans="16:28" x14ac:dyDescent="0.2">
      <c r="P4953" s="12"/>
      <c r="AB4953"/>
    </row>
    <row r="4954" spans="16:28" x14ac:dyDescent="0.2">
      <c r="P4954" s="12"/>
      <c r="AB4954"/>
    </row>
    <row r="4955" spans="16:28" x14ac:dyDescent="0.2">
      <c r="P4955" s="12"/>
      <c r="AB4955"/>
    </row>
    <row r="4956" spans="16:28" x14ac:dyDescent="0.2">
      <c r="P4956" s="12"/>
      <c r="AB4956"/>
    </row>
    <row r="4957" spans="16:28" x14ac:dyDescent="0.2">
      <c r="P4957" s="12"/>
      <c r="AB4957"/>
    </row>
    <row r="4958" spans="16:28" x14ac:dyDescent="0.2">
      <c r="P4958" s="12"/>
      <c r="AB4958"/>
    </row>
    <row r="4959" spans="16:28" x14ac:dyDescent="0.2">
      <c r="P4959" s="12"/>
      <c r="AB4959"/>
    </row>
    <row r="4960" spans="16:28" x14ac:dyDescent="0.2">
      <c r="P4960" s="12"/>
      <c r="AB4960"/>
    </row>
    <row r="4961" spans="16:28" x14ac:dyDescent="0.2">
      <c r="P4961" s="12"/>
      <c r="AB4961"/>
    </row>
    <row r="4962" spans="16:28" x14ac:dyDescent="0.2">
      <c r="P4962" s="12"/>
      <c r="AB4962"/>
    </row>
    <row r="4963" spans="16:28" x14ac:dyDescent="0.2">
      <c r="P4963" s="12"/>
      <c r="AB4963"/>
    </row>
    <row r="4964" spans="16:28" x14ac:dyDescent="0.2">
      <c r="P4964" s="12"/>
      <c r="AB4964"/>
    </row>
    <row r="4965" spans="16:28" x14ac:dyDescent="0.2">
      <c r="P4965" s="12"/>
      <c r="AB4965"/>
    </row>
    <row r="4966" spans="16:28" x14ac:dyDescent="0.2">
      <c r="P4966" s="12"/>
      <c r="AB4966"/>
    </row>
    <row r="4967" spans="16:28" x14ac:dyDescent="0.2">
      <c r="P4967" s="12"/>
      <c r="AB4967"/>
    </row>
    <row r="4968" spans="16:28" x14ac:dyDescent="0.2">
      <c r="P4968" s="12"/>
      <c r="AB4968"/>
    </row>
    <row r="4969" spans="16:28" x14ac:dyDescent="0.2">
      <c r="P4969" s="12"/>
      <c r="AB4969"/>
    </row>
    <row r="4970" spans="16:28" x14ac:dyDescent="0.2">
      <c r="P4970" s="12"/>
      <c r="AB4970"/>
    </row>
    <row r="4971" spans="16:28" x14ac:dyDescent="0.2">
      <c r="P4971" s="12"/>
      <c r="AB4971"/>
    </row>
    <row r="4972" spans="16:28" x14ac:dyDescent="0.2">
      <c r="P4972" s="12"/>
      <c r="AB4972"/>
    </row>
    <row r="4973" spans="16:28" x14ac:dyDescent="0.2">
      <c r="P4973" s="12"/>
      <c r="AB4973"/>
    </row>
    <row r="4974" spans="16:28" x14ac:dyDescent="0.2">
      <c r="P4974" s="12"/>
      <c r="AB4974"/>
    </row>
    <row r="4975" spans="16:28" x14ac:dyDescent="0.2">
      <c r="P4975" s="12"/>
      <c r="AB4975"/>
    </row>
    <row r="4976" spans="16:28" x14ac:dyDescent="0.2">
      <c r="P4976" s="12"/>
      <c r="AB4976"/>
    </row>
    <row r="4977" spans="16:28" x14ac:dyDescent="0.2">
      <c r="P4977" s="12"/>
      <c r="AB4977"/>
    </row>
    <row r="4978" spans="16:28" x14ac:dyDescent="0.2">
      <c r="P4978" s="12"/>
      <c r="AB4978"/>
    </row>
    <row r="4979" spans="16:28" x14ac:dyDescent="0.2">
      <c r="P4979" s="12"/>
      <c r="AB4979"/>
    </row>
    <row r="4980" spans="16:28" x14ac:dyDescent="0.2">
      <c r="P4980" s="12"/>
      <c r="AB4980"/>
    </row>
    <row r="4981" spans="16:28" x14ac:dyDescent="0.2">
      <c r="P4981" s="12"/>
      <c r="AB4981"/>
    </row>
    <row r="4982" spans="16:28" x14ac:dyDescent="0.2">
      <c r="P4982" s="12"/>
      <c r="AB4982"/>
    </row>
    <row r="4983" spans="16:28" x14ac:dyDescent="0.2">
      <c r="P4983" s="12"/>
      <c r="AB4983"/>
    </row>
    <row r="4984" spans="16:28" x14ac:dyDescent="0.2">
      <c r="P4984" s="12"/>
      <c r="AB4984"/>
    </row>
    <row r="4985" spans="16:28" x14ac:dyDescent="0.2">
      <c r="P4985" s="12"/>
      <c r="AB4985"/>
    </row>
    <row r="4986" spans="16:28" x14ac:dyDescent="0.2">
      <c r="P4986" s="12"/>
      <c r="AB4986"/>
    </row>
    <row r="4987" spans="16:28" x14ac:dyDescent="0.2">
      <c r="P4987" s="12"/>
      <c r="AB4987"/>
    </row>
    <row r="4988" spans="16:28" x14ac:dyDescent="0.2">
      <c r="P4988" s="12"/>
      <c r="AB4988"/>
    </row>
    <row r="4989" spans="16:28" x14ac:dyDescent="0.2">
      <c r="P4989" s="12"/>
      <c r="AB4989"/>
    </row>
    <row r="4990" spans="16:28" x14ac:dyDescent="0.2">
      <c r="P4990" s="12"/>
      <c r="AB4990"/>
    </row>
    <row r="4991" spans="16:28" x14ac:dyDescent="0.2">
      <c r="P4991" s="12"/>
      <c r="AB4991"/>
    </row>
    <row r="4992" spans="16:28" x14ac:dyDescent="0.2">
      <c r="P4992" s="12"/>
      <c r="AB4992"/>
    </row>
    <row r="4993" spans="16:28" x14ac:dyDescent="0.2">
      <c r="P4993" s="12"/>
      <c r="AB4993"/>
    </row>
    <row r="4994" spans="16:28" x14ac:dyDescent="0.2">
      <c r="P4994" s="12"/>
      <c r="AB4994"/>
    </row>
    <row r="4995" spans="16:28" x14ac:dyDescent="0.2">
      <c r="P4995" s="12"/>
      <c r="AB4995"/>
    </row>
    <row r="4996" spans="16:28" x14ac:dyDescent="0.2">
      <c r="P4996" s="12"/>
      <c r="AB4996"/>
    </row>
    <row r="4997" spans="16:28" x14ac:dyDescent="0.2">
      <c r="P4997" s="12"/>
      <c r="AB4997"/>
    </row>
    <row r="4998" spans="16:28" x14ac:dyDescent="0.2">
      <c r="P4998" s="12"/>
      <c r="AB4998"/>
    </row>
    <row r="4999" spans="16:28" x14ac:dyDescent="0.2">
      <c r="P4999" s="12"/>
      <c r="AB4999"/>
    </row>
    <row r="5000" spans="16:28" x14ac:dyDescent="0.2">
      <c r="P5000" s="12"/>
      <c r="AB5000"/>
    </row>
    <row r="5001" spans="16:28" x14ac:dyDescent="0.2">
      <c r="P5001" s="12"/>
      <c r="AB5001"/>
    </row>
    <row r="5002" spans="16:28" x14ac:dyDescent="0.2">
      <c r="P5002" s="12"/>
      <c r="AB5002"/>
    </row>
    <row r="5003" spans="16:28" x14ac:dyDescent="0.2">
      <c r="P5003" s="12"/>
      <c r="AB5003"/>
    </row>
    <row r="5004" spans="16:28" x14ac:dyDescent="0.2">
      <c r="P5004" s="12"/>
      <c r="AB5004"/>
    </row>
    <row r="5005" spans="16:28" x14ac:dyDescent="0.2">
      <c r="P5005" s="12"/>
      <c r="AB5005"/>
    </row>
    <row r="5006" spans="16:28" x14ac:dyDescent="0.2">
      <c r="P5006" s="12"/>
      <c r="AB5006"/>
    </row>
    <row r="5007" spans="16:28" x14ac:dyDescent="0.2">
      <c r="P5007" s="12"/>
      <c r="AB5007"/>
    </row>
    <row r="5008" spans="16:28" x14ac:dyDescent="0.2">
      <c r="P5008" s="12"/>
      <c r="AB5008"/>
    </row>
    <row r="5009" spans="16:28" x14ac:dyDescent="0.2">
      <c r="P5009" s="12"/>
      <c r="AB5009"/>
    </row>
    <row r="5010" spans="16:28" x14ac:dyDescent="0.2">
      <c r="P5010" s="12"/>
      <c r="AB5010"/>
    </row>
    <row r="5011" spans="16:28" x14ac:dyDescent="0.2">
      <c r="P5011" s="12"/>
      <c r="AB5011"/>
    </row>
    <row r="5012" spans="16:28" x14ac:dyDescent="0.2">
      <c r="P5012" s="12"/>
      <c r="AB5012"/>
    </row>
    <row r="5013" spans="16:28" x14ac:dyDescent="0.2">
      <c r="P5013" s="12"/>
      <c r="AB5013"/>
    </row>
    <row r="5014" spans="16:28" x14ac:dyDescent="0.2">
      <c r="P5014" s="12"/>
      <c r="AB5014"/>
    </row>
    <row r="5015" spans="16:28" x14ac:dyDescent="0.2">
      <c r="P5015" s="12"/>
      <c r="AB5015"/>
    </row>
    <row r="5016" spans="16:28" x14ac:dyDescent="0.2">
      <c r="P5016" s="12"/>
      <c r="AB5016"/>
    </row>
    <row r="5017" spans="16:28" x14ac:dyDescent="0.2">
      <c r="P5017" s="12"/>
      <c r="AB5017"/>
    </row>
    <row r="5018" spans="16:28" x14ac:dyDescent="0.2">
      <c r="P5018" s="12"/>
      <c r="AB5018"/>
    </row>
    <row r="5019" spans="16:28" x14ac:dyDescent="0.2">
      <c r="P5019" s="12"/>
      <c r="AB5019"/>
    </row>
    <row r="5020" spans="16:28" x14ac:dyDescent="0.2">
      <c r="P5020" s="12"/>
      <c r="AB5020"/>
    </row>
    <row r="5021" spans="16:28" x14ac:dyDescent="0.2">
      <c r="P5021" s="12"/>
      <c r="AB5021"/>
    </row>
    <row r="5022" spans="16:28" x14ac:dyDescent="0.2">
      <c r="P5022" s="12"/>
      <c r="AB5022"/>
    </row>
    <row r="5023" spans="16:28" x14ac:dyDescent="0.2">
      <c r="P5023" s="12"/>
      <c r="AB5023"/>
    </row>
    <row r="5024" spans="16:28" x14ac:dyDescent="0.2">
      <c r="P5024" s="12"/>
      <c r="AB5024"/>
    </row>
    <row r="5025" spans="16:28" x14ac:dyDescent="0.2">
      <c r="P5025" s="12"/>
      <c r="AB5025"/>
    </row>
    <row r="5026" spans="16:28" x14ac:dyDescent="0.2">
      <c r="P5026" s="12"/>
      <c r="AB5026"/>
    </row>
    <row r="5027" spans="16:28" x14ac:dyDescent="0.2">
      <c r="P5027" s="12"/>
      <c r="AB5027"/>
    </row>
    <row r="5028" spans="16:28" x14ac:dyDescent="0.2">
      <c r="P5028" s="12"/>
      <c r="AB5028"/>
    </row>
    <row r="5029" spans="16:28" x14ac:dyDescent="0.2">
      <c r="P5029" s="12"/>
      <c r="AB5029"/>
    </row>
    <row r="5030" spans="16:28" x14ac:dyDescent="0.2">
      <c r="P5030" s="12"/>
      <c r="AB5030"/>
    </row>
    <row r="5031" spans="16:28" x14ac:dyDescent="0.2">
      <c r="P5031" s="12"/>
      <c r="AB5031"/>
    </row>
    <row r="5032" spans="16:28" x14ac:dyDescent="0.2">
      <c r="P5032" s="12"/>
      <c r="AB5032"/>
    </row>
    <row r="5033" spans="16:28" x14ac:dyDescent="0.2">
      <c r="P5033" s="12"/>
      <c r="AB5033"/>
    </row>
    <row r="5034" spans="16:28" x14ac:dyDescent="0.2">
      <c r="P5034" s="12"/>
      <c r="AB5034"/>
    </row>
    <row r="5035" spans="16:28" x14ac:dyDescent="0.2">
      <c r="P5035" s="12"/>
      <c r="AB5035"/>
    </row>
    <row r="5036" spans="16:28" x14ac:dyDescent="0.2">
      <c r="P5036" s="12"/>
      <c r="AB5036"/>
    </row>
    <row r="5037" spans="16:28" x14ac:dyDescent="0.2">
      <c r="P5037" s="12"/>
      <c r="AB5037"/>
    </row>
    <row r="5038" spans="16:28" x14ac:dyDescent="0.2">
      <c r="P5038" s="12"/>
      <c r="AB5038"/>
    </row>
    <row r="5039" spans="16:28" x14ac:dyDescent="0.2">
      <c r="P5039" s="12"/>
      <c r="AB5039"/>
    </row>
    <row r="5040" spans="16:28" x14ac:dyDescent="0.2">
      <c r="P5040" s="12"/>
      <c r="AB5040"/>
    </row>
    <row r="5041" spans="16:28" x14ac:dyDescent="0.2">
      <c r="P5041" s="12"/>
      <c r="AB5041"/>
    </row>
    <row r="5042" spans="16:28" x14ac:dyDescent="0.2">
      <c r="P5042" s="12"/>
      <c r="AB5042"/>
    </row>
    <row r="5043" spans="16:28" x14ac:dyDescent="0.2">
      <c r="P5043" s="12"/>
      <c r="AB5043"/>
    </row>
    <row r="5044" spans="16:28" x14ac:dyDescent="0.2">
      <c r="P5044" s="12"/>
      <c r="AB5044"/>
    </row>
    <row r="5045" spans="16:28" x14ac:dyDescent="0.2">
      <c r="P5045" s="12"/>
      <c r="AB5045"/>
    </row>
    <row r="5046" spans="16:28" x14ac:dyDescent="0.2">
      <c r="P5046" s="12"/>
      <c r="AB5046"/>
    </row>
    <row r="5047" spans="16:28" x14ac:dyDescent="0.2">
      <c r="P5047" s="12"/>
      <c r="AB5047"/>
    </row>
    <row r="5048" spans="16:28" x14ac:dyDescent="0.2">
      <c r="P5048" s="12"/>
      <c r="AB5048"/>
    </row>
    <row r="5049" spans="16:28" x14ac:dyDescent="0.2">
      <c r="P5049" s="12"/>
      <c r="AB5049"/>
    </row>
    <row r="5050" spans="16:28" x14ac:dyDescent="0.2">
      <c r="P5050" s="12"/>
      <c r="AB5050"/>
    </row>
    <row r="5051" spans="16:28" x14ac:dyDescent="0.2">
      <c r="P5051" s="12"/>
      <c r="AB5051"/>
    </row>
    <row r="5052" spans="16:28" x14ac:dyDescent="0.2">
      <c r="P5052" s="12"/>
      <c r="AB5052"/>
    </row>
    <row r="5053" spans="16:28" x14ac:dyDescent="0.2">
      <c r="P5053" s="12"/>
      <c r="AB5053"/>
    </row>
    <row r="5054" spans="16:28" x14ac:dyDescent="0.2">
      <c r="P5054" s="12"/>
      <c r="AB5054"/>
    </row>
    <row r="5055" spans="16:28" x14ac:dyDescent="0.2">
      <c r="P5055" s="12"/>
      <c r="AB5055"/>
    </row>
    <row r="5056" spans="16:28" x14ac:dyDescent="0.2">
      <c r="P5056" s="12"/>
      <c r="AB5056"/>
    </row>
    <row r="5057" spans="16:28" x14ac:dyDescent="0.2">
      <c r="P5057" s="12"/>
      <c r="AB5057"/>
    </row>
    <row r="5058" spans="16:28" x14ac:dyDescent="0.2">
      <c r="P5058" s="12"/>
      <c r="AB5058"/>
    </row>
    <row r="5059" spans="16:28" x14ac:dyDescent="0.2">
      <c r="P5059" s="12"/>
      <c r="AB5059"/>
    </row>
    <row r="5060" spans="16:28" x14ac:dyDescent="0.2">
      <c r="P5060" s="12"/>
      <c r="AB5060"/>
    </row>
    <row r="5061" spans="16:28" x14ac:dyDescent="0.2">
      <c r="P5061" s="12"/>
      <c r="AB5061"/>
    </row>
    <row r="5062" spans="16:28" x14ac:dyDescent="0.2">
      <c r="P5062" s="12"/>
      <c r="AB5062"/>
    </row>
    <row r="5063" spans="16:28" x14ac:dyDescent="0.2">
      <c r="P5063" s="12"/>
      <c r="AB5063"/>
    </row>
    <row r="5064" spans="16:28" x14ac:dyDescent="0.2">
      <c r="P5064" s="12"/>
      <c r="AB5064"/>
    </row>
    <row r="5065" spans="16:28" x14ac:dyDescent="0.2">
      <c r="P5065" s="12"/>
      <c r="AB5065"/>
    </row>
    <row r="5066" spans="16:28" x14ac:dyDescent="0.2">
      <c r="P5066" s="12"/>
      <c r="AB5066"/>
    </row>
    <row r="5067" spans="16:28" x14ac:dyDescent="0.2">
      <c r="P5067" s="12"/>
      <c r="AB5067"/>
    </row>
    <row r="5068" spans="16:28" x14ac:dyDescent="0.2">
      <c r="P5068" s="12"/>
      <c r="AB5068"/>
    </row>
    <row r="5069" spans="16:28" x14ac:dyDescent="0.2">
      <c r="P5069" s="12"/>
      <c r="AB5069"/>
    </row>
    <row r="5070" spans="16:28" x14ac:dyDescent="0.2">
      <c r="P5070" s="12"/>
      <c r="AB5070"/>
    </row>
    <row r="5071" spans="16:28" x14ac:dyDescent="0.2">
      <c r="P5071" s="12"/>
      <c r="AB5071"/>
    </row>
    <row r="5072" spans="16:28" x14ac:dyDescent="0.2">
      <c r="P5072" s="12"/>
      <c r="AB5072"/>
    </row>
    <row r="5073" spans="16:28" x14ac:dyDescent="0.2">
      <c r="P5073" s="12"/>
      <c r="AB5073"/>
    </row>
    <row r="5074" spans="16:28" x14ac:dyDescent="0.2">
      <c r="P5074" s="12"/>
      <c r="AB5074"/>
    </row>
    <row r="5075" spans="16:28" x14ac:dyDescent="0.2">
      <c r="P5075" s="12"/>
      <c r="AB5075"/>
    </row>
    <row r="5076" spans="16:28" x14ac:dyDescent="0.2">
      <c r="P5076" s="12"/>
      <c r="AB5076"/>
    </row>
    <row r="5077" spans="16:28" x14ac:dyDescent="0.2">
      <c r="P5077" s="12"/>
      <c r="AB5077"/>
    </row>
    <row r="5078" spans="16:28" x14ac:dyDescent="0.2">
      <c r="P5078" s="12"/>
      <c r="AB5078"/>
    </row>
    <row r="5079" spans="16:28" x14ac:dyDescent="0.2">
      <c r="P5079" s="12"/>
      <c r="AB5079"/>
    </row>
    <row r="5080" spans="16:28" x14ac:dyDescent="0.2">
      <c r="P5080" s="12"/>
      <c r="AB5080"/>
    </row>
    <row r="5081" spans="16:28" x14ac:dyDescent="0.2">
      <c r="P5081" s="12"/>
      <c r="AB5081"/>
    </row>
    <row r="5082" spans="16:28" x14ac:dyDescent="0.2">
      <c r="P5082" s="12"/>
      <c r="AB5082"/>
    </row>
    <row r="5083" spans="16:28" x14ac:dyDescent="0.2">
      <c r="P5083" s="12"/>
      <c r="AB5083"/>
    </row>
    <row r="5084" spans="16:28" x14ac:dyDescent="0.2">
      <c r="P5084" s="12"/>
      <c r="AB5084"/>
    </row>
    <row r="5085" spans="16:28" x14ac:dyDescent="0.2">
      <c r="P5085" s="12"/>
      <c r="AB5085"/>
    </row>
    <row r="5086" spans="16:28" x14ac:dyDescent="0.2">
      <c r="P5086" s="12"/>
      <c r="AB5086"/>
    </row>
    <row r="5087" spans="16:28" x14ac:dyDescent="0.2">
      <c r="P5087" s="12"/>
      <c r="AB5087"/>
    </row>
    <row r="5088" spans="16:28" x14ac:dyDescent="0.2">
      <c r="P5088" s="12"/>
      <c r="AB5088"/>
    </row>
    <row r="5089" spans="16:28" x14ac:dyDescent="0.2">
      <c r="P5089" s="12"/>
      <c r="AB5089"/>
    </row>
    <row r="5090" spans="16:28" x14ac:dyDescent="0.2">
      <c r="P5090" s="12"/>
      <c r="AB5090"/>
    </row>
    <row r="5091" spans="16:28" x14ac:dyDescent="0.2">
      <c r="P5091" s="12"/>
      <c r="AB5091"/>
    </row>
    <row r="5092" spans="16:28" x14ac:dyDescent="0.2">
      <c r="P5092" s="12"/>
      <c r="AB5092"/>
    </row>
    <row r="5093" spans="16:28" x14ac:dyDescent="0.2">
      <c r="P5093" s="12"/>
      <c r="AB5093"/>
    </row>
    <row r="5094" spans="16:28" x14ac:dyDescent="0.2">
      <c r="P5094" s="12"/>
      <c r="AB5094"/>
    </row>
    <row r="5095" spans="16:28" x14ac:dyDescent="0.2">
      <c r="P5095" s="12"/>
      <c r="AB5095"/>
    </row>
    <row r="5096" spans="16:28" x14ac:dyDescent="0.2">
      <c r="P5096" s="12"/>
      <c r="AB5096"/>
    </row>
    <row r="5097" spans="16:28" x14ac:dyDescent="0.2">
      <c r="P5097" s="12"/>
      <c r="AB5097"/>
    </row>
    <row r="5098" spans="16:28" x14ac:dyDescent="0.2">
      <c r="P5098" s="12"/>
      <c r="AB5098"/>
    </row>
    <row r="5099" spans="16:28" x14ac:dyDescent="0.2">
      <c r="P5099" s="12"/>
      <c r="AB5099"/>
    </row>
    <row r="5100" spans="16:28" x14ac:dyDescent="0.2">
      <c r="P5100" s="12"/>
      <c r="AB5100"/>
    </row>
    <row r="5101" spans="16:28" x14ac:dyDescent="0.2">
      <c r="P5101" s="12"/>
      <c r="AB5101"/>
    </row>
    <row r="5102" spans="16:28" x14ac:dyDescent="0.2">
      <c r="P5102" s="12"/>
      <c r="AB5102"/>
    </row>
    <row r="5103" spans="16:28" x14ac:dyDescent="0.2">
      <c r="P5103" s="12"/>
      <c r="AB5103"/>
    </row>
    <row r="5104" spans="16:28" x14ac:dyDescent="0.2">
      <c r="P5104" s="12"/>
      <c r="AB5104"/>
    </row>
    <row r="5105" spans="16:28" x14ac:dyDescent="0.2">
      <c r="P5105" s="12"/>
      <c r="AB5105"/>
    </row>
    <row r="5106" spans="16:28" x14ac:dyDescent="0.2">
      <c r="P5106" s="12"/>
      <c r="AB5106"/>
    </row>
    <row r="5107" spans="16:28" x14ac:dyDescent="0.2">
      <c r="P5107" s="12"/>
      <c r="AB5107"/>
    </row>
    <row r="5108" spans="16:28" x14ac:dyDescent="0.2">
      <c r="P5108" s="12"/>
      <c r="AB5108"/>
    </row>
    <row r="5109" spans="16:28" x14ac:dyDescent="0.2">
      <c r="P5109" s="12"/>
      <c r="AB5109"/>
    </row>
    <row r="5110" spans="16:28" x14ac:dyDescent="0.2">
      <c r="P5110" s="12"/>
      <c r="AB5110"/>
    </row>
    <row r="5111" spans="16:28" x14ac:dyDescent="0.2">
      <c r="P5111" s="12"/>
      <c r="AB5111"/>
    </row>
    <row r="5112" spans="16:28" x14ac:dyDescent="0.2">
      <c r="P5112" s="12"/>
      <c r="AB5112"/>
    </row>
    <row r="5113" spans="16:28" x14ac:dyDescent="0.2">
      <c r="P5113" s="12"/>
      <c r="AB5113"/>
    </row>
    <row r="5114" spans="16:28" x14ac:dyDescent="0.2">
      <c r="P5114" s="12"/>
      <c r="AB5114"/>
    </row>
    <row r="5115" spans="16:28" x14ac:dyDescent="0.2">
      <c r="P5115" s="12"/>
      <c r="AB5115"/>
    </row>
    <row r="5116" spans="16:28" x14ac:dyDescent="0.2">
      <c r="P5116" s="12"/>
      <c r="AB5116"/>
    </row>
    <row r="5117" spans="16:28" x14ac:dyDescent="0.2">
      <c r="P5117" s="12"/>
      <c r="AB5117"/>
    </row>
    <row r="5118" spans="16:28" x14ac:dyDescent="0.2">
      <c r="P5118" s="12"/>
      <c r="AB5118"/>
    </row>
    <row r="5119" spans="16:28" x14ac:dyDescent="0.2">
      <c r="P5119" s="12"/>
      <c r="AB5119"/>
    </row>
    <row r="5120" spans="16:28" x14ac:dyDescent="0.2">
      <c r="P5120" s="12"/>
      <c r="AB5120"/>
    </row>
    <row r="5121" spans="16:28" x14ac:dyDescent="0.2">
      <c r="P5121" s="12"/>
      <c r="AB5121"/>
    </row>
    <row r="5122" spans="16:28" x14ac:dyDescent="0.2">
      <c r="P5122" s="12"/>
      <c r="AB5122"/>
    </row>
    <row r="5123" spans="16:28" x14ac:dyDescent="0.2">
      <c r="P5123" s="12"/>
      <c r="AB5123"/>
    </row>
    <row r="5124" spans="16:28" x14ac:dyDescent="0.2">
      <c r="P5124" s="12"/>
      <c r="AB5124"/>
    </row>
    <row r="5125" spans="16:28" x14ac:dyDescent="0.2">
      <c r="P5125" s="12"/>
      <c r="AB5125"/>
    </row>
    <row r="5126" spans="16:28" x14ac:dyDescent="0.2">
      <c r="P5126" s="12"/>
      <c r="AB5126"/>
    </row>
    <row r="5127" spans="16:28" x14ac:dyDescent="0.2">
      <c r="P5127" s="12"/>
      <c r="AB5127"/>
    </row>
    <row r="5128" spans="16:28" x14ac:dyDescent="0.2">
      <c r="P5128" s="12"/>
      <c r="AB5128"/>
    </row>
    <row r="5129" spans="16:28" x14ac:dyDescent="0.2">
      <c r="P5129" s="12"/>
      <c r="AB5129"/>
    </row>
    <row r="5130" spans="16:28" x14ac:dyDescent="0.2">
      <c r="P5130" s="12"/>
      <c r="AB5130"/>
    </row>
    <row r="5131" spans="16:28" x14ac:dyDescent="0.2">
      <c r="P5131" s="12"/>
      <c r="AB5131"/>
    </row>
    <row r="5132" spans="16:28" x14ac:dyDescent="0.2">
      <c r="P5132" s="12"/>
      <c r="AB5132"/>
    </row>
    <row r="5133" spans="16:28" x14ac:dyDescent="0.2">
      <c r="P5133" s="12"/>
      <c r="AB5133"/>
    </row>
    <row r="5134" spans="16:28" x14ac:dyDescent="0.2">
      <c r="P5134" s="12"/>
      <c r="AB5134"/>
    </row>
    <row r="5135" spans="16:28" x14ac:dyDescent="0.2">
      <c r="P5135" s="12"/>
      <c r="AB5135"/>
    </row>
    <row r="5136" spans="16:28" x14ac:dyDescent="0.2">
      <c r="P5136" s="12"/>
      <c r="AB5136"/>
    </row>
    <row r="5137" spans="16:28" x14ac:dyDescent="0.2">
      <c r="P5137" s="12"/>
      <c r="AB5137"/>
    </row>
    <row r="5138" spans="16:28" x14ac:dyDescent="0.2">
      <c r="P5138" s="12"/>
      <c r="AB5138"/>
    </row>
    <row r="5139" spans="16:28" x14ac:dyDescent="0.2">
      <c r="P5139" s="12"/>
      <c r="AB5139"/>
    </row>
    <row r="5140" spans="16:28" x14ac:dyDescent="0.2">
      <c r="P5140" s="12"/>
      <c r="AB5140"/>
    </row>
    <row r="5141" spans="16:28" x14ac:dyDescent="0.2">
      <c r="P5141" s="12"/>
      <c r="AB5141"/>
    </row>
    <row r="5142" spans="16:28" x14ac:dyDescent="0.2">
      <c r="P5142" s="12"/>
      <c r="AB5142"/>
    </row>
    <row r="5143" spans="16:28" x14ac:dyDescent="0.2">
      <c r="P5143" s="12"/>
      <c r="AB5143"/>
    </row>
    <row r="5144" spans="16:28" x14ac:dyDescent="0.2">
      <c r="P5144" s="12"/>
      <c r="AB5144"/>
    </row>
    <row r="5145" spans="16:28" x14ac:dyDescent="0.2">
      <c r="P5145" s="12"/>
      <c r="AB5145"/>
    </row>
    <row r="5146" spans="16:28" x14ac:dyDescent="0.2">
      <c r="P5146" s="12"/>
      <c r="AB5146"/>
    </row>
    <row r="5147" spans="16:28" x14ac:dyDescent="0.2">
      <c r="P5147" s="12"/>
      <c r="AB5147"/>
    </row>
    <row r="5148" spans="16:28" x14ac:dyDescent="0.2">
      <c r="P5148" s="12"/>
      <c r="AB5148"/>
    </row>
    <row r="5149" spans="16:28" x14ac:dyDescent="0.2">
      <c r="P5149" s="12"/>
      <c r="AB5149"/>
    </row>
    <row r="5150" spans="16:28" x14ac:dyDescent="0.2">
      <c r="P5150" s="12"/>
      <c r="AB5150"/>
    </row>
    <row r="5151" spans="16:28" x14ac:dyDescent="0.2">
      <c r="P5151" s="12"/>
      <c r="AB5151"/>
    </row>
    <row r="5152" spans="16:28" x14ac:dyDescent="0.2">
      <c r="P5152" s="12"/>
      <c r="AB5152"/>
    </row>
    <row r="5153" spans="16:28" x14ac:dyDescent="0.2">
      <c r="P5153" s="12"/>
      <c r="AB5153"/>
    </row>
    <row r="5154" spans="16:28" x14ac:dyDescent="0.2">
      <c r="P5154" s="12"/>
      <c r="AB5154"/>
    </row>
    <row r="5155" spans="16:28" x14ac:dyDescent="0.2">
      <c r="P5155" s="12"/>
      <c r="AB5155"/>
    </row>
    <row r="5156" spans="16:28" x14ac:dyDescent="0.2">
      <c r="P5156" s="12"/>
      <c r="AB5156"/>
    </row>
    <row r="5157" spans="16:28" x14ac:dyDescent="0.2">
      <c r="P5157" s="12"/>
      <c r="AB5157"/>
    </row>
    <row r="5158" spans="16:28" x14ac:dyDescent="0.2">
      <c r="P5158" s="12"/>
      <c r="AB5158"/>
    </row>
    <row r="5159" spans="16:28" x14ac:dyDescent="0.2">
      <c r="P5159" s="12"/>
      <c r="AB5159"/>
    </row>
    <row r="5160" spans="16:28" x14ac:dyDescent="0.2">
      <c r="P5160" s="12"/>
      <c r="AB5160"/>
    </row>
    <row r="5161" spans="16:28" x14ac:dyDescent="0.2">
      <c r="P5161" s="12"/>
      <c r="AB5161"/>
    </row>
    <row r="5162" spans="16:28" x14ac:dyDescent="0.2">
      <c r="P5162" s="12"/>
      <c r="AB5162"/>
    </row>
    <row r="5163" spans="16:28" x14ac:dyDescent="0.2">
      <c r="P5163" s="12"/>
      <c r="AB5163"/>
    </row>
    <row r="5164" spans="16:28" x14ac:dyDescent="0.2">
      <c r="P5164" s="12"/>
      <c r="AB5164"/>
    </row>
    <row r="5165" spans="16:28" x14ac:dyDescent="0.2">
      <c r="P5165" s="12"/>
      <c r="AB5165"/>
    </row>
    <row r="5166" spans="16:28" x14ac:dyDescent="0.2">
      <c r="P5166" s="12"/>
      <c r="AB5166"/>
    </row>
    <row r="5167" spans="16:28" x14ac:dyDescent="0.2">
      <c r="P5167" s="12"/>
      <c r="AB5167"/>
    </row>
    <row r="5168" spans="16:28" x14ac:dyDescent="0.2">
      <c r="P5168" s="12"/>
      <c r="AB5168"/>
    </row>
    <row r="5169" spans="16:28" x14ac:dyDescent="0.2">
      <c r="P5169" s="12"/>
      <c r="AB5169"/>
    </row>
    <row r="5170" spans="16:28" x14ac:dyDescent="0.2">
      <c r="P5170" s="12"/>
      <c r="AB5170"/>
    </row>
    <row r="5171" spans="16:28" x14ac:dyDescent="0.2">
      <c r="P5171" s="12"/>
      <c r="AB5171"/>
    </row>
    <row r="5172" spans="16:28" x14ac:dyDescent="0.2">
      <c r="P5172" s="12"/>
      <c r="AB5172"/>
    </row>
    <row r="5173" spans="16:28" x14ac:dyDescent="0.2">
      <c r="P5173" s="12"/>
      <c r="AB5173"/>
    </row>
    <row r="5174" spans="16:28" x14ac:dyDescent="0.2">
      <c r="P5174" s="12"/>
      <c r="AB5174"/>
    </row>
    <row r="5175" spans="16:28" x14ac:dyDescent="0.2">
      <c r="P5175" s="12"/>
      <c r="AB5175"/>
    </row>
    <row r="5176" spans="16:28" x14ac:dyDescent="0.2">
      <c r="P5176" s="12"/>
      <c r="AB5176"/>
    </row>
    <row r="5177" spans="16:28" x14ac:dyDescent="0.2">
      <c r="P5177" s="12"/>
      <c r="AB5177"/>
    </row>
    <row r="5178" spans="16:28" x14ac:dyDescent="0.2">
      <c r="P5178" s="12"/>
      <c r="AB5178"/>
    </row>
    <row r="5179" spans="16:28" x14ac:dyDescent="0.2">
      <c r="P5179" s="12"/>
      <c r="AB5179"/>
    </row>
    <row r="5180" spans="16:28" x14ac:dyDescent="0.2">
      <c r="P5180" s="12"/>
      <c r="AB5180"/>
    </row>
    <row r="5181" spans="16:28" x14ac:dyDescent="0.2">
      <c r="P5181" s="12"/>
      <c r="AB5181"/>
    </row>
    <row r="5182" spans="16:28" x14ac:dyDescent="0.2">
      <c r="P5182" s="12"/>
      <c r="AB5182"/>
    </row>
    <row r="5183" spans="16:28" x14ac:dyDescent="0.2">
      <c r="P5183" s="12"/>
      <c r="AB5183"/>
    </row>
    <row r="5184" spans="16:28" x14ac:dyDescent="0.2">
      <c r="P5184" s="12"/>
      <c r="AB5184"/>
    </row>
    <row r="5185" spans="16:28" x14ac:dyDescent="0.2">
      <c r="P5185" s="12"/>
      <c r="AB5185"/>
    </row>
    <row r="5186" spans="16:28" x14ac:dyDescent="0.2">
      <c r="P5186" s="12"/>
      <c r="AB5186"/>
    </row>
    <row r="5187" spans="16:28" x14ac:dyDescent="0.2">
      <c r="P5187" s="12"/>
      <c r="AB5187"/>
    </row>
    <row r="5188" spans="16:28" x14ac:dyDescent="0.2">
      <c r="P5188" s="12"/>
      <c r="AB5188"/>
    </row>
    <row r="5189" spans="16:28" x14ac:dyDescent="0.2">
      <c r="P5189" s="12"/>
      <c r="AB5189"/>
    </row>
    <row r="5190" spans="16:28" x14ac:dyDescent="0.2">
      <c r="P5190" s="12"/>
      <c r="AB5190"/>
    </row>
    <row r="5191" spans="16:28" x14ac:dyDescent="0.2">
      <c r="P5191" s="12"/>
      <c r="AB5191"/>
    </row>
    <row r="5192" spans="16:28" x14ac:dyDescent="0.2">
      <c r="P5192" s="12"/>
      <c r="AB5192"/>
    </row>
    <row r="5193" spans="16:28" x14ac:dyDescent="0.2">
      <c r="P5193" s="12"/>
      <c r="AB5193"/>
    </row>
    <row r="5194" spans="16:28" x14ac:dyDescent="0.2">
      <c r="P5194" s="12"/>
      <c r="AB5194"/>
    </row>
    <row r="5195" spans="16:28" x14ac:dyDescent="0.2">
      <c r="P5195" s="12"/>
      <c r="AB5195"/>
    </row>
    <row r="5196" spans="16:28" x14ac:dyDescent="0.2">
      <c r="P5196" s="12"/>
      <c r="AB5196"/>
    </row>
    <row r="5197" spans="16:28" x14ac:dyDescent="0.2">
      <c r="P5197" s="12"/>
      <c r="AB5197"/>
    </row>
    <row r="5198" spans="16:28" x14ac:dyDescent="0.2">
      <c r="P5198" s="12"/>
      <c r="AB5198"/>
    </row>
    <row r="5199" spans="16:28" x14ac:dyDescent="0.2">
      <c r="P5199" s="12"/>
      <c r="AB5199"/>
    </row>
    <row r="5200" spans="16:28" x14ac:dyDescent="0.2">
      <c r="P5200" s="12"/>
      <c r="AB5200"/>
    </row>
    <row r="5201" spans="16:28" x14ac:dyDescent="0.2">
      <c r="P5201" s="12"/>
      <c r="AB5201"/>
    </row>
    <row r="5202" spans="16:28" x14ac:dyDescent="0.2">
      <c r="P5202" s="12"/>
      <c r="AB5202"/>
    </row>
    <row r="5203" spans="16:28" x14ac:dyDescent="0.2">
      <c r="P5203" s="12"/>
      <c r="AB5203"/>
    </row>
    <row r="5204" spans="16:28" x14ac:dyDescent="0.2">
      <c r="P5204" s="12"/>
      <c r="AB5204"/>
    </row>
    <row r="5205" spans="16:28" x14ac:dyDescent="0.2">
      <c r="P5205" s="12"/>
      <c r="AB5205"/>
    </row>
    <row r="5206" spans="16:28" x14ac:dyDescent="0.2">
      <c r="P5206" s="12"/>
      <c r="AB5206"/>
    </row>
    <row r="5207" spans="16:28" x14ac:dyDescent="0.2">
      <c r="P5207" s="12"/>
      <c r="AB5207"/>
    </row>
    <row r="5208" spans="16:28" x14ac:dyDescent="0.2">
      <c r="P5208" s="12"/>
      <c r="AB5208"/>
    </row>
    <row r="5209" spans="16:28" x14ac:dyDescent="0.2">
      <c r="P5209" s="12"/>
      <c r="AB5209"/>
    </row>
    <row r="5210" spans="16:28" x14ac:dyDescent="0.2">
      <c r="P5210" s="12"/>
      <c r="AB5210"/>
    </row>
    <row r="5211" spans="16:28" x14ac:dyDescent="0.2">
      <c r="P5211" s="12"/>
      <c r="AB5211"/>
    </row>
    <row r="5212" spans="16:28" x14ac:dyDescent="0.2">
      <c r="P5212" s="12"/>
      <c r="AB5212"/>
    </row>
    <row r="5213" spans="16:28" x14ac:dyDescent="0.2">
      <c r="P5213" s="12"/>
      <c r="AB5213"/>
    </row>
    <row r="5214" spans="16:28" x14ac:dyDescent="0.2">
      <c r="P5214" s="12"/>
      <c r="AB5214"/>
    </row>
    <row r="5215" spans="16:28" x14ac:dyDescent="0.2">
      <c r="P5215" s="12"/>
      <c r="AB5215"/>
    </row>
    <row r="5216" spans="16:28" x14ac:dyDescent="0.2">
      <c r="P5216" s="12"/>
      <c r="AB5216"/>
    </row>
    <row r="5217" spans="16:28" x14ac:dyDescent="0.2">
      <c r="P5217" s="12"/>
      <c r="AB5217"/>
    </row>
    <row r="5218" spans="16:28" x14ac:dyDescent="0.2">
      <c r="P5218" s="12"/>
      <c r="AB5218"/>
    </row>
    <row r="5219" spans="16:28" x14ac:dyDescent="0.2">
      <c r="P5219" s="12"/>
      <c r="AB5219"/>
    </row>
    <row r="5220" spans="16:28" x14ac:dyDescent="0.2">
      <c r="P5220" s="12"/>
      <c r="AB5220"/>
    </row>
    <row r="5221" spans="16:28" x14ac:dyDescent="0.2">
      <c r="P5221" s="12"/>
      <c r="AB5221"/>
    </row>
    <row r="5222" spans="16:28" x14ac:dyDescent="0.2">
      <c r="P5222" s="12"/>
      <c r="AB5222"/>
    </row>
    <row r="5223" spans="16:28" x14ac:dyDescent="0.2">
      <c r="P5223" s="12"/>
      <c r="AB5223"/>
    </row>
    <row r="5224" spans="16:28" x14ac:dyDescent="0.2">
      <c r="P5224" s="12"/>
      <c r="AB5224"/>
    </row>
    <row r="5225" spans="16:28" x14ac:dyDescent="0.2">
      <c r="P5225" s="12"/>
      <c r="AB5225"/>
    </row>
    <row r="5226" spans="16:28" x14ac:dyDescent="0.2">
      <c r="P5226" s="12"/>
      <c r="AB5226"/>
    </row>
    <row r="5227" spans="16:28" x14ac:dyDescent="0.2">
      <c r="P5227" s="12"/>
      <c r="AB5227"/>
    </row>
    <row r="5228" spans="16:28" x14ac:dyDescent="0.2">
      <c r="P5228" s="12"/>
      <c r="AB5228"/>
    </row>
    <row r="5229" spans="16:28" x14ac:dyDescent="0.2">
      <c r="P5229" s="12"/>
      <c r="AB5229"/>
    </row>
    <row r="5230" spans="16:28" x14ac:dyDescent="0.2">
      <c r="P5230" s="12"/>
      <c r="AB5230"/>
    </row>
    <row r="5231" spans="16:28" x14ac:dyDescent="0.2">
      <c r="P5231" s="12"/>
      <c r="AB5231"/>
    </row>
    <row r="5232" spans="16:28" x14ac:dyDescent="0.2">
      <c r="P5232" s="12"/>
      <c r="AB5232"/>
    </row>
    <row r="5233" spans="16:28" x14ac:dyDescent="0.2">
      <c r="P5233" s="12"/>
      <c r="AB5233"/>
    </row>
    <row r="5234" spans="16:28" x14ac:dyDescent="0.2">
      <c r="P5234" s="12"/>
      <c r="AB5234"/>
    </row>
    <row r="5235" spans="16:28" x14ac:dyDescent="0.2">
      <c r="P5235" s="12"/>
      <c r="AB5235"/>
    </row>
    <row r="5236" spans="16:28" x14ac:dyDescent="0.2">
      <c r="P5236" s="12"/>
      <c r="AB5236"/>
    </row>
    <row r="5237" spans="16:28" x14ac:dyDescent="0.2">
      <c r="P5237" s="12"/>
      <c r="AB5237"/>
    </row>
    <row r="5238" spans="16:28" x14ac:dyDescent="0.2">
      <c r="P5238" s="12"/>
      <c r="AB5238"/>
    </row>
    <row r="5239" spans="16:28" x14ac:dyDescent="0.2">
      <c r="P5239" s="12"/>
      <c r="AB5239"/>
    </row>
    <row r="5240" spans="16:28" x14ac:dyDescent="0.2">
      <c r="P5240" s="12"/>
      <c r="AB5240"/>
    </row>
    <row r="5241" spans="16:28" x14ac:dyDescent="0.2">
      <c r="P5241" s="12"/>
      <c r="AB5241"/>
    </row>
    <row r="5242" spans="16:28" x14ac:dyDescent="0.2">
      <c r="P5242" s="12"/>
      <c r="AB5242"/>
    </row>
    <row r="5243" spans="16:28" x14ac:dyDescent="0.2">
      <c r="P5243" s="12"/>
      <c r="AB5243"/>
    </row>
    <row r="5244" spans="16:28" x14ac:dyDescent="0.2">
      <c r="P5244" s="12"/>
      <c r="AB5244"/>
    </row>
    <row r="5245" spans="16:28" x14ac:dyDescent="0.2">
      <c r="P5245" s="12"/>
      <c r="AB5245"/>
    </row>
    <row r="5246" spans="16:28" x14ac:dyDescent="0.2">
      <c r="P5246" s="12"/>
      <c r="AB5246"/>
    </row>
    <row r="5247" spans="16:28" x14ac:dyDescent="0.2">
      <c r="P5247" s="12"/>
      <c r="AB5247"/>
    </row>
    <row r="5248" spans="16:28" x14ac:dyDescent="0.2">
      <c r="P5248" s="12"/>
      <c r="AB5248"/>
    </row>
    <row r="5249" spans="16:28" x14ac:dyDescent="0.2">
      <c r="P5249" s="12"/>
      <c r="AB5249"/>
    </row>
    <row r="5250" spans="16:28" x14ac:dyDescent="0.2">
      <c r="P5250" s="12"/>
      <c r="AB5250"/>
    </row>
    <row r="5251" spans="16:28" x14ac:dyDescent="0.2">
      <c r="P5251" s="12"/>
      <c r="AB5251"/>
    </row>
    <row r="5252" spans="16:28" x14ac:dyDescent="0.2">
      <c r="P5252" s="12"/>
      <c r="AB5252"/>
    </row>
    <row r="5253" spans="16:28" x14ac:dyDescent="0.2">
      <c r="P5253" s="12"/>
      <c r="AB5253"/>
    </row>
    <row r="5254" spans="16:28" x14ac:dyDescent="0.2">
      <c r="P5254" s="12"/>
      <c r="AB5254"/>
    </row>
    <row r="5255" spans="16:28" x14ac:dyDescent="0.2">
      <c r="P5255" s="12"/>
      <c r="AB5255"/>
    </row>
    <row r="5256" spans="16:28" x14ac:dyDescent="0.2">
      <c r="P5256" s="12"/>
      <c r="AB5256"/>
    </row>
    <row r="5257" spans="16:28" x14ac:dyDescent="0.2">
      <c r="P5257" s="12"/>
      <c r="AB5257"/>
    </row>
    <row r="5258" spans="16:28" x14ac:dyDescent="0.2">
      <c r="P5258" s="12"/>
      <c r="AB5258"/>
    </row>
    <row r="5259" spans="16:28" x14ac:dyDescent="0.2">
      <c r="P5259" s="12"/>
      <c r="AB5259"/>
    </row>
    <row r="5260" spans="16:28" x14ac:dyDescent="0.2">
      <c r="P5260" s="12"/>
      <c r="AB5260"/>
    </row>
    <row r="5261" spans="16:28" x14ac:dyDescent="0.2">
      <c r="P5261" s="12"/>
      <c r="AB5261"/>
    </row>
    <row r="5262" spans="16:28" x14ac:dyDescent="0.2">
      <c r="P5262" s="12"/>
      <c r="AB5262"/>
    </row>
    <row r="5263" spans="16:28" x14ac:dyDescent="0.2">
      <c r="P5263" s="12"/>
      <c r="AB5263"/>
    </row>
    <row r="5264" spans="16:28" x14ac:dyDescent="0.2">
      <c r="P5264" s="12"/>
      <c r="AB5264"/>
    </row>
    <row r="5265" spans="16:28" x14ac:dyDescent="0.2">
      <c r="P5265" s="12"/>
      <c r="AB5265"/>
    </row>
    <row r="5266" spans="16:28" x14ac:dyDescent="0.2">
      <c r="P5266" s="12"/>
      <c r="AB5266"/>
    </row>
    <row r="5267" spans="16:28" x14ac:dyDescent="0.2">
      <c r="P5267" s="12"/>
      <c r="AB5267"/>
    </row>
    <row r="5268" spans="16:28" x14ac:dyDescent="0.2">
      <c r="P5268" s="12"/>
      <c r="AB5268"/>
    </row>
    <row r="5269" spans="16:28" x14ac:dyDescent="0.2">
      <c r="P5269" s="12"/>
      <c r="AB5269"/>
    </row>
    <row r="5270" spans="16:28" x14ac:dyDescent="0.2">
      <c r="P5270" s="12"/>
      <c r="AB5270"/>
    </row>
    <row r="5271" spans="16:28" x14ac:dyDescent="0.2">
      <c r="P5271" s="12"/>
      <c r="AB5271"/>
    </row>
    <row r="5272" spans="16:28" x14ac:dyDescent="0.2">
      <c r="P5272" s="12"/>
      <c r="AB5272"/>
    </row>
    <row r="5273" spans="16:28" x14ac:dyDescent="0.2">
      <c r="P5273" s="12"/>
      <c r="AB5273"/>
    </row>
    <row r="5274" spans="16:28" x14ac:dyDescent="0.2">
      <c r="P5274" s="12"/>
      <c r="AB5274"/>
    </row>
    <row r="5275" spans="16:28" x14ac:dyDescent="0.2">
      <c r="P5275" s="12"/>
      <c r="AB5275"/>
    </row>
    <row r="5276" spans="16:28" x14ac:dyDescent="0.2">
      <c r="P5276" s="12"/>
      <c r="AB5276"/>
    </row>
    <row r="5277" spans="16:28" x14ac:dyDescent="0.2">
      <c r="P5277" s="12"/>
      <c r="AB5277"/>
    </row>
    <row r="5278" spans="16:28" x14ac:dyDescent="0.2">
      <c r="P5278" s="12"/>
      <c r="AB5278"/>
    </row>
    <row r="5279" spans="16:28" x14ac:dyDescent="0.2">
      <c r="P5279" s="12"/>
      <c r="AB5279"/>
    </row>
    <row r="5280" spans="16:28" x14ac:dyDescent="0.2">
      <c r="P5280" s="12"/>
      <c r="AB5280"/>
    </row>
    <row r="5281" spans="16:28" x14ac:dyDescent="0.2">
      <c r="P5281" s="12"/>
      <c r="AB5281"/>
    </row>
    <row r="5282" spans="16:28" x14ac:dyDescent="0.2">
      <c r="P5282" s="12"/>
      <c r="AB5282"/>
    </row>
    <row r="5283" spans="16:28" x14ac:dyDescent="0.2">
      <c r="P5283" s="12"/>
      <c r="AB5283"/>
    </row>
    <row r="5284" spans="16:28" x14ac:dyDescent="0.2">
      <c r="P5284" s="12"/>
      <c r="AB5284"/>
    </row>
    <row r="5285" spans="16:28" x14ac:dyDescent="0.2">
      <c r="P5285" s="12"/>
      <c r="AB5285"/>
    </row>
    <row r="5286" spans="16:28" x14ac:dyDescent="0.2">
      <c r="P5286" s="12"/>
      <c r="AB5286"/>
    </row>
    <row r="5287" spans="16:28" x14ac:dyDescent="0.2">
      <c r="P5287" s="12"/>
      <c r="AB5287"/>
    </row>
    <row r="5288" spans="16:28" x14ac:dyDescent="0.2">
      <c r="P5288" s="12"/>
      <c r="AB5288"/>
    </row>
    <row r="5289" spans="16:28" x14ac:dyDescent="0.2">
      <c r="P5289" s="12"/>
      <c r="AB5289"/>
    </row>
    <row r="5290" spans="16:28" x14ac:dyDescent="0.2">
      <c r="P5290" s="12"/>
      <c r="AB5290"/>
    </row>
    <row r="5291" spans="16:28" x14ac:dyDescent="0.2">
      <c r="P5291" s="12"/>
      <c r="AB5291"/>
    </row>
    <row r="5292" spans="16:28" x14ac:dyDescent="0.2">
      <c r="P5292" s="12"/>
      <c r="AB5292"/>
    </row>
    <row r="5293" spans="16:28" x14ac:dyDescent="0.2">
      <c r="P5293" s="12"/>
      <c r="AB5293"/>
    </row>
    <row r="5294" spans="16:28" x14ac:dyDescent="0.2">
      <c r="P5294" s="12"/>
      <c r="AB5294"/>
    </row>
    <row r="5295" spans="16:28" x14ac:dyDescent="0.2">
      <c r="P5295" s="12"/>
      <c r="AB5295"/>
    </row>
    <row r="5296" spans="16:28" x14ac:dyDescent="0.2">
      <c r="P5296" s="12"/>
      <c r="AB5296"/>
    </row>
    <row r="5297" spans="16:28" x14ac:dyDescent="0.2">
      <c r="P5297" s="12"/>
      <c r="AB5297"/>
    </row>
    <row r="5298" spans="16:28" x14ac:dyDescent="0.2">
      <c r="P5298" s="12"/>
      <c r="AB5298"/>
    </row>
    <row r="5299" spans="16:28" x14ac:dyDescent="0.2">
      <c r="P5299" s="12"/>
      <c r="AB5299"/>
    </row>
    <row r="5300" spans="16:28" x14ac:dyDescent="0.2">
      <c r="P5300" s="12"/>
      <c r="AB5300"/>
    </row>
    <row r="5301" spans="16:28" x14ac:dyDescent="0.2">
      <c r="P5301" s="12"/>
      <c r="AB5301"/>
    </row>
    <row r="5302" spans="16:28" x14ac:dyDescent="0.2">
      <c r="P5302" s="12"/>
      <c r="AB5302"/>
    </row>
    <row r="5303" spans="16:28" x14ac:dyDescent="0.2">
      <c r="P5303" s="12"/>
      <c r="AB5303"/>
    </row>
    <row r="5304" spans="16:28" x14ac:dyDescent="0.2">
      <c r="P5304" s="12"/>
      <c r="AB5304"/>
    </row>
    <row r="5305" spans="16:28" x14ac:dyDescent="0.2">
      <c r="P5305" s="12"/>
      <c r="AB5305"/>
    </row>
    <row r="5306" spans="16:28" x14ac:dyDescent="0.2">
      <c r="P5306" s="12"/>
      <c r="AB5306"/>
    </row>
    <row r="5307" spans="16:28" x14ac:dyDescent="0.2">
      <c r="P5307" s="12"/>
      <c r="AB5307"/>
    </row>
    <row r="5308" spans="16:28" x14ac:dyDescent="0.2">
      <c r="P5308" s="12"/>
      <c r="AB5308"/>
    </row>
    <row r="5309" spans="16:28" x14ac:dyDescent="0.2">
      <c r="P5309" s="12"/>
      <c r="AB5309"/>
    </row>
    <row r="5310" spans="16:28" x14ac:dyDescent="0.2">
      <c r="P5310" s="12"/>
      <c r="AB5310"/>
    </row>
    <row r="5311" spans="16:28" x14ac:dyDescent="0.2">
      <c r="P5311" s="12"/>
      <c r="AB5311"/>
    </row>
    <row r="5312" spans="16:28" x14ac:dyDescent="0.2">
      <c r="P5312" s="12"/>
      <c r="AB5312"/>
    </row>
    <row r="5313" spans="16:28" x14ac:dyDescent="0.2">
      <c r="P5313" s="12"/>
      <c r="AB5313"/>
    </row>
    <row r="5314" spans="16:28" x14ac:dyDescent="0.2">
      <c r="P5314" s="12"/>
      <c r="AB5314"/>
    </row>
    <row r="5315" spans="16:28" x14ac:dyDescent="0.2">
      <c r="P5315" s="12"/>
      <c r="AB5315"/>
    </row>
    <row r="5316" spans="16:28" x14ac:dyDescent="0.2">
      <c r="P5316" s="12"/>
      <c r="AB5316"/>
    </row>
    <row r="5317" spans="16:28" x14ac:dyDescent="0.2">
      <c r="P5317" s="12"/>
      <c r="AB5317"/>
    </row>
    <row r="5318" spans="16:28" x14ac:dyDescent="0.2">
      <c r="P5318" s="12"/>
      <c r="AB5318"/>
    </row>
    <row r="5319" spans="16:28" x14ac:dyDescent="0.2">
      <c r="P5319" s="12"/>
      <c r="AB5319"/>
    </row>
    <row r="5320" spans="16:28" x14ac:dyDescent="0.2">
      <c r="P5320" s="12"/>
      <c r="AB5320"/>
    </row>
    <row r="5321" spans="16:28" x14ac:dyDescent="0.2">
      <c r="P5321" s="12"/>
      <c r="AB5321"/>
    </row>
    <row r="5322" spans="16:28" x14ac:dyDescent="0.2">
      <c r="P5322" s="12"/>
      <c r="AB5322"/>
    </row>
    <row r="5323" spans="16:28" x14ac:dyDescent="0.2">
      <c r="P5323" s="12"/>
      <c r="AB5323"/>
    </row>
    <row r="5324" spans="16:28" x14ac:dyDescent="0.2">
      <c r="P5324" s="12"/>
      <c r="AB5324"/>
    </row>
    <row r="5325" spans="16:28" x14ac:dyDescent="0.2">
      <c r="P5325" s="12"/>
      <c r="AB5325"/>
    </row>
    <row r="5326" spans="16:28" x14ac:dyDescent="0.2">
      <c r="P5326" s="12"/>
      <c r="AB5326"/>
    </row>
    <row r="5327" spans="16:28" x14ac:dyDescent="0.2">
      <c r="P5327" s="12"/>
      <c r="AB5327"/>
    </row>
    <row r="5328" spans="16:28" x14ac:dyDescent="0.2">
      <c r="P5328" s="12"/>
      <c r="AB5328"/>
    </row>
    <row r="5329" spans="16:28" x14ac:dyDescent="0.2">
      <c r="P5329" s="12"/>
      <c r="AB5329"/>
    </row>
    <row r="5330" spans="16:28" x14ac:dyDescent="0.2">
      <c r="P5330" s="12"/>
      <c r="AB5330"/>
    </row>
    <row r="5331" spans="16:28" x14ac:dyDescent="0.2">
      <c r="P5331" s="12"/>
      <c r="AB5331"/>
    </row>
    <row r="5332" spans="16:28" x14ac:dyDescent="0.2">
      <c r="P5332" s="12"/>
      <c r="AB5332"/>
    </row>
    <row r="5333" spans="16:28" x14ac:dyDescent="0.2">
      <c r="P5333" s="12"/>
      <c r="AB5333"/>
    </row>
    <row r="5334" spans="16:28" x14ac:dyDescent="0.2">
      <c r="P5334" s="12"/>
      <c r="AB5334"/>
    </row>
    <row r="5335" spans="16:28" x14ac:dyDescent="0.2">
      <c r="P5335" s="12"/>
      <c r="AB5335"/>
    </row>
    <row r="5336" spans="16:28" x14ac:dyDescent="0.2">
      <c r="P5336" s="12"/>
      <c r="AB5336"/>
    </row>
    <row r="5337" spans="16:28" x14ac:dyDescent="0.2">
      <c r="P5337" s="12"/>
      <c r="AB5337"/>
    </row>
    <row r="5338" spans="16:28" x14ac:dyDescent="0.2">
      <c r="P5338" s="12"/>
      <c r="AB5338"/>
    </row>
    <row r="5339" spans="16:28" x14ac:dyDescent="0.2">
      <c r="P5339" s="12"/>
      <c r="AB5339"/>
    </row>
    <row r="5340" spans="16:28" x14ac:dyDescent="0.2">
      <c r="P5340" s="12"/>
      <c r="AB5340"/>
    </row>
    <row r="5341" spans="16:28" x14ac:dyDescent="0.2">
      <c r="P5341" s="12"/>
      <c r="AB5341"/>
    </row>
    <row r="5342" spans="16:28" x14ac:dyDescent="0.2">
      <c r="P5342" s="12"/>
      <c r="AB5342"/>
    </row>
    <row r="5343" spans="16:28" x14ac:dyDescent="0.2">
      <c r="P5343" s="12"/>
      <c r="AB5343"/>
    </row>
    <row r="5344" spans="16:28" x14ac:dyDescent="0.2">
      <c r="P5344" s="12"/>
      <c r="AB5344"/>
    </row>
    <row r="5345" spans="16:28" x14ac:dyDescent="0.2">
      <c r="P5345" s="12"/>
      <c r="AB5345"/>
    </row>
    <row r="5346" spans="16:28" x14ac:dyDescent="0.2">
      <c r="P5346" s="12"/>
      <c r="AB5346"/>
    </row>
    <row r="5347" spans="16:28" x14ac:dyDescent="0.2">
      <c r="P5347" s="12"/>
      <c r="AB5347"/>
    </row>
    <row r="5348" spans="16:28" x14ac:dyDescent="0.2">
      <c r="P5348" s="12"/>
      <c r="AB5348"/>
    </row>
    <row r="5349" spans="16:28" x14ac:dyDescent="0.2">
      <c r="P5349" s="12"/>
      <c r="AB5349"/>
    </row>
    <row r="5350" spans="16:28" x14ac:dyDescent="0.2">
      <c r="P5350" s="12"/>
      <c r="AB5350"/>
    </row>
    <row r="5351" spans="16:28" x14ac:dyDescent="0.2">
      <c r="P5351" s="12"/>
      <c r="AB5351"/>
    </row>
    <row r="5352" spans="16:28" x14ac:dyDescent="0.2">
      <c r="P5352" s="12"/>
      <c r="AB5352"/>
    </row>
    <row r="5353" spans="16:28" x14ac:dyDescent="0.2">
      <c r="P5353" s="12"/>
      <c r="AB5353"/>
    </row>
    <row r="5354" spans="16:28" x14ac:dyDescent="0.2">
      <c r="P5354" s="12"/>
      <c r="AB5354"/>
    </row>
    <row r="5355" spans="16:28" x14ac:dyDescent="0.2">
      <c r="P5355" s="12"/>
      <c r="AB5355"/>
    </row>
    <row r="5356" spans="16:28" x14ac:dyDescent="0.2">
      <c r="P5356" s="12"/>
      <c r="AB5356"/>
    </row>
    <row r="5357" spans="16:28" x14ac:dyDescent="0.2">
      <c r="P5357" s="12"/>
      <c r="AB5357"/>
    </row>
    <row r="5358" spans="16:28" x14ac:dyDescent="0.2">
      <c r="P5358" s="12"/>
      <c r="AB5358"/>
    </row>
    <row r="5359" spans="16:28" x14ac:dyDescent="0.2">
      <c r="P5359" s="12"/>
      <c r="AB5359"/>
    </row>
    <row r="5360" spans="16:28" x14ac:dyDescent="0.2">
      <c r="P5360" s="12"/>
      <c r="AB5360"/>
    </row>
    <row r="5361" spans="16:28" x14ac:dyDescent="0.2">
      <c r="P5361" s="12"/>
      <c r="AB5361"/>
    </row>
    <row r="5362" spans="16:28" x14ac:dyDescent="0.2">
      <c r="P5362" s="12"/>
      <c r="AB5362"/>
    </row>
    <row r="5363" spans="16:28" x14ac:dyDescent="0.2">
      <c r="P5363" s="12"/>
      <c r="AB5363"/>
    </row>
    <row r="5364" spans="16:28" x14ac:dyDescent="0.2">
      <c r="P5364" s="12"/>
      <c r="AB5364"/>
    </row>
    <row r="5365" spans="16:28" x14ac:dyDescent="0.2">
      <c r="P5365" s="12"/>
      <c r="AB5365"/>
    </row>
    <row r="5366" spans="16:28" x14ac:dyDescent="0.2">
      <c r="P5366" s="12"/>
      <c r="AB5366"/>
    </row>
    <row r="5367" spans="16:28" x14ac:dyDescent="0.2">
      <c r="P5367" s="12"/>
      <c r="AB5367"/>
    </row>
    <row r="5368" spans="16:28" x14ac:dyDescent="0.2">
      <c r="P5368" s="12"/>
      <c r="AB5368"/>
    </row>
    <row r="5369" spans="16:28" x14ac:dyDescent="0.2">
      <c r="P5369" s="12"/>
      <c r="AB5369"/>
    </row>
    <row r="5370" spans="16:28" x14ac:dyDescent="0.2">
      <c r="P5370" s="12"/>
      <c r="AB5370"/>
    </row>
    <row r="5371" spans="16:28" x14ac:dyDescent="0.2">
      <c r="P5371" s="12"/>
      <c r="AB5371"/>
    </row>
    <row r="5372" spans="16:28" x14ac:dyDescent="0.2">
      <c r="P5372" s="12"/>
      <c r="AB5372"/>
    </row>
    <row r="5373" spans="16:28" x14ac:dyDescent="0.2">
      <c r="P5373" s="12"/>
      <c r="AB5373"/>
    </row>
    <row r="5374" spans="16:28" x14ac:dyDescent="0.2">
      <c r="P5374" s="12"/>
      <c r="AB5374"/>
    </row>
    <row r="5375" spans="16:28" x14ac:dyDescent="0.2">
      <c r="P5375" s="12"/>
      <c r="AB5375"/>
    </row>
    <row r="5376" spans="16:28" x14ac:dyDescent="0.2">
      <c r="P5376" s="12"/>
      <c r="AB5376"/>
    </row>
    <row r="5377" spans="16:28" x14ac:dyDescent="0.2">
      <c r="P5377" s="12"/>
      <c r="AB5377"/>
    </row>
    <row r="5378" spans="16:28" x14ac:dyDescent="0.2">
      <c r="P5378" s="12"/>
      <c r="AB5378"/>
    </row>
    <row r="5379" spans="16:28" x14ac:dyDescent="0.2">
      <c r="P5379" s="12"/>
      <c r="AB5379"/>
    </row>
    <row r="5380" spans="16:28" x14ac:dyDescent="0.2">
      <c r="P5380" s="12"/>
      <c r="AB5380"/>
    </row>
    <row r="5381" spans="16:28" x14ac:dyDescent="0.2">
      <c r="P5381" s="12"/>
      <c r="AB5381"/>
    </row>
    <row r="5382" spans="16:28" x14ac:dyDescent="0.2">
      <c r="P5382" s="12"/>
      <c r="AB5382"/>
    </row>
    <row r="5383" spans="16:28" x14ac:dyDescent="0.2">
      <c r="P5383" s="12"/>
      <c r="AB5383"/>
    </row>
    <row r="5384" spans="16:28" x14ac:dyDescent="0.2">
      <c r="P5384" s="12"/>
      <c r="AB5384"/>
    </row>
    <row r="5385" spans="16:28" x14ac:dyDescent="0.2">
      <c r="P5385" s="12"/>
      <c r="AB5385"/>
    </row>
    <row r="5386" spans="16:28" x14ac:dyDescent="0.2">
      <c r="P5386" s="12"/>
      <c r="AB5386"/>
    </row>
    <row r="5387" spans="16:28" x14ac:dyDescent="0.2">
      <c r="P5387" s="12"/>
      <c r="AB5387"/>
    </row>
    <row r="5388" spans="16:28" x14ac:dyDescent="0.2">
      <c r="P5388" s="12"/>
      <c r="AB5388"/>
    </row>
    <row r="5389" spans="16:28" x14ac:dyDescent="0.2">
      <c r="P5389" s="12"/>
      <c r="AB5389"/>
    </row>
    <row r="5390" spans="16:28" x14ac:dyDescent="0.2">
      <c r="P5390" s="12"/>
      <c r="AB5390"/>
    </row>
    <row r="5391" spans="16:28" x14ac:dyDescent="0.2">
      <c r="P5391" s="12"/>
      <c r="AB5391"/>
    </row>
    <row r="5392" spans="16:28" x14ac:dyDescent="0.2">
      <c r="P5392" s="12"/>
      <c r="AB5392"/>
    </row>
    <row r="5393" spans="16:28" x14ac:dyDescent="0.2">
      <c r="P5393" s="12"/>
      <c r="AB5393"/>
    </row>
    <row r="5394" spans="16:28" x14ac:dyDescent="0.2">
      <c r="P5394" s="12"/>
      <c r="AB5394"/>
    </row>
    <row r="5395" spans="16:28" x14ac:dyDescent="0.2">
      <c r="P5395" s="12"/>
      <c r="AB5395"/>
    </row>
    <row r="5396" spans="16:28" x14ac:dyDescent="0.2">
      <c r="P5396" s="12"/>
      <c r="AB5396"/>
    </row>
    <row r="5397" spans="16:28" x14ac:dyDescent="0.2">
      <c r="P5397" s="12"/>
      <c r="AB5397"/>
    </row>
    <row r="5398" spans="16:28" x14ac:dyDescent="0.2">
      <c r="P5398" s="12"/>
      <c r="AB5398"/>
    </row>
    <row r="5399" spans="16:28" x14ac:dyDescent="0.2">
      <c r="P5399" s="12"/>
      <c r="AB5399"/>
    </row>
    <row r="5400" spans="16:28" x14ac:dyDescent="0.2">
      <c r="P5400" s="12"/>
      <c r="AB5400"/>
    </row>
    <row r="5401" spans="16:28" x14ac:dyDescent="0.2">
      <c r="P5401" s="12"/>
      <c r="AB5401"/>
    </row>
    <row r="5402" spans="16:28" x14ac:dyDescent="0.2">
      <c r="P5402" s="12"/>
      <c r="AB5402"/>
    </row>
    <row r="5403" spans="16:28" x14ac:dyDescent="0.2">
      <c r="P5403" s="12"/>
      <c r="AB5403"/>
    </row>
    <row r="5404" spans="16:28" x14ac:dyDescent="0.2">
      <c r="P5404" s="12"/>
      <c r="AB5404"/>
    </row>
    <row r="5405" spans="16:28" x14ac:dyDescent="0.2">
      <c r="P5405" s="12"/>
      <c r="AB5405"/>
    </row>
    <row r="5406" spans="16:28" x14ac:dyDescent="0.2">
      <c r="P5406" s="12"/>
      <c r="AB5406"/>
    </row>
    <row r="5407" spans="16:28" x14ac:dyDescent="0.2">
      <c r="P5407" s="12"/>
      <c r="AB5407"/>
    </row>
    <row r="5408" spans="16:28" x14ac:dyDescent="0.2">
      <c r="P5408" s="12"/>
      <c r="AB5408"/>
    </row>
    <row r="5409" spans="16:28" x14ac:dyDescent="0.2">
      <c r="P5409" s="12"/>
      <c r="AB5409"/>
    </row>
    <row r="5410" spans="16:28" x14ac:dyDescent="0.2">
      <c r="P5410" s="12"/>
      <c r="AB5410"/>
    </row>
    <row r="5411" spans="16:28" x14ac:dyDescent="0.2">
      <c r="P5411" s="12"/>
      <c r="AB5411"/>
    </row>
    <row r="5412" spans="16:28" x14ac:dyDescent="0.2">
      <c r="P5412" s="12"/>
      <c r="AB5412"/>
    </row>
    <row r="5413" spans="16:28" x14ac:dyDescent="0.2">
      <c r="P5413" s="12"/>
      <c r="AB5413"/>
    </row>
    <row r="5414" spans="16:28" x14ac:dyDescent="0.2">
      <c r="P5414" s="12"/>
      <c r="AB5414"/>
    </row>
    <row r="5415" spans="16:28" x14ac:dyDescent="0.2">
      <c r="P5415" s="12"/>
      <c r="AB5415"/>
    </row>
    <row r="5416" spans="16:28" x14ac:dyDescent="0.2">
      <c r="P5416" s="12"/>
      <c r="AB5416"/>
    </row>
    <row r="5417" spans="16:28" x14ac:dyDescent="0.2">
      <c r="P5417" s="12"/>
      <c r="AB5417"/>
    </row>
    <row r="5418" spans="16:28" x14ac:dyDescent="0.2">
      <c r="P5418" s="12"/>
      <c r="AB5418"/>
    </row>
    <row r="5419" spans="16:28" x14ac:dyDescent="0.2">
      <c r="P5419" s="12"/>
      <c r="AB5419"/>
    </row>
    <row r="5420" spans="16:28" x14ac:dyDescent="0.2">
      <c r="P5420" s="12"/>
      <c r="AB5420"/>
    </row>
    <row r="5421" spans="16:28" x14ac:dyDescent="0.2">
      <c r="P5421" s="12"/>
      <c r="AB5421"/>
    </row>
    <row r="5422" spans="16:28" x14ac:dyDescent="0.2">
      <c r="P5422" s="12"/>
      <c r="AB5422"/>
    </row>
    <row r="5423" spans="16:28" x14ac:dyDescent="0.2">
      <c r="P5423" s="12"/>
      <c r="AB5423"/>
    </row>
    <row r="5424" spans="16:28" x14ac:dyDescent="0.2">
      <c r="P5424" s="12"/>
      <c r="AB5424"/>
    </row>
    <row r="5425" spans="16:28" x14ac:dyDescent="0.2">
      <c r="P5425" s="12"/>
      <c r="AB5425"/>
    </row>
    <row r="5426" spans="16:28" x14ac:dyDescent="0.2">
      <c r="P5426" s="12"/>
      <c r="AB5426"/>
    </row>
    <row r="5427" spans="16:28" x14ac:dyDescent="0.2">
      <c r="P5427" s="12"/>
      <c r="AB5427"/>
    </row>
    <row r="5428" spans="16:28" x14ac:dyDescent="0.2">
      <c r="P5428" s="12"/>
      <c r="AB5428"/>
    </row>
    <row r="5429" spans="16:28" x14ac:dyDescent="0.2">
      <c r="P5429" s="12"/>
      <c r="AB5429"/>
    </row>
    <row r="5430" spans="16:28" x14ac:dyDescent="0.2">
      <c r="P5430" s="12"/>
      <c r="AB5430"/>
    </row>
    <row r="5431" spans="16:28" x14ac:dyDescent="0.2">
      <c r="P5431" s="12"/>
      <c r="AB5431"/>
    </row>
    <row r="5432" spans="16:28" x14ac:dyDescent="0.2">
      <c r="P5432" s="12"/>
      <c r="AB5432"/>
    </row>
    <row r="5433" spans="16:28" x14ac:dyDescent="0.2">
      <c r="P5433" s="12"/>
      <c r="AB5433"/>
    </row>
    <row r="5434" spans="16:28" x14ac:dyDescent="0.2">
      <c r="P5434" s="12"/>
      <c r="AB5434"/>
    </row>
    <row r="5435" spans="16:28" x14ac:dyDescent="0.2">
      <c r="P5435" s="12"/>
      <c r="AB5435"/>
    </row>
    <row r="5436" spans="16:28" x14ac:dyDescent="0.2">
      <c r="P5436" s="12"/>
      <c r="AB5436"/>
    </row>
    <row r="5437" spans="16:28" x14ac:dyDescent="0.2">
      <c r="P5437" s="12"/>
      <c r="AB5437"/>
    </row>
    <row r="5438" spans="16:28" x14ac:dyDescent="0.2">
      <c r="P5438" s="12"/>
      <c r="AB5438"/>
    </row>
    <row r="5439" spans="16:28" x14ac:dyDescent="0.2">
      <c r="P5439" s="12"/>
      <c r="AB5439"/>
    </row>
    <row r="5440" spans="16:28" x14ac:dyDescent="0.2">
      <c r="P5440" s="12"/>
      <c r="AB5440"/>
    </row>
    <row r="5441" spans="16:28" x14ac:dyDescent="0.2">
      <c r="P5441" s="12"/>
      <c r="AB5441"/>
    </row>
    <row r="5442" spans="16:28" x14ac:dyDescent="0.2">
      <c r="P5442" s="12"/>
      <c r="AB5442"/>
    </row>
    <row r="5443" spans="16:28" x14ac:dyDescent="0.2">
      <c r="P5443" s="12"/>
      <c r="AB5443"/>
    </row>
    <row r="5444" spans="16:28" x14ac:dyDescent="0.2">
      <c r="P5444" s="12"/>
      <c r="AB5444"/>
    </row>
    <row r="5445" spans="16:28" x14ac:dyDescent="0.2">
      <c r="P5445" s="12"/>
      <c r="AB5445"/>
    </row>
    <row r="5446" spans="16:28" x14ac:dyDescent="0.2">
      <c r="P5446" s="12"/>
      <c r="AB5446"/>
    </row>
    <row r="5447" spans="16:28" x14ac:dyDescent="0.2">
      <c r="P5447" s="12"/>
      <c r="AB5447"/>
    </row>
    <row r="5448" spans="16:28" x14ac:dyDescent="0.2">
      <c r="P5448" s="12"/>
      <c r="AB5448"/>
    </row>
    <row r="5449" spans="16:28" x14ac:dyDescent="0.2">
      <c r="P5449" s="12"/>
      <c r="AB5449"/>
    </row>
    <row r="5450" spans="16:28" x14ac:dyDescent="0.2">
      <c r="P5450" s="12"/>
      <c r="AB5450"/>
    </row>
    <row r="5451" spans="16:28" x14ac:dyDescent="0.2">
      <c r="P5451" s="12"/>
      <c r="AB5451"/>
    </row>
    <row r="5452" spans="16:28" x14ac:dyDescent="0.2">
      <c r="P5452" s="12"/>
      <c r="AB5452"/>
    </row>
    <row r="5453" spans="16:28" x14ac:dyDescent="0.2">
      <c r="P5453" s="12"/>
      <c r="AB5453"/>
    </row>
    <row r="5454" spans="16:28" x14ac:dyDescent="0.2">
      <c r="P5454" s="12"/>
      <c r="AB5454"/>
    </row>
    <row r="5455" spans="16:28" x14ac:dyDescent="0.2">
      <c r="P5455" s="12"/>
      <c r="AB5455"/>
    </row>
    <row r="5456" spans="16:28" x14ac:dyDescent="0.2">
      <c r="P5456" s="12"/>
      <c r="AB5456"/>
    </row>
    <row r="5457" spans="16:28" x14ac:dyDescent="0.2">
      <c r="P5457" s="12"/>
      <c r="AB5457"/>
    </row>
    <row r="5458" spans="16:28" x14ac:dyDescent="0.2">
      <c r="P5458" s="12"/>
      <c r="AB5458"/>
    </row>
    <row r="5459" spans="16:28" x14ac:dyDescent="0.2">
      <c r="P5459" s="12"/>
      <c r="AB5459"/>
    </row>
    <row r="5460" spans="16:28" x14ac:dyDescent="0.2">
      <c r="P5460" s="12"/>
      <c r="AB5460"/>
    </row>
    <row r="5461" spans="16:28" x14ac:dyDescent="0.2">
      <c r="P5461" s="12"/>
      <c r="AB5461"/>
    </row>
    <row r="5462" spans="16:28" x14ac:dyDescent="0.2">
      <c r="P5462" s="12"/>
      <c r="AB5462"/>
    </row>
    <row r="5463" spans="16:28" x14ac:dyDescent="0.2">
      <c r="P5463" s="12"/>
      <c r="AB5463"/>
    </row>
    <row r="5464" spans="16:28" x14ac:dyDescent="0.2">
      <c r="P5464" s="12"/>
      <c r="AB5464"/>
    </row>
    <row r="5465" spans="16:28" x14ac:dyDescent="0.2">
      <c r="P5465" s="12"/>
      <c r="AB5465"/>
    </row>
    <row r="5466" spans="16:28" x14ac:dyDescent="0.2">
      <c r="P5466" s="12"/>
      <c r="AB5466"/>
    </row>
    <row r="5467" spans="16:28" x14ac:dyDescent="0.2">
      <c r="P5467" s="12"/>
      <c r="AB5467"/>
    </row>
    <row r="5468" spans="16:28" x14ac:dyDescent="0.2">
      <c r="P5468" s="12"/>
      <c r="AB5468"/>
    </row>
    <row r="5469" spans="16:28" x14ac:dyDescent="0.2">
      <c r="P5469" s="12"/>
      <c r="AB5469"/>
    </row>
    <row r="5470" spans="16:28" x14ac:dyDescent="0.2">
      <c r="P5470" s="12"/>
      <c r="AB5470"/>
    </row>
    <row r="5471" spans="16:28" x14ac:dyDescent="0.2">
      <c r="P5471" s="12"/>
      <c r="AB5471"/>
    </row>
    <row r="5472" spans="16:28" x14ac:dyDescent="0.2">
      <c r="P5472" s="12"/>
      <c r="AB5472"/>
    </row>
    <row r="5473" spans="16:28" x14ac:dyDescent="0.2">
      <c r="P5473" s="12"/>
      <c r="AB5473"/>
    </row>
    <row r="5474" spans="16:28" x14ac:dyDescent="0.2">
      <c r="P5474" s="12"/>
      <c r="AB5474"/>
    </row>
    <row r="5475" spans="16:28" x14ac:dyDescent="0.2">
      <c r="P5475" s="12"/>
      <c r="AB5475"/>
    </row>
    <row r="5476" spans="16:28" x14ac:dyDescent="0.2">
      <c r="P5476" s="12"/>
      <c r="AB5476"/>
    </row>
    <row r="5477" spans="16:28" x14ac:dyDescent="0.2">
      <c r="P5477" s="12"/>
      <c r="AB5477"/>
    </row>
    <row r="5478" spans="16:28" x14ac:dyDescent="0.2">
      <c r="P5478" s="12"/>
      <c r="AB5478"/>
    </row>
    <row r="5479" spans="16:28" x14ac:dyDescent="0.2">
      <c r="P5479" s="12"/>
      <c r="AB5479"/>
    </row>
    <row r="5480" spans="16:28" x14ac:dyDescent="0.2">
      <c r="P5480" s="12"/>
      <c r="AB5480"/>
    </row>
    <row r="5481" spans="16:28" x14ac:dyDescent="0.2">
      <c r="P5481" s="12"/>
      <c r="AB5481"/>
    </row>
    <row r="5482" spans="16:28" x14ac:dyDescent="0.2">
      <c r="P5482" s="12"/>
      <c r="AB5482"/>
    </row>
    <row r="5483" spans="16:28" x14ac:dyDescent="0.2">
      <c r="P5483" s="12"/>
      <c r="AB5483"/>
    </row>
    <row r="5484" spans="16:28" x14ac:dyDescent="0.2">
      <c r="P5484" s="12"/>
      <c r="AB5484"/>
    </row>
    <row r="5485" spans="16:28" x14ac:dyDescent="0.2">
      <c r="P5485" s="12"/>
      <c r="AB5485"/>
    </row>
    <row r="5486" spans="16:28" x14ac:dyDescent="0.2">
      <c r="P5486" s="12"/>
      <c r="AB5486"/>
    </row>
    <row r="5487" spans="16:28" x14ac:dyDescent="0.2">
      <c r="P5487" s="12"/>
      <c r="AB5487"/>
    </row>
    <row r="5488" spans="16:28" x14ac:dyDescent="0.2">
      <c r="P5488" s="12"/>
      <c r="AB5488"/>
    </row>
    <row r="5489" spans="16:28" x14ac:dyDescent="0.2">
      <c r="P5489" s="12"/>
      <c r="AB5489"/>
    </row>
    <row r="5490" spans="16:28" x14ac:dyDescent="0.2">
      <c r="P5490" s="12"/>
      <c r="AB5490"/>
    </row>
    <row r="5491" spans="16:28" x14ac:dyDescent="0.2">
      <c r="P5491" s="12"/>
      <c r="AB5491"/>
    </row>
    <row r="5492" spans="16:28" x14ac:dyDescent="0.2">
      <c r="P5492" s="12"/>
      <c r="AB5492"/>
    </row>
    <row r="5493" spans="16:28" x14ac:dyDescent="0.2">
      <c r="P5493" s="12"/>
      <c r="AB5493"/>
    </row>
    <row r="5494" spans="16:28" x14ac:dyDescent="0.2">
      <c r="P5494" s="12"/>
      <c r="AB5494"/>
    </row>
    <row r="5495" spans="16:28" x14ac:dyDescent="0.2">
      <c r="P5495" s="12"/>
      <c r="AB5495"/>
    </row>
    <row r="5496" spans="16:28" x14ac:dyDescent="0.2">
      <c r="P5496" s="12"/>
      <c r="AB5496"/>
    </row>
    <row r="5497" spans="16:28" x14ac:dyDescent="0.2">
      <c r="P5497" s="12"/>
      <c r="AB5497"/>
    </row>
    <row r="5498" spans="16:28" x14ac:dyDescent="0.2">
      <c r="P5498" s="12"/>
      <c r="AB5498"/>
    </row>
    <row r="5499" spans="16:28" x14ac:dyDescent="0.2">
      <c r="P5499" s="12"/>
      <c r="AB5499"/>
    </row>
    <row r="5500" spans="16:28" x14ac:dyDescent="0.2">
      <c r="P5500" s="12"/>
      <c r="AB5500"/>
    </row>
    <row r="5501" spans="16:28" x14ac:dyDescent="0.2">
      <c r="P5501" s="12"/>
      <c r="AB5501"/>
    </row>
    <row r="5502" spans="16:28" x14ac:dyDescent="0.2">
      <c r="P5502" s="12"/>
      <c r="AB5502"/>
    </row>
    <row r="5503" spans="16:28" x14ac:dyDescent="0.2">
      <c r="P5503" s="12"/>
      <c r="AB5503"/>
    </row>
    <row r="5504" spans="16:28" x14ac:dyDescent="0.2">
      <c r="P5504" s="12"/>
      <c r="AB5504"/>
    </row>
    <row r="5505" spans="16:28" x14ac:dyDescent="0.2">
      <c r="P5505" s="12"/>
      <c r="AB5505"/>
    </row>
    <row r="5506" spans="16:28" x14ac:dyDescent="0.2">
      <c r="P5506" s="12"/>
      <c r="AB5506"/>
    </row>
    <row r="5507" spans="16:28" x14ac:dyDescent="0.2">
      <c r="P5507" s="12"/>
      <c r="AB5507"/>
    </row>
    <row r="5508" spans="16:28" x14ac:dyDescent="0.2">
      <c r="P5508" s="12"/>
      <c r="AB5508"/>
    </row>
    <row r="5509" spans="16:28" x14ac:dyDescent="0.2">
      <c r="P5509" s="12"/>
      <c r="AB5509"/>
    </row>
    <row r="5510" spans="16:28" x14ac:dyDescent="0.2">
      <c r="P5510" s="12"/>
      <c r="AB5510"/>
    </row>
    <row r="5511" spans="16:28" x14ac:dyDescent="0.2">
      <c r="P5511" s="12"/>
      <c r="AB5511"/>
    </row>
    <row r="5512" spans="16:28" x14ac:dyDescent="0.2">
      <c r="P5512" s="12"/>
      <c r="AB5512"/>
    </row>
    <row r="5513" spans="16:28" x14ac:dyDescent="0.2">
      <c r="P5513" s="12"/>
      <c r="AB5513"/>
    </row>
    <row r="5514" spans="16:28" x14ac:dyDescent="0.2">
      <c r="P5514" s="12"/>
      <c r="AB5514"/>
    </row>
    <row r="5515" spans="16:28" x14ac:dyDescent="0.2">
      <c r="P5515" s="12"/>
      <c r="AB5515"/>
    </row>
    <row r="5516" spans="16:28" x14ac:dyDescent="0.2">
      <c r="P5516" s="12"/>
      <c r="AB5516"/>
    </row>
    <row r="5517" spans="16:28" x14ac:dyDescent="0.2">
      <c r="P5517" s="12"/>
      <c r="AB5517"/>
    </row>
    <row r="5518" spans="16:28" x14ac:dyDescent="0.2">
      <c r="P5518" s="12"/>
      <c r="AB5518"/>
    </row>
    <row r="5519" spans="16:28" x14ac:dyDescent="0.2">
      <c r="P5519" s="12"/>
      <c r="AB5519"/>
    </row>
    <row r="5520" spans="16:28" x14ac:dyDescent="0.2">
      <c r="P5520" s="12"/>
      <c r="AB5520"/>
    </row>
    <row r="5521" spans="16:28" x14ac:dyDescent="0.2">
      <c r="P5521" s="12"/>
      <c r="AB5521"/>
    </row>
    <row r="5522" spans="16:28" x14ac:dyDescent="0.2">
      <c r="P5522" s="12"/>
      <c r="AB5522"/>
    </row>
    <row r="5523" spans="16:28" x14ac:dyDescent="0.2">
      <c r="P5523" s="12"/>
      <c r="AB5523"/>
    </row>
    <row r="5524" spans="16:28" x14ac:dyDescent="0.2">
      <c r="P5524" s="12"/>
      <c r="AB5524"/>
    </row>
    <row r="5525" spans="16:28" x14ac:dyDescent="0.2">
      <c r="P5525" s="12"/>
      <c r="AB5525"/>
    </row>
    <row r="5526" spans="16:28" x14ac:dyDescent="0.2">
      <c r="P5526" s="12"/>
      <c r="AB5526"/>
    </row>
    <row r="5527" spans="16:28" x14ac:dyDescent="0.2">
      <c r="P5527" s="12"/>
      <c r="AB5527"/>
    </row>
    <row r="5528" spans="16:28" x14ac:dyDescent="0.2">
      <c r="P5528" s="12"/>
      <c r="AB5528"/>
    </row>
    <row r="5529" spans="16:28" x14ac:dyDescent="0.2">
      <c r="P5529" s="12"/>
      <c r="AB5529"/>
    </row>
    <row r="5530" spans="16:28" x14ac:dyDescent="0.2">
      <c r="P5530" s="12"/>
      <c r="AB5530"/>
    </row>
    <row r="5531" spans="16:28" x14ac:dyDescent="0.2">
      <c r="P5531" s="12"/>
      <c r="AB5531"/>
    </row>
    <row r="5532" spans="16:28" x14ac:dyDescent="0.2">
      <c r="P5532" s="12"/>
      <c r="AB5532"/>
    </row>
    <row r="5533" spans="16:28" x14ac:dyDescent="0.2">
      <c r="P5533" s="12"/>
      <c r="AB5533"/>
    </row>
    <row r="5534" spans="16:28" x14ac:dyDescent="0.2">
      <c r="P5534" s="12"/>
      <c r="AB5534"/>
    </row>
    <row r="5535" spans="16:28" x14ac:dyDescent="0.2">
      <c r="P5535" s="12"/>
      <c r="AB5535"/>
    </row>
    <row r="5536" spans="16:28" x14ac:dyDescent="0.2">
      <c r="P5536" s="12"/>
      <c r="AB5536"/>
    </row>
    <row r="5537" spans="16:28" x14ac:dyDescent="0.2">
      <c r="P5537" s="12"/>
      <c r="AB5537"/>
    </row>
    <row r="5538" spans="16:28" x14ac:dyDescent="0.2">
      <c r="P5538" s="12"/>
      <c r="AB5538"/>
    </row>
    <row r="5539" spans="16:28" x14ac:dyDescent="0.2">
      <c r="P5539" s="12"/>
      <c r="AB5539"/>
    </row>
    <row r="5540" spans="16:28" x14ac:dyDescent="0.2">
      <c r="P5540" s="12"/>
      <c r="AB5540"/>
    </row>
    <row r="5541" spans="16:28" x14ac:dyDescent="0.2">
      <c r="P5541" s="12"/>
      <c r="AB5541"/>
    </row>
    <row r="5542" spans="16:28" x14ac:dyDescent="0.2">
      <c r="P5542" s="12"/>
      <c r="AB5542"/>
    </row>
    <row r="5543" spans="16:28" x14ac:dyDescent="0.2">
      <c r="P5543" s="12"/>
      <c r="AB5543"/>
    </row>
    <row r="5544" spans="16:28" x14ac:dyDescent="0.2">
      <c r="P5544" s="12"/>
      <c r="AB5544"/>
    </row>
    <row r="5545" spans="16:28" x14ac:dyDescent="0.2">
      <c r="P5545" s="12"/>
      <c r="AB5545"/>
    </row>
    <row r="5546" spans="16:28" x14ac:dyDescent="0.2">
      <c r="P5546" s="12"/>
      <c r="AB5546"/>
    </row>
    <row r="5547" spans="16:28" x14ac:dyDescent="0.2">
      <c r="P5547" s="12"/>
      <c r="AB5547"/>
    </row>
    <row r="5548" spans="16:28" x14ac:dyDescent="0.2">
      <c r="P5548" s="12"/>
      <c r="AB5548"/>
    </row>
    <row r="5549" spans="16:28" x14ac:dyDescent="0.2">
      <c r="P5549" s="12"/>
      <c r="AB5549"/>
    </row>
    <row r="5550" spans="16:28" x14ac:dyDescent="0.2">
      <c r="P5550" s="12"/>
      <c r="AB5550"/>
    </row>
    <row r="5551" spans="16:28" x14ac:dyDescent="0.2">
      <c r="P5551" s="12"/>
      <c r="AB5551"/>
    </row>
    <row r="5552" spans="16:28" x14ac:dyDescent="0.2">
      <c r="P5552" s="12"/>
      <c r="AB5552"/>
    </row>
    <row r="5553" spans="16:28" x14ac:dyDescent="0.2">
      <c r="P5553" s="12"/>
      <c r="AB5553"/>
    </row>
    <row r="5554" spans="16:28" x14ac:dyDescent="0.2">
      <c r="P5554" s="12"/>
      <c r="AB5554"/>
    </row>
    <row r="5555" spans="16:28" x14ac:dyDescent="0.2">
      <c r="P5555" s="12"/>
      <c r="AB5555"/>
    </row>
    <row r="5556" spans="16:28" x14ac:dyDescent="0.2">
      <c r="P5556" s="12"/>
      <c r="AB5556"/>
    </row>
    <row r="5557" spans="16:28" x14ac:dyDescent="0.2">
      <c r="P5557" s="12"/>
      <c r="AB5557"/>
    </row>
    <row r="5558" spans="16:28" x14ac:dyDescent="0.2">
      <c r="P5558" s="12"/>
      <c r="AB5558"/>
    </row>
    <row r="5559" spans="16:28" x14ac:dyDescent="0.2">
      <c r="P5559" s="12"/>
      <c r="AB5559"/>
    </row>
    <row r="5560" spans="16:28" x14ac:dyDescent="0.2">
      <c r="P5560" s="12"/>
      <c r="AB5560"/>
    </row>
    <row r="5561" spans="16:28" x14ac:dyDescent="0.2">
      <c r="P5561" s="12"/>
      <c r="AB5561"/>
    </row>
    <row r="5562" spans="16:28" x14ac:dyDescent="0.2">
      <c r="P5562" s="12"/>
      <c r="AB5562"/>
    </row>
    <row r="5563" spans="16:28" x14ac:dyDescent="0.2">
      <c r="P5563" s="12"/>
      <c r="AB5563"/>
    </row>
    <row r="5564" spans="16:28" x14ac:dyDescent="0.2">
      <c r="P5564" s="12"/>
      <c r="AB5564"/>
    </row>
    <row r="5565" spans="16:28" x14ac:dyDescent="0.2">
      <c r="P5565" s="12"/>
      <c r="AB5565"/>
    </row>
    <row r="5566" spans="16:28" x14ac:dyDescent="0.2">
      <c r="P5566" s="12"/>
      <c r="AB5566"/>
    </row>
    <row r="5567" spans="16:28" x14ac:dyDescent="0.2">
      <c r="P5567" s="12"/>
      <c r="AB5567"/>
    </row>
    <row r="5568" spans="16:28" x14ac:dyDescent="0.2">
      <c r="P5568" s="12"/>
      <c r="AB5568"/>
    </row>
    <row r="5569" spans="16:28" x14ac:dyDescent="0.2">
      <c r="P5569" s="12"/>
      <c r="AB5569"/>
    </row>
    <row r="5570" spans="16:28" x14ac:dyDescent="0.2">
      <c r="P5570" s="12"/>
      <c r="AB5570"/>
    </row>
    <row r="5571" spans="16:28" x14ac:dyDescent="0.2">
      <c r="P5571" s="12"/>
      <c r="AB5571"/>
    </row>
    <row r="5572" spans="16:28" x14ac:dyDescent="0.2">
      <c r="P5572" s="12"/>
      <c r="AB5572"/>
    </row>
    <row r="5573" spans="16:28" x14ac:dyDescent="0.2">
      <c r="P5573" s="12"/>
      <c r="AB5573"/>
    </row>
    <row r="5574" spans="16:28" x14ac:dyDescent="0.2">
      <c r="P5574" s="12"/>
      <c r="AB5574"/>
    </row>
    <row r="5575" spans="16:28" x14ac:dyDescent="0.2">
      <c r="P5575" s="12"/>
      <c r="AB5575"/>
    </row>
    <row r="5576" spans="16:28" x14ac:dyDescent="0.2">
      <c r="P5576" s="12"/>
      <c r="AB5576"/>
    </row>
    <row r="5577" spans="16:28" x14ac:dyDescent="0.2">
      <c r="P5577" s="12"/>
      <c r="AB5577"/>
    </row>
    <row r="5578" spans="16:28" x14ac:dyDescent="0.2">
      <c r="P5578" s="12"/>
      <c r="AB5578"/>
    </row>
    <row r="5579" spans="16:28" x14ac:dyDescent="0.2">
      <c r="P5579" s="12"/>
      <c r="AB5579"/>
    </row>
    <row r="5580" spans="16:28" x14ac:dyDescent="0.2">
      <c r="P5580" s="12"/>
      <c r="AB5580"/>
    </row>
    <row r="5581" spans="16:28" x14ac:dyDescent="0.2">
      <c r="P5581" s="12"/>
      <c r="AB5581"/>
    </row>
    <row r="5582" spans="16:28" x14ac:dyDescent="0.2">
      <c r="P5582" s="12"/>
      <c r="AB5582"/>
    </row>
    <row r="5583" spans="16:28" x14ac:dyDescent="0.2">
      <c r="P5583" s="12"/>
      <c r="AB5583"/>
    </row>
    <row r="5584" spans="16:28" x14ac:dyDescent="0.2">
      <c r="P5584" s="12"/>
      <c r="AB5584"/>
    </row>
    <row r="5585" spans="16:28" x14ac:dyDescent="0.2">
      <c r="P5585" s="12"/>
      <c r="AB5585"/>
    </row>
    <row r="5586" spans="16:28" x14ac:dyDescent="0.2">
      <c r="P5586" s="12"/>
      <c r="AB5586"/>
    </row>
    <row r="5587" spans="16:28" x14ac:dyDescent="0.2">
      <c r="P5587" s="12"/>
      <c r="AB5587"/>
    </row>
    <row r="5588" spans="16:28" x14ac:dyDescent="0.2">
      <c r="P5588" s="12"/>
      <c r="AB5588"/>
    </row>
    <row r="5589" spans="16:28" x14ac:dyDescent="0.2">
      <c r="P5589" s="12"/>
      <c r="AB5589"/>
    </row>
    <row r="5590" spans="16:28" x14ac:dyDescent="0.2">
      <c r="P5590" s="12"/>
      <c r="AB5590"/>
    </row>
    <row r="5591" spans="16:28" x14ac:dyDescent="0.2">
      <c r="P5591" s="12"/>
      <c r="AB5591"/>
    </row>
    <row r="5592" spans="16:28" x14ac:dyDescent="0.2">
      <c r="P5592" s="12"/>
      <c r="AB5592"/>
    </row>
    <row r="5593" spans="16:28" x14ac:dyDescent="0.2">
      <c r="P5593" s="12"/>
      <c r="AB5593"/>
    </row>
    <row r="5594" spans="16:28" x14ac:dyDescent="0.2">
      <c r="P5594" s="12"/>
      <c r="AB5594"/>
    </row>
    <row r="5595" spans="16:28" x14ac:dyDescent="0.2">
      <c r="P5595" s="12"/>
      <c r="AB5595"/>
    </row>
    <row r="5596" spans="16:28" x14ac:dyDescent="0.2">
      <c r="P5596" s="12"/>
      <c r="AB5596"/>
    </row>
    <row r="5597" spans="16:28" x14ac:dyDescent="0.2">
      <c r="P5597" s="12"/>
      <c r="AB5597"/>
    </row>
    <row r="5598" spans="16:28" x14ac:dyDescent="0.2">
      <c r="P5598" s="12"/>
      <c r="AB5598"/>
    </row>
    <row r="5599" spans="16:28" x14ac:dyDescent="0.2">
      <c r="P5599" s="12"/>
      <c r="AB5599"/>
    </row>
    <row r="5600" spans="16:28" x14ac:dyDescent="0.2">
      <c r="P5600" s="12"/>
      <c r="AB5600"/>
    </row>
    <row r="5601" spans="16:28" x14ac:dyDescent="0.2">
      <c r="P5601" s="12"/>
      <c r="AB5601"/>
    </row>
    <row r="5602" spans="16:28" x14ac:dyDescent="0.2">
      <c r="P5602" s="12"/>
      <c r="AB5602"/>
    </row>
    <row r="5603" spans="16:28" x14ac:dyDescent="0.2">
      <c r="P5603" s="12"/>
      <c r="AB5603"/>
    </row>
    <row r="5604" spans="16:28" x14ac:dyDescent="0.2">
      <c r="P5604" s="12"/>
      <c r="AB5604"/>
    </row>
    <row r="5605" spans="16:28" x14ac:dyDescent="0.2">
      <c r="P5605" s="12"/>
      <c r="AB5605"/>
    </row>
    <row r="5606" spans="16:28" x14ac:dyDescent="0.2">
      <c r="P5606" s="12"/>
      <c r="AB5606"/>
    </row>
    <row r="5607" spans="16:28" x14ac:dyDescent="0.2">
      <c r="P5607" s="12"/>
      <c r="AB5607"/>
    </row>
    <row r="5608" spans="16:28" x14ac:dyDescent="0.2">
      <c r="P5608" s="12"/>
      <c r="AB5608"/>
    </row>
    <row r="5609" spans="16:28" x14ac:dyDescent="0.2">
      <c r="P5609" s="12"/>
      <c r="AB5609"/>
    </row>
    <row r="5610" spans="16:28" x14ac:dyDescent="0.2">
      <c r="P5610" s="12"/>
      <c r="AB5610"/>
    </row>
    <row r="5611" spans="16:28" x14ac:dyDescent="0.2">
      <c r="P5611" s="12"/>
      <c r="AB5611"/>
    </row>
    <row r="5612" spans="16:28" x14ac:dyDescent="0.2">
      <c r="P5612" s="12"/>
      <c r="AB5612"/>
    </row>
    <row r="5613" spans="16:28" x14ac:dyDescent="0.2">
      <c r="P5613" s="12"/>
      <c r="AB5613"/>
    </row>
    <row r="5614" spans="16:28" x14ac:dyDescent="0.2">
      <c r="P5614" s="12"/>
      <c r="AB5614"/>
    </row>
    <row r="5615" spans="16:28" x14ac:dyDescent="0.2">
      <c r="P5615" s="12"/>
      <c r="AB5615"/>
    </row>
    <row r="5616" spans="16:28" x14ac:dyDescent="0.2">
      <c r="P5616" s="12"/>
      <c r="AB5616"/>
    </row>
    <row r="5617" spans="16:28" x14ac:dyDescent="0.2">
      <c r="P5617" s="12"/>
      <c r="AB5617"/>
    </row>
    <row r="5618" spans="16:28" x14ac:dyDescent="0.2">
      <c r="P5618" s="12"/>
      <c r="AB5618"/>
    </row>
    <row r="5619" spans="16:28" x14ac:dyDescent="0.2">
      <c r="P5619" s="12"/>
      <c r="AB5619"/>
    </row>
    <row r="5620" spans="16:28" x14ac:dyDescent="0.2">
      <c r="P5620" s="12"/>
      <c r="AB5620"/>
    </row>
    <row r="5621" spans="16:28" x14ac:dyDescent="0.2">
      <c r="P5621" s="12"/>
      <c r="AB5621"/>
    </row>
    <row r="5622" spans="16:28" x14ac:dyDescent="0.2">
      <c r="P5622" s="12"/>
      <c r="AB5622"/>
    </row>
    <row r="5623" spans="16:28" x14ac:dyDescent="0.2">
      <c r="P5623" s="12"/>
      <c r="AB5623"/>
    </row>
    <row r="5624" spans="16:28" x14ac:dyDescent="0.2">
      <c r="P5624" s="12"/>
      <c r="AB5624"/>
    </row>
    <row r="5625" spans="16:28" x14ac:dyDescent="0.2">
      <c r="P5625" s="12"/>
      <c r="AB5625"/>
    </row>
    <row r="5626" spans="16:28" x14ac:dyDescent="0.2">
      <c r="P5626" s="12"/>
      <c r="AB5626"/>
    </row>
    <row r="5627" spans="16:28" x14ac:dyDescent="0.2">
      <c r="P5627" s="12"/>
      <c r="AB5627"/>
    </row>
    <row r="5628" spans="16:28" x14ac:dyDescent="0.2">
      <c r="P5628" s="12"/>
      <c r="AB5628"/>
    </row>
    <row r="5629" spans="16:28" x14ac:dyDescent="0.2">
      <c r="P5629" s="12"/>
      <c r="AB5629"/>
    </row>
    <row r="5630" spans="16:28" x14ac:dyDescent="0.2">
      <c r="P5630" s="12"/>
      <c r="AB5630"/>
    </row>
    <row r="5631" spans="16:28" x14ac:dyDescent="0.2">
      <c r="P5631" s="12"/>
      <c r="AB5631"/>
    </row>
    <row r="5632" spans="16:28" x14ac:dyDescent="0.2">
      <c r="P5632" s="12"/>
      <c r="AB5632"/>
    </row>
    <row r="5633" spans="16:28" x14ac:dyDescent="0.2">
      <c r="P5633" s="12"/>
      <c r="AB5633"/>
    </row>
    <row r="5634" spans="16:28" x14ac:dyDescent="0.2">
      <c r="P5634" s="12"/>
      <c r="AB5634"/>
    </row>
    <row r="5635" spans="16:28" x14ac:dyDescent="0.2">
      <c r="P5635" s="12"/>
      <c r="AB5635"/>
    </row>
    <row r="5636" spans="16:28" x14ac:dyDescent="0.2">
      <c r="P5636" s="12"/>
      <c r="AB5636"/>
    </row>
    <row r="5637" spans="16:28" x14ac:dyDescent="0.2">
      <c r="P5637" s="12"/>
      <c r="AB5637"/>
    </row>
    <row r="5638" spans="16:28" x14ac:dyDescent="0.2">
      <c r="P5638" s="12"/>
      <c r="AB5638"/>
    </row>
    <row r="5639" spans="16:28" x14ac:dyDescent="0.2">
      <c r="P5639" s="12"/>
      <c r="AB5639"/>
    </row>
    <row r="5640" spans="16:28" x14ac:dyDescent="0.2">
      <c r="P5640" s="12"/>
      <c r="AB5640"/>
    </row>
    <row r="5641" spans="16:28" x14ac:dyDescent="0.2">
      <c r="P5641" s="12"/>
      <c r="AB5641"/>
    </row>
    <row r="5642" spans="16:28" x14ac:dyDescent="0.2">
      <c r="P5642" s="12"/>
      <c r="AB5642"/>
    </row>
    <row r="5643" spans="16:28" x14ac:dyDescent="0.2">
      <c r="P5643" s="12"/>
      <c r="AB5643"/>
    </row>
    <row r="5644" spans="16:28" x14ac:dyDescent="0.2">
      <c r="P5644" s="12"/>
      <c r="AB5644"/>
    </row>
    <row r="5645" spans="16:28" x14ac:dyDescent="0.2">
      <c r="P5645" s="12"/>
      <c r="AB5645"/>
    </row>
    <row r="5646" spans="16:28" x14ac:dyDescent="0.2">
      <c r="P5646" s="12"/>
      <c r="AB5646"/>
    </row>
    <row r="5647" spans="16:28" x14ac:dyDescent="0.2">
      <c r="P5647" s="12"/>
      <c r="AB5647"/>
    </row>
    <row r="5648" spans="16:28" x14ac:dyDescent="0.2">
      <c r="P5648" s="12"/>
      <c r="AB5648"/>
    </row>
    <row r="5649" spans="16:28" x14ac:dyDescent="0.2">
      <c r="P5649" s="12"/>
      <c r="AB5649"/>
    </row>
    <row r="5650" spans="16:28" x14ac:dyDescent="0.2">
      <c r="P5650" s="12"/>
      <c r="AB5650"/>
    </row>
    <row r="5651" spans="16:28" x14ac:dyDescent="0.2">
      <c r="P5651" s="12"/>
      <c r="AB5651"/>
    </row>
    <row r="5652" spans="16:28" x14ac:dyDescent="0.2">
      <c r="P5652" s="12"/>
      <c r="AB5652"/>
    </row>
    <row r="5653" spans="16:28" x14ac:dyDescent="0.2">
      <c r="P5653" s="12"/>
      <c r="AB5653"/>
    </row>
    <row r="5654" spans="16:28" x14ac:dyDescent="0.2">
      <c r="P5654" s="12"/>
      <c r="AB5654"/>
    </row>
    <row r="5655" spans="16:28" x14ac:dyDescent="0.2">
      <c r="P5655" s="12"/>
      <c r="AB5655"/>
    </row>
    <row r="5656" spans="16:28" x14ac:dyDescent="0.2">
      <c r="P5656" s="12"/>
      <c r="AB5656"/>
    </row>
    <row r="5657" spans="16:28" x14ac:dyDescent="0.2">
      <c r="P5657" s="12"/>
      <c r="AB5657"/>
    </row>
    <row r="5658" spans="16:28" x14ac:dyDescent="0.2">
      <c r="P5658" s="12"/>
      <c r="AB5658"/>
    </row>
    <row r="5659" spans="16:28" x14ac:dyDescent="0.2">
      <c r="P5659" s="12"/>
      <c r="AB5659"/>
    </row>
    <row r="5660" spans="16:28" x14ac:dyDescent="0.2">
      <c r="P5660" s="12"/>
      <c r="AB5660"/>
    </row>
    <row r="5661" spans="16:28" x14ac:dyDescent="0.2">
      <c r="P5661" s="12"/>
      <c r="AB5661"/>
    </row>
    <row r="5662" spans="16:28" x14ac:dyDescent="0.2">
      <c r="P5662" s="12"/>
      <c r="AB5662"/>
    </row>
    <row r="5663" spans="16:28" x14ac:dyDescent="0.2">
      <c r="P5663" s="12"/>
      <c r="AB5663"/>
    </row>
    <row r="5664" spans="16:28" x14ac:dyDescent="0.2">
      <c r="P5664" s="12"/>
      <c r="AB5664"/>
    </row>
    <row r="5665" spans="16:28" x14ac:dyDescent="0.2">
      <c r="P5665" s="12"/>
      <c r="AB5665"/>
    </row>
    <row r="5666" spans="16:28" x14ac:dyDescent="0.2">
      <c r="P5666" s="12"/>
      <c r="AB5666"/>
    </row>
    <row r="5667" spans="16:28" x14ac:dyDescent="0.2">
      <c r="P5667" s="12"/>
      <c r="AB5667"/>
    </row>
    <row r="5668" spans="16:28" x14ac:dyDescent="0.2">
      <c r="P5668" s="12"/>
      <c r="AB5668"/>
    </row>
    <row r="5669" spans="16:28" x14ac:dyDescent="0.2">
      <c r="P5669" s="12"/>
      <c r="AB5669"/>
    </row>
    <row r="5670" spans="16:28" x14ac:dyDescent="0.2">
      <c r="P5670" s="12"/>
      <c r="AB5670"/>
    </row>
    <row r="5671" spans="16:28" x14ac:dyDescent="0.2">
      <c r="P5671" s="12"/>
      <c r="AB5671"/>
    </row>
    <row r="5672" spans="16:28" x14ac:dyDescent="0.2">
      <c r="P5672" s="12"/>
      <c r="AB5672"/>
    </row>
    <row r="5673" spans="16:28" x14ac:dyDescent="0.2">
      <c r="P5673" s="12"/>
      <c r="AB5673"/>
    </row>
    <row r="5674" spans="16:28" x14ac:dyDescent="0.2">
      <c r="P5674" s="12"/>
      <c r="AB5674"/>
    </row>
    <row r="5675" spans="16:28" x14ac:dyDescent="0.2">
      <c r="P5675" s="12"/>
      <c r="AB5675"/>
    </row>
    <row r="5676" spans="16:28" x14ac:dyDescent="0.2">
      <c r="P5676" s="12"/>
      <c r="AB5676"/>
    </row>
    <row r="5677" spans="16:28" x14ac:dyDescent="0.2">
      <c r="P5677" s="12"/>
      <c r="AB5677"/>
    </row>
    <row r="5678" spans="16:28" x14ac:dyDescent="0.2">
      <c r="P5678" s="12"/>
      <c r="AB5678"/>
    </row>
    <row r="5679" spans="16:28" x14ac:dyDescent="0.2">
      <c r="P5679" s="12"/>
      <c r="AB5679"/>
    </row>
    <row r="5680" spans="16:28" x14ac:dyDescent="0.2">
      <c r="P5680" s="12"/>
      <c r="AB5680"/>
    </row>
    <row r="5681" spans="16:28" x14ac:dyDescent="0.2">
      <c r="P5681" s="12"/>
      <c r="AB5681"/>
    </row>
    <row r="5682" spans="16:28" x14ac:dyDescent="0.2">
      <c r="P5682" s="12"/>
      <c r="AB5682"/>
    </row>
    <row r="5683" spans="16:28" x14ac:dyDescent="0.2">
      <c r="P5683" s="12"/>
      <c r="AB5683"/>
    </row>
    <row r="5684" spans="16:28" x14ac:dyDescent="0.2">
      <c r="P5684" s="12"/>
      <c r="AB5684"/>
    </row>
    <row r="5685" spans="16:28" x14ac:dyDescent="0.2">
      <c r="P5685" s="12"/>
      <c r="AB5685"/>
    </row>
    <row r="5686" spans="16:28" x14ac:dyDescent="0.2">
      <c r="P5686" s="12"/>
      <c r="AB5686"/>
    </row>
    <row r="5687" spans="16:28" x14ac:dyDescent="0.2">
      <c r="P5687" s="12"/>
      <c r="AB5687"/>
    </row>
    <row r="5688" spans="16:28" x14ac:dyDescent="0.2">
      <c r="P5688" s="12"/>
      <c r="AB5688"/>
    </row>
    <row r="5689" spans="16:28" x14ac:dyDescent="0.2">
      <c r="P5689" s="12"/>
      <c r="AB5689"/>
    </row>
    <row r="5690" spans="16:28" x14ac:dyDescent="0.2">
      <c r="P5690" s="12"/>
      <c r="AB5690"/>
    </row>
    <row r="5691" spans="16:28" x14ac:dyDescent="0.2">
      <c r="P5691" s="12"/>
      <c r="AB5691"/>
    </row>
    <row r="5692" spans="16:28" x14ac:dyDescent="0.2">
      <c r="P5692" s="12"/>
      <c r="AB5692"/>
    </row>
    <row r="5693" spans="16:28" x14ac:dyDescent="0.2">
      <c r="P5693" s="12"/>
      <c r="AB5693"/>
    </row>
    <row r="5694" spans="16:28" x14ac:dyDescent="0.2">
      <c r="P5694" s="12"/>
      <c r="AB5694"/>
    </row>
    <row r="5695" spans="16:28" x14ac:dyDescent="0.2">
      <c r="P5695" s="12"/>
      <c r="AB5695"/>
    </row>
    <row r="5696" spans="16:28" x14ac:dyDescent="0.2">
      <c r="P5696" s="12"/>
      <c r="AB5696"/>
    </row>
    <row r="5697" spans="16:28" x14ac:dyDescent="0.2">
      <c r="P5697" s="12"/>
      <c r="AB5697"/>
    </row>
    <row r="5698" spans="16:28" x14ac:dyDescent="0.2">
      <c r="P5698" s="12"/>
      <c r="AB5698"/>
    </row>
    <row r="5699" spans="16:28" x14ac:dyDescent="0.2">
      <c r="P5699" s="12"/>
      <c r="AB5699"/>
    </row>
    <row r="5700" spans="16:28" x14ac:dyDescent="0.2">
      <c r="P5700" s="12"/>
      <c r="AB5700"/>
    </row>
    <row r="5701" spans="16:28" x14ac:dyDescent="0.2">
      <c r="P5701" s="12"/>
      <c r="AB5701"/>
    </row>
    <row r="5702" spans="16:28" x14ac:dyDescent="0.2">
      <c r="P5702" s="12"/>
      <c r="AB5702"/>
    </row>
    <row r="5703" spans="16:28" x14ac:dyDescent="0.2">
      <c r="P5703" s="12"/>
      <c r="AB5703"/>
    </row>
    <row r="5704" spans="16:28" x14ac:dyDescent="0.2">
      <c r="P5704" s="12"/>
      <c r="AB5704"/>
    </row>
    <row r="5705" spans="16:28" x14ac:dyDescent="0.2">
      <c r="P5705" s="12"/>
      <c r="AB5705"/>
    </row>
    <row r="5706" spans="16:28" x14ac:dyDescent="0.2">
      <c r="P5706" s="12"/>
      <c r="AB5706"/>
    </row>
    <row r="5707" spans="16:28" x14ac:dyDescent="0.2">
      <c r="P5707" s="12"/>
      <c r="AB5707"/>
    </row>
    <row r="5708" spans="16:28" x14ac:dyDescent="0.2">
      <c r="P5708" s="12"/>
      <c r="AB5708"/>
    </row>
    <row r="5709" spans="16:28" x14ac:dyDescent="0.2">
      <c r="P5709" s="12"/>
      <c r="AB5709"/>
    </row>
    <row r="5710" spans="16:28" x14ac:dyDescent="0.2">
      <c r="P5710" s="12"/>
      <c r="AB5710"/>
    </row>
    <row r="5711" spans="16:28" x14ac:dyDescent="0.2">
      <c r="P5711" s="12"/>
      <c r="AB5711"/>
    </row>
    <row r="5712" spans="16:28" x14ac:dyDescent="0.2">
      <c r="P5712" s="12"/>
      <c r="AB5712"/>
    </row>
    <row r="5713" spans="16:28" x14ac:dyDescent="0.2">
      <c r="P5713" s="12"/>
      <c r="AB5713"/>
    </row>
    <row r="5714" spans="16:28" x14ac:dyDescent="0.2">
      <c r="P5714" s="12"/>
      <c r="AB5714"/>
    </row>
    <row r="5715" spans="16:28" x14ac:dyDescent="0.2">
      <c r="P5715" s="12"/>
      <c r="AB5715"/>
    </row>
    <row r="5716" spans="16:28" x14ac:dyDescent="0.2">
      <c r="P5716" s="12"/>
      <c r="AB5716"/>
    </row>
    <row r="5717" spans="16:28" x14ac:dyDescent="0.2">
      <c r="P5717" s="12"/>
      <c r="AB5717"/>
    </row>
    <row r="5718" spans="16:28" x14ac:dyDescent="0.2">
      <c r="P5718" s="12"/>
      <c r="AB5718"/>
    </row>
    <row r="5719" spans="16:28" x14ac:dyDescent="0.2">
      <c r="P5719" s="12"/>
      <c r="AB5719"/>
    </row>
    <row r="5720" spans="16:28" x14ac:dyDescent="0.2">
      <c r="P5720" s="12"/>
      <c r="AB5720"/>
    </row>
    <row r="5721" spans="16:28" x14ac:dyDescent="0.2">
      <c r="P5721" s="12"/>
      <c r="AB5721"/>
    </row>
    <row r="5722" spans="16:28" x14ac:dyDescent="0.2">
      <c r="P5722" s="12"/>
      <c r="AB5722"/>
    </row>
    <row r="5723" spans="16:28" x14ac:dyDescent="0.2">
      <c r="P5723" s="12"/>
      <c r="AB5723"/>
    </row>
    <row r="5724" spans="16:28" x14ac:dyDescent="0.2">
      <c r="P5724" s="12"/>
      <c r="AB5724"/>
    </row>
    <row r="5725" spans="16:28" x14ac:dyDescent="0.2">
      <c r="P5725" s="12"/>
      <c r="AB5725"/>
    </row>
    <row r="5726" spans="16:28" x14ac:dyDescent="0.2">
      <c r="P5726" s="12"/>
      <c r="AB5726"/>
    </row>
    <row r="5727" spans="16:28" x14ac:dyDescent="0.2">
      <c r="P5727" s="12"/>
      <c r="AB5727"/>
    </row>
    <row r="5728" spans="16:28" x14ac:dyDescent="0.2">
      <c r="P5728" s="12"/>
      <c r="AB5728"/>
    </row>
    <row r="5729" spans="16:28" x14ac:dyDescent="0.2">
      <c r="P5729" s="12"/>
      <c r="AB5729"/>
    </row>
    <row r="5730" spans="16:28" x14ac:dyDescent="0.2">
      <c r="P5730" s="12"/>
      <c r="AB5730"/>
    </row>
    <row r="5731" spans="16:28" x14ac:dyDescent="0.2">
      <c r="P5731" s="12"/>
      <c r="AB5731"/>
    </row>
    <row r="5732" spans="16:28" x14ac:dyDescent="0.2">
      <c r="P5732" s="12"/>
      <c r="AB5732"/>
    </row>
    <row r="5733" spans="16:28" x14ac:dyDescent="0.2">
      <c r="P5733" s="12"/>
      <c r="AB5733"/>
    </row>
    <row r="5734" spans="16:28" x14ac:dyDescent="0.2">
      <c r="P5734" s="12"/>
      <c r="AB5734"/>
    </row>
    <row r="5735" spans="16:28" x14ac:dyDescent="0.2">
      <c r="P5735" s="12"/>
      <c r="AB5735"/>
    </row>
    <row r="5736" spans="16:28" x14ac:dyDescent="0.2">
      <c r="P5736" s="12"/>
      <c r="AB5736"/>
    </row>
    <row r="5737" spans="16:28" x14ac:dyDescent="0.2">
      <c r="P5737" s="12"/>
      <c r="AB5737"/>
    </row>
    <row r="5738" spans="16:28" x14ac:dyDescent="0.2">
      <c r="P5738" s="12"/>
      <c r="AB5738"/>
    </row>
    <row r="5739" spans="16:28" x14ac:dyDescent="0.2">
      <c r="P5739" s="12"/>
      <c r="AB5739"/>
    </row>
    <row r="5740" spans="16:28" x14ac:dyDescent="0.2">
      <c r="P5740" s="12"/>
      <c r="AB5740"/>
    </row>
    <row r="5741" spans="16:28" x14ac:dyDescent="0.2">
      <c r="P5741" s="12"/>
      <c r="AB5741"/>
    </row>
    <row r="5742" spans="16:28" x14ac:dyDescent="0.2">
      <c r="P5742" s="12"/>
      <c r="AB5742"/>
    </row>
    <row r="5743" spans="16:28" x14ac:dyDescent="0.2">
      <c r="P5743" s="12"/>
      <c r="AB5743"/>
    </row>
    <row r="5744" spans="16:28" x14ac:dyDescent="0.2">
      <c r="P5744" s="12"/>
      <c r="AB5744"/>
    </row>
    <row r="5745" spans="16:28" x14ac:dyDescent="0.2">
      <c r="P5745" s="12"/>
      <c r="AB5745"/>
    </row>
    <row r="5746" spans="16:28" x14ac:dyDescent="0.2">
      <c r="P5746" s="12"/>
      <c r="AB5746"/>
    </row>
    <row r="5747" spans="16:28" x14ac:dyDescent="0.2">
      <c r="P5747" s="12"/>
      <c r="AB5747"/>
    </row>
    <row r="5748" spans="16:28" x14ac:dyDescent="0.2">
      <c r="P5748" s="12"/>
      <c r="AB5748"/>
    </row>
    <row r="5749" spans="16:28" x14ac:dyDescent="0.2">
      <c r="P5749" s="12"/>
      <c r="AB5749"/>
    </row>
    <row r="5750" spans="16:28" x14ac:dyDescent="0.2">
      <c r="P5750" s="12"/>
      <c r="AB5750"/>
    </row>
    <row r="5751" spans="16:28" x14ac:dyDescent="0.2">
      <c r="P5751" s="12"/>
      <c r="AB5751"/>
    </row>
    <row r="5752" spans="16:28" x14ac:dyDescent="0.2">
      <c r="P5752" s="12"/>
      <c r="AB5752"/>
    </row>
    <row r="5753" spans="16:28" x14ac:dyDescent="0.2">
      <c r="P5753" s="12"/>
      <c r="AB5753"/>
    </row>
    <row r="5754" spans="16:28" x14ac:dyDescent="0.2">
      <c r="P5754" s="12"/>
      <c r="AB5754"/>
    </row>
    <row r="5755" spans="16:28" x14ac:dyDescent="0.2">
      <c r="P5755" s="12"/>
      <c r="AB5755"/>
    </row>
    <row r="5756" spans="16:28" x14ac:dyDescent="0.2">
      <c r="P5756" s="12"/>
      <c r="AB5756"/>
    </row>
    <row r="5757" spans="16:28" x14ac:dyDescent="0.2">
      <c r="P5757" s="12"/>
      <c r="AB5757"/>
    </row>
    <row r="5758" spans="16:28" x14ac:dyDescent="0.2">
      <c r="P5758" s="12"/>
      <c r="AB5758"/>
    </row>
    <row r="5759" spans="16:28" x14ac:dyDescent="0.2">
      <c r="P5759" s="12"/>
      <c r="AB5759"/>
    </row>
    <row r="5760" spans="16:28" x14ac:dyDescent="0.2">
      <c r="P5760" s="12"/>
      <c r="AB5760"/>
    </row>
    <row r="5761" spans="16:28" x14ac:dyDescent="0.2">
      <c r="P5761" s="12"/>
      <c r="AB5761"/>
    </row>
    <row r="5762" spans="16:28" x14ac:dyDescent="0.2">
      <c r="P5762" s="12"/>
      <c r="AB5762"/>
    </row>
    <row r="5763" spans="16:28" x14ac:dyDescent="0.2">
      <c r="P5763" s="12"/>
      <c r="AB5763"/>
    </row>
    <row r="5764" spans="16:28" x14ac:dyDescent="0.2">
      <c r="P5764" s="12"/>
      <c r="AB5764"/>
    </row>
    <row r="5765" spans="16:28" x14ac:dyDescent="0.2">
      <c r="P5765" s="12"/>
      <c r="AB5765"/>
    </row>
    <row r="5766" spans="16:28" x14ac:dyDescent="0.2">
      <c r="P5766" s="12"/>
      <c r="AB5766"/>
    </row>
    <row r="5767" spans="16:28" x14ac:dyDescent="0.2">
      <c r="P5767" s="12"/>
      <c r="AB5767"/>
    </row>
    <row r="5768" spans="16:28" x14ac:dyDescent="0.2">
      <c r="P5768" s="12"/>
      <c r="AB5768"/>
    </row>
    <row r="5769" spans="16:28" x14ac:dyDescent="0.2">
      <c r="P5769" s="12"/>
      <c r="AB5769"/>
    </row>
    <row r="5770" spans="16:28" x14ac:dyDescent="0.2">
      <c r="P5770" s="12"/>
      <c r="AB5770"/>
    </row>
    <row r="5771" spans="16:28" x14ac:dyDescent="0.2">
      <c r="P5771" s="12"/>
      <c r="AB5771"/>
    </row>
    <row r="5772" spans="16:28" x14ac:dyDescent="0.2">
      <c r="P5772" s="12"/>
      <c r="AB5772"/>
    </row>
    <row r="5773" spans="16:28" x14ac:dyDescent="0.2">
      <c r="P5773" s="12"/>
      <c r="AB5773"/>
    </row>
    <row r="5774" spans="16:28" x14ac:dyDescent="0.2">
      <c r="P5774" s="12"/>
      <c r="AB5774"/>
    </row>
    <row r="5775" spans="16:28" x14ac:dyDescent="0.2">
      <c r="P5775" s="12"/>
      <c r="AB5775"/>
    </row>
    <row r="5776" spans="16:28" x14ac:dyDescent="0.2">
      <c r="P5776" s="12"/>
      <c r="AB5776"/>
    </row>
    <row r="5777" spans="16:28" x14ac:dyDescent="0.2">
      <c r="P5777" s="12"/>
      <c r="AB5777"/>
    </row>
    <row r="5778" spans="16:28" x14ac:dyDescent="0.2">
      <c r="P5778" s="12"/>
      <c r="AB5778"/>
    </row>
    <row r="5779" spans="16:28" x14ac:dyDescent="0.2">
      <c r="P5779" s="12"/>
      <c r="AB5779"/>
    </row>
    <row r="5780" spans="16:28" x14ac:dyDescent="0.2">
      <c r="P5780" s="12"/>
      <c r="AB5780"/>
    </row>
    <row r="5781" spans="16:28" x14ac:dyDescent="0.2">
      <c r="P5781" s="12"/>
      <c r="AB5781"/>
    </row>
    <row r="5782" spans="16:28" x14ac:dyDescent="0.2">
      <c r="P5782" s="12"/>
      <c r="AB5782"/>
    </row>
    <row r="5783" spans="16:28" x14ac:dyDescent="0.2">
      <c r="P5783" s="12"/>
      <c r="AB5783"/>
    </row>
    <row r="5784" spans="16:28" x14ac:dyDescent="0.2">
      <c r="P5784" s="12"/>
      <c r="AB5784"/>
    </row>
    <row r="5785" spans="16:28" x14ac:dyDescent="0.2">
      <c r="P5785" s="12"/>
      <c r="AB5785"/>
    </row>
    <row r="5786" spans="16:28" x14ac:dyDescent="0.2">
      <c r="P5786" s="12"/>
      <c r="AB5786"/>
    </row>
    <row r="5787" spans="16:28" x14ac:dyDescent="0.2">
      <c r="P5787" s="12"/>
      <c r="AB5787"/>
    </row>
    <row r="5788" spans="16:28" x14ac:dyDescent="0.2">
      <c r="P5788" s="12"/>
      <c r="AB5788"/>
    </row>
    <row r="5789" spans="16:28" x14ac:dyDescent="0.2">
      <c r="P5789" s="12"/>
      <c r="AB5789"/>
    </row>
    <row r="5790" spans="16:28" x14ac:dyDescent="0.2">
      <c r="P5790" s="12"/>
      <c r="AB5790"/>
    </row>
    <row r="5791" spans="16:28" x14ac:dyDescent="0.2">
      <c r="P5791" s="12"/>
      <c r="AB5791"/>
    </row>
    <row r="5792" spans="16:28" x14ac:dyDescent="0.2">
      <c r="P5792" s="12"/>
      <c r="AB5792"/>
    </row>
    <row r="5793" spans="16:28" x14ac:dyDescent="0.2">
      <c r="P5793" s="12"/>
      <c r="AB5793"/>
    </row>
    <row r="5794" spans="16:28" x14ac:dyDescent="0.2">
      <c r="P5794" s="12"/>
      <c r="AB5794"/>
    </row>
    <row r="5795" spans="16:28" x14ac:dyDescent="0.2">
      <c r="P5795" s="12"/>
      <c r="AB5795"/>
    </row>
    <row r="5796" spans="16:28" x14ac:dyDescent="0.2">
      <c r="P5796" s="12"/>
      <c r="AB5796"/>
    </row>
    <row r="5797" spans="16:28" x14ac:dyDescent="0.2">
      <c r="P5797" s="12"/>
      <c r="AB5797"/>
    </row>
    <row r="5798" spans="16:28" x14ac:dyDescent="0.2">
      <c r="P5798" s="12"/>
      <c r="AB5798"/>
    </row>
    <row r="5799" spans="16:28" x14ac:dyDescent="0.2">
      <c r="P5799" s="12"/>
      <c r="AB5799"/>
    </row>
    <row r="5800" spans="16:28" x14ac:dyDescent="0.2">
      <c r="P5800" s="12"/>
      <c r="AB5800"/>
    </row>
    <row r="5801" spans="16:28" x14ac:dyDescent="0.2">
      <c r="P5801" s="12"/>
      <c r="AB5801"/>
    </row>
    <row r="5802" spans="16:28" x14ac:dyDescent="0.2">
      <c r="P5802" s="12"/>
      <c r="AB5802"/>
    </row>
    <row r="5803" spans="16:28" x14ac:dyDescent="0.2">
      <c r="P5803" s="12"/>
      <c r="AB5803"/>
    </row>
    <row r="5804" spans="16:28" x14ac:dyDescent="0.2">
      <c r="P5804" s="12"/>
      <c r="AB5804"/>
    </row>
    <row r="5805" spans="16:28" x14ac:dyDescent="0.2">
      <c r="P5805" s="12"/>
      <c r="AB5805"/>
    </row>
    <row r="5806" spans="16:28" x14ac:dyDescent="0.2">
      <c r="P5806" s="12"/>
      <c r="AB5806"/>
    </row>
    <row r="5807" spans="16:28" x14ac:dyDescent="0.2">
      <c r="P5807" s="12"/>
      <c r="AB5807"/>
    </row>
    <row r="5808" spans="16:28" x14ac:dyDescent="0.2">
      <c r="P5808" s="12"/>
      <c r="AB5808"/>
    </row>
    <row r="5809" spans="16:28" x14ac:dyDescent="0.2">
      <c r="P5809" s="12"/>
      <c r="AB5809"/>
    </row>
    <row r="5810" spans="16:28" x14ac:dyDescent="0.2">
      <c r="P5810" s="12"/>
      <c r="AB5810"/>
    </row>
    <row r="5811" spans="16:28" x14ac:dyDescent="0.2">
      <c r="P5811" s="12"/>
      <c r="AB5811"/>
    </row>
    <row r="5812" spans="16:28" x14ac:dyDescent="0.2">
      <c r="P5812" s="12"/>
      <c r="AB5812"/>
    </row>
    <row r="5813" spans="16:28" x14ac:dyDescent="0.2">
      <c r="P5813" s="12"/>
      <c r="AB5813"/>
    </row>
    <row r="5814" spans="16:28" x14ac:dyDescent="0.2">
      <c r="P5814" s="12"/>
      <c r="AB5814"/>
    </row>
    <row r="5815" spans="16:28" x14ac:dyDescent="0.2">
      <c r="P5815" s="12"/>
      <c r="AB5815"/>
    </row>
    <row r="5816" spans="16:28" x14ac:dyDescent="0.2">
      <c r="P5816" s="12"/>
      <c r="AB5816"/>
    </row>
    <row r="5817" spans="16:28" x14ac:dyDescent="0.2">
      <c r="P5817" s="12"/>
      <c r="AB5817"/>
    </row>
    <row r="5818" spans="16:28" x14ac:dyDescent="0.2">
      <c r="P5818" s="12"/>
      <c r="AB5818"/>
    </row>
    <row r="5819" spans="16:28" x14ac:dyDescent="0.2">
      <c r="P5819" s="12"/>
      <c r="AB5819"/>
    </row>
    <row r="5820" spans="16:28" x14ac:dyDescent="0.2">
      <c r="P5820" s="12"/>
      <c r="AB5820"/>
    </row>
    <row r="5821" spans="16:28" x14ac:dyDescent="0.2">
      <c r="P5821" s="12"/>
      <c r="AB5821"/>
    </row>
    <row r="5822" spans="16:28" x14ac:dyDescent="0.2">
      <c r="P5822" s="12"/>
      <c r="AB5822"/>
    </row>
    <row r="5823" spans="16:28" x14ac:dyDescent="0.2">
      <c r="P5823" s="12"/>
      <c r="AB5823"/>
    </row>
    <row r="5824" spans="16:28" x14ac:dyDescent="0.2">
      <c r="P5824" s="12"/>
      <c r="AB5824"/>
    </row>
    <row r="5825" spans="16:28" x14ac:dyDescent="0.2">
      <c r="P5825" s="12"/>
      <c r="AB5825"/>
    </row>
    <row r="5826" spans="16:28" x14ac:dyDescent="0.2">
      <c r="P5826" s="12"/>
      <c r="AB5826"/>
    </row>
    <row r="5827" spans="16:28" x14ac:dyDescent="0.2">
      <c r="P5827" s="12"/>
      <c r="AB5827"/>
    </row>
    <row r="5828" spans="16:28" x14ac:dyDescent="0.2">
      <c r="P5828" s="12"/>
      <c r="AB5828"/>
    </row>
    <row r="5829" spans="16:28" x14ac:dyDescent="0.2">
      <c r="P5829" s="12"/>
      <c r="AB5829"/>
    </row>
    <row r="5830" spans="16:28" x14ac:dyDescent="0.2">
      <c r="P5830" s="12"/>
      <c r="AB5830"/>
    </row>
    <row r="5831" spans="16:28" x14ac:dyDescent="0.2">
      <c r="P5831" s="12"/>
      <c r="AB5831"/>
    </row>
    <row r="5832" spans="16:28" x14ac:dyDescent="0.2">
      <c r="P5832" s="12"/>
      <c r="AB5832"/>
    </row>
    <row r="5833" spans="16:28" x14ac:dyDescent="0.2">
      <c r="P5833" s="12"/>
      <c r="AB5833"/>
    </row>
    <row r="5834" spans="16:28" x14ac:dyDescent="0.2">
      <c r="P5834" s="12"/>
      <c r="AB5834"/>
    </row>
    <row r="5835" spans="16:28" x14ac:dyDescent="0.2">
      <c r="P5835" s="12"/>
      <c r="AB5835"/>
    </row>
    <row r="5836" spans="16:28" x14ac:dyDescent="0.2">
      <c r="P5836" s="12"/>
      <c r="AB5836"/>
    </row>
    <row r="5837" spans="16:28" x14ac:dyDescent="0.2">
      <c r="P5837" s="12"/>
      <c r="AB5837"/>
    </row>
    <row r="5838" spans="16:28" x14ac:dyDescent="0.2">
      <c r="P5838" s="12"/>
      <c r="AB5838"/>
    </row>
    <row r="5839" spans="16:28" x14ac:dyDescent="0.2">
      <c r="P5839" s="12"/>
      <c r="AB5839"/>
    </row>
    <row r="5840" spans="16:28" x14ac:dyDescent="0.2">
      <c r="P5840" s="12"/>
      <c r="AB5840"/>
    </row>
    <row r="5841" spans="16:28" x14ac:dyDescent="0.2">
      <c r="P5841" s="12"/>
      <c r="AB5841"/>
    </row>
    <row r="5842" spans="16:28" x14ac:dyDescent="0.2">
      <c r="P5842" s="12"/>
      <c r="AB5842"/>
    </row>
    <row r="5843" spans="16:28" x14ac:dyDescent="0.2">
      <c r="P5843" s="12"/>
      <c r="AB5843"/>
    </row>
    <row r="5844" spans="16:28" x14ac:dyDescent="0.2">
      <c r="P5844" s="12"/>
      <c r="AB5844"/>
    </row>
    <row r="5845" spans="16:28" x14ac:dyDescent="0.2">
      <c r="P5845" s="12"/>
      <c r="AB5845"/>
    </row>
    <row r="5846" spans="16:28" x14ac:dyDescent="0.2">
      <c r="P5846" s="12"/>
      <c r="AB5846"/>
    </row>
    <row r="5847" spans="16:28" x14ac:dyDescent="0.2">
      <c r="P5847" s="12"/>
      <c r="AB5847"/>
    </row>
    <row r="5848" spans="16:28" x14ac:dyDescent="0.2">
      <c r="P5848" s="12"/>
      <c r="AB5848"/>
    </row>
    <row r="5849" spans="16:28" x14ac:dyDescent="0.2">
      <c r="P5849" s="12"/>
      <c r="AB5849"/>
    </row>
    <row r="5850" spans="16:28" x14ac:dyDescent="0.2">
      <c r="P5850" s="12"/>
      <c r="AB5850"/>
    </row>
    <row r="5851" spans="16:28" x14ac:dyDescent="0.2">
      <c r="P5851" s="12"/>
      <c r="AB5851"/>
    </row>
    <row r="5852" spans="16:28" x14ac:dyDescent="0.2">
      <c r="P5852" s="12"/>
      <c r="AB5852"/>
    </row>
    <row r="5853" spans="16:28" x14ac:dyDescent="0.2">
      <c r="P5853" s="12"/>
      <c r="AB5853"/>
    </row>
    <row r="5854" spans="16:28" x14ac:dyDescent="0.2">
      <c r="P5854" s="12"/>
      <c r="AB5854"/>
    </row>
    <row r="5855" spans="16:28" x14ac:dyDescent="0.2">
      <c r="P5855" s="12"/>
      <c r="AB5855"/>
    </row>
    <row r="5856" spans="16:28" x14ac:dyDescent="0.2">
      <c r="P5856" s="12"/>
      <c r="AB5856"/>
    </row>
    <row r="5857" spans="16:28" x14ac:dyDescent="0.2">
      <c r="P5857" s="12"/>
      <c r="AB5857"/>
    </row>
    <row r="5858" spans="16:28" x14ac:dyDescent="0.2">
      <c r="P5858" s="12"/>
      <c r="AB5858"/>
    </row>
    <row r="5859" spans="16:28" x14ac:dyDescent="0.2">
      <c r="P5859" s="12"/>
      <c r="AB5859"/>
    </row>
    <row r="5860" spans="16:28" x14ac:dyDescent="0.2">
      <c r="P5860" s="12"/>
      <c r="AB5860"/>
    </row>
    <row r="5861" spans="16:28" x14ac:dyDescent="0.2">
      <c r="P5861" s="12"/>
      <c r="AB5861"/>
    </row>
    <row r="5862" spans="16:28" x14ac:dyDescent="0.2">
      <c r="P5862" s="12"/>
      <c r="AB5862"/>
    </row>
    <row r="5863" spans="16:28" x14ac:dyDescent="0.2">
      <c r="P5863" s="12"/>
      <c r="AB5863"/>
    </row>
    <row r="5864" spans="16:28" x14ac:dyDescent="0.2">
      <c r="P5864" s="12"/>
      <c r="AB5864"/>
    </row>
    <row r="5865" spans="16:28" x14ac:dyDescent="0.2">
      <c r="P5865" s="12"/>
      <c r="AB5865"/>
    </row>
    <row r="5866" spans="16:28" x14ac:dyDescent="0.2">
      <c r="P5866" s="12"/>
      <c r="AB5866"/>
    </row>
    <row r="5867" spans="16:28" x14ac:dyDescent="0.2">
      <c r="P5867" s="12"/>
      <c r="AB5867"/>
    </row>
    <row r="5868" spans="16:28" x14ac:dyDescent="0.2">
      <c r="P5868" s="12"/>
      <c r="AB5868"/>
    </row>
    <row r="5869" spans="16:28" x14ac:dyDescent="0.2">
      <c r="P5869" s="12"/>
      <c r="AB5869"/>
    </row>
    <row r="5870" spans="16:28" x14ac:dyDescent="0.2">
      <c r="P5870" s="12"/>
      <c r="AB5870"/>
    </row>
    <row r="5871" spans="16:28" x14ac:dyDescent="0.2">
      <c r="P5871" s="12"/>
      <c r="AB5871"/>
    </row>
    <row r="5872" spans="16:28" x14ac:dyDescent="0.2">
      <c r="P5872" s="12"/>
      <c r="AB5872"/>
    </row>
    <row r="5873" spans="16:28" x14ac:dyDescent="0.2">
      <c r="P5873" s="12"/>
      <c r="AB5873"/>
    </row>
    <row r="5874" spans="16:28" x14ac:dyDescent="0.2">
      <c r="P5874" s="12"/>
      <c r="AB5874"/>
    </row>
    <row r="5875" spans="16:28" x14ac:dyDescent="0.2">
      <c r="P5875" s="12"/>
      <c r="AB5875"/>
    </row>
    <row r="5876" spans="16:28" x14ac:dyDescent="0.2">
      <c r="P5876" s="12"/>
      <c r="AB5876"/>
    </row>
    <row r="5877" spans="16:28" x14ac:dyDescent="0.2">
      <c r="P5877" s="12"/>
      <c r="AB5877"/>
    </row>
    <row r="5878" spans="16:28" x14ac:dyDescent="0.2">
      <c r="P5878" s="12"/>
      <c r="AB5878"/>
    </row>
    <row r="5879" spans="16:28" x14ac:dyDescent="0.2">
      <c r="P5879" s="12"/>
      <c r="AB5879"/>
    </row>
    <row r="5880" spans="16:28" x14ac:dyDescent="0.2">
      <c r="P5880" s="12"/>
      <c r="AB5880"/>
    </row>
    <row r="5881" spans="16:28" x14ac:dyDescent="0.2">
      <c r="P5881" s="12"/>
      <c r="AB5881"/>
    </row>
    <row r="5882" spans="16:28" x14ac:dyDescent="0.2">
      <c r="P5882" s="12"/>
      <c r="AB5882"/>
    </row>
    <row r="5883" spans="16:28" x14ac:dyDescent="0.2">
      <c r="P5883" s="12"/>
      <c r="AB5883"/>
    </row>
    <row r="5884" spans="16:28" x14ac:dyDescent="0.2">
      <c r="P5884" s="12"/>
      <c r="AB5884"/>
    </row>
    <row r="5885" spans="16:28" x14ac:dyDescent="0.2">
      <c r="P5885" s="12"/>
      <c r="AB5885"/>
    </row>
    <row r="5886" spans="16:28" x14ac:dyDescent="0.2">
      <c r="P5886" s="12"/>
      <c r="AB5886"/>
    </row>
    <row r="5887" spans="16:28" x14ac:dyDescent="0.2">
      <c r="P5887" s="12"/>
      <c r="AB5887"/>
    </row>
    <row r="5888" spans="16:28" x14ac:dyDescent="0.2">
      <c r="P5888" s="12"/>
      <c r="AB5888"/>
    </row>
    <row r="5889" spans="16:28" x14ac:dyDescent="0.2">
      <c r="P5889" s="12"/>
      <c r="AB5889"/>
    </row>
    <row r="5890" spans="16:28" x14ac:dyDescent="0.2">
      <c r="P5890" s="12"/>
      <c r="AB5890"/>
    </row>
    <row r="5891" spans="16:28" x14ac:dyDescent="0.2">
      <c r="P5891" s="12"/>
      <c r="AB5891"/>
    </row>
    <row r="5892" spans="16:28" x14ac:dyDescent="0.2">
      <c r="P5892" s="12"/>
      <c r="AB5892"/>
    </row>
    <row r="5893" spans="16:28" x14ac:dyDescent="0.2">
      <c r="P5893" s="12"/>
      <c r="AB5893"/>
    </row>
    <row r="5894" spans="16:28" x14ac:dyDescent="0.2">
      <c r="P5894" s="12"/>
      <c r="AB5894"/>
    </row>
    <row r="5895" spans="16:28" x14ac:dyDescent="0.2">
      <c r="P5895" s="12"/>
      <c r="AB5895"/>
    </row>
    <row r="5896" spans="16:28" x14ac:dyDescent="0.2">
      <c r="P5896" s="12"/>
      <c r="AB5896"/>
    </row>
    <row r="5897" spans="16:28" x14ac:dyDescent="0.2">
      <c r="P5897" s="12"/>
      <c r="AB5897"/>
    </row>
    <row r="5898" spans="16:28" x14ac:dyDescent="0.2">
      <c r="P5898" s="12"/>
      <c r="AB5898"/>
    </row>
    <row r="5899" spans="16:28" x14ac:dyDescent="0.2">
      <c r="P5899" s="12"/>
      <c r="AB5899"/>
    </row>
    <row r="5900" spans="16:28" x14ac:dyDescent="0.2">
      <c r="P5900" s="12"/>
      <c r="AB5900"/>
    </row>
    <row r="5901" spans="16:28" x14ac:dyDescent="0.2">
      <c r="P5901" s="12"/>
      <c r="AB5901"/>
    </row>
    <row r="5902" spans="16:28" x14ac:dyDescent="0.2">
      <c r="P5902" s="12"/>
      <c r="AB5902"/>
    </row>
    <row r="5903" spans="16:28" x14ac:dyDescent="0.2">
      <c r="P5903" s="12"/>
      <c r="AB5903"/>
    </row>
    <row r="5904" spans="16:28" x14ac:dyDescent="0.2">
      <c r="P5904" s="12"/>
      <c r="AB5904"/>
    </row>
    <row r="5905" spans="16:28" x14ac:dyDescent="0.2">
      <c r="P5905" s="12"/>
      <c r="AB5905"/>
    </row>
    <row r="5906" spans="16:28" x14ac:dyDescent="0.2">
      <c r="P5906" s="12"/>
      <c r="AB5906"/>
    </row>
    <row r="5907" spans="16:28" x14ac:dyDescent="0.2">
      <c r="P5907" s="12"/>
      <c r="AB5907"/>
    </row>
    <row r="5908" spans="16:28" x14ac:dyDescent="0.2">
      <c r="P5908" s="12"/>
      <c r="AB5908"/>
    </row>
    <row r="5909" spans="16:28" x14ac:dyDescent="0.2">
      <c r="P5909" s="12"/>
      <c r="AB5909"/>
    </row>
    <row r="5910" spans="16:28" x14ac:dyDescent="0.2">
      <c r="P5910" s="12"/>
      <c r="AB5910"/>
    </row>
    <row r="5911" spans="16:28" x14ac:dyDescent="0.2">
      <c r="P5911" s="12"/>
      <c r="AB5911"/>
    </row>
    <row r="5912" spans="16:28" x14ac:dyDescent="0.2">
      <c r="P5912" s="12"/>
      <c r="AB5912"/>
    </row>
    <row r="5913" spans="16:28" x14ac:dyDescent="0.2">
      <c r="P5913" s="12"/>
      <c r="AB5913"/>
    </row>
    <row r="5914" spans="16:28" x14ac:dyDescent="0.2">
      <c r="P5914" s="12"/>
      <c r="AB5914"/>
    </row>
    <row r="5915" spans="16:28" x14ac:dyDescent="0.2">
      <c r="P5915" s="12"/>
      <c r="AB5915"/>
    </row>
    <row r="5916" spans="16:28" x14ac:dyDescent="0.2">
      <c r="P5916" s="12"/>
      <c r="AB5916"/>
    </row>
    <row r="5917" spans="16:28" x14ac:dyDescent="0.2">
      <c r="P5917" s="12"/>
      <c r="AB5917"/>
    </row>
    <row r="5918" spans="16:28" x14ac:dyDescent="0.2">
      <c r="P5918" s="12"/>
      <c r="AB5918"/>
    </row>
    <row r="5919" spans="16:28" x14ac:dyDescent="0.2">
      <c r="P5919" s="12"/>
      <c r="AB5919"/>
    </row>
    <row r="5920" spans="16:28" x14ac:dyDescent="0.2">
      <c r="P5920" s="12"/>
      <c r="AB5920"/>
    </row>
    <row r="5921" spans="16:28" x14ac:dyDescent="0.2">
      <c r="P5921" s="12"/>
      <c r="AB5921"/>
    </row>
    <row r="5922" spans="16:28" x14ac:dyDescent="0.2">
      <c r="P5922" s="12"/>
      <c r="AB5922"/>
    </row>
    <row r="5923" spans="16:28" x14ac:dyDescent="0.2">
      <c r="P5923" s="12"/>
      <c r="AB5923"/>
    </row>
    <row r="5924" spans="16:28" x14ac:dyDescent="0.2">
      <c r="P5924" s="12"/>
      <c r="AB5924"/>
    </row>
    <row r="5925" spans="16:28" x14ac:dyDescent="0.2">
      <c r="P5925" s="12"/>
      <c r="AB5925"/>
    </row>
    <row r="5926" spans="16:28" x14ac:dyDescent="0.2">
      <c r="P5926" s="12"/>
      <c r="AB5926"/>
    </row>
    <row r="5927" spans="16:28" x14ac:dyDescent="0.2">
      <c r="P5927" s="12"/>
      <c r="AB5927"/>
    </row>
    <row r="5928" spans="16:28" x14ac:dyDescent="0.2">
      <c r="P5928" s="12"/>
      <c r="AB5928"/>
    </row>
    <row r="5929" spans="16:28" x14ac:dyDescent="0.2">
      <c r="P5929" s="12"/>
      <c r="AB5929"/>
    </row>
    <row r="5930" spans="16:28" x14ac:dyDescent="0.2">
      <c r="P5930" s="12"/>
      <c r="AB5930"/>
    </row>
    <row r="5931" spans="16:28" x14ac:dyDescent="0.2">
      <c r="P5931" s="12"/>
      <c r="AB5931"/>
    </row>
    <row r="5932" spans="16:28" x14ac:dyDescent="0.2">
      <c r="P5932" s="12"/>
      <c r="AB5932"/>
    </row>
    <row r="5933" spans="16:28" x14ac:dyDescent="0.2">
      <c r="P5933" s="12"/>
      <c r="AB5933"/>
    </row>
    <row r="5934" spans="16:28" x14ac:dyDescent="0.2">
      <c r="P5934" s="12"/>
      <c r="AB5934"/>
    </row>
    <row r="5935" spans="16:28" x14ac:dyDescent="0.2">
      <c r="P5935" s="12"/>
      <c r="AB5935"/>
    </row>
    <row r="5936" spans="16:28" x14ac:dyDescent="0.2">
      <c r="P5936" s="12"/>
      <c r="AB5936"/>
    </row>
    <row r="5937" spans="16:28" x14ac:dyDescent="0.2">
      <c r="P5937" s="12"/>
      <c r="AB5937"/>
    </row>
    <row r="5938" spans="16:28" x14ac:dyDescent="0.2">
      <c r="P5938" s="12"/>
      <c r="AB5938"/>
    </row>
    <row r="5939" spans="16:28" x14ac:dyDescent="0.2">
      <c r="P5939" s="12"/>
      <c r="AB5939"/>
    </row>
    <row r="5940" spans="16:28" x14ac:dyDescent="0.2">
      <c r="P5940" s="12"/>
      <c r="AB5940"/>
    </row>
    <row r="5941" spans="16:28" x14ac:dyDescent="0.2">
      <c r="P5941" s="12"/>
      <c r="AB5941"/>
    </row>
    <row r="5942" spans="16:28" x14ac:dyDescent="0.2">
      <c r="P5942" s="12"/>
      <c r="AB5942"/>
    </row>
    <row r="5943" spans="16:28" x14ac:dyDescent="0.2">
      <c r="P5943" s="12"/>
      <c r="AB5943"/>
    </row>
    <row r="5944" spans="16:28" x14ac:dyDescent="0.2">
      <c r="P5944" s="12"/>
      <c r="AB5944"/>
    </row>
    <row r="5945" spans="16:28" x14ac:dyDescent="0.2">
      <c r="P5945" s="12"/>
      <c r="AB5945"/>
    </row>
    <row r="5946" spans="16:28" x14ac:dyDescent="0.2">
      <c r="P5946" s="12"/>
      <c r="AB5946"/>
    </row>
    <row r="5947" spans="16:28" x14ac:dyDescent="0.2">
      <c r="P5947" s="12"/>
      <c r="AB5947"/>
    </row>
    <row r="5948" spans="16:28" x14ac:dyDescent="0.2">
      <c r="P5948" s="12"/>
      <c r="AB5948"/>
    </row>
    <row r="5949" spans="16:28" x14ac:dyDescent="0.2">
      <c r="P5949" s="12"/>
      <c r="AB5949"/>
    </row>
    <row r="5950" spans="16:28" x14ac:dyDescent="0.2">
      <c r="P5950" s="12"/>
      <c r="AB5950"/>
    </row>
    <row r="5951" spans="16:28" x14ac:dyDescent="0.2">
      <c r="P5951" s="12"/>
      <c r="AB5951"/>
    </row>
    <row r="5952" spans="16:28" x14ac:dyDescent="0.2">
      <c r="P5952" s="12"/>
      <c r="AB5952"/>
    </row>
    <row r="5953" spans="16:28" x14ac:dyDescent="0.2">
      <c r="P5953" s="12"/>
      <c r="AB5953"/>
    </row>
    <row r="5954" spans="16:28" x14ac:dyDescent="0.2">
      <c r="P5954" s="12"/>
      <c r="AB5954"/>
    </row>
    <row r="5955" spans="16:28" x14ac:dyDescent="0.2">
      <c r="P5955" s="12"/>
      <c r="AB5955"/>
    </row>
    <row r="5956" spans="16:28" x14ac:dyDescent="0.2">
      <c r="P5956" s="12"/>
      <c r="AB5956"/>
    </row>
    <row r="5957" spans="16:28" x14ac:dyDescent="0.2">
      <c r="P5957" s="12"/>
      <c r="AB5957"/>
    </row>
    <row r="5958" spans="16:28" x14ac:dyDescent="0.2">
      <c r="P5958" s="12"/>
      <c r="AB5958"/>
    </row>
    <row r="5959" spans="16:28" x14ac:dyDescent="0.2">
      <c r="P5959" s="12"/>
      <c r="AB5959"/>
    </row>
    <row r="5960" spans="16:28" x14ac:dyDescent="0.2">
      <c r="P5960" s="12"/>
      <c r="AB5960"/>
    </row>
    <row r="5961" spans="16:28" x14ac:dyDescent="0.2">
      <c r="P5961" s="12"/>
      <c r="AB5961"/>
    </row>
    <row r="5962" spans="16:28" x14ac:dyDescent="0.2">
      <c r="P5962" s="12"/>
      <c r="AB5962"/>
    </row>
    <row r="5963" spans="16:28" x14ac:dyDescent="0.2">
      <c r="P5963" s="12"/>
      <c r="AB5963"/>
    </row>
    <row r="5964" spans="16:28" x14ac:dyDescent="0.2">
      <c r="P5964" s="12"/>
      <c r="AB5964"/>
    </row>
    <row r="5965" spans="16:28" x14ac:dyDescent="0.2">
      <c r="P5965" s="12"/>
      <c r="AB5965"/>
    </row>
    <row r="5966" spans="16:28" x14ac:dyDescent="0.2">
      <c r="P5966" s="12"/>
      <c r="AB5966"/>
    </row>
    <row r="5967" spans="16:28" x14ac:dyDescent="0.2">
      <c r="P5967" s="12"/>
      <c r="AB5967"/>
    </row>
    <row r="5968" spans="16:28" x14ac:dyDescent="0.2">
      <c r="P5968" s="12"/>
      <c r="AB5968"/>
    </row>
    <row r="5969" spans="16:28" x14ac:dyDescent="0.2">
      <c r="P5969" s="12"/>
      <c r="AB5969"/>
    </row>
    <row r="5970" spans="16:28" x14ac:dyDescent="0.2">
      <c r="P5970" s="12"/>
      <c r="AB5970"/>
    </row>
    <row r="5971" spans="16:28" x14ac:dyDescent="0.2">
      <c r="P5971" s="12"/>
      <c r="AB5971"/>
    </row>
    <row r="5972" spans="16:28" x14ac:dyDescent="0.2">
      <c r="P5972" s="12"/>
      <c r="AB5972"/>
    </row>
    <row r="5973" spans="16:28" x14ac:dyDescent="0.2">
      <c r="P5973" s="12"/>
      <c r="AB5973"/>
    </row>
    <row r="5974" spans="16:28" x14ac:dyDescent="0.2">
      <c r="P5974" s="12"/>
      <c r="AB5974"/>
    </row>
    <row r="5975" spans="16:28" x14ac:dyDescent="0.2">
      <c r="P5975" s="12"/>
      <c r="AB5975"/>
    </row>
    <row r="5976" spans="16:28" x14ac:dyDescent="0.2">
      <c r="P5976" s="12"/>
      <c r="AB5976"/>
    </row>
    <row r="5977" spans="16:28" x14ac:dyDescent="0.2">
      <c r="P5977" s="12"/>
      <c r="AB5977"/>
    </row>
    <row r="5978" spans="16:28" x14ac:dyDescent="0.2">
      <c r="P5978" s="12"/>
      <c r="AB5978"/>
    </row>
    <row r="5979" spans="16:28" x14ac:dyDescent="0.2">
      <c r="P5979" s="12"/>
      <c r="AB5979"/>
    </row>
    <row r="5980" spans="16:28" x14ac:dyDescent="0.2">
      <c r="P5980" s="12"/>
      <c r="AB5980"/>
    </row>
    <row r="5981" spans="16:28" x14ac:dyDescent="0.2">
      <c r="P5981" s="12"/>
      <c r="AB5981"/>
    </row>
    <row r="5982" spans="16:28" x14ac:dyDescent="0.2">
      <c r="P5982" s="12"/>
      <c r="AB5982"/>
    </row>
    <row r="5983" spans="16:28" x14ac:dyDescent="0.2">
      <c r="P5983" s="12"/>
      <c r="AB5983"/>
    </row>
    <row r="5984" spans="16:28" x14ac:dyDescent="0.2">
      <c r="P5984" s="12"/>
      <c r="AB5984"/>
    </row>
    <row r="5985" spans="16:28" x14ac:dyDescent="0.2">
      <c r="P5985" s="12"/>
      <c r="AB5985"/>
    </row>
    <row r="5986" spans="16:28" x14ac:dyDescent="0.2">
      <c r="P5986" s="12"/>
      <c r="AB5986"/>
    </row>
    <row r="5987" spans="16:28" x14ac:dyDescent="0.2">
      <c r="P5987" s="12"/>
      <c r="AB5987"/>
    </row>
    <row r="5988" spans="16:28" x14ac:dyDescent="0.2">
      <c r="P5988" s="12"/>
      <c r="AB5988"/>
    </row>
    <row r="5989" spans="16:28" x14ac:dyDescent="0.2">
      <c r="P5989" s="12"/>
      <c r="AB5989"/>
    </row>
    <row r="5990" spans="16:28" x14ac:dyDescent="0.2">
      <c r="P5990" s="12"/>
      <c r="AB5990"/>
    </row>
    <row r="5991" spans="16:28" x14ac:dyDescent="0.2">
      <c r="P5991" s="12"/>
      <c r="AB5991"/>
    </row>
    <row r="5992" spans="16:28" x14ac:dyDescent="0.2">
      <c r="P5992" s="12"/>
      <c r="AB5992"/>
    </row>
    <row r="5993" spans="16:28" x14ac:dyDescent="0.2">
      <c r="P5993" s="12"/>
      <c r="AB5993"/>
    </row>
    <row r="5994" spans="16:28" x14ac:dyDescent="0.2">
      <c r="P5994" s="12"/>
      <c r="AB5994"/>
    </row>
    <row r="5995" spans="16:28" x14ac:dyDescent="0.2">
      <c r="P5995" s="12"/>
      <c r="AB5995"/>
    </row>
    <row r="5996" spans="16:28" x14ac:dyDescent="0.2">
      <c r="P5996" s="12"/>
      <c r="AB5996"/>
    </row>
    <row r="5997" spans="16:28" x14ac:dyDescent="0.2">
      <c r="P5997" s="12"/>
      <c r="AB5997"/>
    </row>
    <row r="5998" spans="16:28" x14ac:dyDescent="0.2">
      <c r="P5998" s="12"/>
      <c r="AB5998"/>
    </row>
    <row r="5999" spans="16:28" x14ac:dyDescent="0.2">
      <c r="P5999" s="12"/>
      <c r="AB5999"/>
    </row>
    <row r="6000" spans="16:28" x14ac:dyDescent="0.2">
      <c r="P6000" s="12"/>
      <c r="AB6000"/>
    </row>
    <row r="6001" spans="16:28" x14ac:dyDescent="0.2">
      <c r="P6001" s="12"/>
      <c r="AB6001"/>
    </row>
    <row r="6002" spans="16:28" x14ac:dyDescent="0.2">
      <c r="P6002" s="12"/>
      <c r="AB6002"/>
    </row>
    <row r="6003" spans="16:28" x14ac:dyDescent="0.2">
      <c r="P6003" s="12"/>
      <c r="AB6003"/>
    </row>
    <row r="6004" spans="16:28" x14ac:dyDescent="0.2">
      <c r="P6004" s="12"/>
      <c r="AB6004"/>
    </row>
    <row r="6005" spans="16:28" x14ac:dyDescent="0.2">
      <c r="P6005" s="12"/>
      <c r="AB6005"/>
    </row>
    <row r="6006" spans="16:28" x14ac:dyDescent="0.2">
      <c r="P6006" s="12"/>
      <c r="AB6006"/>
    </row>
    <row r="6007" spans="16:28" x14ac:dyDescent="0.2">
      <c r="P6007" s="12"/>
      <c r="AB6007"/>
    </row>
    <row r="6008" spans="16:28" x14ac:dyDescent="0.2">
      <c r="P6008" s="12"/>
      <c r="AB6008"/>
    </row>
    <row r="6009" spans="16:28" x14ac:dyDescent="0.2">
      <c r="P6009" s="12"/>
      <c r="AB6009"/>
    </row>
    <row r="6010" spans="16:28" x14ac:dyDescent="0.2">
      <c r="P6010" s="12"/>
      <c r="AB6010"/>
    </row>
    <row r="6011" spans="16:28" x14ac:dyDescent="0.2">
      <c r="P6011" s="12"/>
      <c r="AB6011"/>
    </row>
    <row r="6012" spans="16:28" x14ac:dyDescent="0.2">
      <c r="P6012" s="12"/>
      <c r="AB6012"/>
    </row>
    <row r="6013" spans="16:28" x14ac:dyDescent="0.2">
      <c r="P6013" s="12"/>
      <c r="AB6013"/>
    </row>
    <row r="6014" spans="16:28" x14ac:dyDescent="0.2">
      <c r="P6014" s="12"/>
      <c r="AB6014"/>
    </row>
    <row r="6015" spans="16:28" x14ac:dyDescent="0.2">
      <c r="P6015" s="12"/>
      <c r="AB6015"/>
    </row>
    <row r="6016" spans="16:28" x14ac:dyDescent="0.2">
      <c r="P6016" s="12"/>
      <c r="AB6016"/>
    </row>
    <row r="6017" spans="16:28" x14ac:dyDescent="0.2">
      <c r="P6017" s="12"/>
      <c r="AB6017"/>
    </row>
    <row r="6018" spans="16:28" x14ac:dyDescent="0.2">
      <c r="P6018" s="12"/>
      <c r="AB6018"/>
    </row>
    <row r="6019" spans="16:28" x14ac:dyDescent="0.2">
      <c r="P6019" s="12"/>
      <c r="AB6019"/>
    </row>
    <row r="6020" spans="16:28" x14ac:dyDescent="0.2">
      <c r="P6020" s="12"/>
      <c r="AB6020"/>
    </row>
    <row r="6021" spans="16:28" x14ac:dyDescent="0.2">
      <c r="P6021" s="12"/>
      <c r="AB6021"/>
    </row>
    <row r="6022" spans="16:28" x14ac:dyDescent="0.2">
      <c r="P6022" s="12"/>
      <c r="AB6022"/>
    </row>
    <row r="6023" spans="16:28" x14ac:dyDescent="0.2">
      <c r="P6023" s="12"/>
      <c r="AB6023"/>
    </row>
    <row r="6024" spans="16:28" x14ac:dyDescent="0.2">
      <c r="P6024" s="12"/>
      <c r="AB6024"/>
    </row>
    <row r="6025" spans="16:28" x14ac:dyDescent="0.2">
      <c r="P6025" s="12"/>
      <c r="AB6025"/>
    </row>
    <row r="6026" spans="16:28" x14ac:dyDescent="0.2">
      <c r="P6026" s="12"/>
      <c r="AB6026"/>
    </row>
    <row r="6027" spans="16:28" x14ac:dyDescent="0.2">
      <c r="P6027" s="12"/>
      <c r="AB6027"/>
    </row>
    <row r="6028" spans="16:28" x14ac:dyDescent="0.2">
      <c r="P6028" s="12"/>
      <c r="AB6028"/>
    </row>
    <row r="6029" spans="16:28" x14ac:dyDescent="0.2">
      <c r="P6029" s="12"/>
      <c r="AB6029"/>
    </row>
    <row r="6030" spans="16:28" x14ac:dyDescent="0.2">
      <c r="P6030" s="12"/>
      <c r="AB6030"/>
    </row>
    <row r="6031" spans="16:28" x14ac:dyDescent="0.2">
      <c r="P6031" s="12"/>
      <c r="AB6031"/>
    </row>
    <row r="6032" spans="16:28" x14ac:dyDescent="0.2">
      <c r="P6032" s="12"/>
      <c r="AB6032"/>
    </row>
    <row r="6033" spans="16:28" x14ac:dyDescent="0.2">
      <c r="P6033" s="12"/>
      <c r="AB6033"/>
    </row>
    <row r="6034" spans="16:28" x14ac:dyDescent="0.2">
      <c r="P6034" s="12"/>
      <c r="AB6034"/>
    </row>
    <row r="6035" spans="16:28" x14ac:dyDescent="0.2">
      <c r="P6035" s="12"/>
      <c r="AB6035"/>
    </row>
    <row r="6036" spans="16:28" x14ac:dyDescent="0.2">
      <c r="P6036" s="12"/>
      <c r="AB6036"/>
    </row>
    <row r="6037" spans="16:28" x14ac:dyDescent="0.2">
      <c r="P6037" s="12"/>
      <c r="AB6037"/>
    </row>
    <row r="6038" spans="16:28" x14ac:dyDescent="0.2">
      <c r="P6038" s="12"/>
      <c r="AB6038"/>
    </row>
    <row r="6039" spans="16:28" x14ac:dyDescent="0.2">
      <c r="P6039" s="12"/>
      <c r="AB6039"/>
    </row>
    <row r="6040" spans="16:28" x14ac:dyDescent="0.2">
      <c r="P6040" s="12"/>
      <c r="AB6040"/>
    </row>
    <row r="6041" spans="16:28" x14ac:dyDescent="0.2">
      <c r="P6041" s="12"/>
      <c r="AB6041"/>
    </row>
    <row r="6042" spans="16:28" x14ac:dyDescent="0.2">
      <c r="P6042" s="12"/>
      <c r="AB6042"/>
    </row>
    <row r="6043" spans="16:28" x14ac:dyDescent="0.2">
      <c r="P6043" s="12"/>
      <c r="AB6043"/>
    </row>
    <row r="6044" spans="16:28" x14ac:dyDescent="0.2">
      <c r="P6044" s="12"/>
      <c r="AB6044"/>
    </row>
    <row r="6045" spans="16:28" x14ac:dyDescent="0.2">
      <c r="P6045" s="12"/>
      <c r="AB6045"/>
    </row>
    <row r="6046" spans="16:28" x14ac:dyDescent="0.2">
      <c r="P6046" s="12"/>
      <c r="AB6046"/>
    </row>
    <row r="6047" spans="16:28" x14ac:dyDescent="0.2">
      <c r="P6047" s="12"/>
      <c r="AB6047"/>
    </row>
    <row r="6048" spans="16:28" x14ac:dyDescent="0.2">
      <c r="P6048" s="12"/>
      <c r="AB6048"/>
    </row>
    <row r="6049" spans="16:28" x14ac:dyDescent="0.2">
      <c r="P6049" s="12"/>
      <c r="AB6049"/>
    </row>
    <row r="6050" spans="16:28" x14ac:dyDescent="0.2">
      <c r="P6050" s="12"/>
      <c r="AB6050"/>
    </row>
    <row r="6051" spans="16:28" x14ac:dyDescent="0.2">
      <c r="P6051" s="12"/>
      <c r="AB6051"/>
    </row>
    <row r="6052" spans="16:28" x14ac:dyDescent="0.2">
      <c r="P6052" s="12"/>
      <c r="AB6052"/>
    </row>
    <row r="6053" spans="16:28" x14ac:dyDescent="0.2">
      <c r="P6053" s="12"/>
      <c r="AB6053"/>
    </row>
    <row r="6054" spans="16:28" x14ac:dyDescent="0.2">
      <c r="P6054" s="12"/>
      <c r="AB6054"/>
    </row>
    <row r="6055" spans="16:28" x14ac:dyDescent="0.2">
      <c r="P6055" s="12"/>
      <c r="AB6055"/>
    </row>
    <row r="6056" spans="16:28" x14ac:dyDescent="0.2">
      <c r="P6056" s="12"/>
      <c r="AB6056"/>
    </row>
    <row r="6057" spans="16:28" x14ac:dyDescent="0.2">
      <c r="P6057" s="12"/>
      <c r="AB6057"/>
    </row>
    <row r="6058" spans="16:28" x14ac:dyDescent="0.2">
      <c r="P6058" s="12"/>
      <c r="AB6058"/>
    </row>
    <row r="6059" spans="16:28" x14ac:dyDescent="0.2">
      <c r="P6059" s="12"/>
      <c r="AB6059"/>
    </row>
    <row r="6060" spans="16:28" x14ac:dyDescent="0.2">
      <c r="P6060" s="12"/>
      <c r="AB6060"/>
    </row>
    <row r="6061" spans="16:28" x14ac:dyDescent="0.2">
      <c r="P6061" s="12"/>
      <c r="AB6061"/>
    </row>
    <row r="6062" spans="16:28" x14ac:dyDescent="0.2">
      <c r="P6062" s="12"/>
      <c r="AB6062"/>
    </row>
    <row r="6063" spans="16:28" x14ac:dyDescent="0.2">
      <c r="P6063" s="12"/>
      <c r="AB6063"/>
    </row>
    <row r="6064" spans="16:28" x14ac:dyDescent="0.2">
      <c r="P6064" s="12"/>
      <c r="AB6064"/>
    </row>
    <row r="6065" spans="16:28" x14ac:dyDescent="0.2">
      <c r="P6065" s="12"/>
      <c r="AB6065"/>
    </row>
    <row r="6066" spans="16:28" x14ac:dyDescent="0.2">
      <c r="P6066" s="12"/>
      <c r="AB6066"/>
    </row>
    <row r="6067" spans="16:28" x14ac:dyDescent="0.2">
      <c r="P6067" s="12"/>
      <c r="AB6067"/>
    </row>
    <row r="6068" spans="16:28" x14ac:dyDescent="0.2">
      <c r="P6068" s="12"/>
      <c r="AB6068"/>
    </row>
    <row r="6069" spans="16:28" x14ac:dyDescent="0.2">
      <c r="P6069" s="12"/>
      <c r="AB6069"/>
    </row>
    <row r="6070" spans="16:28" x14ac:dyDescent="0.2">
      <c r="P6070" s="12"/>
      <c r="AB6070"/>
    </row>
    <row r="6071" spans="16:28" x14ac:dyDescent="0.2">
      <c r="P6071" s="12"/>
      <c r="AB6071"/>
    </row>
    <row r="6072" spans="16:28" x14ac:dyDescent="0.2">
      <c r="P6072" s="12"/>
      <c r="AB6072"/>
    </row>
    <row r="6073" spans="16:28" x14ac:dyDescent="0.2">
      <c r="P6073" s="12"/>
      <c r="AB6073"/>
    </row>
    <row r="6074" spans="16:28" x14ac:dyDescent="0.2">
      <c r="P6074" s="12"/>
      <c r="AB6074"/>
    </row>
    <row r="6075" spans="16:28" x14ac:dyDescent="0.2">
      <c r="P6075" s="12"/>
      <c r="AB6075"/>
    </row>
    <row r="6076" spans="16:28" x14ac:dyDescent="0.2">
      <c r="P6076" s="12"/>
      <c r="AB6076"/>
    </row>
    <row r="6077" spans="16:28" x14ac:dyDescent="0.2">
      <c r="P6077" s="12"/>
      <c r="AB6077"/>
    </row>
    <row r="6078" spans="16:28" x14ac:dyDescent="0.2">
      <c r="P6078" s="12"/>
      <c r="AB6078"/>
    </row>
    <row r="6079" spans="16:28" x14ac:dyDescent="0.2">
      <c r="P6079" s="12"/>
      <c r="AB6079"/>
    </row>
    <row r="6080" spans="16:28" x14ac:dyDescent="0.2">
      <c r="P6080" s="12"/>
      <c r="AB6080"/>
    </row>
    <row r="6081" spans="16:28" x14ac:dyDescent="0.2">
      <c r="P6081" s="12"/>
      <c r="AB6081"/>
    </row>
    <row r="6082" spans="16:28" x14ac:dyDescent="0.2">
      <c r="P6082" s="12"/>
      <c r="AB6082"/>
    </row>
    <row r="6083" spans="16:28" x14ac:dyDescent="0.2">
      <c r="P6083" s="12"/>
      <c r="AB6083"/>
    </row>
    <row r="6084" spans="16:28" x14ac:dyDescent="0.2">
      <c r="P6084" s="12"/>
      <c r="AB6084"/>
    </row>
    <row r="6085" spans="16:28" x14ac:dyDescent="0.2">
      <c r="P6085" s="12"/>
      <c r="AB6085"/>
    </row>
    <row r="6086" spans="16:28" x14ac:dyDescent="0.2">
      <c r="P6086" s="12"/>
      <c r="AB6086"/>
    </row>
    <row r="6087" spans="16:28" x14ac:dyDescent="0.2">
      <c r="P6087" s="12"/>
      <c r="AB6087"/>
    </row>
    <row r="6088" spans="16:28" x14ac:dyDescent="0.2">
      <c r="P6088" s="12"/>
      <c r="AB6088"/>
    </row>
    <row r="6089" spans="16:28" x14ac:dyDescent="0.2">
      <c r="P6089" s="12"/>
      <c r="AB6089"/>
    </row>
    <row r="6090" spans="16:28" x14ac:dyDescent="0.2">
      <c r="P6090" s="12"/>
      <c r="AB6090"/>
    </row>
    <row r="6091" spans="16:28" x14ac:dyDescent="0.2">
      <c r="P6091" s="12"/>
      <c r="AB6091"/>
    </row>
    <row r="6092" spans="16:28" x14ac:dyDescent="0.2">
      <c r="P6092" s="12"/>
      <c r="AB6092"/>
    </row>
    <row r="6093" spans="16:28" x14ac:dyDescent="0.2">
      <c r="P6093" s="12"/>
      <c r="AB6093"/>
    </row>
    <row r="6094" spans="16:28" x14ac:dyDescent="0.2">
      <c r="P6094" s="12"/>
      <c r="AB6094"/>
    </row>
    <row r="6095" spans="16:28" x14ac:dyDescent="0.2">
      <c r="P6095" s="12"/>
      <c r="AB6095"/>
    </row>
    <row r="6096" spans="16:28" x14ac:dyDescent="0.2">
      <c r="P6096" s="12"/>
      <c r="AB6096"/>
    </row>
    <row r="6097" spans="16:28" x14ac:dyDescent="0.2">
      <c r="P6097" s="12"/>
      <c r="AB6097"/>
    </row>
    <row r="6098" spans="16:28" x14ac:dyDescent="0.2">
      <c r="P6098" s="12"/>
      <c r="AB6098"/>
    </row>
    <row r="6099" spans="16:28" x14ac:dyDescent="0.2">
      <c r="P6099" s="12"/>
      <c r="AB6099"/>
    </row>
    <row r="6100" spans="16:28" x14ac:dyDescent="0.2">
      <c r="P6100" s="12"/>
      <c r="AB6100"/>
    </row>
    <row r="6101" spans="16:28" x14ac:dyDescent="0.2">
      <c r="P6101" s="12"/>
      <c r="AB6101"/>
    </row>
    <row r="6102" spans="16:28" x14ac:dyDescent="0.2">
      <c r="P6102" s="12"/>
      <c r="AB6102"/>
    </row>
    <row r="6103" spans="16:28" x14ac:dyDescent="0.2">
      <c r="P6103" s="12"/>
      <c r="AB6103"/>
    </row>
    <row r="6104" spans="16:28" x14ac:dyDescent="0.2">
      <c r="P6104" s="12"/>
      <c r="AB6104"/>
    </row>
    <row r="6105" spans="16:28" x14ac:dyDescent="0.2">
      <c r="P6105" s="12"/>
      <c r="AB6105"/>
    </row>
    <row r="6106" spans="16:28" x14ac:dyDescent="0.2">
      <c r="P6106" s="12"/>
      <c r="AB6106"/>
    </row>
    <row r="6107" spans="16:28" x14ac:dyDescent="0.2">
      <c r="P6107" s="12"/>
      <c r="AB6107"/>
    </row>
    <row r="6108" spans="16:28" x14ac:dyDescent="0.2">
      <c r="P6108" s="12"/>
      <c r="AB6108"/>
    </row>
    <row r="6109" spans="16:28" x14ac:dyDescent="0.2">
      <c r="P6109" s="12"/>
      <c r="AB6109"/>
    </row>
    <row r="6110" spans="16:28" x14ac:dyDescent="0.2">
      <c r="P6110" s="12"/>
      <c r="AB6110"/>
    </row>
    <row r="6111" spans="16:28" x14ac:dyDescent="0.2">
      <c r="P6111" s="12"/>
      <c r="AB6111"/>
    </row>
    <row r="6112" spans="16:28" x14ac:dyDescent="0.2">
      <c r="P6112" s="12"/>
      <c r="AB6112"/>
    </row>
    <row r="6113" spans="16:28" x14ac:dyDescent="0.2">
      <c r="P6113" s="12"/>
      <c r="AB6113"/>
    </row>
    <row r="6114" spans="16:28" x14ac:dyDescent="0.2">
      <c r="P6114" s="12"/>
      <c r="AB6114"/>
    </row>
    <row r="6115" spans="16:28" x14ac:dyDescent="0.2">
      <c r="P6115" s="12"/>
      <c r="AB6115"/>
    </row>
    <row r="6116" spans="16:28" x14ac:dyDescent="0.2">
      <c r="P6116" s="12"/>
      <c r="AB6116"/>
    </row>
    <row r="6117" spans="16:28" x14ac:dyDescent="0.2">
      <c r="P6117" s="12"/>
      <c r="AB6117"/>
    </row>
    <row r="6118" spans="16:28" x14ac:dyDescent="0.2">
      <c r="P6118" s="12"/>
      <c r="AB6118"/>
    </row>
    <row r="6119" spans="16:28" x14ac:dyDescent="0.2">
      <c r="P6119" s="12"/>
      <c r="AB6119"/>
    </row>
    <row r="6120" spans="16:28" x14ac:dyDescent="0.2">
      <c r="P6120" s="12"/>
      <c r="AB6120"/>
    </row>
    <row r="6121" spans="16:28" x14ac:dyDescent="0.2">
      <c r="P6121" s="12"/>
      <c r="AB6121"/>
    </row>
    <row r="6122" spans="16:28" x14ac:dyDescent="0.2">
      <c r="P6122" s="12"/>
      <c r="AB6122"/>
    </row>
    <row r="6123" spans="16:28" x14ac:dyDescent="0.2">
      <c r="P6123" s="12"/>
      <c r="AB6123"/>
    </row>
    <row r="6124" spans="16:28" x14ac:dyDescent="0.2">
      <c r="P6124" s="12"/>
      <c r="AB6124"/>
    </row>
    <row r="6125" spans="16:28" x14ac:dyDescent="0.2">
      <c r="P6125" s="12"/>
      <c r="AB6125"/>
    </row>
    <row r="6126" spans="16:28" x14ac:dyDescent="0.2">
      <c r="P6126" s="12"/>
      <c r="AB6126"/>
    </row>
    <row r="6127" spans="16:28" x14ac:dyDescent="0.2">
      <c r="P6127" s="12"/>
      <c r="AB6127"/>
    </row>
    <row r="6128" spans="16:28" x14ac:dyDescent="0.2">
      <c r="P6128" s="12"/>
      <c r="AB6128"/>
    </row>
    <row r="6129" spans="16:28" x14ac:dyDescent="0.2">
      <c r="P6129" s="12"/>
      <c r="AB6129"/>
    </row>
    <row r="6130" spans="16:28" x14ac:dyDescent="0.2">
      <c r="P6130" s="12"/>
      <c r="AB6130"/>
    </row>
    <row r="6131" spans="16:28" x14ac:dyDescent="0.2">
      <c r="P6131" s="12"/>
      <c r="AB6131"/>
    </row>
    <row r="6132" spans="16:28" x14ac:dyDescent="0.2">
      <c r="P6132" s="12"/>
      <c r="AB6132"/>
    </row>
    <row r="6133" spans="16:28" x14ac:dyDescent="0.2">
      <c r="P6133" s="12"/>
      <c r="AB6133"/>
    </row>
    <row r="6134" spans="16:28" x14ac:dyDescent="0.2">
      <c r="P6134" s="12"/>
      <c r="AB6134"/>
    </row>
    <row r="6135" spans="16:28" x14ac:dyDescent="0.2">
      <c r="P6135" s="12"/>
      <c r="AB6135"/>
    </row>
    <row r="6136" spans="16:28" x14ac:dyDescent="0.2">
      <c r="P6136" s="12"/>
      <c r="AB6136"/>
    </row>
    <row r="6137" spans="16:28" x14ac:dyDescent="0.2">
      <c r="P6137" s="12"/>
      <c r="AB6137"/>
    </row>
    <row r="6138" spans="16:28" x14ac:dyDescent="0.2">
      <c r="P6138" s="12"/>
      <c r="AB6138"/>
    </row>
    <row r="6139" spans="16:28" x14ac:dyDescent="0.2">
      <c r="P6139" s="12"/>
      <c r="AB6139"/>
    </row>
    <row r="6140" spans="16:28" x14ac:dyDescent="0.2">
      <c r="P6140" s="12"/>
      <c r="AB6140"/>
    </row>
    <row r="6141" spans="16:28" x14ac:dyDescent="0.2">
      <c r="P6141" s="12"/>
      <c r="AB6141"/>
    </row>
    <row r="6142" spans="16:28" x14ac:dyDescent="0.2">
      <c r="P6142" s="12"/>
      <c r="AB6142"/>
    </row>
    <row r="6143" spans="16:28" x14ac:dyDescent="0.2">
      <c r="P6143" s="12"/>
      <c r="AB6143"/>
    </row>
    <row r="6144" spans="16:28" x14ac:dyDescent="0.2">
      <c r="P6144" s="12"/>
      <c r="AB6144"/>
    </row>
    <row r="6145" spans="16:28" x14ac:dyDescent="0.2">
      <c r="P6145" s="12"/>
      <c r="AB6145"/>
    </row>
    <row r="6146" spans="16:28" x14ac:dyDescent="0.2">
      <c r="P6146" s="12"/>
      <c r="AB6146"/>
    </row>
    <row r="6147" spans="16:28" x14ac:dyDescent="0.2">
      <c r="P6147" s="12"/>
      <c r="AB6147"/>
    </row>
    <row r="6148" spans="16:28" x14ac:dyDescent="0.2">
      <c r="P6148" s="12"/>
      <c r="AB6148"/>
    </row>
    <row r="6149" spans="16:28" x14ac:dyDescent="0.2">
      <c r="P6149" s="12"/>
      <c r="AB6149"/>
    </row>
    <row r="6150" spans="16:28" x14ac:dyDescent="0.2">
      <c r="P6150" s="12"/>
      <c r="AB6150"/>
    </row>
    <row r="6151" spans="16:28" x14ac:dyDescent="0.2">
      <c r="P6151" s="12"/>
      <c r="AB6151"/>
    </row>
    <row r="6152" spans="16:28" x14ac:dyDescent="0.2">
      <c r="P6152" s="12"/>
      <c r="AB6152"/>
    </row>
    <row r="6153" spans="16:28" x14ac:dyDescent="0.2">
      <c r="P6153" s="12"/>
      <c r="AB6153"/>
    </row>
    <row r="6154" spans="16:28" x14ac:dyDescent="0.2">
      <c r="P6154" s="12"/>
      <c r="AB6154"/>
    </row>
    <row r="6155" spans="16:28" x14ac:dyDescent="0.2">
      <c r="P6155" s="12"/>
      <c r="AB6155"/>
    </row>
    <row r="6156" spans="16:28" x14ac:dyDescent="0.2">
      <c r="P6156" s="12"/>
      <c r="AB6156"/>
    </row>
    <row r="6157" spans="16:28" x14ac:dyDescent="0.2">
      <c r="P6157" s="12"/>
      <c r="AB6157"/>
    </row>
    <row r="6158" spans="16:28" x14ac:dyDescent="0.2">
      <c r="P6158" s="12"/>
      <c r="AB6158"/>
    </row>
    <row r="6159" spans="16:28" x14ac:dyDescent="0.2">
      <c r="P6159" s="12"/>
      <c r="AB6159"/>
    </row>
    <row r="6160" spans="16:28" x14ac:dyDescent="0.2">
      <c r="P6160" s="12"/>
      <c r="AB6160"/>
    </row>
    <row r="6161" spans="16:28" x14ac:dyDescent="0.2">
      <c r="P6161" s="12"/>
      <c r="AB6161"/>
    </row>
    <row r="6162" spans="16:28" x14ac:dyDescent="0.2">
      <c r="P6162" s="12"/>
      <c r="AB6162"/>
    </row>
    <row r="6163" spans="16:28" x14ac:dyDescent="0.2">
      <c r="P6163" s="12"/>
      <c r="AB6163"/>
    </row>
    <row r="6164" spans="16:28" x14ac:dyDescent="0.2">
      <c r="P6164" s="12"/>
      <c r="AB6164"/>
    </row>
    <row r="6165" spans="16:28" x14ac:dyDescent="0.2">
      <c r="P6165" s="12"/>
      <c r="AB6165"/>
    </row>
    <row r="6166" spans="16:28" x14ac:dyDescent="0.2">
      <c r="P6166" s="12"/>
      <c r="AB6166"/>
    </row>
    <row r="6167" spans="16:28" x14ac:dyDescent="0.2">
      <c r="P6167" s="12"/>
      <c r="AB6167"/>
    </row>
    <row r="6168" spans="16:28" x14ac:dyDescent="0.2">
      <c r="P6168" s="12"/>
      <c r="AB6168"/>
    </row>
    <row r="6169" spans="16:28" x14ac:dyDescent="0.2">
      <c r="P6169" s="12"/>
      <c r="AB6169"/>
    </row>
    <row r="6170" spans="16:28" x14ac:dyDescent="0.2">
      <c r="P6170" s="12"/>
      <c r="AB6170"/>
    </row>
    <row r="6171" spans="16:28" x14ac:dyDescent="0.2">
      <c r="P6171" s="12"/>
      <c r="AB6171"/>
    </row>
    <row r="6172" spans="16:28" x14ac:dyDescent="0.2">
      <c r="P6172" s="12"/>
      <c r="AB6172"/>
    </row>
    <row r="6173" spans="16:28" x14ac:dyDescent="0.2">
      <c r="P6173" s="12"/>
      <c r="AB6173"/>
    </row>
    <row r="6174" spans="16:28" x14ac:dyDescent="0.2">
      <c r="P6174" s="12"/>
      <c r="AB6174"/>
    </row>
    <row r="6175" spans="16:28" x14ac:dyDescent="0.2">
      <c r="P6175" s="12"/>
      <c r="AB6175"/>
    </row>
    <row r="6176" spans="16:28" x14ac:dyDescent="0.2">
      <c r="P6176" s="12"/>
      <c r="AB6176"/>
    </row>
    <row r="6177" spans="16:28" x14ac:dyDescent="0.2">
      <c r="P6177" s="12"/>
      <c r="AB6177"/>
    </row>
    <row r="6178" spans="16:28" x14ac:dyDescent="0.2">
      <c r="P6178" s="12"/>
      <c r="AB6178"/>
    </row>
    <row r="6179" spans="16:28" x14ac:dyDescent="0.2">
      <c r="P6179" s="12"/>
      <c r="AB6179"/>
    </row>
    <row r="6180" spans="16:28" x14ac:dyDescent="0.2">
      <c r="P6180" s="12"/>
      <c r="AB6180"/>
    </row>
    <row r="6181" spans="16:28" x14ac:dyDescent="0.2">
      <c r="P6181" s="12"/>
      <c r="AB6181"/>
    </row>
    <row r="6182" spans="16:28" x14ac:dyDescent="0.2">
      <c r="P6182" s="12"/>
      <c r="AB6182"/>
    </row>
    <row r="6183" spans="16:28" x14ac:dyDescent="0.2">
      <c r="P6183" s="12"/>
      <c r="AB6183"/>
    </row>
    <row r="6184" spans="16:28" x14ac:dyDescent="0.2">
      <c r="P6184" s="12"/>
      <c r="AB6184"/>
    </row>
    <row r="6185" spans="16:28" x14ac:dyDescent="0.2">
      <c r="P6185" s="12"/>
      <c r="AB6185"/>
    </row>
    <row r="6186" spans="16:28" x14ac:dyDescent="0.2">
      <c r="P6186" s="12"/>
      <c r="AB6186"/>
    </row>
    <row r="6187" spans="16:28" x14ac:dyDescent="0.2">
      <c r="P6187" s="12"/>
      <c r="AB6187"/>
    </row>
    <row r="6188" spans="16:28" x14ac:dyDescent="0.2">
      <c r="P6188" s="12"/>
      <c r="AB6188"/>
    </row>
    <row r="6189" spans="16:28" x14ac:dyDescent="0.2">
      <c r="P6189" s="12"/>
      <c r="AB6189"/>
    </row>
    <row r="6190" spans="16:28" x14ac:dyDescent="0.2">
      <c r="P6190" s="12"/>
      <c r="AB6190"/>
    </row>
    <row r="6191" spans="16:28" x14ac:dyDescent="0.2">
      <c r="P6191" s="12"/>
      <c r="AB6191"/>
    </row>
    <row r="6192" spans="16:28" x14ac:dyDescent="0.2">
      <c r="P6192" s="12"/>
      <c r="AB6192"/>
    </row>
    <row r="6193" spans="16:28" x14ac:dyDescent="0.2">
      <c r="P6193" s="12"/>
      <c r="AB6193"/>
    </row>
    <row r="6194" spans="16:28" x14ac:dyDescent="0.2">
      <c r="P6194" s="12"/>
      <c r="AB6194"/>
    </row>
    <row r="6195" spans="16:28" x14ac:dyDescent="0.2">
      <c r="P6195" s="12"/>
      <c r="AB6195"/>
    </row>
    <row r="6196" spans="16:28" x14ac:dyDescent="0.2">
      <c r="P6196" s="12"/>
      <c r="AB6196"/>
    </row>
    <row r="6197" spans="16:28" x14ac:dyDescent="0.2">
      <c r="P6197" s="12"/>
      <c r="AB6197"/>
    </row>
    <row r="6198" spans="16:28" x14ac:dyDescent="0.2">
      <c r="P6198" s="12"/>
      <c r="AB6198"/>
    </row>
    <row r="6199" spans="16:28" x14ac:dyDescent="0.2">
      <c r="P6199" s="12"/>
      <c r="AB6199"/>
    </row>
    <row r="6200" spans="16:28" x14ac:dyDescent="0.2">
      <c r="P6200" s="12"/>
      <c r="AB6200"/>
    </row>
    <row r="6201" spans="16:28" x14ac:dyDescent="0.2">
      <c r="P6201" s="12"/>
      <c r="AB6201"/>
    </row>
    <row r="6202" spans="16:28" x14ac:dyDescent="0.2">
      <c r="P6202" s="12"/>
      <c r="AB6202"/>
    </row>
    <row r="6203" spans="16:28" x14ac:dyDescent="0.2">
      <c r="P6203" s="12"/>
      <c r="AB6203"/>
    </row>
    <row r="6204" spans="16:28" x14ac:dyDescent="0.2">
      <c r="P6204" s="12"/>
      <c r="AB6204"/>
    </row>
    <row r="6205" spans="16:28" x14ac:dyDescent="0.2">
      <c r="P6205" s="12"/>
      <c r="AB6205"/>
    </row>
    <row r="6206" spans="16:28" x14ac:dyDescent="0.2">
      <c r="P6206" s="12"/>
      <c r="AB6206"/>
    </row>
    <row r="6207" spans="16:28" x14ac:dyDescent="0.2">
      <c r="P6207" s="12"/>
      <c r="AB6207"/>
    </row>
    <row r="6208" spans="16:28" x14ac:dyDescent="0.2">
      <c r="P6208" s="12"/>
      <c r="AB6208"/>
    </row>
    <row r="6209" spans="16:28" x14ac:dyDescent="0.2">
      <c r="P6209" s="12"/>
      <c r="AB6209"/>
    </row>
    <row r="6210" spans="16:28" x14ac:dyDescent="0.2">
      <c r="P6210" s="12"/>
      <c r="AB6210"/>
    </row>
    <row r="6211" spans="16:28" x14ac:dyDescent="0.2">
      <c r="P6211" s="12"/>
      <c r="AB6211"/>
    </row>
    <row r="6212" spans="16:28" x14ac:dyDescent="0.2">
      <c r="P6212" s="12"/>
      <c r="AB6212"/>
    </row>
    <row r="6213" spans="16:28" x14ac:dyDescent="0.2">
      <c r="P6213" s="12"/>
      <c r="AB6213"/>
    </row>
    <row r="6214" spans="16:28" x14ac:dyDescent="0.2">
      <c r="P6214" s="12"/>
      <c r="AB6214"/>
    </row>
    <row r="6215" spans="16:28" x14ac:dyDescent="0.2">
      <c r="P6215" s="12"/>
      <c r="AB6215"/>
    </row>
    <row r="6216" spans="16:28" x14ac:dyDescent="0.2">
      <c r="P6216" s="12"/>
      <c r="AB6216"/>
    </row>
    <row r="6217" spans="16:28" x14ac:dyDescent="0.2">
      <c r="P6217" s="12"/>
      <c r="AB6217"/>
    </row>
    <row r="6218" spans="16:28" x14ac:dyDescent="0.2">
      <c r="P6218" s="12"/>
      <c r="AB6218"/>
    </row>
    <row r="6219" spans="16:28" x14ac:dyDescent="0.2">
      <c r="P6219" s="12"/>
      <c r="AB6219"/>
    </row>
    <row r="6220" spans="16:28" x14ac:dyDescent="0.2">
      <c r="P6220" s="12"/>
      <c r="AB6220"/>
    </row>
    <row r="6221" spans="16:28" x14ac:dyDescent="0.2">
      <c r="P6221" s="12"/>
      <c r="AB6221"/>
    </row>
    <row r="6222" spans="16:28" x14ac:dyDescent="0.2">
      <c r="P6222" s="12"/>
      <c r="AB6222"/>
    </row>
    <row r="6223" spans="16:28" x14ac:dyDescent="0.2">
      <c r="P6223" s="12"/>
      <c r="AB6223"/>
    </row>
    <row r="6224" spans="16:28" x14ac:dyDescent="0.2">
      <c r="P6224" s="12"/>
      <c r="AB6224"/>
    </row>
    <row r="6225" spans="16:28" x14ac:dyDescent="0.2">
      <c r="P6225" s="12"/>
      <c r="AB6225"/>
    </row>
    <row r="6226" spans="16:28" x14ac:dyDescent="0.2">
      <c r="P6226" s="12"/>
      <c r="AB6226"/>
    </row>
    <row r="6227" spans="16:28" x14ac:dyDescent="0.2">
      <c r="P6227" s="12"/>
      <c r="AB6227"/>
    </row>
    <row r="6228" spans="16:28" x14ac:dyDescent="0.2">
      <c r="P6228" s="12"/>
      <c r="AB6228"/>
    </row>
    <row r="6229" spans="16:28" x14ac:dyDescent="0.2">
      <c r="P6229" s="12"/>
      <c r="AB6229"/>
    </row>
    <row r="6230" spans="16:28" x14ac:dyDescent="0.2">
      <c r="P6230" s="12"/>
      <c r="AB6230"/>
    </row>
    <row r="6231" spans="16:28" x14ac:dyDescent="0.2">
      <c r="P6231" s="12"/>
      <c r="AB6231"/>
    </row>
    <row r="6232" spans="16:28" x14ac:dyDescent="0.2">
      <c r="P6232" s="12"/>
      <c r="AB6232"/>
    </row>
    <row r="6233" spans="16:28" x14ac:dyDescent="0.2">
      <c r="P6233" s="12"/>
      <c r="AB6233"/>
    </row>
    <row r="6234" spans="16:28" x14ac:dyDescent="0.2">
      <c r="P6234" s="12"/>
      <c r="AB6234"/>
    </row>
    <row r="6235" spans="16:28" x14ac:dyDescent="0.2">
      <c r="P6235" s="12"/>
      <c r="AB6235"/>
    </row>
    <row r="6236" spans="16:28" x14ac:dyDescent="0.2">
      <c r="P6236" s="12"/>
      <c r="AB6236"/>
    </row>
    <row r="6237" spans="16:28" x14ac:dyDescent="0.2">
      <c r="P6237" s="12"/>
      <c r="AB6237"/>
    </row>
    <row r="6238" spans="16:28" x14ac:dyDescent="0.2">
      <c r="P6238" s="12"/>
      <c r="AB6238"/>
    </row>
    <row r="6239" spans="16:28" x14ac:dyDescent="0.2">
      <c r="P6239" s="12"/>
      <c r="AB6239"/>
    </row>
    <row r="6240" spans="16:28" x14ac:dyDescent="0.2">
      <c r="P6240" s="12"/>
      <c r="AB6240"/>
    </row>
    <row r="6241" spans="16:28" x14ac:dyDescent="0.2">
      <c r="P6241" s="12"/>
      <c r="AB6241"/>
    </row>
    <row r="6242" spans="16:28" x14ac:dyDescent="0.2">
      <c r="P6242" s="12"/>
      <c r="AB6242"/>
    </row>
    <row r="6243" spans="16:28" x14ac:dyDescent="0.2">
      <c r="P6243" s="12"/>
      <c r="AB6243"/>
    </row>
    <row r="6244" spans="16:28" x14ac:dyDescent="0.2">
      <c r="P6244" s="12"/>
      <c r="AB6244"/>
    </row>
    <row r="6245" spans="16:28" x14ac:dyDescent="0.2">
      <c r="P6245" s="12"/>
      <c r="AB6245"/>
    </row>
    <row r="6246" spans="16:28" x14ac:dyDescent="0.2">
      <c r="P6246" s="12"/>
      <c r="AB6246"/>
    </row>
    <row r="6247" spans="16:28" x14ac:dyDescent="0.2">
      <c r="P6247" s="12"/>
      <c r="AB6247"/>
    </row>
    <row r="6248" spans="16:28" x14ac:dyDescent="0.2">
      <c r="P6248" s="12"/>
      <c r="AB6248"/>
    </row>
    <row r="6249" spans="16:28" x14ac:dyDescent="0.2">
      <c r="P6249" s="12"/>
      <c r="AB6249"/>
    </row>
    <row r="6250" spans="16:28" x14ac:dyDescent="0.2">
      <c r="P6250" s="12"/>
      <c r="AB6250"/>
    </row>
    <row r="6251" spans="16:28" x14ac:dyDescent="0.2">
      <c r="P6251" s="12"/>
      <c r="AB6251"/>
    </row>
    <row r="6252" spans="16:28" x14ac:dyDescent="0.2">
      <c r="P6252" s="12"/>
      <c r="AB6252"/>
    </row>
    <row r="6253" spans="16:28" x14ac:dyDescent="0.2">
      <c r="P6253" s="12"/>
      <c r="AB6253"/>
    </row>
    <row r="6254" spans="16:28" x14ac:dyDescent="0.2">
      <c r="P6254" s="12"/>
      <c r="AB6254"/>
    </row>
    <row r="6255" spans="16:28" x14ac:dyDescent="0.2">
      <c r="P6255" s="12"/>
      <c r="AB6255"/>
    </row>
    <row r="6256" spans="16:28" x14ac:dyDescent="0.2">
      <c r="P6256" s="12"/>
      <c r="AB6256"/>
    </row>
    <row r="6257" spans="16:28" x14ac:dyDescent="0.2">
      <c r="P6257" s="12"/>
      <c r="AB6257"/>
    </row>
    <row r="6258" spans="16:28" x14ac:dyDescent="0.2">
      <c r="P6258" s="12"/>
      <c r="AB6258"/>
    </row>
    <row r="6259" spans="16:28" x14ac:dyDescent="0.2">
      <c r="P6259" s="12"/>
      <c r="AB6259"/>
    </row>
    <row r="6260" spans="16:28" x14ac:dyDescent="0.2">
      <c r="P6260" s="12"/>
      <c r="AB6260"/>
    </row>
    <row r="6261" spans="16:28" x14ac:dyDescent="0.2">
      <c r="P6261" s="12"/>
      <c r="AB6261"/>
    </row>
    <row r="6262" spans="16:28" x14ac:dyDescent="0.2">
      <c r="P6262" s="12"/>
      <c r="AB6262"/>
    </row>
    <row r="6263" spans="16:28" x14ac:dyDescent="0.2">
      <c r="P6263" s="12"/>
      <c r="AB6263"/>
    </row>
    <row r="6264" spans="16:28" x14ac:dyDescent="0.2">
      <c r="P6264" s="12"/>
      <c r="AB6264"/>
    </row>
    <row r="6265" spans="16:28" x14ac:dyDescent="0.2">
      <c r="P6265" s="12"/>
      <c r="AB6265"/>
    </row>
    <row r="6266" spans="16:28" x14ac:dyDescent="0.2">
      <c r="P6266" s="12"/>
      <c r="AB6266"/>
    </row>
    <row r="6267" spans="16:28" x14ac:dyDescent="0.2">
      <c r="P6267" s="12"/>
      <c r="AB6267"/>
    </row>
    <row r="6268" spans="16:28" x14ac:dyDescent="0.2">
      <c r="P6268" s="12"/>
      <c r="AB6268"/>
    </row>
    <row r="6269" spans="16:28" x14ac:dyDescent="0.2">
      <c r="P6269" s="12"/>
      <c r="AB6269"/>
    </row>
    <row r="6270" spans="16:28" x14ac:dyDescent="0.2">
      <c r="P6270" s="12"/>
      <c r="AB6270"/>
    </row>
    <row r="6271" spans="16:28" x14ac:dyDescent="0.2">
      <c r="P6271" s="12"/>
      <c r="AB6271"/>
    </row>
    <row r="6272" spans="16:28" x14ac:dyDescent="0.2">
      <c r="P6272" s="12"/>
      <c r="AB6272"/>
    </row>
    <row r="6273" spans="16:28" x14ac:dyDescent="0.2">
      <c r="P6273" s="12"/>
      <c r="AB6273"/>
    </row>
    <row r="6274" spans="16:28" x14ac:dyDescent="0.2">
      <c r="P6274" s="12"/>
      <c r="AB6274"/>
    </row>
    <row r="6275" spans="16:28" x14ac:dyDescent="0.2">
      <c r="P6275" s="12"/>
      <c r="AB6275"/>
    </row>
    <row r="6276" spans="16:28" x14ac:dyDescent="0.2">
      <c r="P6276" s="12"/>
      <c r="AB6276"/>
    </row>
    <row r="6277" spans="16:28" x14ac:dyDescent="0.2">
      <c r="P6277" s="12"/>
      <c r="AB6277"/>
    </row>
    <row r="6278" spans="16:28" x14ac:dyDescent="0.2">
      <c r="P6278" s="12"/>
      <c r="AB6278"/>
    </row>
    <row r="6279" spans="16:28" x14ac:dyDescent="0.2">
      <c r="P6279" s="12"/>
      <c r="AB6279"/>
    </row>
    <row r="6280" spans="16:28" x14ac:dyDescent="0.2">
      <c r="P6280" s="12"/>
      <c r="AB6280"/>
    </row>
    <row r="6281" spans="16:28" x14ac:dyDescent="0.2">
      <c r="P6281" s="12"/>
      <c r="AB6281"/>
    </row>
    <row r="6282" spans="16:28" x14ac:dyDescent="0.2">
      <c r="P6282" s="12"/>
      <c r="AB6282"/>
    </row>
    <row r="6283" spans="16:28" x14ac:dyDescent="0.2">
      <c r="P6283" s="12"/>
      <c r="AB6283"/>
    </row>
    <row r="6284" spans="16:28" x14ac:dyDescent="0.2">
      <c r="P6284" s="12"/>
      <c r="AB6284"/>
    </row>
    <row r="6285" spans="16:28" x14ac:dyDescent="0.2">
      <c r="P6285" s="12"/>
      <c r="AB6285"/>
    </row>
    <row r="6286" spans="16:28" x14ac:dyDescent="0.2">
      <c r="P6286" s="12"/>
      <c r="AB6286"/>
    </row>
    <row r="6287" spans="16:28" x14ac:dyDescent="0.2">
      <c r="P6287" s="12"/>
      <c r="AB6287"/>
    </row>
    <row r="6288" spans="16:28" x14ac:dyDescent="0.2">
      <c r="P6288" s="12"/>
      <c r="AB6288"/>
    </row>
    <row r="6289" spans="16:28" x14ac:dyDescent="0.2">
      <c r="P6289" s="12"/>
      <c r="AB6289"/>
    </row>
    <row r="6290" spans="16:28" x14ac:dyDescent="0.2">
      <c r="P6290" s="12"/>
      <c r="AB6290"/>
    </row>
    <row r="6291" spans="16:28" x14ac:dyDescent="0.2">
      <c r="P6291" s="12"/>
      <c r="AB6291"/>
    </row>
    <row r="6292" spans="16:28" x14ac:dyDescent="0.2">
      <c r="P6292" s="12"/>
      <c r="AB6292"/>
    </row>
    <row r="6293" spans="16:28" x14ac:dyDescent="0.2">
      <c r="P6293" s="12"/>
      <c r="AB6293"/>
    </row>
    <row r="6294" spans="16:28" x14ac:dyDescent="0.2">
      <c r="P6294" s="12"/>
      <c r="AB6294"/>
    </row>
    <row r="6295" spans="16:28" x14ac:dyDescent="0.2">
      <c r="P6295" s="12"/>
      <c r="AB6295"/>
    </row>
    <row r="6296" spans="16:28" x14ac:dyDescent="0.2">
      <c r="P6296" s="12"/>
      <c r="AB6296"/>
    </row>
    <row r="6297" spans="16:28" x14ac:dyDescent="0.2">
      <c r="P6297" s="12"/>
      <c r="AB6297"/>
    </row>
    <row r="6298" spans="16:28" x14ac:dyDescent="0.2">
      <c r="P6298" s="12"/>
      <c r="AB6298"/>
    </row>
    <row r="6299" spans="16:28" x14ac:dyDescent="0.2">
      <c r="P6299" s="12"/>
      <c r="AB6299"/>
    </row>
    <row r="6300" spans="16:28" x14ac:dyDescent="0.2">
      <c r="P6300" s="12"/>
      <c r="AB6300"/>
    </row>
    <row r="6301" spans="16:28" x14ac:dyDescent="0.2">
      <c r="P6301" s="12"/>
      <c r="AB6301"/>
    </row>
    <row r="6302" spans="16:28" x14ac:dyDescent="0.2">
      <c r="P6302" s="12"/>
      <c r="AB6302"/>
    </row>
    <row r="6303" spans="16:28" x14ac:dyDescent="0.2">
      <c r="P6303" s="12"/>
      <c r="AB6303"/>
    </row>
    <row r="6304" spans="16:28" x14ac:dyDescent="0.2">
      <c r="P6304" s="12"/>
      <c r="AB6304"/>
    </row>
    <row r="6305" spans="16:28" x14ac:dyDescent="0.2">
      <c r="P6305" s="12"/>
      <c r="AB6305"/>
    </row>
    <row r="6306" spans="16:28" x14ac:dyDescent="0.2">
      <c r="P6306" s="12"/>
      <c r="AB6306"/>
    </row>
    <row r="6307" spans="16:28" x14ac:dyDescent="0.2">
      <c r="P6307" s="12"/>
      <c r="AB6307"/>
    </row>
    <row r="6308" spans="16:28" x14ac:dyDescent="0.2">
      <c r="P6308" s="12"/>
      <c r="AB6308"/>
    </row>
    <row r="6309" spans="16:28" x14ac:dyDescent="0.2">
      <c r="P6309" s="12"/>
      <c r="AB6309"/>
    </row>
    <row r="6310" spans="16:28" x14ac:dyDescent="0.2">
      <c r="P6310" s="12"/>
      <c r="AB6310"/>
    </row>
    <row r="6311" spans="16:28" x14ac:dyDescent="0.2">
      <c r="P6311" s="12"/>
      <c r="AB6311"/>
    </row>
    <row r="6312" spans="16:28" x14ac:dyDescent="0.2">
      <c r="P6312" s="12"/>
      <c r="AB6312"/>
    </row>
    <row r="6313" spans="16:28" x14ac:dyDescent="0.2">
      <c r="P6313" s="12"/>
      <c r="AB6313"/>
    </row>
    <row r="6314" spans="16:28" x14ac:dyDescent="0.2">
      <c r="P6314" s="12"/>
      <c r="AB6314"/>
    </row>
    <row r="6315" spans="16:28" x14ac:dyDescent="0.2">
      <c r="P6315" s="12"/>
      <c r="AB6315"/>
    </row>
    <row r="6316" spans="16:28" x14ac:dyDescent="0.2">
      <c r="P6316" s="12"/>
      <c r="AB6316"/>
    </row>
    <row r="6317" spans="16:28" x14ac:dyDescent="0.2">
      <c r="P6317" s="12"/>
      <c r="AB6317"/>
    </row>
    <row r="6318" spans="16:28" x14ac:dyDescent="0.2">
      <c r="P6318" s="12"/>
      <c r="AB6318"/>
    </row>
    <row r="6319" spans="16:28" x14ac:dyDescent="0.2">
      <c r="P6319" s="12"/>
      <c r="AB6319"/>
    </row>
    <row r="6320" spans="16:28" x14ac:dyDescent="0.2">
      <c r="P6320" s="12"/>
      <c r="AB6320"/>
    </row>
    <row r="6321" spans="16:28" x14ac:dyDescent="0.2">
      <c r="P6321" s="12"/>
      <c r="AB6321"/>
    </row>
    <row r="6322" spans="16:28" x14ac:dyDescent="0.2">
      <c r="P6322" s="12"/>
      <c r="AB6322"/>
    </row>
    <row r="6323" spans="16:28" x14ac:dyDescent="0.2">
      <c r="P6323" s="12"/>
      <c r="AB6323"/>
    </row>
    <row r="6324" spans="16:28" x14ac:dyDescent="0.2">
      <c r="P6324" s="12"/>
      <c r="AB6324"/>
    </row>
    <row r="6325" spans="16:28" x14ac:dyDescent="0.2">
      <c r="P6325" s="12"/>
      <c r="AB6325"/>
    </row>
    <row r="6326" spans="16:28" x14ac:dyDescent="0.2">
      <c r="P6326" s="12"/>
      <c r="AB6326"/>
    </row>
    <row r="6327" spans="16:28" x14ac:dyDescent="0.2">
      <c r="P6327" s="12"/>
      <c r="AB6327"/>
    </row>
    <row r="6328" spans="16:28" x14ac:dyDescent="0.2">
      <c r="P6328" s="12"/>
      <c r="AB6328"/>
    </row>
    <row r="6329" spans="16:28" x14ac:dyDescent="0.2">
      <c r="P6329" s="12"/>
      <c r="AB6329"/>
    </row>
    <row r="6330" spans="16:28" x14ac:dyDescent="0.2">
      <c r="P6330" s="12"/>
      <c r="AB6330"/>
    </row>
    <row r="6331" spans="16:28" x14ac:dyDescent="0.2">
      <c r="P6331" s="12"/>
      <c r="AB6331"/>
    </row>
    <row r="6332" spans="16:28" x14ac:dyDescent="0.2">
      <c r="P6332" s="12"/>
      <c r="AB6332"/>
    </row>
    <row r="6333" spans="16:28" x14ac:dyDescent="0.2">
      <c r="P6333" s="12"/>
      <c r="AB6333"/>
    </row>
    <row r="6334" spans="16:28" x14ac:dyDescent="0.2">
      <c r="P6334" s="12"/>
      <c r="AB6334"/>
    </row>
    <row r="6335" spans="16:28" x14ac:dyDescent="0.2">
      <c r="P6335" s="12"/>
      <c r="AB6335"/>
    </row>
    <row r="6336" spans="16:28" x14ac:dyDescent="0.2">
      <c r="P6336" s="12"/>
      <c r="AB6336"/>
    </row>
    <row r="6337" spans="16:28" x14ac:dyDescent="0.2">
      <c r="P6337" s="12"/>
      <c r="AB6337"/>
    </row>
    <row r="6338" spans="16:28" x14ac:dyDescent="0.2">
      <c r="P6338" s="12"/>
      <c r="AB6338"/>
    </row>
    <row r="6339" spans="16:28" x14ac:dyDescent="0.2">
      <c r="P6339" s="12"/>
      <c r="AB6339"/>
    </row>
    <row r="6340" spans="16:28" x14ac:dyDescent="0.2">
      <c r="P6340" s="12"/>
      <c r="AB6340"/>
    </row>
    <row r="6341" spans="16:28" x14ac:dyDescent="0.2">
      <c r="P6341" s="12"/>
      <c r="AB6341"/>
    </row>
    <row r="6342" spans="16:28" x14ac:dyDescent="0.2">
      <c r="P6342" s="12"/>
      <c r="AB6342"/>
    </row>
    <row r="6343" spans="16:28" x14ac:dyDescent="0.2">
      <c r="P6343" s="12"/>
      <c r="AB6343"/>
    </row>
    <row r="6344" spans="16:28" x14ac:dyDescent="0.2">
      <c r="P6344" s="12"/>
      <c r="AB6344"/>
    </row>
    <row r="6345" spans="16:28" x14ac:dyDescent="0.2">
      <c r="P6345" s="12"/>
      <c r="AB6345"/>
    </row>
    <row r="6346" spans="16:28" x14ac:dyDescent="0.2">
      <c r="P6346" s="12"/>
      <c r="AB6346"/>
    </row>
    <row r="6347" spans="16:28" x14ac:dyDescent="0.2">
      <c r="P6347" s="12"/>
      <c r="AB6347"/>
    </row>
    <row r="6348" spans="16:28" x14ac:dyDescent="0.2">
      <c r="P6348" s="12"/>
      <c r="AB6348"/>
    </row>
    <row r="6349" spans="16:28" x14ac:dyDescent="0.2">
      <c r="P6349" s="12"/>
      <c r="AB6349"/>
    </row>
    <row r="6350" spans="16:28" x14ac:dyDescent="0.2">
      <c r="P6350" s="12"/>
      <c r="AB6350"/>
    </row>
    <row r="6351" spans="16:28" x14ac:dyDescent="0.2">
      <c r="P6351" s="12"/>
      <c r="AB6351"/>
    </row>
    <row r="6352" spans="16:28" x14ac:dyDescent="0.2">
      <c r="P6352" s="12"/>
      <c r="AB6352"/>
    </row>
    <row r="6353" spans="16:28" x14ac:dyDescent="0.2">
      <c r="P6353" s="12"/>
      <c r="AB6353"/>
    </row>
    <row r="6354" spans="16:28" x14ac:dyDescent="0.2">
      <c r="P6354" s="12"/>
      <c r="AB6354"/>
    </row>
    <row r="6355" spans="16:28" x14ac:dyDescent="0.2">
      <c r="P6355" s="12"/>
      <c r="AB6355"/>
    </row>
    <row r="6356" spans="16:28" x14ac:dyDescent="0.2">
      <c r="P6356" s="12"/>
      <c r="AB6356"/>
    </row>
    <row r="6357" spans="16:28" x14ac:dyDescent="0.2">
      <c r="P6357" s="12"/>
      <c r="AB6357"/>
    </row>
    <row r="6358" spans="16:28" x14ac:dyDescent="0.2">
      <c r="P6358" s="12"/>
      <c r="AB6358"/>
    </row>
    <row r="6359" spans="16:28" x14ac:dyDescent="0.2">
      <c r="P6359" s="12"/>
      <c r="AB6359"/>
    </row>
    <row r="6360" spans="16:28" x14ac:dyDescent="0.2">
      <c r="P6360" s="12"/>
      <c r="AB6360"/>
    </row>
    <row r="6361" spans="16:28" x14ac:dyDescent="0.2">
      <c r="P6361" s="12"/>
      <c r="AB6361"/>
    </row>
    <row r="6362" spans="16:28" x14ac:dyDescent="0.2">
      <c r="P6362" s="12"/>
      <c r="AB6362"/>
    </row>
    <row r="6363" spans="16:28" x14ac:dyDescent="0.2">
      <c r="P6363" s="12"/>
      <c r="AB6363"/>
    </row>
    <row r="6364" spans="16:28" x14ac:dyDescent="0.2">
      <c r="P6364" s="12"/>
      <c r="AB6364"/>
    </row>
    <row r="6365" spans="16:28" x14ac:dyDescent="0.2">
      <c r="P6365" s="12"/>
      <c r="AB6365"/>
    </row>
    <row r="6366" spans="16:28" x14ac:dyDescent="0.2">
      <c r="P6366" s="12"/>
      <c r="AB6366"/>
    </row>
    <row r="6367" spans="16:28" x14ac:dyDescent="0.2">
      <c r="P6367" s="12"/>
      <c r="AB6367"/>
    </row>
    <row r="6368" spans="16:28" x14ac:dyDescent="0.2">
      <c r="P6368" s="12"/>
      <c r="AB6368"/>
    </row>
    <row r="6369" spans="16:28" x14ac:dyDescent="0.2">
      <c r="P6369" s="12"/>
      <c r="AB6369"/>
    </row>
    <row r="6370" spans="16:28" x14ac:dyDescent="0.2">
      <c r="P6370" s="12"/>
      <c r="AB6370"/>
    </row>
    <row r="6371" spans="16:28" x14ac:dyDescent="0.2">
      <c r="P6371" s="12"/>
      <c r="AB6371"/>
    </row>
    <row r="6372" spans="16:28" x14ac:dyDescent="0.2">
      <c r="P6372" s="12"/>
      <c r="AB6372"/>
    </row>
    <row r="6373" spans="16:28" x14ac:dyDescent="0.2">
      <c r="P6373" s="12"/>
      <c r="AB6373"/>
    </row>
    <row r="6374" spans="16:28" x14ac:dyDescent="0.2">
      <c r="P6374" s="12"/>
      <c r="AB6374"/>
    </row>
    <row r="6375" spans="16:28" x14ac:dyDescent="0.2">
      <c r="P6375" s="12"/>
      <c r="AB6375"/>
    </row>
    <row r="6376" spans="16:28" x14ac:dyDescent="0.2">
      <c r="P6376" s="12"/>
      <c r="AB6376"/>
    </row>
    <row r="6377" spans="16:28" x14ac:dyDescent="0.2">
      <c r="P6377" s="12"/>
      <c r="AB6377"/>
    </row>
    <row r="6378" spans="16:28" x14ac:dyDescent="0.2">
      <c r="P6378" s="12"/>
      <c r="AB6378"/>
    </row>
    <row r="6379" spans="16:28" x14ac:dyDescent="0.2">
      <c r="P6379" s="12"/>
      <c r="AB6379"/>
    </row>
    <row r="6380" spans="16:28" x14ac:dyDescent="0.2">
      <c r="P6380" s="12"/>
      <c r="AB6380"/>
    </row>
    <row r="6381" spans="16:28" x14ac:dyDescent="0.2">
      <c r="P6381" s="12"/>
      <c r="AB6381"/>
    </row>
    <row r="6382" spans="16:28" x14ac:dyDescent="0.2">
      <c r="P6382" s="12"/>
      <c r="AB6382"/>
    </row>
    <row r="6383" spans="16:28" x14ac:dyDescent="0.2">
      <c r="P6383" s="12"/>
      <c r="AB6383"/>
    </row>
    <row r="6384" spans="16:28" x14ac:dyDescent="0.2">
      <c r="P6384" s="12"/>
      <c r="AB6384"/>
    </row>
    <row r="6385" spans="16:28" x14ac:dyDescent="0.2">
      <c r="P6385" s="12"/>
      <c r="AB6385"/>
    </row>
    <row r="6386" spans="16:28" x14ac:dyDescent="0.2">
      <c r="P6386" s="12"/>
      <c r="AB6386"/>
    </row>
    <row r="6387" spans="16:28" x14ac:dyDescent="0.2">
      <c r="P6387" s="12"/>
      <c r="AB6387"/>
    </row>
    <row r="6388" spans="16:28" x14ac:dyDescent="0.2">
      <c r="P6388" s="12"/>
      <c r="AB6388"/>
    </row>
    <row r="6389" spans="16:28" x14ac:dyDescent="0.2">
      <c r="P6389" s="12"/>
      <c r="AB6389"/>
    </row>
    <row r="6390" spans="16:28" x14ac:dyDescent="0.2">
      <c r="P6390" s="12"/>
      <c r="AB6390"/>
    </row>
    <row r="6391" spans="16:28" x14ac:dyDescent="0.2">
      <c r="P6391" s="12"/>
      <c r="AB6391"/>
    </row>
    <row r="6392" spans="16:28" x14ac:dyDescent="0.2">
      <c r="P6392" s="12"/>
      <c r="AB6392"/>
    </row>
    <row r="6393" spans="16:28" x14ac:dyDescent="0.2">
      <c r="P6393" s="12"/>
      <c r="AB6393"/>
    </row>
    <row r="6394" spans="16:28" x14ac:dyDescent="0.2">
      <c r="P6394" s="12"/>
      <c r="AB6394"/>
    </row>
    <row r="6395" spans="16:28" x14ac:dyDescent="0.2">
      <c r="P6395" s="12"/>
      <c r="AB6395"/>
    </row>
    <row r="6396" spans="16:28" x14ac:dyDescent="0.2">
      <c r="P6396" s="12"/>
      <c r="AB6396"/>
    </row>
    <row r="6397" spans="16:28" x14ac:dyDescent="0.2">
      <c r="P6397" s="12"/>
      <c r="AB6397"/>
    </row>
    <row r="6398" spans="16:28" x14ac:dyDescent="0.2">
      <c r="P6398" s="12"/>
      <c r="AB6398"/>
    </row>
    <row r="6399" spans="16:28" x14ac:dyDescent="0.2">
      <c r="P6399" s="12"/>
      <c r="AB6399"/>
    </row>
    <row r="6400" spans="16:28" x14ac:dyDescent="0.2">
      <c r="P6400" s="12"/>
      <c r="AB6400"/>
    </row>
    <row r="6401" spans="16:28" x14ac:dyDescent="0.2">
      <c r="P6401" s="12"/>
      <c r="AB6401"/>
    </row>
    <row r="6402" spans="16:28" x14ac:dyDescent="0.2">
      <c r="P6402" s="12"/>
      <c r="AB6402"/>
    </row>
    <row r="6403" spans="16:28" x14ac:dyDescent="0.2">
      <c r="P6403" s="12"/>
      <c r="AB6403"/>
    </row>
    <row r="6404" spans="16:28" x14ac:dyDescent="0.2">
      <c r="P6404" s="12"/>
      <c r="AB6404"/>
    </row>
    <row r="6405" spans="16:28" x14ac:dyDescent="0.2">
      <c r="P6405" s="12"/>
      <c r="AB6405"/>
    </row>
    <row r="6406" spans="16:28" x14ac:dyDescent="0.2">
      <c r="P6406" s="12"/>
      <c r="AB6406"/>
    </row>
    <row r="6407" spans="16:28" x14ac:dyDescent="0.2">
      <c r="P6407" s="12"/>
      <c r="AB6407"/>
    </row>
    <row r="6408" spans="16:28" x14ac:dyDescent="0.2">
      <c r="P6408" s="12"/>
      <c r="AB6408"/>
    </row>
    <row r="6409" spans="16:28" x14ac:dyDescent="0.2">
      <c r="P6409" s="12"/>
      <c r="AB6409"/>
    </row>
    <row r="6410" spans="16:28" x14ac:dyDescent="0.2">
      <c r="P6410" s="12"/>
      <c r="AB6410"/>
    </row>
    <row r="6411" spans="16:28" x14ac:dyDescent="0.2">
      <c r="P6411" s="12"/>
      <c r="AB6411"/>
    </row>
    <row r="6412" spans="16:28" x14ac:dyDescent="0.2">
      <c r="P6412" s="12"/>
      <c r="AB6412"/>
    </row>
    <row r="6413" spans="16:28" x14ac:dyDescent="0.2">
      <c r="P6413" s="12"/>
      <c r="AB6413"/>
    </row>
    <row r="6414" spans="16:28" x14ac:dyDescent="0.2">
      <c r="P6414" s="12"/>
      <c r="AB6414"/>
    </row>
    <row r="6415" spans="16:28" x14ac:dyDescent="0.2">
      <c r="P6415" s="12"/>
      <c r="AB6415"/>
    </row>
    <row r="6416" spans="16:28" x14ac:dyDescent="0.2">
      <c r="P6416" s="12"/>
      <c r="AB6416"/>
    </row>
    <row r="6417" spans="16:28" x14ac:dyDescent="0.2">
      <c r="P6417" s="12"/>
      <c r="AB6417"/>
    </row>
    <row r="6418" spans="16:28" x14ac:dyDescent="0.2">
      <c r="P6418" s="12"/>
      <c r="AB6418"/>
    </row>
    <row r="6419" spans="16:28" x14ac:dyDescent="0.2">
      <c r="P6419" s="12"/>
      <c r="AB6419"/>
    </row>
    <row r="6420" spans="16:28" x14ac:dyDescent="0.2">
      <c r="P6420" s="12"/>
      <c r="AB6420"/>
    </row>
    <row r="6421" spans="16:28" x14ac:dyDescent="0.2">
      <c r="P6421" s="12"/>
      <c r="AB6421"/>
    </row>
    <row r="6422" spans="16:28" x14ac:dyDescent="0.2">
      <c r="P6422" s="12"/>
      <c r="AB6422"/>
    </row>
    <row r="6423" spans="16:28" x14ac:dyDescent="0.2">
      <c r="P6423" s="12"/>
      <c r="AB6423"/>
    </row>
    <row r="6424" spans="16:28" x14ac:dyDescent="0.2">
      <c r="P6424" s="12"/>
      <c r="AB6424"/>
    </row>
    <row r="6425" spans="16:28" x14ac:dyDescent="0.2">
      <c r="P6425" s="12"/>
      <c r="AB6425"/>
    </row>
    <row r="6426" spans="16:28" x14ac:dyDescent="0.2">
      <c r="P6426" s="12"/>
      <c r="AB6426"/>
    </row>
    <row r="6427" spans="16:28" x14ac:dyDescent="0.2">
      <c r="P6427" s="12"/>
      <c r="AB6427"/>
    </row>
    <row r="6428" spans="16:28" x14ac:dyDescent="0.2">
      <c r="P6428" s="12"/>
      <c r="AB6428"/>
    </row>
    <row r="6429" spans="16:28" x14ac:dyDescent="0.2">
      <c r="P6429" s="12"/>
      <c r="AB6429"/>
    </row>
    <row r="6430" spans="16:28" x14ac:dyDescent="0.2">
      <c r="P6430" s="12"/>
      <c r="AB6430"/>
    </row>
    <row r="6431" spans="16:28" x14ac:dyDescent="0.2">
      <c r="P6431" s="12"/>
      <c r="AB6431"/>
    </row>
    <row r="6432" spans="16:28" x14ac:dyDescent="0.2">
      <c r="P6432" s="12"/>
      <c r="AB6432"/>
    </row>
    <row r="6433" spans="16:28" x14ac:dyDescent="0.2">
      <c r="P6433" s="12"/>
      <c r="AB6433"/>
    </row>
    <row r="6434" spans="16:28" x14ac:dyDescent="0.2">
      <c r="P6434" s="12"/>
      <c r="AB6434"/>
    </row>
    <row r="6435" spans="16:28" x14ac:dyDescent="0.2">
      <c r="P6435" s="12"/>
      <c r="AB6435"/>
    </row>
    <row r="6436" spans="16:28" x14ac:dyDescent="0.2">
      <c r="P6436" s="12"/>
      <c r="AB6436"/>
    </row>
    <row r="6437" spans="16:28" x14ac:dyDescent="0.2">
      <c r="P6437" s="12"/>
      <c r="AB6437"/>
    </row>
    <row r="6438" spans="16:28" x14ac:dyDescent="0.2">
      <c r="P6438" s="12"/>
      <c r="AB6438"/>
    </row>
    <row r="6439" spans="16:28" x14ac:dyDescent="0.2">
      <c r="P6439" s="12"/>
      <c r="AB6439"/>
    </row>
    <row r="6440" spans="16:28" x14ac:dyDescent="0.2">
      <c r="P6440" s="12"/>
      <c r="AB6440"/>
    </row>
    <row r="6441" spans="16:28" x14ac:dyDescent="0.2">
      <c r="P6441" s="12"/>
      <c r="AB6441"/>
    </row>
    <row r="6442" spans="16:28" x14ac:dyDescent="0.2">
      <c r="P6442" s="12"/>
      <c r="AB6442"/>
    </row>
    <row r="6443" spans="16:28" x14ac:dyDescent="0.2">
      <c r="P6443" s="12"/>
      <c r="AB6443"/>
    </row>
    <row r="6444" spans="16:28" x14ac:dyDescent="0.2">
      <c r="P6444" s="12"/>
      <c r="AB6444"/>
    </row>
    <row r="6445" spans="16:28" x14ac:dyDescent="0.2">
      <c r="P6445" s="12"/>
      <c r="AB6445"/>
    </row>
    <row r="6446" spans="16:28" x14ac:dyDescent="0.2">
      <c r="P6446" s="12"/>
      <c r="AB6446"/>
    </row>
    <row r="6447" spans="16:28" x14ac:dyDescent="0.2">
      <c r="P6447" s="12"/>
      <c r="AB6447"/>
    </row>
    <row r="6448" spans="16:28" x14ac:dyDescent="0.2">
      <c r="P6448" s="12"/>
      <c r="AB6448"/>
    </row>
    <row r="6449" spans="16:28" x14ac:dyDescent="0.2">
      <c r="P6449" s="12"/>
      <c r="AB6449"/>
    </row>
    <row r="6450" spans="16:28" x14ac:dyDescent="0.2">
      <c r="P6450" s="12"/>
      <c r="AB6450"/>
    </row>
    <row r="6451" spans="16:28" x14ac:dyDescent="0.2">
      <c r="P6451" s="12"/>
      <c r="AB6451"/>
    </row>
    <row r="6452" spans="16:28" x14ac:dyDescent="0.2">
      <c r="P6452" s="12"/>
      <c r="AB6452"/>
    </row>
    <row r="6453" spans="16:28" x14ac:dyDescent="0.2">
      <c r="P6453" s="12"/>
      <c r="AB6453"/>
    </row>
    <row r="6454" spans="16:28" x14ac:dyDescent="0.2">
      <c r="P6454" s="12"/>
      <c r="AB6454"/>
    </row>
    <row r="6455" spans="16:28" x14ac:dyDescent="0.2">
      <c r="P6455" s="12"/>
      <c r="AB6455"/>
    </row>
    <row r="6456" spans="16:28" x14ac:dyDescent="0.2">
      <c r="P6456" s="12"/>
      <c r="AB6456"/>
    </row>
    <row r="6457" spans="16:28" x14ac:dyDescent="0.2">
      <c r="P6457" s="12"/>
      <c r="AB6457"/>
    </row>
    <row r="6458" spans="16:28" x14ac:dyDescent="0.2">
      <c r="P6458" s="12"/>
      <c r="AB6458"/>
    </row>
    <row r="6459" spans="16:28" x14ac:dyDescent="0.2">
      <c r="P6459" s="12"/>
      <c r="AB6459"/>
    </row>
    <row r="6460" spans="16:28" x14ac:dyDescent="0.2">
      <c r="P6460" s="12"/>
      <c r="AB6460"/>
    </row>
    <row r="6461" spans="16:28" x14ac:dyDescent="0.2">
      <c r="P6461" s="12"/>
      <c r="AB6461"/>
    </row>
    <row r="6462" spans="16:28" x14ac:dyDescent="0.2">
      <c r="P6462" s="12"/>
      <c r="AB6462"/>
    </row>
    <row r="6463" spans="16:28" x14ac:dyDescent="0.2">
      <c r="P6463" s="12"/>
      <c r="AB6463"/>
    </row>
    <row r="6464" spans="16:28" x14ac:dyDescent="0.2">
      <c r="P6464" s="12"/>
      <c r="AB6464"/>
    </row>
    <row r="6465" spans="16:28" x14ac:dyDescent="0.2">
      <c r="P6465" s="12"/>
      <c r="AB6465"/>
    </row>
    <row r="6466" spans="16:28" x14ac:dyDescent="0.2">
      <c r="P6466" s="12"/>
      <c r="AB6466"/>
    </row>
    <row r="6467" spans="16:28" x14ac:dyDescent="0.2">
      <c r="P6467" s="12"/>
      <c r="AB6467"/>
    </row>
    <row r="6468" spans="16:28" x14ac:dyDescent="0.2">
      <c r="P6468" s="12"/>
      <c r="AB6468"/>
    </row>
    <row r="6469" spans="16:28" x14ac:dyDescent="0.2">
      <c r="P6469" s="12"/>
      <c r="AB6469"/>
    </row>
    <row r="6470" spans="16:28" x14ac:dyDescent="0.2">
      <c r="P6470" s="12"/>
      <c r="AB6470"/>
    </row>
    <row r="6471" spans="16:28" x14ac:dyDescent="0.2">
      <c r="P6471" s="12"/>
      <c r="AB6471"/>
    </row>
    <row r="6472" spans="16:28" x14ac:dyDescent="0.2">
      <c r="P6472" s="12"/>
      <c r="AB6472"/>
    </row>
    <row r="6473" spans="16:28" x14ac:dyDescent="0.2">
      <c r="P6473" s="12"/>
      <c r="AB6473"/>
    </row>
    <row r="6474" spans="16:28" x14ac:dyDescent="0.2">
      <c r="P6474" s="12"/>
      <c r="AB6474"/>
    </row>
    <row r="6475" spans="16:28" x14ac:dyDescent="0.2">
      <c r="P6475" s="12"/>
      <c r="AB6475"/>
    </row>
    <row r="6476" spans="16:28" x14ac:dyDescent="0.2">
      <c r="P6476" s="12"/>
      <c r="AB6476"/>
    </row>
    <row r="6477" spans="16:28" x14ac:dyDescent="0.2">
      <c r="P6477" s="12"/>
      <c r="AB6477"/>
    </row>
    <row r="6478" spans="16:28" x14ac:dyDescent="0.2">
      <c r="P6478" s="12"/>
      <c r="AB6478"/>
    </row>
    <row r="6479" spans="16:28" x14ac:dyDescent="0.2">
      <c r="P6479" s="12"/>
      <c r="AB6479"/>
    </row>
    <row r="6480" spans="16:28" x14ac:dyDescent="0.2">
      <c r="P6480" s="12"/>
      <c r="AB6480"/>
    </row>
    <row r="6481" spans="16:28" x14ac:dyDescent="0.2">
      <c r="P6481" s="12"/>
      <c r="AB6481"/>
    </row>
    <row r="6482" spans="16:28" x14ac:dyDescent="0.2">
      <c r="P6482" s="12"/>
      <c r="AB6482"/>
    </row>
    <row r="6483" spans="16:28" x14ac:dyDescent="0.2">
      <c r="P6483" s="12"/>
      <c r="AB6483"/>
    </row>
    <row r="6484" spans="16:28" x14ac:dyDescent="0.2">
      <c r="P6484" s="12"/>
      <c r="AB6484"/>
    </row>
    <row r="6485" spans="16:28" x14ac:dyDescent="0.2">
      <c r="P6485" s="12"/>
      <c r="AB6485"/>
    </row>
    <row r="6486" spans="16:28" x14ac:dyDescent="0.2">
      <c r="P6486" s="12"/>
      <c r="AB6486"/>
    </row>
    <row r="6487" spans="16:28" x14ac:dyDescent="0.2">
      <c r="P6487" s="12"/>
      <c r="AB6487"/>
    </row>
    <row r="6488" spans="16:28" x14ac:dyDescent="0.2">
      <c r="P6488" s="12"/>
      <c r="AB6488"/>
    </row>
    <row r="6489" spans="16:28" x14ac:dyDescent="0.2">
      <c r="P6489" s="12"/>
      <c r="AB6489"/>
    </row>
    <row r="6490" spans="16:28" x14ac:dyDescent="0.2">
      <c r="P6490" s="12"/>
      <c r="AB6490"/>
    </row>
    <row r="6491" spans="16:28" x14ac:dyDescent="0.2">
      <c r="P6491" s="12"/>
      <c r="AB6491"/>
    </row>
    <row r="6492" spans="16:28" x14ac:dyDescent="0.2">
      <c r="P6492" s="12"/>
      <c r="AB6492"/>
    </row>
    <row r="6493" spans="16:28" x14ac:dyDescent="0.2">
      <c r="P6493" s="12"/>
      <c r="AB6493"/>
    </row>
    <row r="6494" spans="16:28" x14ac:dyDescent="0.2">
      <c r="P6494" s="12"/>
      <c r="AB6494"/>
    </row>
    <row r="6495" spans="16:28" x14ac:dyDescent="0.2">
      <c r="P6495" s="12"/>
      <c r="AB6495"/>
    </row>
    <row r="6496" spans="16:28" x14ac:dyDescent="0.2">
      <c r="P6496" s="12"/>
      <c r="AB6496"/>
    </row>
    <row r="6497" spans="16:28" x14ac:dyDescent="0.2">
      <c r="P6497" s="12"/>
      <c r="AB6497"/>
    </row>
    <row r="6498" spans="16:28" x14ac:dyDescent="0.2">
      <c r="P6498" s="12"/>
      <c r="AB6498"/>
    </row>
    <row r="6499" spans="16:28" x14ac:dyDescent="0.2">
      <c r="P6499" s="12"/>
      <c r="AB6499"/>
    </row>
    <row r="6500" spans="16:28" x14ac:dyDescent="0.2">
      <c r="P6500" s="12"/>
      <c r="AB6500"/>
    </row>
    <row r="6501" spans="16:28" x14ac:dyDescent="0.2">
      <c r="P6501" s="12"/>
      <c r="AB6501"/>
    </row>
    <row r="6502" spans="16:28" x14ac:dyDescent="0.2">
      <c r="P6502" s="12"/>
      <c r="AB6502"/>
    </row>
    <row r="6503" spans="16:28" x14ac:dyDescent="0.2">
      <c r="P6503" s="12"/>
      <c r="AB6503"/>
    </row>
    <row r="6504" spans="16:28" x14ac:dyDescent="0.2">
      <c r="P6504" s="12"/>
      <c r="AB6504"/>
    </row>
    <row r="6505" spans="16:28" x14ac:dyDescent="0.2">
      <c r="P6505" s="12"/>
      <c r="AB6505"/>
    </row>
    <row r="6506" spans="16:28" x14ac:dyDescent="0.2">
      <c r="P6506" s="12"/>
      <c r="AB6506"/>
    </row>
    <row r="6507" spans="16:28" x14ac:dyDescent="0.2">
      <c r="P6507" s="12"/>
      <c r="AB6507"/>
    </row>
    <row r="6508" spans="16:28" x14ac:dyDescent="0.2">
      <c r="P6508" s="12"/>
      <c r="AB6508"/>
    </row>
    <row r="6509" spans="16:28" x14ac:dyDescent="0.2">
      <c r="P6509" s="12"/>
      <c r="AB6509"/>
    </row>
    <row r="6510" spans="16:28" x14ac:dyDescent="0.2">
      <c r="P6510" s="12"/>
      <c r="AB6510"/>
    </row>
    <row r="6511" spans="16:28" x14ac:dyDescent="0.2">
      <c r="P6511" s="12"/>
      <c r="AB6511"/>
    </row>
    <row r="6512" spans="16:28" x14ac:dyDescent="0.2">
      <c r="P6512" s="12"/>
      <c r="AB6512"/>
    </row>
    <row r="6513" spans="16:28" x14ac:dyDescent="0.2">
      <c r="P6513" s="12"/>
      <c r="AB6513"/>
    </row>
    <row r="6514" spans="16:28" x14ac:dyDescent="0.2">
      <c r="P6514" s="12"/>
      <c r="AB6514"/>
    </row>
    <row r="6515" spans="16:28" x14ac:dyDescent="0.2">
      <c r="P6515" s="12"/>
      <c r="AB6515"/>
    </row>
    <row r="6516" spans="16:28" x14ac:dyDescent="0.2">
      <c r="P6516" s="12"/>
      <c r="AB6516"/>
    </row>
    <row r="6517" spans="16:28" x14ac:dyDescent="0.2">
      <c r="P6517" s="12"/>
      <c r="AB6517"/>
    </row>
    <row r="6518" spans="16:28" x14ac:dyDescent="0.2">
      <c r="P6518" s="12"/>
      <c r="AB6518"/>
    </row>
    <row r="6519" spans="16:28" x14ac:dyDescent="0.2">
      <c r="P6519" s="12"/>
      <c r="AB6519"/>
    </row>
    <row r="6520" spans="16:28" x14ac:dyDescent="0.2">
      <c r="P6520" s="12"/>
      <c r="AB6520"/>
    </row>
    <row r="6521" spans="16:28" x14ac:dyDescent="0.2">
      <c r="P6521" s="12"/>
      <c r="AB6521"/>
    </row>
    <row r="6522" spans="16:28" x14ac:dyDescent="0.2">
      <c r="P6522" s="12"/>
      <c r="AB6522"/>
    </row>
    <row r="6523" spans="16:28" x14ac:dyDescent="0.2">
      <c r="P6523" s="12"/>
      <c r="AB6523"/>
    </row>
    <row r="6524" spans="16:28" x14ac:dyDescent="0.2">
      <c r="P6524" s="12"/>
      <c r="AB6524"/>
    </row>
    <row r="6525" spans="16:28" x14ac:dyDescent="0.2">
      <c r="P6525" s="12"/>
      <c r="AB6525"/>
    </row>
    <row r="6526" spans="16:28" x14ac:dyDescent="0.2">
      <c r="P6526" s="12"/>
      <c r="AB6526"/>
    </row>
    <row r="6527" spans="16:28" x14ac:dyDescent="0.2">
      <c r="P6527" s="12"/>
      <c r="AB6527"/>
    </row>
    <row r="6528" spans="16:28" x14ac:dyDescent="0.2">
      <c r="P6528" s="12"/>
      <c r="AB6528"/>
    </row>
    <row r="6529" spans="16:28" x14ac:dyDescent="0.2">
      <c r="P6529" s="12"/>
      <c r="AB6529"/>
    </row>
    <row r="6530" spans="16:28" x14ac:dyDescent="0.2">
      <c r="P6530" s="12"/>
      <c r="AB6530"/>
    </row>
    <row r="6531" spans="16:28" x14ac:dyDescent="0.2">
      <c r="P6531" s="12"/>
      <c r="AB6531"/>
    </row>
    <row r="6532" spans="16:28" x14ac:dyDescent="0.2">
      <c r="P6532" s="12"/>
      <c r="AB6532"/>
    </row>
    <row r="6533" spans="16:28" x14ac:dyDescent="0.2">
      <c r="P6533" s="12"/>
      <c r="AB6533"/>
    </row>
    <row r="6534" spans="16:28" x14ac:dyDescent="0.2">
      <c r="P6534" s="12"/>
      <c r="AB6534"/>
    </row>
    <row r="6535" spans="16:28" x14ac:dyDescent="0.2">
      <c r="P6535" s="12"/>
      <c r="AB6535"/>
    </row>
    <row r="6536" spans="16:28" x14ac:dyDescent="0.2">
      <c r="P6536" s="12"/>
      <c r="AB6536"/>
    </row>
    <row r="6537" spans="16:28" x14ac:dyDescent="0.2">
      <c r="P6537" s="12"/>
      <c r="AB6537"/>
    </row>
    <row r="6538" spans="16:28" x14ac:dyDescent="0.2">
      <c r="P6538" s="12"/>
      <c r="AB6538"/>
    </row>
    <row r="6539" spans="16:28" x14ac:dyDescent="0.2">
      <c r="P6539" s="12"/>
      <c r="AB6539"/>
    </row>
    <row r="6540" spans="16:28" x14ac:dyDescent="0.2">
      <c r="P6540" s="12"/>
      <c r="AB6540"/>
    </row>
    <row r="6541" spans="16:28" x14ac:dyDescent="0.2">
      <c r="P6541" s="12"/>
      <c r="AB6541"/>
    </row>
    <row r="6542" spans="16:28" x14ac:dyDescent="0.2">
      <c r="P6542" s="12"/>
      <c r="AB6542"/>
    </row>
    <row r="6543" spans="16:28" x14ac:dyDescent="0.2">
      <c r="P6543" s="12"/>
      <c r="AB6543"/>
    </row>
    <row r="6544" spans="16:28" x14ac:dyDescent="0.2">
      <c r="P6544" s="12"/>
      <c r="AB6544"/>
    </row>
    <row r="6545" spans="16:28" x14ac:dyDescent="0.2">
      <c r="P6545" s="12"/>
      <c r="AB6545"/>
    </row>
    <row r="6546" spans="16:28" x14ac:dyDescent="0.2">
      <c r="P6546" s="12"/>
      <c r="AB6546"/>
    </row>
    <row r="6547" spans="16:28" x14ac:dyDescent="0.2">
      <c r="P6547" s="12"/>
      <c r="AB6547"/>
    </row>
    <row r="6548" spans="16:28" x14ac:dyDescent="0.2">
      <c r="P6548" s="12"/>
      <c r="AB6548"/>
    </row>
    <row r="6549" spans="16:28" x14ac:dyDescent="0.2">
      <c r="P6549" s="12"/>
      <c r="AB6549"/>
    </row>
    <row r="6550" spans="16:28" x14ac:dyDescent="0.2">
      <c r="P6550" s="12"/>
      <c r="AB6550"/>
    </row>
    <row r="6551" spans="16:28" x14ac:dyDescent="0.2">
      <c r="P6551" s="12"/>
      <c r="AB6551"/>
    </row>
    <row r="6552" spans="16:28" x14ac:dyDescent="0.2">
      <c r="P6552" s="12"/>
      <c r="AB6552"/>
    </row>
    <row r="6553" spans="16:28" x14ac:dyDescent="0.2">
      <c r="P6553" s="12"/>
      <c r="AB6553"/>
    </row>
    <row r="6554" spans="16:28" x14ac:dyDescent="0.2">
      <c r="P6554" s="12"/>
      <c r="AB6554"/>
    </row>
    <row r="6555" spans="16:28" x14ac:dyDescent="0.2">
      <c r="P6555" s="12"/>
      <c r="AB6555"/>
    </row>
    <row r="6556" spans="16:28" x14ac:dyDescent="0.2">
      <c r="P6556" s="12"/>
      <c r="AB6556"/>
    </row>
    <row r="6557" spans="16:28" x14ac:dyDescent="0.2">
      <c r="P6557" s="12"/>
      <c r="AB6557"/>
    </row>
    <row r="6558" spans="16:28" x14ac:dyDescent="0.2">
      <c r="P6558" s="12"/>
      <c r="AB6558"/>
    </row>
    <row r="6559" spans="16:28" x14ac:dyDescent="0.2">
      <c r="P6559" s="12"/>
      <c r="AB6559"/>
    </row>
    <row r="6560" spans="16:28" x14ac:dyDescent="0.2">
      <c r="P6560" s="12"/>
      <c r="AB6560"/>
    </row>
    <row r="6561" spans="16:28" x14ac:dyDescent="0.2">
      <c r="P6561" s="12"/>
      <c r="AB6561"/>
    </row>
    <row r="6562" spans="16:28" x14ac:dyDescent="0.2">
      <c r="P6562" s="12"/>
      <c r="AB6562"/>
    </row>
    <row r="6563" spans="16:28" x14ac:dyDescent="0.2">
      <c r="P6563" s="12"/>
      <c r="AB6563"/>
    </row>
    <row r="6564" spans="16:28" x14ac:dyDescent="0.2">
      <c r="P6564" s="12"/>
      <c r="AB6564"/>
    </row>
    <row r="6565" spans="16:28" x14ac:dyDescent="0.2">
      <c r="P6565" s="12"/>
      <c r="AB6565"/>
    </row>
    <row r="6566" spans="16:28" x14ac:dyDescent="0.2">
      <c r="P6566" s="12"/>
      <c r="AB6566"/>
    </row>
    <row r="6567" spans="16:28" x14ac:dyDescent="0.2">
      <c r="P6567" s="12"/>
      <c r="AB6567"/>
    </row>
    <row r="6568" spans="16:28" x14ac:dyDescent="0.2">
      <c r="P6568" s="12"/>
      <c r="AB6568"/>
    </row>
    <row r="6569" spans="16:28" x14ac:dyDescent="0.2">
      <c r="P6569" s="12"/>
      <c r="AB6569"/>
    </row>
    <row r="6570" spans="16:28" x14ac:dyDescent="0.2">
      <c r="P6570" s="12"/>
      <c r="AB6570"/>
    </row>
    <row r="6571" spans="16:28" x14ac:dyDescent="0.2">
      <c r="P6571" s="12"/>
      <c r="AB6571"/>
    </row>
    <row r="6572" spans="16:28" x14ac:dyDescent="0.2">
      <c r="P6572" s="12"/>
      <c r="AB6572"/>
    </row>
    <row r="6573" spans="16:28" x14ac:dyDescent="0.2">
      <c r="P6573" s="12"/>
      <c r="AB6573"/>
    </row>
    <row r="6574" spans="16:28" x14ac:dyDescent="0.2">
      <c r="P6574" s="12"/>
      <c r="AB6574"/>
    </row>
    <row r="6575" spans="16:28" x14ac:dyDescent="0.2">
      <c r="P6575" s="12"/>
      <c r="AB6575"/>
    </row>
    <row r="6576" spans="16:28" x14ac:dyDescent="0.2">
      <c r="P6576" s="12"/>
      <c r="AB6576"/>
    </row>
    <row r="6577" spans="16:28" x14ac:dyDescent="0.2">
      <c r="P6577" s="12"/>
      <c r="AB6577"/>
    </row>
    <row r="6578" spans="16:28" x14ac:dyDescent="0.2">
      <c r="P6578" s="12"/>
      <c r="AB6578"/>
    </row>
    <row r="6579" spans="16:28" x14ac:dyDescent="0.2">
      <c r="P6579" s="12"/>
      <c r="AB6579"/>
    </row>
    <row r="6580" spans="16:28" x14ac:dyDescent="0.2">
      <c r="P6580" s="12"/>
      <c r="AB6580"/>
    </row>
    <row r="6581" spans="16:28" x14ac:dyDescent="0.2">
      <c r="P6581" s="12"/>
      <c r="AB6581"/>
    </row>
    <row r="6582" spans="16:28" x14ac:dyDescent="0.2">
      <c r="P6582" s="12"/>
      <c r="AB6582"/>
    </row>
    <row r="6583" spans="16:28" x14ac:dyDescent="0.2">
      <c r="P6583" s="12"/>
      <c r="AB6583"/>
    </row>
    <row r="6584" spans="16:28" x14ac:dyDescent="0.2">
      <c r="P6584" s="12"/>
      <c r="AB6584"/>
    </row>
    <row r="6585" spans="16:28" x14ac:dyDescent="0.2">
      <c r="P6585" s="12"/>
      <c r="AB6585"/>
    </row>
    <row r="6586" spans="16:28" x14ac:dyDescent="0.2">
      <c r="P6586" s="12"/>
      <c r="AB6586"/>
    </row>
    <row r="6587" spans="16:28" x14ac:dyDescent="0.2">
      <c r="P6587" s="12"/>
      <c r="AB6587"/>
    </row>
    <row r="6588" spans="16:28" x14ac:dyDescent="0.2">
      <c r="P6588" s="12"/>
      <c r="AB6588"/>
    </row>
    <row r="6589" spans="16:28" x14ac:dyDescent="0.2">
      <c r="P6589" s="12"/>
      <c r="AB6589"/>
    </row>
    <row r="6590" spans="16:28" x14ac:dyDescent="0.2">
      <c r="P6590" s="12"/>
      <c r="AB6590"/>
    </row>
    <row r="6591" spans="16:28" x14ac:dyDescent="0.2">
      <c r="P6591" s="12"/>
      <c r="AB6591"/>
    </row>
    <row r="6592" spans="16:28" x14ac:dyDescent="0.2">
      <c r="P6592" s="12"/>
      <c r="AB6592"/>
    </row>
    <row r="6593" spans="16:28" x14ac:dyDescent="0.2">
      <c r="P6593" s="12"/>
      <c r="AB6593"/>
    </row>
    <row r="6594" spans="16:28" x14ac:dyDescent="0.2">
      <c r="P6594" s="12"/>
      <c r="AB6594"/>
    </row>
    <row r="6595" spans="16:28" x14ac:dyDescent="0.2">
      <c r="P6595" s="12"/>
      <c r="AB6595"/>
    </row>
    <row r="6596" spans="16:28" x14ac:dyDescent="0.2">
      <c r="P6596" s="12"/>
      <c r="AB6596"/>
    </row>
    <row r="6597" spans="16:28" x14ac:dyDescent="0.2">
      <c r="P6597" s="12"/>
      <c r="AB6597"/>
    </row>
    <row r="6598" spans="16:28" x14ac:dyDescent="0.2">
      <c r="P6598" s="12"/>
      <c r="AB6598"/>
    </row>
    <row r="6599" spans="16:28" x14ac:dyDescent="0.2">
      <c r="P6599" s="12"/>
      <c r="AB6599"/>
    </row>
    <row r="6600" spans="16:28" x14ac:dyDescent="0.2">
      <c r="P6600" s="12"/>
      <c r="AB6600"/>
    </row>
    <row r="6601" spans="16:28" x14ac:dyDescent="0.2">
      <c r="P6601" s="12"/>
      <c r="AB6601"/>
    </row>
    <row r="6602" spans="16:28" x14ac:dyDescent="0.2">
      <c r="P6602" s="12"/>
      <c r="AB6602"/>
    </row>
    <row r="6603" spans="16:28" x14ac:dyDescent="0.2">
      <c r="P6603" s="12"/>
      <c r="AB6603"/>
    </row>
    <row r="6604" spans="16:28" x14ac:dyDescent="0.2">
      <c r="P6604" s="12"/>
      <c r="AB6604"/>
    </row>
    <row r="6605" spans="16:28" x14ac:dyDescent="0.2">
      <c r="P6605" s="12"/>
      <c r="AB6605"/>
    </row>
    <row r="6606" spans="16:28" x14ac:dyDescent="0.2">
      <c r="P6606" s="12"/>
      <c r="AB6606"/>
    </row>
    <row r="6607" spans="16:28" x14ac:dyDescent="0.2">
      <c r="P6607" s="12"/>
      <c r="AB6607"/>
    </row>
    <row r="6608" spans="16:28" x14ac:dyDescent="0.2">
      <c r="P6608" s="12"/>
      <c r="AB6608"/>
    </row>
    <row r="6609" spans="16:28" x14ac:dyDescent="0.2">
      <c r="P6609" s="12"/>
      <c r="AB6609"/>
    </row>
    <row r="6610" spans="16:28" x14ac:dyDescent="0.2">
      <c r="P6610" s="12"/>
      <c r="AB6610"/>
    </row>
    <row r="6611" spans="16:28" x14ac:dyDescent="0.2">
      <c r="P6611" s="12"/>
      <c r="AB6611"/>
    </row>
    <row r="6612" spans="16:28" x14ac:dyDescent="0.2">
      <c r="P6612" s="12"/>
      <c r="AB6612"/>
    </row>
    <row r="6613" spans="16:28" x14ac:dyDescent="0.2">
      <c r="P6613" s="12"/>
      <c r="AB6613"/>
    </row>
    <row r="6614" spans="16:28" x14ac:dyDescent="0.2">
      <c r="P6614" s="12"/>
      <c r="AB6614"/>
    </row>
    <row r="6615" spans="16:28" x14ac:dyDescent="0.2">
      <c r="P6615" s="12"/>
      <c r="AB6615"/>
    </row>
    <row r="6616" spans="16:28" x14ac:dyDescent="0.2">
      <c r="P6616" s="12"/>
      <c r="AB6616"/>
    </row>
    <row r="6617" spans="16:28" x14ac:dyDescent="0.2">
      <c r="P6617" s="12"/>
      <c r="AB6617"/>
    </row>
    <row r="6618" spans="16:28" x14ac:dyDescent="0.2">
      <c r="P6618" s="12"/>
      <c r="AB6618"/>
    </row>
    <row r="6619" spans="16:28" x14ac:dyDescent="0.2">
      <c r="P6619" s="12"/>
      <c r="AB6619"/>
    </row>
    <row r="6620" spans="16:28" x14ac:dyDescent="0.2">
      <c r="P6620" s="12"/>
      <c r="AB6620"/>
    </row>
    <row r="6621" spans="16:28" x14ac:dyDescent="0.2">
      <c r="P6621" s="12"/>
      <c r="AB6621"/>
    </row>
    <row r="6622" spans="16:28" x14ac:dyDescent="0.2">
      <c r="P6622" s="12"/>
      <c r="AB6622"/>
    </row>
    <row r="6623" spans="16:28" x14ac:dyDescent="0.2">
      <c r="P6623" s="12"/>
      <c r="AB6623"/>
    </row>
    <row r="6624" spans="16:28" x14ac:dyDescent="0.2">
      <c r="P6624" s="12"/>
      <c r="AB6624"/>
    </row>
    <row r="6625" spans="16:28" x14ac:dyDescent="0.2">
      <c r="P6625" s="12"/>
      <c r="AB6625"/>
    </row>
    <row r="6626" spans="16:28" x14ac:dyDescent="0.2">
      <c r="P6626" s="12"/>
      <c r="AB6626"/>
    </row>
    <row r="6627" spans="16:28" x14ac:dyDescent="0.2">
      <c r="P6627" s="12"/>
      <c r="AB6627"/>
    </row>
    <row r="6628" spans="16:28" x14ac:dyDescent="0.2">
      <c r="P6628" s="12"/>
      <c r="AB6628"/>
    </row>
    <row r="6629" spans="16:28" x14ac:dyDescent="0.2">
      <c r="P6629" s="12"/>
      <c r="AB6629"/>
    </row>
    <row r="6630" spans="16:28" x14ac:dyDescent="0.2">
      <c r="P6630" s="12"/>
      <c r="AB6630"/>
    </row>
    <row r="6631" spans="16:28" x14ac:dyDescent="0.2">
      <c r="P6631" s="12"/>
      <c r="AB6631"/>
    </row>
    <row r="6632" spans="16:28" x14ac:dyDescent="0.2">
      <c r="P6632" s="12"/>
      <c r="AB6632"/>
    </row>
    <row r="6633" spans="16:28" x14ac:dyDescent="0.2">
      <c r="P6633" s="12"/>
      <c r="AB6633"/>
    </row>
    <row r="6634" spans="16:28" x14ac:dyDescent="0.2">
      <c r="P6634" s="12"/>
      <c r="AB6634"/>
    </row>
    <row r="6635" spans="16:28" x14ac:dyDescent="0.2">
      <c r="P6635" s="12"/>
      <c r="AB6635"/>
    </row>
    <row r="6636" spans="16:28" x14ac:dyDescent="0.2">
      <c r="P6636" s="12"/>
      <c r="AB6636"/>
    </row>
    <row r="6637" spans="16:28" x14ac:dyDescent="0.2">
      <c r="P6637" s="12"/>
      <c r="AB6637"/>
    </row>
    <row r="6638" spans="16:28" x14ac:dyDescent="0.2">
      <c r="P6638" s="12"/>
      <c r="AB6638"/>
    </row>
    <row r="6639" spans="16:28" x14ac:dyDescent="0.2">
      <c r="P6639" s="12"/>
      <c r="AB6639"/>
    </row>
    <row r="6640" spans="16:28" x14ac:dyDescent="0.2">
      <c r="P6640" s="12"/>
      <c r="AB6640"/>
    </row>
    <row r="6641" spans="16:28" x14ac:dyDescent="0.2">
      <c r="P6641" s="12"/>
      <c r="AB6641"/>
    </row>
    <row r="6642" spans="16:28" x14ac:dyDescent="0.2">
      <c r="P6642" s="12"/>
      <c r="AB6642"/>
    </row>
    <row r="6643" spans="16:28" x14ac:dyDescent="0.2">
      <c r="P6643" s="12"/>
      <c r="AB6643"/>
    </row>
    <row r="6644" spans="16:28" x14ac:dyDescent="0.2">
      <c r="P6644" s="12"/>
      <c r="AB6644"/>
    </row>
    <row r="6645" spans="16:28" x14ac:dyDescent="0.2">
      <c r="P6645" s="12"/>
      <c r="AB6645"/>
    </row>
    <row r="6646" spans="16:28" x14ac:dyDescent="0.2">
      <c r="P6646" s="12"/>
      <c r="AB6646"/>
    </row>
    <row r="6647" spans="16:28" x14ac:dyDescent="0.2">
      <c r="P6647" s="12"/>
      <c r="AB6647"/>
    </row>
    <row r="6648" spans="16:28" x14ac:dyDescent="0.2">
      <c r="P6648" s="12"/>
      <c r="AB6648"/>
    </row>
    <row r="6649" spans="16:28" x14ac:dyDescent="0.2">
      <c r="P6649" s="12"/>
      <c r="AB6649"/>
    </row>
    <row r="6650" spans="16:28" x14ac:dyDescent="0.2">
      <c r="P6650" s="12"/>
      <c r="AB6650"/>
    </row>
    <row r="6651" spans="16:28" x14ac:dyDescent="0.2">
      <c r="P6651" s="12"/>
      <c r="AB6651"/>
    </row>
    <row r="6652" spans="16:28" x14ac:dyDescent="0.2">
      <c r="P6652" s="12"/>
      <c r="AB6652"/>
    </row>
    <row r="6653" spans="16:28" x14ac:dyDescent="0.2">
      <c r="P6653" s="12"/>
      <c r="AB6653"/>
    </row>
    <row r="6654" spans="16:28" x14ac:dyDescent="0.2">
      <c r="P6654" s="12"/>
      <c r="AB6654"/>
    </row>
    <row r="6655" spans="16:28" x14ac:dyDescent="0.2">
      <c r="P6655" s="12"/>
      <c r="AB6655"/>
    </row>
    <row r="6656" spans="16:28" x14ac:dyDescent="0.2">
      <c r="P6656" s="12"/>
      <c r="AB6656"/>
    </row>
    <row r="6657" spans="16:28" x14ac:dyDescent="0.2">
      <c r="P6657" s="12"/>
      <c r="AB6657"/>
    </row>
    <row r="6658" spans="16:28" x14ac:dyDescent="0.2">
      <c r="P6658" s="12"/>
      <c r="AB6658"/>
    </row>
    <row r="6659" spans="16:28" x14ac:dyDescent="0.2">
      <c r="P6659" s="12"/>
      <c r="AB6659"/>
    </row>
    <row r="6660" spans="16:28" x14ac:dyDescent="0.2">
      <c r="P6660" s="12"/>
      <c r="AB6660"/>
    </row>
    <row r="6661" spans="16:28" x14ac:dyDescent="0.2">
      <c r="P6661" s="12"/>
      <c r="AB6661"/>
    </row>
    <row r="6662" spans="16:28" x14ac:dyDescent="0.2">
      <c r="P6662" s="12"/>
      <c r="AB6662"/>
    </row>
    <row r="6663" spans="16:28" x14ac:dyDescent="0.2">
      <c r="P6663" s="12"/>
      <c r="AB6663"/>
    </row>
    <row r="6664" spans="16:28" x14ac:dyDescent="0.2">
      <c r="P6664" s="12"/>
      <c r="AB6664"/>
    </row>
    <row r="6665" spans="16:28" x14ac:dyDescent="0.2">
      <c r="P6665" s="12"/>
      <c r="AB6665"/>
    </row>
    <row r="6666" spans="16:28" x14ac:dyDescent="0.2">
      <c r="P6666" s="12"/>
      <c r="AB6666"/>
    </row>
    <row r="6667" spans="16:28" x14ac:dyDescent="0.2">
      <c r="P6667" s="12"/>
      <c r="AB6667"/>
    </row>
    <row r="6668" spans="16:28" x14ac:dyDescent="0.2">
      <c r="P6668" s="12"/>
      <c r="AB6668"/>
    </row>
    <row r="6669" spans="16:28" x14ac:dyDescent="0.2">
      <c r="P6669" s="12"/>
      <c r="AB6669"/>
    </row>
    <row r="6670" spans="16:28" x14ac:dyDescent="0.2">
      <c r="P6670" s="12"/>
      <c r="AB6670"/>
    </row>
    <row r="6671" spans="16:28" x14ac:dyDescent="0.2">
      <c r="P6671" s="12"/>
      <c r="AB6671"/>
    </row>
    <row r="6672" spans="16:28" x14ac:dyDescent="0.2">
      <c r="P6672" s="12"/>
      <c r="AB6672"/>
    </row>
    <row r="6673" spans="16:28" x14ac:dyDescent="0.2">
      <c r="P6673" s="12"/>
      <c r="AB6673"/>
    </row>
    <row r="6674" spans="16:28" x14ac:dyDescent="0.2">
      <c r="P6674" s="12"/>
      <c r="AB6674"/>
    </row>
    <row r="6675" spans="16:28" x14ac:dyDescent="0.2">
      <c r="P6675" s="12"/>
      <c r="AB6675"/>
    </row>
    <row r="6676" spans="16:28" x14ac:dyDescent="0.2">
      <c r="P6676" s="12"/>
      <c r="AB6676"/>
    </row>
    <row r="6677" spans="16:28" x14ac:dyDescent="0.2">
      <c r="P6677" s="12"/>
      <c r="AB6677"/>
    </row>
    <row r="6678" spans="16:28" x14ac:dyDescent="0.2">
      <c r="P6678" s="12"/>
      <c r="AB6678"/>
    </row>
    <row r="6679" spans="16:28" x14ac:dyDescent="0.2">
      <c r="P6679" s="12"/>
      <c r="AB6679"/>
    </row>
    <row r="6680" spans="16:28" x14ac:dyDescent="0.2">
      <c r="P6680" s="12"/>
      <c r="AB6680"/>
    </row>
    <row r="6681" spans="16:28" x14ac:dyDescent="0.2">
      <c r="P6681" s="12"/>
      <c r="AB6681"/>
    </row>
    <row r="6682" spans="16:28" x14ac:dyDescent="0.2">
      <c r="P6682" s="12"/>
      <c r="AB6682"/>
    </row>
    <row r="6683" spans="16:28" x14ac:dyDescent="0.2">
      <c r="P6683" s="12"/>
      <c r="AB6683"/>
    </row>
    <row r="6684" spans="16:28" x14ac:dyDescent="0.2">
      <c r="P6684" s="12"/>
      <c r="AB6684"/>
    </row>
    <row r="6685" spans="16:28" x14ac:dyDescent="0.2">
      <c r="P6685" s="12"/>
      <c r="AB6685"/>
    </row>
    <row r="6686" spans="16:28" x14ac:dyDescent="0.2">
      <c r="P6686" s="12"/>
      <c r="AB6686"/>
    </row>
    <row r="6687" spans="16:28" x14ac:dyDescent="0.2">
      <c r="P6687" s="12"/>
      <c r="AB6687"/>
    </row>
    <row r="6688" spans="16:28" x14ac:dyDescent="0.2">
      <c r="P6688" s="12"/>
      <c r="AB6688"/>
    </row>
    <row r="6689" spans="16:28" x14ac:dyDescent="0.2">
      <c r="P6689" s="12"/>
      <c r="AB6689"/>
    </row>
    <row r="6690" spans="16:28" x14ac:dyDescent="0.2">
      <c r="P6690" s="12"/>
      <c r="AB6690"/>
    </row>
    <row r="6691" spans="16:28" x14ac:dyDescent="0.2">
      <c r="P6691" s="12"/>
      <c r="AB6691"/>
    </row>
    <row r="6692" spans="16:28" x14ac:dyDescent="0.2">
      <c r="P6692" s="12"/>
      <c r="AB6692"/>
    </row>
    <row r="6693" spans="16:28" x14ac:dyDescent="0.2">
      <c r="P6693" s="12"/>
      <c r="AB6693"/>
    </row>
    <row r="6694" spans="16:28" x14ac:dyDescent="0.2">
      <c r="P6694" s="12"/>
      <c r="AB6694"/>
    </row>
    <row r="6695" spans="16:28" x14ac:dyDescent="0.2">
      <c r="P6695" s="12"/>
      <c r="AB6695"/>
    </row>
    <row r="6696" spans="16:28" x14ac:dyDescent="0.2">
      <c r="P6696" s="12"/>
      <c r="AB6696"/>
    </row>
    <row r="6697" spans="16:28" x14ac:dyDescent="0.2">
      <c r="P6697" s="12"/>
      <c r="AB6697"/>
    </row>
    <row r="6698" spans="16:28" x14ac:dyDescent="0.2">
      <c r="P6698" s="12"/>
      <c r="AB6698"/>
    </row>
    <row r="6699" spans="16:28" x14ac:dyDescent="0.2">
      <c r="P6699" s="12"/>
      <c r="AB6699"/>
    </row>
    <row r="6700" spans="16:28" x14ac:dyDescent="0.2">
      <c r="P6700" s="12"/>
      <c r="AB6700"/>
    </row>
    <row r="6701" spans="16:28" x14ac:dyDescent="0.2">
      <c r="P6701" s="12"/>
      <c r="AB6701"/>
    </row>
    <row r="6702" spans="16:28" x14ac:dyDescent="0.2">
      <c r="P6702" s="12"/>
      <c r="AB6702"/>
    </row>
    <row r="6703" spans="16:28" x14ac:dyDescent="0.2">
      <c r="P6703" s="12"/>
      <c r="AB6703"/>
    </row>
    <row r="6704" spans="16:28" x14ac:dyDescent="0.2">
      <c r="P6704" s="12"/>
      <c r="AB6704"/>
    </row>
    <row r="6705" spans="16:28" x14ac:dyDescent="0.2">
      <c r="P6705" s="12"/>
      <c r="AB6705"/>
    </row>
    <row r="6706" spans="16:28" x14ac:dyDescent="0.2">
      <c r="P6706" s="12"/>
      <c r="AB6706"/>
    </row>
    <row r="6707" spans="16:28" x14ac:dyDescent="0.2">
      <c r="P6707" s="12"/>
      <c r="AB6707"/>
    </row>
    <row r="6708" spans="16:28" x14ac:dyDescent="0.2">
      <c r="P6708" s="12"/>
      <c r="AB6708"/>
    </row>
    <row r="6709" spans="16:28" x14ac:dyDescent="0.2">
      <c r="P6709" s="12"/>
      <c r="AB6709"/>
    </row>
    <row r="6710" spans="16:28" x14ac:dyDescent="0.2">
      <c r="P6710" s="12"/>
      <c r="AB6710"/>
    </row>
    <row r="6711" spans="16:28" x14ac:dyDescent="0.2">
      <c r="P6711" s="12"/>
      <c r="AB6711"/>
    </row>
    <row r="6712" spans="16:28" x14ac:dyDescent="0.2">
      <c r="P6712" s="12"/>
      <c r="AB6712"/>
    </row>
    <row r="6713" spans="16:28" x14ac:dyDescent="0.2">
      <c r="P6713" s="12"/>
      <c r="AB6713"/>
    </row>
    <row r="6714" spans="16:28" x14ac:dyDescent="0.2">
      <c r="P6714" s="12"/>
      <c r="AB6714"/>
    </row>
    <row r="6715" spans="16:28" x14ac:dyDescent="0.2">
      <c r="P6715" s="12"/>
      <c r="AB6715"/>
    </row>
    <row r="6716" spans="16:28" x14ac:dyDescent="0.2">
      <c r="P6716" s="12"/>
      <c r="AB6716"/>
    </row>
    <row r="6717" spans="16:28" x14ac:dyDescent="0.2">
      <c r="P6717" s="12"/>
      <c r="AB6717"/>
    </row>
    <row r="6718" spans="16:28" x14ac:dyDescent="0.2">
      <c r="P6718" s="12"/>
      <c r="AB6718"/>
    </row>
    <row r="6719" spans="16:28" x14ac:dyDescent="0.2">
      <c r="P6719" s="12"/>
      <c r="AB6719"/>
    </row>
    <row r="6720" spans="16:28" x14ac:dyDescent="0.2">
      <c r="P6720" s="12"/>
      <c r="AB6720"/>
    </row>
    <row r="6721" spans="16:28" x14ac:dyDescent="0.2">
      <c r="P6721" s="12"/>
      <c r="AB6721"/>
    </row>
    <row r="6722" spans="16:28" x14ac:dyDescent="0.2">
      <c r="P6722" s="12"/>
      <c r="AB6722"/>
    </row>
    <row r="6723" spans="16:28" x14ac:dyDescent="0.2">
      <c r="P6723" s="12"/>
      <c r="AB6723"/>
    </row>
    <row r="6724" spans="16:28" x14ac:dyDescent="0.2">
      <c r="P6724" s="12"/>
      <c r="AB6724"/>
    </row>
    <row r="6725" spans="16:28" x14ac:dyDescent="0.2">
      <c r="P6725" s="12"/>
      <c r="AB6725"/>
    </row>
    <row r="6726" spans="16:28" x14ac:dyDescent="0.2">
      <c r="P6726" s="12"/>
      <c r="AB6726"/>
    </row>
    <row r="6727" spans="16:28" x14ac:dyDescent="0.2">
      <c r="P6727" s="12"/>
      <c r="AB6727"/>
    </row>
    <row r="6728" spans="16:28" x14ac:dyDescent="0.2">
      <c r="P6728" s="12"/>
      <c r="AB6728"/>
    </row>
    <row r="6729" spans="16:28" x14ac:dyDescent="0.2">
      <c r="P6729" s="12"/>
      <c r="AB6729"/>
    </row>
    <row r="6730" spans="16:28" x14ac:dyDescent="0.2">
      <c r="P6730" s="12"/>
      <c r="AB6730"/>
    </row>
    <row r="6731" spans="16:28" x14ac:dyDescent="0.2">
      <c r="P6731" s="12"/>
      <c r="AB6731"/>
    </row>
    <row r="6732" spans="16:28" x14ac:dyDescent="0.2">
      <c r="P6732" s="12"/>
      <c r="AB6732"/>
    </row>
    <row r="6733" spans="16:28" x14ac:dyDescent="0.2">
      <c r="P6733" s="12"/>
      <c r="AB6733"/>
    </row>
    <row r="6734" spans="16:28" x14ac:dyDescent="0.2">
      <c r="P6734" s="12"/>
      <c r="AB6734"/>
    </row>
    <row r="6735" spans="16:28" x14ac:dyDescent="0.2">
      <c r="P6735" s="12"/>
      <c r="AB6735"/>
    </row>
    <row r="6736" spans="16:28" x14ac:dyDescent="0.2">
      <c r="P6736" s="12"/>
      <c r="AB6736"/>
    </row>
    <row r="6737" spans="16:28" x14ac:dyDescent="0.2">
      <c r="P6737" s="12"/>
      <c r="AB6737"/>
    </row>
    <row r="6738" spans="16:28" x14ac:dyDescent="0.2">
      <c r="P6738" s="12"/>
      <c r="AB6738"/>
    </row>
    <row r="6739" spans="16:28" x14ac:dyDescent="0.2">
      <c r="P6739" s="12"/>
      <c r="AB6739"/>
    </row>
    <row r="6740" spans="16:28" x14ac:dyDescent="0.2">
      <c r="P6740" s="12"/>
      <c r="AB6740"/>
    </row>
    <row r="6741" spans="16:28" x14ac:dyDescent="0.2">
      <c r="P6741" s="12"/>
      <c r="AB6741"/>
    </row>
    <row r="6742" spans="16:28" x14ac:dyDescent="0.2">
      <c r="P6742" s="12"/>
      <c r="AB6742"/>
    </row>
    <row r="6743" spans="16:28" x14ac:dyDescent="0.2">
      <c r="P6743" s="12"/>
      <c r="AB6743"/>
    </row>
    <row r="6744" spans="16:28" x14ac:dyDescent="0.2">
      <c r="P6744" s="12"/>
      <c r="AB6744"/>
    </row>
    <row r="6745" spans="16:28" x14ac:dyDescent="0.2">
      <c r="P6745" s="12"/>
      <c r="AB6745"/>
    </row>
    <row r="6746" spans="16:28" x14ac:dyDescent="0.2">
      <c r="P6746" s="12"/>
      <c r="AB6746"/>
    </row>
    <row r="6747" spans="16:28" x14ac:dyDescent="0.2">
      <c r="P6747" s="12"/>
      <c r="AB6747"/>
    </row>
    <row r="6748" spans="16:28" x14ac:dyDescent="0.2">
      <c r="P6748" s="12"/>
      <c r="AB6748"/>
    </row>
    <row r="6749" spans="16:28" x14ac:dyDescent="0.2">
      <c r="P6749" s="12"/>
      <c r="AB6749"/>
    </row>
    <row r="6750" spans="16:28" x14ac:dyDescent="0.2">
      <c r="P6750" s="12"/>
      <c r="AB6750"/>
    </row>
    <row r="6751" spans="16:28" x14ac:dyDescent="0.2">
      <c r="P6751" s="12"/>
      <c r="AB6751"/>
    </row>
    <row r="6752" spans="16:28" x14ac:dyDescent="0.2">
      <c r="P6752" s="12"/>
      <c r="AB6752"/>
    </row>
    <row r="6753" spans="16:28" x14ac:dyDescent="0.2">
      <c r="P6753" s="12"/>
      <c r="AB6753"/>
    </row>
    <row r="6754" spans="16:28" x14ac:dyDescent="0.2">
      <c r="P6754" s="12"/>
      <c r="AB6754"/>
    </row>
    <row r="6755" spans="16:28" x14ac:dyDescent="0.2">
      <c r="P6755" s="12"/>
      <c r="AB6755"/>
    </row>
    <row r="6756" spans="16:28" x14ac:dyDescent="0.2">
      <c r="P6756" s="12"/>
      <c r="AB6756"/>
    </row>
    <row r="6757" spans="16:28" x14ac:dyDescent="0.2">
      <c r="P6757" s="12"/>
      <c r="AB6757"/>
    </row>
    <row r="6758" spans="16:28" x14ac:dyDescent="0.2">
      <c r="P6758" s="12"/>
      <c r="AB6758"/>
    </row>
    <row r="6759" spans="16:28" x14ac:dyDescent="0.2">
      <c r="P6759" s="12"/>
      <c r="AB6759"/>
    </row>
    <row r="6760" spans="16:28" x14ac:dyDescent="0.2">
      <c r="P6760" s="12"/>
      <c r="AB6760"/>
    </row>
    <row r="6761" spans="16:28" x14ac:dyDescent="0.2">
      <c r="P6761" s="12"/>
      <c r="AB6761"/>
    </row>
    <row r="6762" spans="16:28" x14ac:dyDescent="0.2">
      <c r="P6762" s="12"/>
      <c r="AB6762"/>
    </row>
    <row r="6763" spans="16:28" x14ac:dyDescent="0.2">
      <c r="P6763" s="12"/>
      <c r="AB6763"/>
    </row>
    <row r="6764" spans="16:28" x14ac:dyDescent="0.2">
      <c r="P6764" s="12"/>
      <c r="AB6764"/>
    </row>
    <row r="6765" spans="16:28" x14ac:dyDescent="0.2">
      <c r="P6765" s="12"/>
      <c r="AB6765"/>
    </row>
    <row r="6766" spans="16:28" x14ac:dyDescent="0.2">
      <c r="P6766" s="12"/>
      <c r="AB6766"/>
    </row>
    <row r="6767" spans="16:28" x14ac:dyDescent="0.2">
      <c r="P6767" s="12"/>
      <c r="AB6767"/>
    </row>
    <row r="6768" spans="16:28" x14ac:dyDescent="0.2">
      <c r="P6768" s="12"/>
      <c r="AB6768"/>
    </row>
    <row r="6769" spans="16:28" x14ac:dyDescent="0.2">
      <c r="P6769" s="12"/>
      <c r="AB6769"/>
    </row>
    <row r="6770" spans="16:28" x14ac:dyDescent="0.2">
      <c r="P6770" s="12"/>
      <c r="AB6770"/>
    </row>
    <row r="6771" spans="16:28" x14ac:dyDescent="0.2">
      <c r="P6771" s="12"/>
      <c r="AB6771"/>
    </row>
    <row r="6772" spans="16:28" x14ac:dyDescent="0.2">
      <c r="P6772" s="12"/>
      <c r="AB6772"/>
    </row>
    <row r="6773" spans="16:28" x14ac:dyDescent="0.2">
      <c r="P6773" s="12"/>
      <c r="AB6773"/>
    </row>
    <row r="6774" spans="16:28" x14ac:dyDescent="0.2">
      <c r="P6774" s="12"/>
      <c r="AB6774"/>
    </row>
    <row r="6775" spans="16:28" x14ac:dyDescent="0.2">
      <c r="P6775" s="12"/>
      <c r="AB6775"/>
    </row>
    <row r="6776" spans="16:28" x14ac:dyDescent="0.2">
      <c r="P6776" s="12"/>
      <c r="AB6776"/>
    </row>
    <row r="6777" spans="16:28" x14ac:dyDescent="0.2">
      <c r="P6777" s="12"/>
      <c r="AB6777"/>
    </row>
    <row r="6778" spans="16:28" x14ac:dyDescent="0.2">
      <c r="P6778" s="12"/>
      <c r="AB6778"/>
    </row>
    <row r="6779" spans="16:28" x14ac:dyDescent="0.2">
      <c r="P6779" s="12"/>
      <c r="AB6779"/>
    </row>
    <row r="6780" spans="16:28" x14ac:dyDescent="0.2">
      <c r="P6780" s="12"/>
      <c r="AB6780"/>
    </row>
    <row r="6781" spans="16:28" x14ac:dyDescent="0.2">
      <c r="P6781" s="12"/>
      <c r="AB6781"/>
    </row>
    <row r="6782" spans="16:28" x14ac:dyDescent="0.2">
      <c r="P6782" s="12"/>
      <c r="AB6782"/>
    </row>
    <row r="6783" spans="16:28" x14ac:dyDescent="0.2">
      <c r="P6783" s="12"/>
      <c r="AB6783"/>
    </row>
    <row r="6784" spans="16:28" x14ac:dyDescent="0.2">
      <c r="P6784" s="12"/>
      <c r="AB6784"/>
    </row>
    <row r="6785" spans="16:28" x14ac:dyDescent="0.2">
      <c r="P6785" s="12"/>
      <c r="AB6785"/>
    </row>
    <row r="6786" spans="16:28" x14ac:dyDescent="0.2">
      <c r="P6786" s="12"/>
      <c r="AB6786"/>
    </row>
    <row r="6787" spans="16:28" x14ac:dyDescent="0.2">
      <c r="P6787" s="12"/>
      <c r="AB6787"/>
    </row>
    <row r="6788" spans="16:28" x14ac:dyDescent="0.2">
      <c r="P6788" s="12"/>
      <c r="AB6788"/>
    </row>
    <row r="6789" spans="16:28" x14ac:dyDescent="0.2">
      <c r="P6789" s="12"/>
      <c r="AB6789"/>
    </row>
    <row r="6790" spans="16:28" x14ac:dyDescent="0.2">
      <c r="P6790" s="12"/>
      <c r="AB6790"/>
    </row>
    <row r="6791" spans="16:28" x14ac:dyDescent="0.2">
      <c r="P6791" s="12"/>
      <c r="AB6791"/>
    </row>
    <row r="6792" spans="16:28" x14ac:dyDescent="0.2">
      <c r="P6792" s="12"/>
      <c r="AB6792"/>
    </row>
    <row r="6793" spans="16:28" x14ac:dyDescent="0.2">
      <c r="P6793" s="12"/>
      <c r="AB6793"/>
    </row>
    <row r="6794" spans="16:28" x14ac:dyDescent="0.2">
      <c r="P6794" s="12"/>
      <c r="AB6794"/>
    </row>
    <row r="6795" spans="16:28" x14ac:dyDescent="0.2">
      <c r="P6795" s="12"/>
      <c r="AB6795"/>
    </row>
    <row r="6796" spans="16:28" x14ac:dyDescent="0.2">
      <c r="P6796" s="12"/>
      <c r="AB6796"/>
    </row>
    <row r="6797" spans="16:28" x14ac:dyDescent="0.2">
      <c r="P6797" s="12"/>
      <c r="AB6797"/>
    </row>
    <row r="6798" spans="16:28" x14ac:dyDescent="0.2">
      <c r="P6798" s="12"/>
      <c r="AB6798"/>
    </row>
    <row r="6799" spans="16:28" x14ac:dyDescent="0.2">
      <c r="P6799" s="12"/>
      <c r="AB6799"/>
    </row>
    <row r="6800" spans="16:28" x14ac:dyDescent="0.2">
      <c r="P6800" s="12"/>
      <c r="AB6800"/>
    </row>
    <row r="6801" spans="16:28" x14ac:dyDescent="0.2">
      <c r="P6801" s="12"/>
      <c r="AB6801"/>
    </row>
    <row r="6802" spans="16:28" x14ac:dyDescent="0.2">
      <c r="P6802" s="12"/>
      <c r="AB6802"/>
    </row>
    <row r="6803" spans="16:28" x14ac:dyDescent="0.2">
      <c r="P6803" s="12"/>
      <c r="AB6803"/>
    </row>
    <row r="6804" spans="16:28" x14ac:dyDescent="0.2">
      <c r="P6804" s="12"/>
      <c r="AB6804"/>
    </row>
    <row r="6805" spans="16:28" x14ac:dyDescent="0.2">
      <c r="P6805" s="12"/>
      <c r="AB6805"/>
    </row>
    <row r="6806" spans="16:28" x14ac:dyDescent="0.2">
      <c r="P6806" s="12"/>
      <c r="AB6806"/>
    </row>
    <row r="6807" spans="16:28" x14ac:dyDescent="0.2">
      <c r="P6807" s="12"/>
      <c r="AB6807"/>
    </row>
    <row r="6808" spans="16:28" x14ac:dyDescent="0.2">
      <c r="P6808" s="12"/>
      <c r="AB6808"/>
    </row>
    <row r="6809" spans="16:28" x14ac:dyDescent="0.2">
      <c r="P6809" s="12"/>
      <c r="AB6809"/>
    </row>
    <row r="6810" spans="16:28" x14ac:dyDescent="0.2">
      <c r="P6810" s="12"/>
      <c r="AB6810"/>
    </row>
    <row r="6811" spans="16:28" x14ac:dyDescent="0.2">
      <c r="P6811" s="12"/>
      <c r="AB6811"/>
    </row>
    <row r="6812" spans="16:28" x14ac:dyDescent="0.2">
      <c r="P6812" s="12"/>
      <c r="AB6812"/>
    </row>
    <row r="6813" spans="16:28" x14ac:dyDescent="0.2">
      <c r="P6813" s="12"/>
      <c r="AB6813"/>
    </row>
    <row r="6814" spans="16:28" x14ac:dyDescent="0.2">
      <c r="P6814" s="12"/>
      <c r="AB6814"/>
    </row>
    <row r="6815" spans="16:28" x14ac:dyDescent="0.2">
      <c r="P6815" s="12"/>
      <c r="AB6815"/>
    </row>
    <row r="6816" spans="16:28" x14ac:dyDescent="0.2">
      <c r="P6816" s="12"/>
      <c r="AB6816"/>
    </row>
    <row r="6817" spans="16:28" x14ac:dyDescent="0.2">
      <c r="P6817" s="12"/>
      <c r="AB6817"/>
    </row>
    <row r="6818" spans="16:28" x14ac:dyDescent="0.2">
      <c r="P6818" s="12"/>
      <c r="AB6818"/>
    </row>
    <row r="6819" spans="16:28" x14ac:dyDescent="0.2">
      <c r="P6819" s="12"/>
      <c r="AB6819"/>
    </row>
    <row r="6820" spans="16:28" x14ac:dyDescent="0.2">
      <c r="P6820" s="12"/>
      <c r="AB6820"/>
    </row>
    <row r="6821" spans="16:28" x14ac:dyDescent="0.2">
      <c r="P6821" s="12"/>
      <c r="AB6821"/>
    </row>
    <row r="6822" spans="16:28" x14ac:dyDescent="0.2">
      <c r="P6822" s="12"/>
      <c r="AB6822"/>
    </row>
    <row r="6823" spans="16:28" x14ac:dyDescent="0.2">
      <c r="P6823" s="12"/>
      <c r="AB6823"/>
    </row>
    <row r="6824" spans="16:28" x14ac:dyDescent="0.2">
      <c r="P6824" s="12"/>
      <c r="AB6824"/>
    </row>
    <row r="6825" spans="16:28" x14ac:dyDescent="0.2">
      <c r="P6825" s="12"/>
      <c r="AB6825"/>
    </row>
    <row r="6826" spans="16:28" x14ac:dyDescent="0.2">
      <c r="P6826" s="12"/>
      <c r="AB6826"/>
    </row>
    <row r="6827" spans="16:28" x14ac:dyDescent="0.2">
      <c r="P6827" s="12"/>
      <c r="AB6827"/>
    </row>
    <row r="6828" spans="16:28" x14ac:dyDescent="0.2">
      <c r="P6828" s="12"/>
      <c r="AB6828"/>
    </row>
    <row r="6829" spans="16:28" x14ac:dyDescent="0.2">
      <c r="P6829" s="12"/>
      <c r="AB6829"/>
    </row>
    <row r="6830" spans="16:28" x14ac:dyDescent="0.2">
      <c r="P6830" s="12"/>
      <c r="AB6830"/>
    </row>
    <row r="6831" spans="16:28" x14ac:dyDescent="0.2">
      <c r="P6831" s="12"/>
      <c r="AB6831"/>
    </row>
    <row r="6832" spans="16:28" x14ac:dyDescent="0.2">
      <c r="P6832" s="12"/>
      <c r="AB6832"/>
    </row>
    <row r="6833" spans="16:28" x14ac:dyDescent="0.2">
      <c r="P6833" s="12"/>
      <c r="AB6833"/>
    </row>
    <row r="6834" spans="16:28" x14ac:dyDescent="0.2">
      <c r="P6834" s="12"/>
      <c r="AB6834"/>
    </row>
    <row r="6835" spans="16:28" x14ac:dyDescent="0.2">
      <c r="P6835" s="12"/>
      <c r="AB6835"/>
    </row>
    <row r="6836" spans="16:28" x14ac:dyDescent="0.2">
      <c r="P6836" s="12"/>
      <c r="AB6836"/>
    </row>
    <row r="6837" spans="16:28" x14ac:dyDescent="0.2">
      <c r="P6837" s="12"/>
      <c r="AB6837"/>
    </row>
    <row r="6838" spans="16:28" x14ac:dyDescent="0.2">
      <c r="P6838" s="12"/>
      <c r="AB6838"/>
    </row>
    <row r="6839" spans="16:28" x14ac:dyDescent="0.2">
      <c r="P6839" s="12"/>
      <c r="AB6839"/>
    </row>
    <row r="6840" spans="16:28" x14ac:dyDescent="0.2">
      <c r="P6840" s="12"/>
      <c r="AB6840"/>
    </row>
    <row r="6841" spans="16:28" x14ac:dyDescent="0.2">
      <c r="P6841" s="12"/>
      <c r="AB6841"/>
    </row>
    <row r="6842" spans="16:28" x14ac:dyDescent="0.2">
      <c r="P6842" s="12"/>
      <c r="AB6842"/>
    </row>
    <row r="6843" spans="16:28" x14ac:dyDescent="0.2">
      <c r="P6843" s="12"/>
      <c r="AB6843"/>
    </row>
    <row r="6844" spans="16:28" x14ac:dyDescent="0.2">
      <c r="P6844" s="12"/>
      <c r="AB6844"/>
    </row>
    <row r="6845" spans="16:28" x14ac:dyDescent="0.2">
      <c r="P6845" s="12"/>
      <c r="AB6845"/>
    </row>
    <row r="6846" spans="16:28" x14ac:dyDescent="0.2">
      <c r="P6846" s="12"/>
      <c r="AB6846"/>
    </row>
    <row r="6847" spans="16:28" x14ac:dyDescent="0.2">
      <c r="P6847" s="12"/>
      <c r="AB6847"/>
    </row>
    <row r="6848" spans="16:28" x14ac:dyDescent="0.2">
      <c r="P6848" s="12"/>
      <c r="AB6848"/>
    </row>
    <row r="6849" spans="16:28" x14ac:dyDescent="0.2">
      <c r="P6849" s="12"/>
      <c r="AB6849"/>
    </row>
    <row r="6850" spans="16:28" x14ac:dyDescent="0.2">
      <c r="P6850" s="12"/>
      <c r="AB6850"/>
    </row>
    <row r="6851" spans="16:28" x14ac:dyDescent="0.2">
      <c r="P6851" s="12"/>
      <c r="AB6851"/>
    </row>
    <row r="6852" spans="16:28" x14ac:dyDescent="0.2">
      <c r="P6852" s="12"/>
      <c r="AB6852"/>
    </row>
    <row r="6853" spans="16:28" x14ac:dyDescent="0.2">
      <c r="P6853" s="12"/>
      <c r="AB6853"/>
    </row>
    <row r="6854" spans="16:28" x14ac:dyDescent="0.2">
      <c r="P6854" s="12"/>
      <c r="AB6854"/>
    </row>
    <row r="6855" spans="16:28" x14ac:dyDescent="0.2">
      <c r="P6855" s="12"/>
      <c r="AB6855"/>
    </row>
    <row r="6856" spans="16:28" x14ac:dyDescent="0.2">
      <c r="P6856" s="12"/>
      <c r="AB6856"/>
    </row>
    <row r="6857" spans="16:28" x14ac:dyDescent="0.2">
      <c r="P6857" s="12"/>
      <c r="AB6857"/>
    </row>
    <row r="6858" spans="16:28" x14ac:dyDescent="0.2">
      <c r="P6858" s="12"/>
      <c r="AB6858"/>
    </row>
    <row r="6859" spans="16:28" x14ac:dyDescent="0.2">
      <c r="P6859" s="12"/>
      <c r="AB6859"/>
    </row>
    <row r="6860" spans="16:28" x14ac:dyDescent="0.2">
      <c r="P6860" s="12"/>
      <c r="AB6860"/>
    </row>
    <row r="6861" spans="16:28" x14ac:dyDescent="0.2">
      <c r="P6861" s="12"/>
      <c r="AB6861"/>
    </row>
    <row r="6862" spans="16:28" x14ac:dyDescent="0.2">
      <c r="P6862" s="12"/>
      <c r="AB6862"/>
    </row>
    <row r="6863" spans="16:28" x14ac:dyDescent="0.2">
      <c r="P6863" s="12"/>
      <c r="AB6863"/>
    </row>
    <row r="6864" spans="16:28" x14ac:dyDescent="0.2">
      <c r="P6864" s="12"/>
      <c r="AB6864"/>
    </row>
    <row r="6865" spans="16:28" x14ac:dyDescent="0.2">
      <c r="P6865" s="12"/>
      <c r="AB6865"/>
    </row>
    <row r="6866" spans="16:28" x14ac:dyDescent="0.2">
      <c r="P6866" s="12"/>
      <c r="AB6866"/>
    </row>
    <row r="6867" spans="16:28" x14ac:dyDescent="0.2">
      <c r="P6867" s="12"/>
      <c r="AB6867"/>
    </row>
    <row r="6868" spans="16:28" x14ac:dyDescent="0.2">
      <c r="P6868" s="12"/>
      <c r="AB6868"/>
    </row>
    <row r="6869" spans="16:28" x14ac:dyDescent="0.2">
      <c r="P6869" s="12"/>
      <c r="AB6869"/>
    </row>
    <row r="6870" spans="16:28" x14ac:dyDescent="0.2">
      <c r="P6870" s="12"/>
      <c r="AB6870"/>
    </row>
    <row r="6871" spans="16:28" x14ac:dyDescent="0.2">
      <c r="P6871" s="12"/>
      <c r="AB6871"/>
    </row>
    <row r="6872" spans="16:28" x14ac:dyDescent="0.2">
      <c r="P6872" s="12"/>
      <c r="AB6872"/>
    </row>
    <row r="6873" spans="16:28" x14ac:dyDescent="0.2">
      <c r="P6873" s="12"/>
      <c r="AB6873"/>
    </row>
    <row r="6874" spans="16:28" x14ac:dyDescent="0.2">
      <c r="P6874" s="12"/>
      <c r="AB6874"/>
    </row>
    <row r="6875" spans="16:28" x14ac:dyDescent="0.2">
      <c r="P6875" s="12"/>
      <c r="AB6875"/>
    </row>
    <row r="6876" spans="16:28" x14ac:dyDescent="0.2">
      <c r="P6876" s="12"/>
      <c r="AB6876"/>
    </row>
    <row r="6877" spans="16:28" x14ac:dyDescent="0.2">
      <c r="P6877" s="12"/>
      <c r="AB6877"/>
    </row>
    <row r="6878" spans="16:28" x14ac:dyDescent="0.2">
      <c r="P6878" s="12"/>
      <c r="AB6878"/>
    </row>
    <row r="6879" spans="16:28" x14ac:dyDescent="0.2">
      <c r="P6879" s="12"/>
      <c r="AB6879"/>
    </row>
    <row r="6880" spans="16:28" x14ac:dyDescent="0.2">
      <c r="P6880" s="12"/>
      <c r="AB6880"/>
    </row>
    <row r="6881" spans="16:28" x14ac:dyDescent="0.2">
      <c r="P6881" s="12"/>
      <c r="AB6881"/>
    </row>
    <row r="6882" spans="16:28" x14ac:dyDescent="0.2">
      <c r="P6882" s="12"/>
      <c r="AB6882"/>
    </row>
    <row r="6883" spans="16:28" x14ac:dyDescent="0.2">
      <c r="P6883" s="12"/>
      <c r="AB6883"/>
    </row>
    <row r="6884" spans="16:28" x14ac:dyDescent="0.2">
      <c r="P6884" s="12"/>
      <c r="AB6884"/>
    </row>
    <row r="6885" spans="16:28" x14ac:dyDescent="0.2">
      <c r="P6885" s="12"/>
      <c r="AB6885"/>
    </row>
    <row r="6886" spans="16:28" x14ac:dyDescent="0.2">
      <c r="P6886" s="12"/>
      <c r="AB6886"/>
    </row>
    <row r="6887" spans="16:28" x14ac:dyDescent="0.2">
      <c r="P6887" s="12"/>
      <c r="AB6887"/>
    </row>
    <row r="6888" spans="16:28" x14ac:dyDescent="0.2">
      <c r="P6888" s="12"/>
      <c r="AB6888"/>
    </row>
    <row r="6889" spans="16:28" x14ac:dyDescent="0.2">
      <c r="P6889" s="12"/>
      <c r="AB6889"/>
    </row>
    <row r="6890" spans="16:28" x14ac:dyDescent="0.2">
      <c r="P6890" s="12"/>
      <c r="AB6890"/>
    </row>
    <row r="6891" spans="16:28" x14ac:dyDescent="0.2">
      <c r="P6891" s="12"/>
      <c r="AB6891"/>
    </row>
    <row r="6892" spans="16:28" x14ac:dyDescent="0.2">
      <c r="P6892" s="12"/>
      <c r="AB6892"/>
    </row>
    <row r="6893" spans="16:28" x14ac:dyDescent="0.2">
      <c r="P6893" s="12"/>
      <c r="AB6893"/>
    </row>
    <row r="6894" spans="16:28" x14ac:dyDescent="0.2">
      <c r="P6894" s="12"/>
      <c r="AB6894"/>
    </row>
    <row r="6895" spans="16:28" x14ac:dyDescent="0.2">
      <c r="P6895" s="12"/>
      <c r="AB6895"/>
    </row>
    <row r="6896" spans="16:28" x14ac:dyDescent="0.2">
      <c r="P6896" s="12"/>
      <c r="AB6896"/>
    </row>
    <row r="6897" spans="16:28" x14ac:dyDescent="0.2">
      <c r="P6897" s="12"/>
      <c r="AB6897"/>
    </row>
    <row r="6898" spans="16:28" x14ac:dyDescent="0.2">
      <c r="P6898" s="12"/>
      <c r="AB6898"/>
    </row>
    <row r="6899" spans="16:28" x14ac:dyDescent="0.2">
      <c r="P6899" s="12"/>
      <c r="AB6899"/>
    </row>
    <row r="6900" spans="16:28" x14ac:dyDescent="0.2">
      <c r="P6900" s="12"/>
      <c r="AB6900"/>
    </row>
    <row r="6901" spans="16:28" x14ac:dyDescent="0.2">
      <c r="P6901" s="12"/>
      <c r="AB6901"/>
    </row>
    <row r="6902" spans="16:28" x14ac:dyDescent="0.2">
      <c r="P6902" s="12"/>
      <c r="AB6902"/>
    </row>
    <row r="6903" spans="16:28" x14ac:dyDescent="0.2">
      <c r="P6903" s="12"/>
      <c r="AB6903"/>
    </row>
    <row r="6904" spans="16:28" x14ac:dyDescent="0.2">
      <c r="P6904" s="12"/>
      <c r="AB6904"/>
    </row>
    <row r="6905" spans="16:28" x14ac:dyDescent="0.2">
      <c r="P6905" s="12"/>
      <c r="AB6905"/>
    </row>
    <row r="6906" spans="16:28" x14ac:dyDescent="0.2">
      <c r="P6906" s="12"/>
      <c r="AB6906"/>
    </row>
    <row r="6907" spans="16:28" x14ac:dyDescent="0.2">
      <c r="P6907" s="12"/>
      <c r="AB6907"/>
    </row>
    <row r="6908" spans="16:28" x14ac:dyDescent="0.2">
      <c r="P6908" s="12"/>
      <c r="AB6908"/>
    </row>
    <row r="6909" spans="16:28" x14ac:dyDescent="0.2">
      <c r="P6909" s="12"/>
      <c r="AB6909"/>
    </row>
    <row r="6910" spans="16:28" x14ac:dyDescent="0.2">
      <c r="P6910" s="12"/>
      <c r="AB6910"/>
    </row>
    <row r="6911" spans="16:28" x14ac:dyDescent="0.2">
      <c r="P6911" s="12"/>
      <c r="AB6911"/>
    </row>
    <row r="6912" spans="16:28" x14ac:dyDescent="0.2">
      <c r="P6912" s="12"/>
      <c r="AB6912"/>
    </row>
    <row r="6913" spans="16:28" x14ac:dyDescent="0.2">
      <c r="P6913" s="12"/>
      <c r="AB6913"/>
    </row>
    <row r="6914" spans="16:28" x14ac:dyDescent="0.2">
      <c r="P6914" s="12"/>
      <c r="AB6914"/>
    </row>
    <row r="6915" spans="16:28" x14ac:dyDescent="0.2">
      <c r="P6915" s="12"/>
      <c r="AB6915"/>
    </row>
    <row r="6916" spans="16:28" x14ac:dyDescent="0.2">
      <c r="P6916" s="12"/>
      <c r="AB6916"/>
    </row>
    <row r="6917" spans="16:28" x14ac:dyDescent="0.2">
      <c r="P6917" s="12"/>
      <c r="AB6917"/>
    </row>
    <row r="6918" spans="16:28" x14ac:dyDescent="0.2">
      <c r="P6918" s="12"/>
      <c r="AB6918"/>
    </row>
    <row r="6919" spans="16:28" x14ac:dyDescent="0.2">
      <c r="P6919" s="12"/>
      <c r="AB6919"/>
    </row>
    <row r="6920" spans="16:28" x14ac:dyDescent="0.2">
      <c r="P6920" s="12"/>
      <c r="AB6920"/>
    </row>
    <row r="6921" spans="16:28" x14ac:dyDescent="0.2">
      <c r="P6921" s="12"/>
      <c r="AB6921"/>
    </row>
    <row r="6922" spans="16:28" x14ac:dyDescent="0.2">
      <c r="P6922" s="12"/>
      <c r="AB6922"/>
    </row>
    <row r="6923" spans="16:28" x14ac:dyDescent="0.2">
      <c r="P6923" s="12"/>
      <c r="AB6923"/>
    </row>
    <row r="6924" spans="16:28" x14ac:dyDescent="0.2">
      <c r="P6924" s="12"/>
      <c r="AB6924"/>
    </row>
    <row r="6925" spans="16:28" x14ac:dyDescent="0.2">
      <c r="P6925" s="12"/>
      <c r="AB6925"/>
    </row>
    <row r="6926" spans="16:28" x14ac:dyDescent="0.2">
      <c r="P6926" s="12"/>
      <c r="AB6926"/>
    </row>
    <row r="6927" spans="16:28" x14ac:dyDescent="0.2">
      <c r="P6927" s="12"/>
      <c r="AB6927"/>
    </row>
    <row r="6928" spans="16:28" x14ac:dyDescent="0.2">
      <c r="P6928" s="12"/>
      <c r="AB6928"/>
    </row>
    <row r="6929" spans="16:28" x14ac:dyDescent="0.2">
      <c r="P6929" s="12"/>
      <c r="AB6929"/>
    </row>
    <row r="6930" spans="16:28" x14ac:dyDescent="0.2">
      <c r="P6930" s="12"/>
      <c r="AB6930"/>
    </row>
    <row r="6931" spans="16:28" x14ac:dyDescent="0.2">
      <c r="P6931" s="12"/>
      <c r="AB6931"/>
    </row>
    <row r="6932" spans="16:28" x14ac:dyDescent="0.2">
      <c r="P6932" s="12"/>
      <c r="AB6932"/>
    </row>
    <row r="6933" spans="16:28" x14ac:dyDescent="0.2">
      <c r="P6933" s="12"/>
      <c r="AB6933"/>
    </row>
    <row r="6934" spans="16:28" x14ac:dyDescent="0.2">
      <c r="P6934" s="12"/>
      <c r="AB6934"/>
    </row>
    <row r="6935" spans="16:28" x14ac:dyDescent="0.2">
      <c r="P6935" s="12"/>
      <c r="AB6935"/>
    </row>
    <row r="6936" spans="16:28" x14ac:dyDescent="0.2">
      <c r="P6936" s="12"/>
      <c r="AB6936"/>
    </row>
    <row r="6937" spans="16:28" x14ac:dyDescent="0.2">
      <c r="P6937" s="12"/>
      <c r="AB6937"/>
    </row>
    <row r="6938" spans="16:28" x14ac:dyDescent="0.2">
      <c r="P6938" s="12"/>
      <c r="AB6938"/>
    </row>
    <row r="6939" spans="16:28" x14ac:dyDescent="0.2">
      <c r="P6939" s="12"/>
      <c r="AB6939"/>
    </row>
    <row r="6940" spans="16:28" x14ac:dyDescent="0.2">
      <c r="P6940" s="12"/>
      <c r="AB6940"/>
    </row>
    <row r="6941" spans="16:28" x14ac:dyDescent="0.2">
      <c r="P6941" s="12"/>
      <c r="AB6941"/>
    </row>
    <row r="6942" spans="16:28" x14ac:dyDescent="0.2">
      <c r="P6942" s="12"/>
      <c r="AB6942"/>
    </row>
    <row r="6943" spans="16:28" x14ac:dyDescent="0.2">
      <c r="P6943" s="12"/>
      <c r="AB6943"/>
    </row>
    <row r="6944" spans="16:28" x14ac:dyDescent="0.2">
      <c r="P6944" s="12"/>
      <c r="AB6944"/>
    </row>
    <row r="6945" spans="16:28" x14ac:dyDescent="0.2">
      <c r="P6945" s="12"/>
      <c r="AB6945"/>
    </row>
    <row r="6946" spans="16:28" x14ac:dyDescent="0.2">
      <c r="P6946" s="12"/>
      <c r="AB6946"/>
    </row>
    <row r="6947" spans="16:28" x14ac:dyDescent="0.2">
      <c r="P6947" s="12"/>
      <c r="AB6947"/>
    </row>
    <row r="6948" spans="16:28" x14ac:dyDescent="0.2">
      <c r="P6948" s="12"/>
      <c r="AB6948"/>
    </row>
    <row r="6949" spans="16:28" x14ac:dyDescent="0.2">
      <c r="P6949" s="12"/>
      <c r="AB6949"/>
    </row>
    <row r="6950" spans="16:28" x14ac:dyDescent="0.2">
      <c r="P6950" s="12"/>
      <c r="AB6950"/>
    </row>
    <row r="6951" spans="16:28" x14ac:dyDescent="0.2">
      <c r="P6951" s="12"/>
      <c r="AB6951"/>
    </row>
    <row r="6952" spans="16:28" x14ac:dyDescent="0.2">
      <c r="P6952" s="12"/>
      <c r="AB6952"/>
    </row>
    <row r="6953" spans="16:28" x14ac:dyDescent="0.2">
      <c r="P6953" s="12"/>
      <c r="AB6953"/>
    </row>
    <row r="6954" spans="16:28" x14ac:dyDescent="0.2">
      <c r="P6954" s="12"/>
      <c r="AB6954"/>
    </row>
    <row r="6955" spans="16:28" x14ac:dyDescent="0.2">
      <c r="P6955" s="12"/>
      <c r="AB6955"/>
    </row>
    <row r="6956" spans="16:28" x14ac:dyDescent="0.2">
      <c r="P6956" s="12"/>
      <c r="AB6956"/>
    </row>
    <row r="6957" spans="16:28" x14ac:dyDescent="0.2">
      <c r="P6957" s="12"/>
      <c r="AB6957"/>
    </row>
    <row r="6958" spans="16:28" x14ac:dyDescent="0.2">
      <c r="P6958" s="12"/>
      <c r="AB6958"/>
    </row>
    <row r="6959" spans="16:28" x14ac:dyDescent="0.2">
      <c r="P6959" s="12"/>
      <c r="AB6959"/>
    </row>
    <row r="6960" spans="16:28" x14ac:dyDescent="0.2">
      <c r="P6960" s="12"/>
      <c r="AB6960"/>
    </row>
    <row r="6961" spans="16:28" x14ac:dyDescent="0.2">
      <c r="P6961" s="12"/>
      <c r="AB6961"/>
    </row>
    <row r="6962" spans="16:28" x14ac:dyDescent="0.2">
      <c r="P6962" s="12"/>
      <c r="AB6962"/>
    </row>
    <row r="6963" spans="16:28" x14ac:dyDescent="0.2">
      <c r="P6963" s="12"/>
      <c r="AB6963"/>
    </row>
    <row r="6964" spans="16:28" x14ac:dyDescent="0.2">
      <c r="P6964" s="12"/>
      <c r="AB6964"/>
    </row>
    <row r="6965" spans="16:28" x14ac:dyDescent="0.2">
      <c r="P6965" s="12"/>
      <c r="AB6965"/>
    </row>
    <row r="6966" spans="16:28" x14ac:dyDescent="0.2">
      <c r="P6966" s="12"/>
      <c r="AB6966"/>
    </row>
    <row r="6967" spans="16:28" x14ac:dyDescent="0.2">
      <c r="P6967" s="12"/>
      <c r="AB6967"/>
    </row>
    <row r="6968" spans="16:28" x14ac:dyDescent="0.2">
      <c r="P6968" s="12"/>
      <c r="AB6968"/>
    </row>
    <row r="6969" spans="16:28" x14ac:dyDescent="0.2">
      <c r="P6969" s="12"/>
      <c r="AB6969"/>
    </row>
    <row r="6970" spans="16:28" x14ac:dyDescent="0.2">
      <c r="P6970" s="12"/>
      <c r="AB6970"/>
    </row>
    <row r="6971" spans="16:28" x14ac:dyDescent="0.2">
      <c r="P6971" s="12"/>
      <c r="AB6971"/>
    </row>
    <row r="6972" spans="16:28" x14ac:dyDescent="0.2">
      <c r="P6972" s="12"/>
      <c r="AB6972"/>
    </row>
    <row r="6973" spans="16:28" x14ac:dyDescent="0.2">
      <c r="P6973" s="12"/>
      <c r="AB6973"/>
    </row>
    <row r="6974" spans="16:28" x14ac:dyDescent="0.2">
      <c r="P6974" s="12"/>
      <c r="AB6974"/>
    </row>
    <row r="6975" spans="16:28" x14ac:dyDescent="0.2">
      <c r="P6975" s="12"/>
      <c r="AB6975"/>
    </row>
    <row r="6976" spans="16:28" x14ac:dyDescent="0.2">
      <c r="P6976" s="12"/>
      <c r="AB6976"/>
    </row>
    <row r="6977" spans="16:28" x14ac:dyDescent="0.2">
      <c r="P6977" s="12"/>
      <c r="AB6977"/>
    </row>
    <row r="6978" spans="16:28" x14ac:dyDescent="0.2">
      <c r="P6978" s="12"/>
      <c r="AB6978"/>
    </row>
    <row r="6979" spans="16:28" x14ac:dyDescent="0.2">
      <c r="P6979" s="12"/>
      <c r="AB6979"/>
    </row>
    <row r="6980" spans="16:28" x14ac:dyDescent="0.2">
      <c r="P6980" s="12"/>
      <c r="AB6980"/>
    </row>
    <row r="6981" spans="16:28" x14ac:dyDescent="0.2">
      <c r="P6981" s="12"/>
      <c r="AB6981"/>
    </row>
    <row r="6982" spans="16:28" x14ac:dyDescent="0.2">
      <c r="P6982" s="12"/>
      <c r="AB6982"/>
    </row>
    <row r="6983" spans="16:28" x14ac:dyDescent="0.2">
      <c r="P6983" s="12"/>
      <c r="AB6983"/>
    </row>
    <row r="6984" spans="16:28" x14ac:dyDescent="0.2">
      <c r="P6984" s="12"/>
      <c r="AB6984"/>
    </row>
    <row r="6985" spans="16:28" x14ac:dyDescent="0.2">
      <c r="P6985" s="12"/>
      <c r="AB6985"/>
    </row>
    <row r="6986" spans="16:28" x14ac:dyDescent="0.2">
      <c r="P6986" s="12"/>
      <c r="AB6986"/>
    </row>
    <row r="6987" spans="16:28" x14ac:dyDescent="0.2">
      <c r="P6987" s="12"/>
      <c r="AB6987"/>
    </row>
    <row r="6988" spans="16:28" x14ac:dyDescent="0.2">
      <c r="P6988" s="12"/>
      <c r="AB6988"/>
    </row>
    <row r="6989" spans="16:28" x14ac:dyDescent="0.2">
      <c r="P6989" s="12"/>
      <c r="AB6989"/>
    </row>
    <row r="6990" spans="16:28" x14ac:dyDescent="0.2">
      <c r="P6990" s="12"/>
      <c r="AB6990"/>
    </row>
    <row r="6991" spans="16:28" x14ac:dyDescent="0.2">
      <c r="P6991" s="12"/>
      <c r="AB6991"/>
    </row>
    <row r="6992" spans="16:28" x14ac:dyDescent="0.2">
      <c r="P6992" s="12"/>
      <c r="AB6992"/>
    </row>
    <row r="6993" spans="16:28" x14ac:dyDescent="0.2">
      <c r="P6993" s="12"/>
      <c r="AB6993"/>
    </row>
    <row r="6994" spans="16:28" x14ac:dyDescent="0.2">
      <c r="P6994" s="12"/>
      <c r="AB6994"/>
    </row>
    <row r="6995" spans="16:28" x14ac:dyDescent="0.2">
      <c r="P6995" s="12"/>
      <c r="AB6995"/>
    </row>
    <row r="6996" spans="16:28" x14ac:dyDescent="0.2">
      <c r="P6996" s="12"/>
      <c r="AB6996"/>
    </row>
    <row r="6997" spans="16:28" x14ac:dyDescent="0.2">
      <c r="P6997" s="12"/>
      <c r="AB6997"/>
    </row>
    <row r="6998" spans="16:28" x14ac:dyDescent="0.2">
      <c r="P6998" s="12"/>
      <c r="AB6998"/>
    </row>
    <row r="6999" spans="16:28" x14ac:dyDescent="0.2">
      <c r="P6999" s="12"/>
      <c r="AB6999"/>
    </row>
    <row r="7000" spans="16:28" x14ac:dyDescent="0.2">
      <c r="P7000" s="12"/>
      <c r="AB7000"/>
    </row>
    <row r="7001" spans="16:28" x14ac:dyDescent="0.2">
      <c r="P7001" s="12"/>
      <c r="AB7001"/>
    </row>
    <row r="7002" spans="16:28" x14ac:dyDescent="0.2">
      <c r="P7002" s="12"/>
      <c r="AB7002"/>
    </row>
    <row r="7003" spans="16:28" x14ac:dyDescent="0.2">
      <c r="P7003" s="12"/>
      <c r="AB7003"/>
    </row>
    <row r="7004" spans="16:28" x14ac:dyDescent="0.2">
      <c r="P7004" s="12"/>
      <c r="AB7004"/>
    </row>
    <row r="7005" spans="16:28" x14ac:dyDescent="0.2">
      <c r="P7005" s="12"/>
      <c r="AB7005"/>
    </row>
    <row r="7006" spans="16:28" x14ac:dyDescent="0.2">
      <c r="P7006" s="12"/>
      <c r="AB7006"/>
    </row>
    <row r="7007" spans="16:28" x14ac:dyDescent="0.2">
      <c r="P7007" s="12"/>
      <c r="AB7007"/>
    </row>
    <row r="7008" spans="16:28" x14ac:dyDescent="0.2">
      <c r="P7008" s="12"/>
      <c r="AB7008"/>
    </row>
    <row r="7009" spans="16:28" x14ac:dyDescent="0.2">
      <c r="P7009" s="12"/>
      <c r="AB7009"/>
    </row>
    <row r="7010" spans="16:28" x14ac:dyDescent="0.2">
      <c r="P7010" s="12"/>
      <c r="AB7010"/>
    </row>
    <row r="7011" spans="16:28" x14ac:dyDescent="0.2">
      <c r="P7011" s="12"/>
      <c r="AB7011"/>
    </row>
    <row r="7012" spans="16:28" x14ac:dyDescent="0.2">
      <c r="P7012" s="12"/>
      <c r="AB7012"/>
    </row>
    <row r="7013" spans="16:28" x14ac:dyDescent="0.2">
      <c r="P7013" s="12"/>
      <c r="AB7013"/>
    </row>
    <row r="7014" spans="16:28" x14ac:dyDescent="0.2">
      <c r="P7014" s="12"/>
      <c r="AB7014"/>
    </row>
    <row r="7015" spans="16:28" x14ac:dyDescent="0.2">
      <c r="P7015" s="12"/>
      <c r="AB7015"/>
    </row>
    <row r="7016" spans="16:28" x14ac:dyDescent="0.2">
      <c r="P7016" s="12"/>
      <c r="AB7016"/>
    </row>
    <row r="7017" spans="16:28" x14ac:dyDescent="0.2">
      <c r="P7017" s="12"/>
      <c r="AB7017"/>
    </row>
    <row r="7018" spans="16:28" x14ac:dyDescent="0.2">
      <c r="P7018" s="12"/>
      <c r="AB7018"/>
    </row>
    <row r="7019" spans="16:28" x14ac:dyDescent="0.2">
      <c r="P7019" s="12"/>
      <c r="AB7019"/>
    </row>
    <row r="7020" spans="16:28" x14ac:dyDescent="0.2">
      <c r="P7020" s="12"/>
      <c r="AB7020"/>
    </row>
    <row r="7021" spans="16:28" x14ac:dyDescent="0.2">
      <c r="P7021" s="12"/>
      <c r="AB7021"/>
    </row>
    <row r="7022" spans="16:28" x14ac:dyDescent="0.2">
      <c r="P7022" s="12"/>
      <c r="AB7022"/>
    </row>
    <row r="7023" spans="16:28" x14ac:dyDescent="0.2">
      <c r="P7023" s="12"/>
      <c r="AB7023"/>
    </row>
    <row r="7024" spans="16:28" x14ac:dyDescent="0.2">
      <c r="P7024" s="12"/>
      <c r="AB7024"/>
    </row>
    <row r="7025" spans="16:28" x14ac:dyDescent="0.2">
      <c r="P7025" s="12"/>
      <c r="AB7025"/>
    </row>
    <row r="7026" spans="16:28" x14ac:dyDescent="0.2">
      <c r="P7026" s="12"/>
      <c r="AB7026"/>
    </row>
    <row r="7027" spans="16:28" x14ac:dyDescent="0.2">
      <c r="P7027" s="12"/>
      <c r="AB7027"/>
    </row>
    <row r="7028" spans="16:28" x14ac:dyDescent="0.2">
      <c r="P7028" s="12"/>
      <c r="AB7028"/>
    </row>
    <row r="7029" spans="16:28" x14ac:dyDescent="0.2">
      <c r="P7029" s="12"/>
      <c r="AB7029"/>
    </row>
    <row r="7030" spans="16:28" x14ac:dyDescent="0.2">
      <c r="P7030" s="12"/>
      <c r="AB7030"/>
    </row>
    <row r="7031" spans="16:28" x14ac:dyDescent="0.2">
      <c r="P7031" s="12"/>
      <c r="AB7031"/>
    </row>
    <row r="7032" spans="16:28" x14ac:dyDescent="0.2">
      <c r="P7032" s="12"/>
      <c r="AB7032"/>
    </row>
    <row r="7033" spans="16:28" x14ac:dyDescent="0.2">
      <c r="P7033" s="12"/>
      <c r="AB7033"/>
    </row>
    <row r="7034" spans="16:28" x14ac:dyDescent="0.2">
      <c r="P7034" s="12"/>
      <c r="AB7034"/>
    </row>
    <row r="7035" spans="16:28" x14ac:dyDescent="0.2">
      <c r="P7035" s="12"/>
      <c r="AB7035"/>
    </row>
    <row r="7036" spans="16:28" x14ac:dyDescent="0.2">
      <c r="P7036" s="12"/>
      <c r="AB7036"/>
    </row>
    <row r="7037" spans="16:28" x14ac:dyDescent="0.2">
      <c r="P7037" s="12"/>
      <c r="AB7037"/>
    </row>
    <row r="7038" spans="16:28" x14ac:dyDescent="0.2">
      <c r="P7038" s="12"/>
      <c r="AB7038"/>
    </row>
    <row r="7039" spans="16:28" x14ac:dyDescent="0.2">
      <c r="P7039" s="12"/>
      <c r="AB7039"/>
    </row>
    <row r="7040" spans="16:28" x14ac:dyDescent="0.2">
      <c r="P7040" s="12"/>
      <c r="AB7040"/>
    </row>
    <row r="7041" spans="16:28" x14ac:dyDescent="0.2">
      <c r="P7041" s="12"/>
      <c r="AB7041"/>
    </row>
    <row r="7042" spans="16:28" x14ac:dyDescent="0.2">
      <c r="P7042" s="12"/>
      <c r="AB7042"/>
    </row>
    <row r="7043" spans="16:28" x14ac:dyDescent="0.2">
      <c r="P7043" s="12"/>
      <c r="AB7043"/>
    </row>
    <row r="7044" spans="16:28" x14ac:dyDescent="0.2">
      <c r="P7044" s="12"/>
      <c r="AB7044"/>
    </row>
    <row r="7045" spans="16:28" x14ac:dyDescent="0.2">
      <c r="P7045" s="12"/>
      <c r="AB7045"/>
    </row>
    <row r="7046" spans="16:28" x14ac:dyDescent="0.2">
      <c r="P7046" s="12"/>
      <c r="AB7046"/>
    </row>
    <row r="7047" spans="16:28" x14ac:dyDescent="0.2">
      <c r="P7047" s="12"/>
      <c r="AB7047"/>
    </row>
    <row r="7048" spans="16:28" x14ac:dyDescent="0.2">
      <c r="P7048" s="12"/>
      <c r="AB7048"/>
    </row>
    <row r="7049" spans="16:28" x14ac:dyDescent="0.2">
      <c r="P7049" s="12"/>
      <c r="AB7049"/>
    </row>
    <row r="7050" spans="16:28" x14ac:dyDescent="0.2">
      <c r="P7050" s="12"/>
      <c r="AB7050"/>
    </row>
    <row r="7051" spans="16:28" x14ac:dyDescent="0.2">
      <c r="P7051" s="12"/>
      <c r="AB7051"/>
    </row>
    <row r="7052" spans="16:28" x14ac:dyDescent="0.2">
      <c r="P7052" s="12"/>
      <c r="AB7052"/>
    </row>
    <row r="7053" spans="16:28" x14ac:dyDescent="0.2">
      <c r="P7053" s="12"/>
      <c r="AB7053"/>
    </row>
    <row r="7054" spans="16:28" x14ac:dyDescent="0.2">
      <c r="P7054" s="12"/>
      <c r="AB7054"/>
    </row>
    <row r="7055" spans="16:28" x14ac:dyDescent="0.2">
      <c r="P7055" s="12"/>
      <c r="AB7055"/>
    </row>
    <row r="7056" spans="16:28" x14ac:dyDescent="0.2">
      <c r="P7056" s="12"/>
      <c r="AB7056"/>
    </row>
    <row r="7057" spans="16:28" x14ac:dyDescent="0.2">
      <c r="P7057" s="12"/>
      <c r="AB7057"/>
    </row>
    <row r="7058" spans="16:28" x14ac:dyDescent="0.2">
      <c r="P7058" s="12"/>
      <c r="AB7058"/>
    </row>
    <row r="7059" spans="16:28" x14ac:dyDescent="0.2">
      <c r="P7059" s="12"/>
      <c r="AB7059"/>
    </row>
    <row r="7060" spans="16:28" x14ac:dyDescent="0.2">
      <c r="P7060" s="12"/>
      <c r="AB7060"/>
    </row>
    <row r="7061" spans="16:28" x14ac:dyDescent="0.2">
      <c r="P7061" s="12"/>
      <c r="AB7061"/>
    </row>
    <row r="7062" spans="16:28" x14ac:dyDescent="0.2">
      <c r="P7062" s="12"/>
      <c r="AB7062"/>
    </row>
    <row r="7063" spans="16:28" x14ac:dyDescent="0.2">
      <c r="P7063" s="12"/>
      <c r="AB7063"/>
    </row>
    <row r="7064" spans="16:28" x14ac:dyDescent="0.2">
      <c r="P7064" s="12"/>
      <c r="AB7064"/>
    </row>
    <row r="7065" spans="16:28" x14ac:dyDescent="0.2">
      <c r="P7065" s="12"/>
      <c r="AB7065"/>
    </row>
    <row r="7066" spans="16:28" x14ac:dyDescent="0.2">
      <c r="P7066" s="12"/>
      <c r="AB7066"/>
    </row>
    <row r="7067" spans="16:28" x14ac:dyDescent="0.2">
      <c r="P7067" s="12"/>
      <c r="AB7067"/>
    </row>
    <row r="7068" spans="16:28" x14ac:dyDescent="0.2">
      <c r="P7068" s="12"/>
      <c r="AB7068"/>
    </row>
    <row r="7069" spans="16:28" x14ac:dyDescent="0.2">
      <c r="P7069" s="12"/>
      <c r="AB7069"/>
    </row>
    <row r="7070" spans="16:28" x14ac:dyDescent="0.2">
      <c r="P7070" s="12"/>
      <c r="AB7070"/>
    </row>
    <row r="7071" spans="16:28" x14ac:dyDescent="0.2">
      <c r="P7071" s="12"/>
      <c r="AB7071"/>
    </row>
    <row r="7072" spans="16:28" x14ac:dyDescent="0.2">
      <c r="P7072" s="12"/>
      <c r="AB7072"/>
    </row>
    <row r="7073" spans="16:28" x14ac:dyDescent="0.2">
      <c r="P7073" s="12"/>
      <c r="AB7073"/>
    </row>
    <row r="7074" spans="16:28" x14ac:dyDescent="0.2">
      <c r="P7074" s="12"/>
      <c r="AB7074"/>
    </row>
    <row r="7075" spans="16:28" x14ac:dyDescent="0.2">
      <c r="P7075" s="12"/>
      <c r="AB7075"/>
    </row>
    <row r="7076" spans="16:28" x14ac:dyDescent="0.2">
      <c r="P7076" s="12"/>
      <c r="AB7076"/>
    </row>
    <row r="7077" spans="16:28" x14ac:dyDescent="0.2">
      <c r="P7077" s="12"/>
      <c r="AB7077"/>
    </row>
    <row r="7078" spans="16:28" x14ac:dyDescent="0.2">
      <c r="P7078" s="12"/>
      <c r="AB7078"/>
    </row>
    <row r="7079" spans="16:28" x14ac:dyDescent="0.2">
      <c r="P7079" s="12"/>
      <c r="AB7079"/>
    </row>
    <row r="7080" spans="16:28" x14ac:dyDescent="0.2">
      <c r="P7080" s="12"/>
      <c r="AB7080"/>
    </row>
    <row r="7081" spans="16:28" x14ac:dyDescent="0.2">
      <c r="P7081" s="12"/>
      <c r="AB7081"/>
    </row>
    <row r="7082" spans="16:28" x14ac:dyDescent="0.2">
      <c r="P7082" s="12"/>
      <c r="AB7082"/>
    </row>
    <row r="7083" spans="16:28" x14ac:dyDescent="0.2">
      <c r="P7083" s="12"/>
      <c r="AB7083"/>
    </row>
    <row r="7084" spans="16:28" x14ac:dyDescent="0.2">
      <c r="P7084" s="12"/>
      <c r="AB7084"/>
    </row>
    <row r="7085" spans="16:28" x14ac:dyDescent="0.2">
      <c r="P7085" s="12"/>
      <c r="AB7085"/>
    </row>
    <row r="7086" spans="16:28" x14ac:dyDescent="0.2">
      <c r="P7086" s="12"/>
      <c r="AB7086"/>
    </row>
    <row r="7087" spans="16:28" x14ac:dyDescent="0.2">
      <c r="P7087" s="12"/>
      <c r="AB7087"/>
    </row>
    <row r="7088" spans="16:28" x14ac:dyDescent="0.2">
      <c r="P7088" s="12"/>
      <c r="AB7088"/>
    </row>
    <row r="7089" spans="16:28" x14ac:dyDescent="0.2">
      <c r="P7089" s="12"/>
      <c r="AB7089"/>
    </row>
    <row r="7090" spans="16:28" x14ac:dyDescent="0.2">
      <c r="P7090" s="12"/>
      <c r="AB7090"/>
    </row>
    <row r="7091" spans="16:28" x14ac:dyDescent="0.2">
      <c r="P7091" s="12"/>
      <c r="AB7091"/>
    </row>
    <row r="7092" spans="16:28" x14ac:dyDescent="0.2">
      <c r="P7092" s="12"/>
      <c r="AB7092"/>
    </row>
    <row r="7093" spans="16:28" x14ac:dyDescent="0.2">
      <c r="P7093" s="12"/>
      <c r="AB7093"/>
    </row>
    <row r="7094" spans="16:28" x14ac:dyDescent="0.2">
      <c r="P7094" s="12"/>
      <c r="AB7094"/>
    </row>
    <row r="7095" spans="16:28" x14ac:dyDescent="0.2">
      <c r="P7095" s="12"/>
      <c r="AB7095"/>
    </row>
    <row r="7096" spans="16:28" x14ac:dyDescent="0.2">
      <c r="P7096" s="12"/>
      <c r="AB7096"/>
    </row>
    <row r="7097" spans="16:28" x14ac:dyDescent="0.2">
      <c r="P7097" s="12"/>
      <c r="AB7097"/>
    </row>
    <row r="7098" spans="16:28" x14ac:dyDescent="0.2">
      <c r="P7098" s="12"/>
      <c r="AB7098"/>
    </row>
    <row r="7099" spans="16:28" x14ac:dyDescent="0.2">
      <c r="P7099" s="12"/>
      <c r="AB7099"/>
    </row>
    <row r="7100" spans="16:28" x14ac:dyDescent="0.2">
      <c r="P7100" s="12"/>
      <c r="AB7100"/>
    </row>
    <row r="7101" spans="16:28" x14ac:dyDescent="0.2">
      <c r="P7101" s="12"/>
      <c r="AB7101"/>
    </row>
    <row r="7102" spans="16:28" x14ac:dyDescent="0.2">
      <c r="P7102" s="12"/>
      <c r="AB7102"/>
    </row>
    <row r="7103" spans="16:28" x14ac:dyDescent="0.2">
      <c r="P7103" s="12"/>
      <c r="AB7103"/>
    </row>
    <row r="7104" spans="16:28" x14ac:dyDescent="0.2">
      <c r="P7104" s="12"/>
      <c r="AB7104"/>
    </row>
    <row r="7105" spans="16:28" x14ac:dyDescent="0.2">
      <c r="P7105" s="12"/>
      <c r="AB7105"/>
    </row>
    <row r="7106" spans="16:28" x14ac:dyDescent="0.2">
      <c r="P7106" s="12"/>
      <c r="AB7106"/>
    </row>
    <row r="7107" spans="16:28" x14ac:dyDescent="0.2">
      <c r="P7107" s="12"/>
      <c r="AB7107"/>
    </row>
    <row r="7108" spans="16:28" x14ac:dyDescent="0.2">
      <c r="P7108" s="12"/>
      <c r="AB7108"/>
    </row>
    <row r="7109" spans="16:28" x14ac:dyDescent="0.2">
      <c r="P7109" s="12"/>
      <c r="AB7109"/>
    </row>
    <row r="7110" spans="16:28" x14ac:dyDescent="0.2">
      <c r="P7110" s="12"/>
      <c r="AB7110"/>
    </row>
    <row r="7111" spans="16:28" x14ac:dyDescent="0.2">
      <c r="P7111" s="12"/>
      <c r="AB7111"/>
    </row>
    <row r="7112" spans="16:28" x14ac:dyDescent="0.2">
      <c r="P7112" s="12"/>
      <c r="AB7112"/>
    </row>
    <row r="7113" spans="16:28" x14ac:dyDescent="0.2">
      <c r="P7113" s="12"/>
      <c r="AB7113"/>
    </row>
    <row r="7114" spans="16:28" x14ac:dyDescent="0.2">
      <c r="P7114" s="12"/>
      <c r="AB7114"/>
    </row>
    <row r="7115" spans="16:28" x14ac:dyDescent="0.2">
      <c r="P7115" s="12"/>
      <c r="AB7115"/>
    </row>
    <row r="7116" spans="16:28" x14ac:dyDescent="0.2">
      <c r="P7116" s="12"/>
      <c r="AB7116"/>
    </row>
    <row r="7117" spans="16:28" x14ac:dyDescent="0.2">
      <c r="P7117" s="12"/>
      <c r="AB7117"/>
    </row>
    <row r="7118" spans="16:28" x14ac:dyDescent="0.2">
      <c r="P7118" s="12"/>
      <c r="AB7118"/>
    </row>
    <row r="7119" spans="16:28" x14ac:dyDescent="0.2">
      <c r="P7119" s="12"/>
      <c r="AB7119"/>
    </row>
    <row r="7120" spans="16:28" x14ac:dyDescent="0.2">
      <c r="P7120" s="12"/>
      <c r="AB7120"/>
    </row>
    <row r="7121" spans="16:28" x14ac:dyDescent="0.2">
      <c r="P7121" s="12"/>
      <c r="AB7121"/>
    </row>
    <row r="7122" spans="16:28" x14ac:dyDescent="0.2">
      <c r="P7122" s="12"/>
      <c r="AB7122"/>
    </row>
    <row r="7123" spans="16:28" x14ac:dyDescent="0.2">
      <c r="P7123" s="12"/>
      <c r="AB7123"/>
    </row>
    <row r="7124" spans="16:28" x14ac:dyDescent="0.2">
      <c r="P7124" s="12"/>
      <c r="AB7124"/>
    </row>
    <row r="7125" spans="16:28" x14ac:dyDescent="0.2">
      <c r="P7125" s="12"/>
      <c r="AB7125"/>
    </row>
    <row r="7126" spans="16:28" x14ac:dyDescent="0.2">
      <c r="P7126" s="12"/>
      <c r="AB7126"/>
    </row>
    <row r="7127" spans="16:28" x14ac:dyDescent="0.2">
      <c r="P7127" s="12"/>
      <c r="AB7127"/>
    </row>
    <row r="7128" spans="16:28" x14ac:dyDescent="0.2">
      <c r="P7128" s="12"/>
      <c r="AB7128"/>
    </row>
    <row r="7129" spans="16:28" x14ac:dyDescent="0.2">
      <c r="P7129" s="12"/>
      <c r="AB7129"/>
    </row>
    <row r="7130" spans="16:28" x14ac:dyDescent="0.2">
      <c r="P7130" s="12"/>
      <c r="AB7130"/>
    </row>
    <row r="7131" spans="16:28" x14ac:dyDescent="0.2">
      <c r="P7131" s="12"/>
      <c r="AB7131"/>
    </row>
    <row r="7132" spans="16:28" x14ac:dyDescent="0.2">
      <c r="P7132" s="12"/>
      <c r="AB7132"/>
    </row>
    <row r="7133" spans="16:28" x14ac:dyDescent="0.2">
      <c r="P7133" s="12"/>
      <c r="AB7133"/>
    </row>
    <row r="7134" spans="16:28" x14ac:dyDescent="0.2">
      <c r="P7134" s="12"/>
      <c r="AB7134"/>
    </row>
    <row r="7135" spans="16:28" x14ac:dyDescent="0.2">
      <c r="P7135" s="12"/>
      <c r="AB7135"/>
    </row>
    <row r="7136" spans="16:28" x14ac:dyDescent="0.2">
      <c r="P7136" s="12"/>
      <c r="AB7136"/>
    </row>
    <row r="7137" spans="16:28" x14ac:dyDescent="0.2">
      <c r="P7137" s="12"/>
      <c r="AB7137"/>
    </row>
    <row r="7138" spans="16:28" x14ac:dyDescent="0.2">
      <c r="P7138" s="12"/>
      <c r="AB7138"/>
    </row>
    <row r="7139" spans="16:28" x14ac:dyDescent="0.2">
      <c r="P7139" s="12"/>
      <c r="AB7139"/>
    </row>
    <row r="7140" spans="16:28" x14ac:dyDescent="0.2">
      <c r="P7140" s="12"/>
      <c r="AB7140"/>
    </row>
    <row r="7141" spans="16:28" x14ac:dyDescent="0.2">
      <c r="P7141" s="12"/>
      <c r="AB7141"/>
    </row>
    <row r="7142" spans="16:28" x14ac:dyDescent="0.2">
      <c r="P7142" s="12"/>
      <c r="AB7142"/>
    </row>
    <row r="7143" spans="16:28" x14ac:dyDescent="0.2">
      <c r="P7143" s="12"/>
      <c r="AB7143"/>
    </row>
    <row r="7144" spans="16:28" x14ac:dyDescent="0.2">
      <c r="P7144" s="12"/>
      <c r="AB7144"/>
    </row>
    <row r="7145" spans="16:28" x14ac:dyDescent="0.2">
      <c r="P7145" s="12"/>
      <c r="AB7145"/>
    </row>
    <row r="7146" spans="16:28" x14ac:dyDescent="0.2">
      <c r="P7146" s="12"/>
      <c r="AB7146"/>
    </row>
    <row r="7147" spans="16:28" x14ac:dyDescent="0.2">
      <c r="P7147" s="12"/>
      <c r="AB7147"/>
    </row>
    <row r="7148" spans="16:28" x14ac:dyDescent="0.2">
      <c r="P7148" s="12"/>
      <c r="AB7148"/>
    </row>
    <row r="7149" spans="16:28" x14ac:dyDescent="0.2">
      <c r="P7149" s="12"/>
      <c r="AB7149"/>
    </row>
    <row r="7150" spans="16:28" x14ac:dyDescent="0.2">
      <c r="P7150" s="12"/>
      <c r="AB7150"/>
    </row>
    <row r="7151" spans="16:28" x14ac:dyDescent="0.2">
      <c r="P7151" s="12"/>
      <c r="AB7151"/>
    </row>
    <row r="7152" spans="16:28" x14ac:dyDescent="0.2">
      <c r="P7152" s="12"/>
      <c r="AB7152"/>
    </row>
    <row r="7153" spans="16:28" x14ac:dyDescent="0.2">
      <c r="P7153" s="12"/>
      <c r="AB7153"/>
    </row>
    <row r="7154" spans="16:28" x14ac:dyDescent="0.2">
      <c r="P7154" s="12"/>
      <c r="AB7154"/>
    </row>
    <row r="7155" spans="16:28" x14ac:dyDescent="0.2">
      <c r="P7155" s="12"/>
      <c r="AB7155"/>
    </row>
    <row r="7156" spans="16:28" x14ac:dyDescent="0.2">
      <c r="P7156" s="12"/>
      <c r="AB7156"/>
    </row>
    <row r="7157" spans="16:28" x14ac:dyDescent="0.2">
      <c r="P7157" s="12"/>
      <c r="AB7157"/>
    </row>
    <row r="7158" spans="16:28" x14ac:dyDescent="0.2">
      <c r="P7158" s="12"/>
      <c r="AB7158"/>
    </row>
    <row r="7159" spans="16:28" x14ac:dyDescent="0.2">
      <c r="P7159" s="12"/>
      <c r="AB7159"/>
    </row>
    <row r="7160" spans="16:28" x14ac:dyDescent="0.2">
      <c r="P7160" s="12"/>
      <c r="AB7160"/>
    </row>
    <row r="7161" spans="16:28" x14ac:dyDescent="0.2">
      <c r="P7161" s="12"/>
      <c r="AB7161"/>
    </row>
    <row r="7162" spans="16:28" x14ac:dyDescent="0.2">
      <c r="P7162" s="12"/>
      <c r="AB7162"/>
    </row>
    <row r="7163" spans="16:28" x14ac:dyDescent="0.2">
      <c r="P7163" s="12"/>
      <c r="AB7163"/>
    </row>
    <row r="7164" spans="16:28" x14ac:dyDescent="0.2">
      <c r="P7164" s="12"/>
      <c r="AB7164"/>
    </row>
    <row r="7165" spans="16:28" x14ac:dyDescent="0.2">
      <c r="P7165" s="12"/>
      <c r="AB7165"/>
    </row>
    <row r="7166" spans="16:28" x14ac:dyDescent="0.2">
      <c r="P7166" s="12"/>
      <c r="AB7166"/>
    </row>
    <row r="7167" spans="16:28" x14ac:dyDescent="0.2">
      <c r="P7167" s="12"/>
      <c r="AB7167"/>
    </row>
    <row r="7168" spans="16:28" x14ac:dyDescent="0.2">
      <c r="P7168" s="12"/>
      <c r="AB7168"/>
    </row>
    <row r="7169" spans="16:28" x14ac:dyDescent="0.2">
      <c r="P7169" s="12"/>
      <c r="AB7169"/>
    </row>
    <row r="7170" spans="16:28" x14ac:dyDescent="0.2">
      <c r="P7170" s="12"/>
      <c r="AB7170"/>
    </row>
    <row r="7171" spans="16:28" x14ac:dyDescent="0.2">
      <c r="P7171" s="12"/>
      <c r="AB7171"/>
    </row>
    <row r="7172" spans="16:28" x14ac:dyDescent="0.2">
      <c r="P7172" s="12"/>
      <c r="AB7172"/>
    </row>
    <row r="7173" spans="16:28" x14ac:dyDescent="0.2">
      <c r="P7173" s="12"/>
      <c r="AB7173"/>
    </row>
    <row r="7174" spans="16:28" x14ac:dyDescent="0.2">
      <c r="P7174" s="12"/>
      <c r="AB7174"/>
    </row>
    <row r="7175" spans="16:28" x14ac:dyDescent="0.2">
      <c r="P7175" s="12"/>
      <c r="AB7175"/>
    </row>
    <row r="7176" spans="16:28" x14ac:dyDescent="0.2">
      <c r="P7176" s="12"/>
      <c r="AB7176"/>
    </row>
    <row r="7177" spans="16:28" x14ac:dyDescent="0.2">
      <c r="P7177" s="12"/>
      <c r="AB7177"/>
    </row>
    <row r="7178" spans="16:28" x14ac:dyDescent="0.2">
      <c r="P7178" s="12"/>
      <c r="AB7178"/>
    </row>
    <row r="7179" spans="16:28" x14ac:dyDescent="0.2">
      <c r="P7179" s="12"/>
      <c r="AB7179"/>
    </row>
    <row r="7180" spans="16:28" x14ac:dyDescent="0.2">
      <c r="P7180" s="12"/>
      <c r="AB7180"/>
    </row>
    <row r="7181" spans="16:28" x14ac:dyDescent="0.2">
      <c r="P7181" s="12"/>
      <c r="AB7181"/>
    </row>
    <row r="7182" spans="16:28" x14ac:dyDescent="0.2">
      <c r="P7182" s="12"/>
      <c r="AB7182"/>
    </row>
    <row r="7183" spans="16:28" x14ac:dyDescent="0.2">
      <c r="P7183" s="12"/>
      <c r="AB7183"/>
    </row>
    <row r="7184" spans="16:28" x14ac:dyDescent="0.2">
      <c r="P7184" s="12"/>
      <c r="AB7184"/>
    </row>
    <row r="7185" spans="16:28" x14ac:dyDescent="0.2">
      <c r="P7185" s="12"/>
      <c r="AB7185"/>
    </row>
    <row r="7186" spans="16:28" x14ac:dyDescent="0.2">
      <c r="P7186" s="12"/>
      <c r="AB7186"/>
    </row>
    <row r="7187" spans="16:28" x14ac:dyDescent="0.2">
      <c r="P7187" s="12"/>
      <c r="AB7187"/>
    </row>
    <row r="7188" spans="16:28" x14ac:dyDescent="0.2">
      <c r="P7188" s="12"/>
      <c r="AB7188"/>
    </row>
    <row r="7189" spans="16:28" x14ac:dyDescent="0.2">
      <c r="P7189" s="12"/>
      <c r="AB7189"/>
    </row>
    <row r="7190" spans="16:28" x14ac:dyDescent="0.2">
      <c r="P7190" s="12"/>
      <c r="AB7190"/>
    </row>
    <row r="7191" spans="16:28" x14ac:dyDescent="0.2">
      <c r="P7191" s="12"/>
      <c r="AB7191"/>
    </row>
    <row r="7192" spans="16:28" x14ac:dyDescent="0.2">
      <c r="P7192" s="12"/>
      <c r="AB7192"/>
    </row>
    <row r="7193" spans="16:28" x14ac:dyDescent="0.2">
      <c r="P7193" s="12"/>
      <c r="AB7193"/>
    </row>
    <row r="7194" spans="16:28" x14ac:dyDescent="0.2">
      <c r="P7194" s="12"/>
      <c r="AB7194"/>
    </row>
    <row r="7195" spans="16:28" x14ac:dyDescent="0.2">
      <c r="P7195" s="12"/>
      <c r="AB7195"/>
    </row>
    <row r="7196" spans="16:28" x14ac:dyDescent="0.2">
      <c r="P7196" s="12"/>
      <c r="AB7196"/>
    </row>
    <row r="7197" spans="16:28" x14ac:dyDescent="0.2">
      <c r="P7197" s="12"/>
      <c r="AB7197"/>
    </row>
    <row r="7198" spans="16:28" x14ac:dyDescent="0.2">
      <c r="P7198" s="12"/>
      <c r="AB7198"/>
    </row>
    <row r="7199" spans="16:28" x14ac:dyDescent="0.2">
      <c r="P7199" s="12"/>
      <c r="AB7199"/>
    </row>
    <row r="7200" spans="16:28" x14ac:dyDescent="0.2">
      <c r="P7200" s="12"/>
      <c r="AB7200"/>
    </row>
    <row r="7201" spans="16:28" x14ac:dyDescent="0.2">
      <c r="P7201" s="12"/>
      <c r="AB7201"/>
    </row>
    <row r="7202" spans="16:28" x14ac:dyDescent="0.2">
      <c r="P7202" s="12"/>
      <c r="AB7202"/>
    </row>
    <row r="7203" spans="16:28" x14ac:dyDescent="0.2">
      <c r="P7203" s="12"/>
      <c r="AB7203"/>
    </row>
    <row r="7204" spans="16:28" x14ac:dyDescent="0.2">
      <c r="P7204" s="12"/>
      <c r="AB7204"/>
    </row>
    <row r="7205" spans="16:28" x14ac:dyDescent="0.2">
      <c r="P7205" s="12"/>
      <c r="AB7205"/>
    </row>
    <row r="7206" spans="16:28" x14ac:dyDescent="0.2">
      <c r="P7206" s="12"/>
      <c r="AB7206"/>
    </row>
    <row r="7207" spans="16:28" x14ac:dyDescent="0.2">
      <c r="P7207" s="12"/>
      <c r="AB7207"/>
    </row>
    <row r="7208" spans="16:28" x14ac:dyDescent="0.2">
      <c r="P7208" s="12"/>
      <c r="AB7208"/>
    </row>
    <row r="7209" spans="16:28" x14ac:dyDescent="0.2">
      <c r="P7209" s="12"/>
      <c r="AB7209"/>
    </row>
    <row r="7210" spans="16:28" x14ac:dyDescent="0.2">
      <c r="P7210" s="12"/>
      <c r="AB7210"/>
    </row>
    <row r="7211" spans="16:28" x14ac:dyDescent="0.2">
      <c r="P7211" s="12"/>
      <c r="AB7211"/>
    </row>
    <row r="7212" spans="16:28" x14ac:dyDescent="0.2">
      <c r="P7212" s="12"/>
      <c r="AB7212"/>
    </row>
    <row r="7213" spans="16:28" x14ac:dyDescent="0.2">
      <c r="P7213" s="12"/>
      <c r="AB7213"/>
    </row>
    <row r="7214" spans="16:28" x14ac:dyDescent="0.2">
      <c r="P7214" s="12"/>
      <c r="AB7214"/>
    </row>
    <row r="7215" spans="16:28" x14ac:dyDescent="0.2">
      <c r="P7215" s="12"/>
      <c r="AB7215"/>
    </row>
    <row r="7216" spans="16:28" x14ac:dyDescent="0.2">
      <c r="P7216" s="12"/>
      <c r="AB7216"/>
    </row>
    <row r="7217" spans="16:28" x14ac:dyDescent="0.2">
      <c r="P7217" s="12"/>
      <c r="AB7217"/>
    </row>
    <row r="7218" spans="16:28" x14ac:dyDescent="0.2">
      <c r="P7218" s="12"/>
      <c r="AB7218"/>
    </row>
    <row r="7219" spans="16:28" x14ac:dyDescent="0.2">
      <c r="P7219" s="12"/>
      <c r="AB7219"/>
    </row>
    <row r="7220" spans="16:28" x14ac:dyDescent="0.2">
      <c r="P7220" s="12"/>
      <c r="AB7220"/>
    </row>
    <row r="7221" spans="16:28" x14ac:dyDescent="0.2">
      <c r="P7221" s="12"/>
      <c r="AB7221"/>
    </row>
    <row r="7222" spans="16:28" x14ac:dyDescent="0.2">
      <c r="P7222" s="12"/>
      <c r="AB7222"/>
    </row>
    <row r="7223" spans="16:28" x14ac:dyDescent="0.2">
      <c r="P7223" s="12"/>
      <c r="AB7223"/>
    </row>
    <row r="7224" spans="16:28" x14ac:dyDescent="0.2">
      <c r="P7224" s="12"/>
      <c r="AB7224"/>
    </row>
    <row r="7225" spans="16:28" x14ac:dyDescent="0.2">
      <c r="P7225" s="12"/>
      <c r="AB7225"/>
    </row>
    <row r="7226" spans="16:28" x14ac:dyDescent="0.2">
      <c r="P7226" s="12"/>
      <c r="AB7226"/>
    </row>
    <row r="7227" spans="16:28" x14ac:dyDescent="0.2">
      <c r="P7227" s="12"/>
      <c r="AB7227"/>
    </row>
    <row r="7228" spans="16:28" x14ac:dyDescent="0.2">
      <c r="P7228" s="12"/>
      <c r="AB7228"/>
    </row>
    <row r="7229" spans="16:28" x14ac:dyDescent="0.2">
      <c r="P7229" s="12"/>
      <c r="AB7229"/>
    </row>
    <row r="7230" spans="16:28" x14ac:dyDescent="0.2">
      <c r="P7230" s="12"/>
      <c r="AB7230"/>
    </row>
    <row r="7231" spans="16:28" x14ac:dyDescent="0.2">
      <c r="P7231" s="12"/>
      <c r="AB7231"/>
    </row>
    <row r="7232" spans="16:28" x14ac:dyDescent="0.2">
      <c r="P7232" s="12"/>
      <c r="AB7232"/>
    </row>
    <row r="7233" spans="16:28" x14ac:dyDescent="0.2">
      <c r="P7233" s="12"/>
      <c r="AB7233"/>
    </row>
    <row r="7234" spans="16:28" x14ac:dyDescent="0.2">
      <c r="P7234" s="12"/>
      <c r="AB7234"/>
    </row>
    <row r="7235" spans="16:28" x14ac:dyDescent="0.2">
      <c r="P7235" s="12"/>
      <c r="AB7235"/>
    </row>
    <row r="7236" spans="16:28" x14ac:dyDescent="0.2">
      <c r="P7236" s="12"/>
      <c r="AB7236"/>
    </row>
    <row r="7237" spans="16:28" x14ac:dyDescent="0.2">
      <c r="P7237" s="12"/>
      <c r="AB7237"/>
    </row>
    <row r="7238" spans="16:28" x14ac:dyDescent="0.2">
      <c r="P7238" s="12"/>
      <c r="AB7238"/>
    </row>
    <row r="7239" spans="16:28" x14ac:dyDescent="0.2">
      <c r="P7239" s="12"/>
      <c r="AB7239"/>
    </row>
    <row r="7240" spans="16:28" x14ac:dyDescent="0.2">
      <c r="P7240" s="12"/>
      <c r="AB7240"/>
    </row>
    <row r="7241" spans="16:28" x14ac:dyDescent="0.2">
      <c r="P7241" s="12"/>
      <c r="AB7241"/>
    </row>
    <row r="7242" spans="16:28" x14ac:dyDescent="0.2">
      <c r="P7242" s="12"/>
      <c r="AB7242"/>
    </row>
    <row r="7243" spans="16:28" x14ac:dyDescent="0.2">
      <c r="P7243" s="12"/>
      <c r="AB7243"/>
    </row>
    <row r="7244" spans="16:28" x14ac:dyDescent="0.2">
      <c r="P7244" s="12"/>
      <c r="AB7244"/>
    </row>
    <row r="7245" spans="16:28" x14ac:dyDescent="0.2">
      <c r="P7245" s="12"/>
      <c r="AB7245"/>
    </row>
    <row r="7246" spans="16:28" x14ac:dyDescent="0.2">
      <c r="P7246" s="12"/>
      <c r="AB7246"/>
    </row>
    <row r="7247" spans="16:28" x14ac:dyDescent="0.2">
      <c r="P7247" s="12"/>
      <c r="AB7247"/>
    </row>
    <row r="7248" spans="16:28" x14ac:dyDescent="0.2">
      <c r="P7248" s="12"/>
      <c r="AB7248"/>
    </row>
    <row r="7249" spans="16:28" x14ac:dyDescent="0.2">
      <c r="P7249" s="12"/>
      <c r="AB7249"/>
    </row>
    <row r="7250" spans="16:28" x14ac:dyDescent="0.2">
      <c r="P7250" s="12"/>
      <c r="AB7250"/>
    </row>
    <row r="7251" spans="16:28" x14ac:dyDescent="0.2">
      <c r="P7251" s="12"/>
      <c r="AB7251"/>
    </row>
    <row r="7252" spans="16:28" x14ac:dyDescent="0.2">
      <c r="P7252" s="12"/>
      <c r="AB7252"/>
    </row>
    <row r="7253" spans="16:28" x14ac:dyDescent="0.2">
      <c r="P7253" s="12"/>
      <c r="AB7253"/>
    </row>
    <row r="7254" spans="16:28" x14ac:dyDescent="0.2">
      <c r="P7254" s="12"/>
      <c r="AB7254"/>
    </row>
    <row r="7255" spans="16:28" x14ac:dyDescent="0.2">
      <c r="P7255" s="12"/>
      <c r="AB7255"/>
    </row>
    <row r="7256" spans="16:28" x14ac:dyDescent="0.2">
      <c r="P7256" s="12"/>
      <c r="AB7256"/>
    </row>
    <row r="7257" spans="16:28" x14ac:dyDescent="0.2">
      <c r="P7257" s="12"/>
      <c r="AB7257"/>
    </row>
    <row r="7258" spans="16:28" x14ac:dyDescent="0.2">
      <c r="P7258" s="12"/>
      <c r="AB7258"/>
    </row>
    <row r="7259" spans="16:28" x14ac:dyDescent="0.2">
      <c r="P7259" s="12"/>
      <c r="AB7259"/>
    </row>
    <row r="7260" spans="16:28" x14ac:dyDescent="0.2">
      <c r="P7260" s="12"/>
      <c r="AB7260"/>
    </row>
    <row r="7261" spans="16:28" x14ac:dyDescent="0.2">
      <c r="P7261" s="12"/>
      <c r="AB7261"/>
    </row>
    <row r="7262" spans="16:28" x14ac:dyDescent="0.2">
      <c r="P7262" s="12"/>
      <c r="AB7262"/>
    </row>
    <row r="7263" spans="16:28" x14ac:dyDescent="0.2">
      <c r="P7263" s="12"/>
      <c r="AB7263"/>
    </row>
    <row r="7264" spans="16:28" x14ac:dyDescent="0.2">
      <c r="P7264" s="12"/>
      <c r="AB7264"/>
    </row>
    <row r="7265" spans="16:28" x14ac:dyDescent="0.2">
      <c r="P7265" s="12"/>
      <c r="AB7265"/>
    </row>
    <row r="7266" spans="16:28" x14ac:dyDescent="0.2">
      <c r="P7266" s="12"/>
      <c r="AB7266"/>
    </row>
    <row r="7267" spans="16:28" x14ac:dyDescent="0.2">
      <c r="P7267" s="12"/>
      <c r="AB7267"/>
    </row>
    <row r="7268" spans="16:28" x14ac:dyDescent="0.2">
      <c r="P7268" s="12"/>
      <c r="AB7268"/>
    </row>
    <row r="7269" spans="16:28" x14ac:dyDescent="0.2">
      <c r="P7269" s="12"/>
      <c r="AB7269"/>
    </row>
    <row r="7270" spans="16:28" x14ac:dyDescent="0.2">
      <c r="P7270" s="12"/>
      <c r="AB7270"/>
    </row>
    <row r="7271" spans="16:28" x14ac:dyDescent="0.2">
      <c r="P7271" s="12"/>
      <c r="AB7271"/>
    </row>
    <row r="7272" spans="16:28" x14ac:dyDescent="0.2">
      <c r="P7272" s="12"/>
      <c r="AB7272"/>
    </row>
    <row r="7273" spans="16:28" x14ac:dyDescent="0.2">
      <c r="P7273" s="12"/>
      <c r="AB7273"/>
    </row>
    <row r="7274" spans="16:28" x14ac:dyDescent="0.2">
      <c r="P7274" s="12"/>
      <c r="AB7274"/>
    </row>
    <row r="7275" spans="16:28" x14ac:dyDescent="0.2">
      <c r="P7275" s="12"/>
      <c r="AB7275"/>
    </row>
    <row r="7276" spans="16:28" x14ac:dyDescent="0.2">
      <c r="P7276" s="12"/>
      <c r="AB7276"/>
    </row>
    <row r="7277" spans="16:28" x14ac:dyDescent="0.2">
      <c r="P7277" s="12"/>
      <c r="AB7277"/>
    </row>
    <row r="7278" spans="16:28" x14ac:dyDescent="0.2">
      <c r="P7278" s="12"/>
      <c r="AB7278"/>
    </row>
    <row r="7279" spans="16:28" x14ac:dyDescent="0.2">
      <c r="P7279" s="12"/>
      <c r="AB7279"/>
    </row>
    <row r="7280" spans="16:28" x14ac:dyDescent="0.2">
      <c r="P7280" s="12"/>
      <c r="AB7280"/>
    </row>
    <row r="7281" spans="16:28" x14ac:dyDescent="0.2">
      <c r="P7281" s="12"/>
      <c r="AB7281"/>
    </row>
    <row r="7282" spans="16:28" x14ac:dyDescent="0.2">
      <c r="P7282" s="12"/>
      <c r="AB7282"/>
    </row>
    <row r="7283" spans="16:28" x14ac:dyDescent="0.2">
      <c r="P7283" s="12"/>
      <c r="AB7283"/>
    </row>
    <row r="7284" spans="16:28" x14ac:dyDescent="0.2">
      <c r="P7284" s="12"/>
      <c r="AB7284"/>
    </row>
    <row r="7285" spans="16:28" x14ac:dyDescent="0.2">
      <c r="P7285" s="12"/>
      <c r="AB7285"/>
    </row>
    <row r="7286" spans="16:28" x14ac:dyDescent="0.2">
      <c r="P7286" s="12"/>
      <c r="AB7286"/>
    </row>
    <row r="7287" spans="16:28" x14ac:dyDescent="0.2">
      <c r="P7287" s="12"/>
      <c r="AB7287"/>
    </row>
    <row r="7288" spans="16:28" x14ac:dyDescent="0.2">
      <c r="P7288" s="12"/>
      <c r="AB7288"/>
    </row>
    <row r="7289" spans="16:28" x14ac:dyDescent="0.2">
      <c r="P7289" s="12"/>
      <c r="AB7289"/>
    </row>
    <row r="7290" spans="16:28" x14ac:dyDescent="0.2">
      <c r="P7290" s="12"/>
      <c r="AB7290"/>
    </row>
    <row r="7291" spans="16:28" x14ac:dyDescent="0.2">
      <c r="P7291" s="12"/>
      <c r="AB7291"/>
    </row>
    <row r="7292" spans="16:28" x14ac:dyDescent="0.2">
      <c r="P7292" s="12"/>
      <c r="AB7292"/>
    </row>
    <row r="7293" spans="16:28" x14ac:dyDescent="0.2">
      <c r="P7293" s="12"/>
      <c r="AB7293"/>
    </row>
    <row r="7294" spans="16:28" x14ac:dyDescent="0.2">
      <c r="P7294" s="12"/>
      <c r="AB7294"/>
    </row>
    <row r="7295" spans="16:28" x14ac:dyDescent="0.2">
      <c r="P7295" s="12"/>
      <c r="AB7295"/>
    </row>
    <row r="7296" spans="16:28" x14ac:dyDescent="0.2">
      <c r="P7296" s="12"/>
      <c r="AB7296"/>
    </row>
    <row r="7297" spans="16:28" x14ac:dyDescent="0.2">
      <c r="P7297" s="12"/>
      <c r="AB7297"/>
    </row>
    <row r="7298" spans="16:28" x14ac:dyDescent="0.2">
      <c r="P7298" s="12"/>
      <c r="AB7298"/>
    </row>
    <row r="7299" spans="16:28" x14ac:dyDescent="0.2">
      <c r="P7299" s="12"/>
      <c r="AB7299"/>
    </row>
    <row r="7300" spans="16:28" x14ac:dyDescent="0.2">
      <c r="P7300" s="12"/>
      <c r="AB7300"/>
    </row>
    <row r="7301" spans="16:28" x14ac:dyDescent="0.2">
      <c r="P7301" s="12"/>
      <c r="AB7301"/>
    </row>
    <row r="7302" spans="16:28" x14ac:dyDescent="0.2">
      <c r="P7302" s="12"/>
      <c r="AB7302"/>
    </row>
    <row r="7303" spans="16:28" x14ac:dyDescent="0.2">
      <c r="P7303" s="12"/>
      <c r="AB7303"/>
    </row>
    <row r="7304" spans="16:28" x14ac:dyDescent="0.2">
      <c r="P7304" s="12"/>
      <c r="AB7304"/>
    </row>
    <row r="7305" spans="16:28" x14ac:dyDescent="0.2">
      <c r="P7305" s="12"/>
      <c r="AB7305"/>
    </row>
    <row r="7306" spans="16:28" x14ac:dyDescent="0.2">
      <c r="P7306" s="12"/>
      <c r="AB7306"/>
    </row>
    <row r="7307" spans="16:28" x14ac:dyDescent="0.2">
      <c r="P7307" s="12"/>
      <c r="AB7307"/>
    </row>
    <row r="7308" spans="16:28" x14ac:dyDescent="0.2">
      <c r="P7308" s="12"/>
      <c r="AB7308"/>
    </row>
    <row r="7309" spans="16:28" x14ac:dyDescent="0.2">
      <c r="P7309" s="12"/>
      <c r="AB7309"/>
    </row>
    <row r="7310" spans="16:28" x14ac:dyDescent="0.2">
      <c r="P7310" s="12"/>
      <c r="AB7310"/>
    </row>
    <row r="7311" spans="16:28" x14ac:dyDescent="0.2">
      <c r="P7311" s="12"/>
      <c r="AB7311"/>
    </row>
    <row r="7312" spans="16:28" x14ac:dyDescent="0.2">
      <c r="P7312" s="12"/>
      <c r="AB7312"/>
    </row>
    <row r="7313" spans="16:28" x14ac:dyDescent="0.2">
      <c r="P7313" s="12"/>
      <c r="AB7313"/>
    </row>
    <row r="7314" spans="16:28" x14ac:dyDescent="0.2">
      <c r="P7314" s="12"/>
      <c r="AB7314"/>
    </row>
    <row r="7315" spans="16:28" x14ac:dyDescent="0.2">
      <c r="P7315" s="12"/>
      <c r="AB7315"/>
    </row>
    <row r="7316" spans="16:28" x14ac:dyDescent="0.2">
      <c r="P7316" s="12"/>
      <c r="AB7316"/>
    </row>
    <row r="7317" spans="16:28" x14ac:dyDescent="0.2">
      <c r="P7317" s="12"/>
      <c r="AB7317"/>
    </row>
    <row r="7318" spans="16:28" x14ac:dyDescent="0.2">
      <c r="P7318" s="12"/>
      <c r="AB7318"/>
    </row>
    <row r="7319" spans="16:28" x14ac:dyDescent="0.2">
      <c r="P7319" s="12"/>
      <c r="AB7319"/>
    </row>
    <row r="7320" spans="16:28" x14ac:dyDescent="0.2">
      <c r="P7320" s="12"/>
      <c r="AB7320"/>
    </row>
    <row r="7321" spans="16:28" x14ac:dyDescent="0.2">
      <c r="P7321" s="12"/>
      <c r="AB7321"/>
    </row>
    <row r="7322" spans="16:28" x14ac:dyDescent="0.2">
      <c r="P7322" s="12"/>
      <c r="AB7322"/>
    </row>
    <row r="7323" spans="16:28" x14ac:dyDescent="0.2">
      <c r="P7323" s="12"/>
      <c r="AB7323"/>
    </row>
    <row r="7324" spans="16:28" x14ac:dyDescent="0.2">
      <c r="P7324" s="12"/>
      <c r="AB7324"/>
    </row>
    <row r="7325" spans="16:28" x14ac:dyDescent="0.2">
      <c r="P7325" s="12"/>
      <c r="AB7325"/>
    </row>
    <row r="7326" spans="16:28" x14ac:dyDescent="0.2">
      <c r="P7326" s="12"/>
      <c r="AB7326"/>
    </row>
    <row r="7327" spans="16:28" x14ac:dyDescent="0.2">
      <c r="P7327" s="12"/>
      <c r="AB7327"/>
    </row>
    <row r="7328" spans="16:28" x14ac:dyDescent="0.2">
      <c r="P7328" s="12"/>
      <c r="AB7328"/>
    </row>
    <row r="7329" spans="16:28" x14ac:dyDescent="0.2">
      <c r="P7329" s="12"/>
      <c r="AB7329"/>
    </row>
    <row r="7330" spans="16:28" x14ac:dyDescent="0.2">
      <c r="P7330" s="12"/>
      <c r="AB7330"/>
    </row>
    <row r="7331" spans="16:28" x14ac:dyDescent="0.2">
      <c r="P7331" s="12"/>
      <c r="AB7331"/>
    </row>
    <row r="7332" spans="16:28" x14ac:dyDescent="0.2">
      <c r="P7332" s="12"/>
      <c r="AB7332"/>
    </row>
    <row r="7333" spans="16:28" x14ac:dyDescent="0.2">
      <c r="P7333" s="12"/>
      <c r="AB7333"/>
    </row>
    <row r="7334" spans="16:28" x14ac:dyDescent="0.2">
      <c r="P7334" s="12"/>
      <c r="AB7334"/>
    </row>
    <row r="7335" spans="16:28" x14ac:dyDescent="0.2">
      <c r="P7335" s="12"/>
      <c r="AB7335"/>
    </row>
    <row r="7336" spans="16:28" x14ac:dyDescent="0.2">
      <c r="P7336" s="12"/>
      <c r="AB7336"/>
    </row>
    <row r="7337" spans="16:28" x14ac:dyDescent="0.2">
      <c r="P7337" s="12"/>
      <c r="AB7337"/>
    </row>
    <row r="7338" spans="16:28" x14ac:dyDescent="0.2">
      <c r="P7338" s="12"/>
      <c r="AB7338"/>
    </row>
    <row r="7339" spans="16:28" x14ac:dyDescent="0.2">
      <c r="P7339" s="12"/>
      <c r="AB7339"/>
    </row>
    <row r="7340" spans="16:28" x14ac:dyDescent="0.2">
      <c r="P7340" s="12"/>
      <c r="AB7340"/>
    </row>
    <row r="7341" spans="16:28" x14ac:dyDescent="0.2">
      <c r="P7341" s="12"/>
      <c r="AB7341"/>
    </row>
    <row r="7342" spans="16:28" x14ac:dyDescent="0.2">
      <c r="P7342" s="12"/>
      <c r="AB7342"/>
    </row>
    <row r="7343" spans="16:28" x14ac:dyDescent="0.2">
      <c r="P7343" s="12"/>
      <c r="AB7343"/>
    </row>
    <row r="7344" spans="16:28" x14ac:dyDescent="0.2">
      <c r="P7344" s="12"/>
      <c r="AB7344"/>
    </row>
    <row r="7345" spans="16:28" x14ac:dyDescent="0.2">
      <c r="P7345" s="12"/>
      <c r="AB7345"/>
    </row>
    <row r="7346" spans="16:28" x14ac:dyDescent="0.2">
      <c r="P7346" s="12"/>
      <c r="AB7346"/>
    </row>
    <row r="7347" spans="16:28" x14ac:dyDescent="0.2">
      <c r="P7347" s="12"/>
      <c r="AB7347"/>
    </row>
    <row r="7348" spans="16:28" x14ac:dyDescent="0.2">
      <c r="P7348" s="12"/>
      <c r="AB7348"/>
    </row>
    <row r="7349" spans="16:28" x14ac:dyDescent="0.2">
      <c r="P7349" s="12"/>
      <c r="AB7349"/>
    </row>
    <row r="7350" spans="16:28" x14ac:dyDescent="0.2">
      <c r="P7350" s="12"/>
      <c r="AB7350"/>
    </row>
    <row r="7351" spans="16:28" x14ac:dyDescent="0.2">
      <c r="P7351" s="12"/>
      <c r="AB7351"/>
    </row>
    <row r="7352" spans="16:28" x14ac:dyDescent="0.2">
      <c r="P7352" s="12"/>
      <c r="AB7352"/>
    </row>
    <row r="7353" spans="16:28" x14ac:dyDescent="0.2">
      <c r="P7353" s="12"/>
      <c r="AB7353"/>
    </row>
    <row r="7354" spans="16:28" x14ac:dyDescent="0.2">
      <c r="P7354" s="12"/>
      <c r="AB7354"/>
    </row>
    <row r="7355" spans="16:28" x14ac:dyDescent="0.2">
      <c r="P7355" s="12"/>
      <c r="AB7355"/>
    </row>
    <row r="7356" spans="16:28" x14ac:dyDescent="0.2">
      <c r="P7356" s="12"/>
      <c r="AB7356"/>
    </row>
    <row r="7357" spans="16:28" x14ac:dyDescent="0.2">
      <c r="P7357" s="12"/>
      <c r="AB7357"/>
    </row>
    <row r="7358" spans="16:28" x14ac:dyDescent="0.2">
      <c r="P7358" s="12"/>
      <c r="AB7358"/>
    </row>
    <row r="7359" spans="16:28" x14ac:dyDescent="0.2">
      <c r="P7359" s="12"/>
      <c r="AB7359"/>
    </row>
    <row r="7360" spans="16:28" x14ac:dyDescent="0.2">
      <c r="P7360" s="12"/>
      <c r="AB7360"/>
    </row>
    <row r="7361" spans="16:28" x14ac:dyDescent="0.2">
      <c r="P7361" s="12"/>
      <c r="AB7361"/>
    </row>
    <row r="7362" spans="16:28" x14ac:dyDescent="0.2">
      <c r="P7362" s="12"/>
      <c r="AB7362"/>
    </row>
    <row r="7363" spans="16:28" x14ac:dyDescent="0.2">
      <c r="P7363" s="12"/>
      <c r="AB7363"/>
    </row>
    <row r="7364" spans="16:28" x14ac:dyDescent="0.2">
      <c r="P7364" s="12"/>
      <c r="AB7364"/>
    </row>
    <row r="7365" spans="16:28" x14ac:dyDescent="0.2">
      <c r="P7365" s="12"/>
      <c r="AB7365"/>
    </row>
    <row r="7366" spans="16:28" x14ac:dyDescent="0.2">
      <c r="P7366" s="12"/>
      <c r="AB7366"/>
    </row>
    <row r="7367" spans="16:28" x14ac:dyDescent="0.2">
      <c r="P7367" s="12"/>
      <c r="AB7367"/>
    </row>
    <row r="7368" spans="16:28" x14ac:dyDescent="0.2">
      <c r="P7368" s="12"/>
      <c r="AB7368"/>
    </row>
    <row r="7369" spans="16:28" x14ac:dyDescent="0.2">
      <c r="P7369" s="12"/>
      <c r="AB7369"/>
    </row>
    <row r="7370" spans="16:28" x14ac:dyDescent="0.2">
      <c r="P7370" s="12"/>
      <c r="AB7370"/>
    </row>
    <row r="7371" spans="16:28" x14ac:dyDescent="0.2">
      <c r="P7371" s="12"/>
      <c r="AB7371"/>
    </row>
    <row r="7372" spans="16:28" x14ac:dyDescent="0.2">
      <c r="P7372" s="12"/>
      <c r="AB7372"/>
    </row>
    <row r="7373" spans="16:28" x14ac:dyDescent="0.2">
      <c r="P7373" s="12"/>
      <c r="AB7373"/>
    </row>
    <row r="7374" spans="16:28" x14ac:dyDescent="0.2">
      <c r="P7374" s="12"/>
      <c r="AB7374"/>
    </row>
    <row r="7375" spans="16:28" x14ac:dyDescent="0.2">
      <c r="P7375" s="12"/>
      <c r="AB7375"/>
    </row>
    <row r="7376" spans="16:28" x14ac:dyDescent="0.2">
      <c r="P7376" s="12"/>
      <c r="AB7376"/>
    </row>
    <row r="7377" spans="16:28" x14ac:dyDescent="0.2">
      <c r="P7377" s="12"/>
      <c r="AB7377"/>
    </row>
    <row r="7378" spans="16:28" x14ac:dyDescent="0.2">
      <c r="P7378" s="12"/>
      <c r="AB7378"/>
    </row>
    <row r="7379" spans="16:28" x14ac:dyDescent="0.2">
      <c r="P7379" s="12"/>
      <c r="AB7379"/>
    </row>
    <row r="7380" spans="16:28" x14ac:dyDescent="0.2">
      <c r="P7380" s="12"/>
      <c r="AB7380"/>
    </row>
    <row r="7381" spans="16:28" x14ac:dyDescent="0.2">
      <c r="P7381" s="12"/>
      <c r="AB7381"/>
    </row>
    <row r="7382" spans="16:28" x14ac:dyDescent="0.2">
      <c r="P7382" s="12"/>
      <c r="AB7382"/>
    </row>
    <row r="7383" spans="16:28" x14ac:dyDescent="0.2">
      <c r="P7383" s="12"/>
      <c r="AB7383"/>
    </row>
    <row r="7384" spans="16:28" x14ac:dyDescent="0.2">
      <c r="P7384" s="12"/>
      <c r="AB7384"/>
    </row>
    <row r="7385" spans="16:28" x14ac:dyDescent="0.2">
      <c r="P7385" s="12"/>
      <c r="AB7385"/>
    </row>
    <row r="7386" spans="16:28" x14ac:dyDescent="0.2">
      <c r="P7386" s="12"/>
      <c r="AB7386"/>
    </row>
    <row r="7387" spans="16:28" x14ac:dyDescent="0.2">
      <c r="P7387" s="12"/>
      <c r="AB7387"/>
    </row>
    <row r="7388" spans="16:28" x14ac:dyDescent="0.2">
      <c r="P7388" s="12"/>
      <c r="AB7388"/>
    </row>
    <row r="7389" spans="16:28" x14ac:dyDescent="0.2">
      <c r="P7389" s="12"/>
      <c r="AB7389"/>
    </row>
    <row r="7390" spans="16:28" x14ac:dyDescent="0.2">
      <c r="P7390" s="12"/>
      <c r="AB7390"/>
    </row>
    <row r="7391" spans="16:28" x14ac:dyDescent="0.2">
      <c r="P7391" s="12"/>
      <c r="AB7391"/>
    </row>
    <row r="7392" spans="16:28" x14ac:dyDescent="0.2">
      <c r="P7392" s="12"/>
      <c r="AB7392"/>
    </row>
    <row r="7393" spans="16:28" x14ac:dyDescent="0.2">
      <c r="P7393" s="12"/>
      <c r="AB7393"/>
    </row>
    <row r="7394" spans="16:28" x14ac:dyDescent="0.2">
      <c r="P7394" s="12"/>
      <c r="AB7394"/>
    </row>
    <row r="7395" spans="16:28" x14ac:dyDescent="0.2">
      <c r="P7395" s="12"/>
      <c r="AB7395"/>
    </row>
    <row r="7396" spans="16:28" x14ac:dyDescent="0.2">
      <c r="P7396" s="12"/>
      <c r="AB7396"/>
    </row>
    <row r="7397" spans="16:28" x14ac:dyDescent="0.2">
      <c r="P7397" s="12"/>
      <c r="AB7397"/>
    </row>
    <row r="7398" spans="16:28" x14ac:dyDescent="0.2">
      <c r="P7398" s="12"/>
      <c r="AB7398"/>
    </row>
    <row r="7399" spans="16:28" x14ac:dyDescent="0.2">
      <c r="P7399" s="12"/>
      <c r="AB7399"/>
    </row>
    <row r="7400" spans="16:28" x14ac:dyDescent="0.2">
      <c r="P7400" s="12"/>
      <c r="AB7400"/>
    </row>
    <row r="7401" spans="16:28" x14ac:dyDescent="0.2">
      <c r="P7401" s="12"/>
      <c r="AB7401"/>
    </row>
    <row r="7402" spans="16:28" x14ac:dyDescent="0.2">
      <c r="P7402" s="12"/>
      <c r="AB7402"/>
    </row>
    <row r="7403" spans="16:28" x14ac:dyDescent="0.2">
      <c r="P7403" s="12"/>
      <c r="AB7403"/>
    </row>
    <row r="7404" spans="16:28" x14ac:dyDescent="0.2">
      <c r="P7404" s="12"/>
      <c r="AB7404"/>
    </row>
    <row r="7405" spans="16:28" x14ac:dyDescent="0.2">
      <c r="P7405" s="12"/>
      <c r="AB7405"/>
    </row>
    <row r="7406" spans="16:28" x14ac:dyDescent="0.2">
      <c r="P7406" s="12"/>
      <c r="AB7406"/>
    </row>
    <row r="7407" spans="16:28" x14ac:dyDescent="0.2">
      <c r="P7407" s="12"/>
      <c r="AB7407"/>
    </row>
    <row r="7408" spans="16:28" x14ac:dyDescent="0.2">
      <c r="P7408" s="12"/>
      <c r="AB7408"/>
    </row>
    <row r="7409" spans="16:28" x14ac:dyDescent="0.2">
      <c r="P7409" s="12"/>
      <c r="AB7409"/>
    </row>
    <row r="7410" spans="16:28" x14ac:dyDescent="0.2">
      <c r="P7410" s="12"/>
      <c r="AB7410"/>
    </row>
    <row r="7411" spans="16:28" x14ac:dyDescent="0.2">
      <c r="P7411" s="12"/>
      <c r="AB7411"/>
    </row>
    <row r="7412" spans="16:28" x14ac:dyDescent="0.2">
      <c r="P7412" s="12"/>
      <c r="AB7412"/>
    </row>
    <row r="7413" spans="16:28" x14ac:dyDescent="0.2">
      <c r="P7413" s="12"/>
      <c r="AB7413"/>
    </row>
    <row r="7414" spans="16:28" x14ac:dyDescent="0.2">
      <c r="P7414" s="12"/>
      <c r="AB7414"/>
    </row>
    <row r="7415" spans="16:28" x14ac:dyDescent="0.2">
      <c r="P7415" s="12"/>
      <c r="AB7415"/>
    </row>
    <row r="7416" spans="16:28" x14ac:dyDescent="0.2">
      <c r="P7416" s="12"/>
      <c r="AB7416"/>
    </row>
    <row r="7417" spans="16:28" x14ac:dyDescent="0.2">
      <c r="P7417" s="12"/>
      <c r="AB7417"/>
    </row>
    <row r="7418" spans="16:28" x14ac:dyDescent="0.2">
      <c r="P7418" s="12"/>
      <c r="AB7418"/>
    </row>
    <row r="7419" spans="16:28" x14ac:dyDescent="0.2">
      <c r="P7419" s="12"/>
      <c r="AB7419"/>
    </row>
    <row r="7420" spans="16:28" x14ac:dyDescent="0.2">
      <c r="P7420" s="12"/>
      <c r="AB7420"/>
    </row>
    <row r="7421" spans="16:28" x14ac:dyDescent="0.2">
      <c r="P7421" s="12"/>
      <c r="AB7421"/>
    </row>
    <row r="7422" spans="16:28" x14ac:dyDescent="0.2">
      <c r="P7422" s="12"/>
      <c r="AB7422"/>
    </row>
    <row r="7423" spans="16:28" x14ac:dyDescent="0.2">
      <c r="P7423" s="12"/>
      <c r="AB7423"/>
    </row>
    <row r="7424" spans="16:28" x14ac:dyDescent="0.2">
      <c r="P7424" s="12"/>
      <c r="AB7424"/>
    </row>
    <row r="7425" spans="16:28" x14ac:dyDescent="0.2">
      <c r="P7425" s="12"/>
      <c r="AB7425"/>
    </row>
    <row r="7426" spans="16:28" x14ac:dyDescent="0.2">
      <c r="P7426" s="12"/>
      <c r="AB7426"/>
    </row>
    <row r="7427" spans="16:28" x14ac:dyDescent="0.2">
      <c r="P7427" s="12"/>
      <c r="AB7427"/>
    </row>
    <row r="7428" spans="16:28" x14ac:dyDescent="0.2">
      <c r="P7428" s="12"/>
      <c r="AB7428"/>
    </row>
    <row r="7429" spans="16:28" x14ac:dyDescent="0.2">
      <c r="P7429" s="12"/>
      <c r="AB7429"/>
    </row>
    <row r="7430" spans="16:28" x14ac:dyDescent="0.2">
      <c r="P7430" s="12"/>
      <c r="AB7430"/>
    </row>
    <row r="7431" spans="16:28" x14ac:dyDescent="0.2">
      <c r="P7431" s="12"/>
      <c r="AB7431"/>
    </row>
    <row r="7432" spans="16:28" x14ac:dyDescent="0.2">
      <c r="P7432" s="12"/>
      <c r="AB7432"/>
    </row>
    <row r="7433" spans="16:28" x14ac:dyDescent="0.2">
      <c r="P7433" s="12"/>
      <c r="AB7433"/>
    </row>
    <row r="7434" spans="16:28" x14ac:dyDescent="0.2">
      <c r="P7434" s="12"/>
      <c r="AB7434"/>
    </row>
    <row r="7435" spans="16:28" x14ac:dyDescent="0.2">
      <c r="P7435" s="12"/>
      <c r="AB7435"/>
    </row>
    <row r="7436" spans="16:28" x14ac:dyDescent="0.2">
      <c r="P7436" s="12"/>
      <c r="AB7436"/>
    </row>
    <row r="7437" spans="16:28" x14ac:dyDescent="0.2">
      <c r="P7437" s="12"/>
      <c r="AB7437"/>
    </row>
    <row r="7438" spans="16:28" x14ac:dyDescent="0.2">
      <c r="P7438" s="12"/>
      <c r="AB7438"/>
    </row>
    <row r="7439" spans="16:28" x14ac:dyDescent="0.2">
      <c r="P7439" s="12"/>
      <c r="AB7439"/>
    </row>
    <row r="7440" spans="16:28" x14ac:dyDescent="0.2">
      <c r="P7440" s="12"/>
      <c r="AB7440"/>
    </row>
    <row r="7441" spans="16:28" x14ac:dyDescent="0.2">
      <c r="P7441" s="12"/>
      <c r="AB7441"/>
    </row>
    <row r="7442" spans="16:28" x14ac:dyDescent="0.2">
      <c r="P7442" s="12"/>
      <c r="AB7442"/>
    </row>
    <row r="7443" spans="16:28" x14ac:dyDescent="0.2">
      <c r="P7443" s="12"/>
      <c r="AB7443"/>
    </row>
    <row r="7444" spans="16:28" x14ac:dyDescent="0.2">
      <c r="P7444" s="12"/>
      <c r="AB7444"/>
    </row>
    <row r="7445" spans="16:28" x14ac:dyDescent="0.2">
      <c r="P7445" s="12"/>
      <c r="AB7445"/>
    </row>
    <row r="7446" spans="16:28" x14ac:dyDescent="0.2">
      <c r="P7446" s="12"/>
      <c r="AB7446"/>
    </row>
    <row r="7447" spans="16:28" x14ac:dyDescent="0.2">
      <c r="P7447" s="12"/>
      <c r="AB7447"/>
    </row>
    <row r="7448" spans="16:28" x14ac:dyDescent="0.2">
      <c r="P7448" s="12"/>
      <c r="AB7448"/>
    </row>
    <row r="7449" spans="16:28" x14ac:dyDescent="0.2">
      <c r="P7449" s="12"/>
      <c r="AB7449"/>
    </row>
    <row r="7450" spans="16:28" x14ac:dyDescent="0.2">
      <c r="P7450" s="12"/>
      <c r="AB7450"/>
    </row>
    <row r="7451" spans="16:28" x14ac:dyDescent="0.2">
      <c r="P7451" s="12"/>
      <c r="AB7451"/>
    </row>
    <row r="7452" spans="16:28" x14ac:dyDescent="0.2">
      <c r="P7452" s="12"/>
      <c r="AB7452"/>
    </row>
    <row r="7453" spans="16:28" x14ac:dyDescent="0.2">
      <c r="P7453" s="12"/>
      <c r="AB7453"/>
    </row>
    <row r="7454" spans="16:28" x14ac:dyDescent="0.2">
      <c r="P7454" s="12"/>
      <c r="AB7454"/>
    </row>
    <row r="7455" spans="16:28" x14ac:dyDescent="0.2">
      <c r="P7455" s="12"/>
      <c r="AB7455"/>
    </row>
    <row r="7456" spans="16:28" x14ac:dyDescent="0.2">
      <c r="P7456" s="12"/>
      <c r="AB7456"/>
    </row>
    <row r="7457" spans="16:28" x14ac:dyDescent="0.2">
      <c r="P7457" s="12"/>
      <c r="AB7457"/>
    </row>
    <row r="7458" spans="16:28" x14ac:dyDescent="0.2">
      <c r="P7458" s="12"/>
      <c r="AB7458"/>
    </row>
    <row r="7459" spans="16:28" x14ac:dyDescent="0.2">
      <c r="P7459" s="12"/>
      <c r="AB7459"/>
    </row>
    <row r="7460" spans="16:28" x14ac:dyDescent="0.2">
      <c r="P7460" s="12"/>
      <c r="AB7460"/>
    </row>
    <row r="7461" spans="16:28" x14ac:dyDescent="0.2">
      <c r="P7461" s="12"/>
      <c r="AB7461"/>
    </row>
    <row r="7462" spans="16:28" x14ac:dyDescent="0.2">
      <c r="P7462" s="12"/>
      <c r="AB7462"/>
    </row>
    <row r="7463" spans="16:28" x14ac:dyDescent="0.2">
      <c r="P7463" s="12"/>
      <c r="AB7463"/>
    </row>
    <row r="7464" spans="16:28" x14ac:dyDescent="0.2">
      <c r="P7464" s="12"/>
      <c r="AB7464"/>
    </row>
    <row r="7465" spans="16:28" x14ac:dyDescent="0.2">
      <c r="P7465" s="12"/>
      <c r="AB7465"/>
    </row>
    <row r="7466" spans="16:28" x14ac:dyDescent="0.2">
      <c r="P7466" s="12"/>
      <c r="AB7466"/>
    </row>
    <row r="7467" spans="16:28" x14ac:dyDescent="0.2">
      <c r="P7467" s="12"/>
      <c r="AB7467"/>
    </row>
    <row r="7468" spans="16:28" x14ac:dyDescent="0.2">
      <c r="P7468" s="12"/>
      <c r="AB7468"/>
    </row>
    <row r="7469" spans="16:28" x14ac:dyDescent="0.2">
      <c r="P7469" s="12"/>
      <c r="AB7469"/>
    </row>
    <row r="7470" spans="16:28" x14ac:dyDescent="0.2">
      <c r="P7470" s="12"/>
      <c r="AB7470"/>
    </row>
    <row r="7471" spans="16:28" x14ac:dyDescent="0.2">
      <c r="P7471" s="12"/>
      <c r="AB7471"/>
    </row>
    <row r="7472" spans="16:28" x14ac:dyDescent="0.2">
      <c r="P7472" s="12"/>
      <c r="AB7472"/>
    </row>
    <row r="7473" spans="16:28" x14ac:dyDescent="0.2">
      <c r="P7473" s="12"/>
      <c r="AB7473"/>
    </row>
    <row r="7474" spans="16:28" x14ac:dyDescent="0.2">
      <c r="P7474" s="12"/>
      <c r="AB7474"/>
    </row>
    <row r="7475" spans="16:28" x14ac:dyDescent="0.2">
      <c r="P7475" s="12"/>
      <c r="AB7475"/>
    </row>
    <row r="7476" spans="16:28" x14ac:dyDescent="0.2">
      <c r="P7476" s="12"/>
      <c r="AB7476"/>
    </row>
    <row r="7477" spans="16:28" x14ac:dyDescent="0.2">
      <c r="P7477" s="12"/>
      <c r="AB7477"/>
    </row>
    <row r="7478" spans="16:28" x14ac:dyDescent="0.2">
      <c r="P7478" s="12"/>
      <c r="AB7478"/>
    </row>
    <row r="7479" spans="16:28" x14ac:dyDescent="0.2">
      <c r="P7479" s="12"/>
      <c r="AB7479"/>
    </row>
    <row r="7480" spans="16:28" x14ac:dyDescent="0.2">
      <c r="P7480" s="12"/>
      <c r="AB7480"/>
    </row>
    <row r="7481" spans="16:28" x14ac:dyDescent="0.2">
      <c r="P7481" s="12"/>
      <c r="AB7481"/>
    </row>
    <row r="7482" spans="16:28" x14ac:dyDescent="0.2">
      <c r="P7482" s="12"/>
      <c r="AB7482"/>
    </row>
    <row r="7483" spans="16:28" x14ac:dyDescent="0.2">
      <c r="P7483" s="12"/>
      <c r="AB7483"/>
    </row>
    <row r="7484" spans="16:28" x14ac:dyDescent="0.2">
      <c r="P7484" s="12"/>
      <c r="AB7484"/>
    </row>
    <row r="7485" spans="16:28" x14ac:dyDescent="0.2">
      <c r="P7485" s="12"/>
      <c r="AB7485"/>
    </row>
    <row r="7486" spans="16:28" x14ac:dyDescent="0.2">
      <c r="P7486" s="12"/>
      <c r="AB7486"/>
    </row>
    <row r="7487" spans="16:28" x14ac:dyDescent="0.2">
      <c r="P7487" s="12"/>
      <c r="AB7487"/>
    </row>
    <row r="7488" spans="16:28" x14ac:dyDescent="0.2">
      <c r="P7488" s="12"/>
      <c r="AB7488"/>
    </row>
    <row r="7489" spans="16:28" x14ac:dyDescent="0.2">
      <c r="P7489" s="12"/>
      <c r="AB7489"/>
    </row>
    <row r="7490" spans="16:28" x14ac:dyDescent="0.2">
      <c r="P7490" s="12"/>
      <c r="AB7490"/>
    </row>
    <row r="7491" spans="16:28" x14ac:dyDescent="0.2">
      <c r="P7491" s="12"/>
      <c r="AB7491"/>
    </row>
    <row r="7492" spans="16:28" x14ac:dyDescent="0.2">
      <c r="P7492" s="12"/>
      <c r="AB7492"/>
    </row>
    <row r="7493" spans="16:28" x14ac:dyDescent="0.2">
      <c r="P7493" s="12"/>
      <c r="AB7493"/>
    </row>
    <row r="7494" spans="16:28" x14ac:dyDescent="0.2">
      <c r="P7494" s="12"/>
      <c r="AB7494"/>
    </row>
    <row r="7495" spans="16:28" x14ac:dyDescent="0.2">
      <c r="P7495" s="12"/>
      <c r="AB7495"/>
    </row>
    <row r="7496" spans="16:28" x14ac:dyDescent="0.2">
      <c r="P7496" s="12"/>
      <c r="AB7496"/>
    </row>
    <row r="7497" spans="16:28" x14ac:dyDescent="0.2">
      <c r="P7497" s="12"/>
      <c r="AB7497"/>
    </row>
    <row r="7498" spans="16:28" x14ac:dyDescent="0.2">
      <c r="P7498" s="12"/>
      <c r="AB7498"/>
    </row>
    <row r="7499" spans="16:28" x14ac:dyDescent="0.2">
      <c r="P7499" s="12"/>
      <c r="AB7499"/>
    </row>
    <row r="7500" spans="16:28" x14ac:dyDescent="0.2">
      <c r="P7500" s="12"/>
      <c r="AB7500"/>
    </row>
    <row r="7501" spans="16:28" x14ac:dyDescent="0.2">
      <c r="P7501" s="12"/>
      <c r="AB7501"/>
    </row>
    <row r="7502" spans="16:28" x14ac:dyDescent="0.2">
      <c r="P7502" s="12"/>
      <c r="AB7502"/>
    </row>
    <row r="7503" spans="16:28" x14ac:dyDescent="0.2">
      <c r="P7503" s="12"/>
      <c r="AB7503"/>
    </row>
    <row r="7504" spans="16:28" x14ac:dyDescent="0.2">
      <c r="P7504" s="12"/>
      <c r="AB7504"/>
    </row>
    <row r="7505" spans="16:28" x14ac:dyDescent="0.2">
      <c r="P7505" s="12"/>
      <c r="AB7505"/>
    </row>
    <row r="7506" spans="16:28" x14ac:dyDescent="0.2">
      <c r="P7506" s="12"/>
      <c r="AB7506"/>
    </row>
    <row r="7507" spans="16:28" x14ac:dyDescent="0.2">
      <c r="P7507" s="12"/>
      <c r="AB7507"/>
    </row>
    <row r="7508" spans="16:28" x14ac:dyDescent="0.2">
      <c r="P7508" s="12"/>
      <c r="AB7508"/>
    </row>
    <row r="7509" spans="16:28" x14ac:dyDescent="0.2">
      <c r="P7509" s="12"/>
      <c r="AB7509"/>
    </row>
    <row r="7510" spans="16:28" x14ac:dyDescent="0.2">
      <c r="P7510" s="12"/>
      <c r="AB7510"/>
    </row>
    <row r="7511" spans="16:28" x14ac:dyDescent="0.2">
      <c r="P7511" s="12"/>
      <c r="AB7511"/>
    </row>
    <row r="7512" spans="16:28" x14ac:dyDescent="0.2">
      <c r="P7512" s="12"/>
      <c r="AB7512"/>
    </row>
    <row r="7513" spans="16:28" x14ac:dyDescent="0.2">
      <c r="P7513" s="12"/>
      <c r="AB7513"/>
    </row>
    <row r="7514" spans="16:28" x14ac:dyDescent="0.2">
      <c r="P7514" s="12"/>
      <c r="AB7514"/>
    </row>
    <row r="7515" spans="16:28" x14ac:dyDescent="0.2">
      <c r="P7515" s="12"/>
      <c r="AB7515"/>
    </row>
    <row r="7516" spans="16:28" x14ac:dyDescent="0.2">
      <c r="P7516" s="12"/>
      <c r="AB7516"/>
    </row>
    <row r="7517" spans="16:28" x14ac:dyDescent="0.2">
      <c r="P7517" s="12"/>
      <c r="AB7517"/>
    </row>
    <row r="7518" spans="16:28" x14ac:dyDescent="0.2">
      <c r="P7518" s="12"/>
      <c r="AB7518"/>
    </row>
    <row r="7519" spans="16:28" x14ac:dyDescent="0.2">
      <c r="P7519" s="12"/>
      <c r="AB7519"/>
    </row>
    <row r="7520" spans="16:28" x14ac:dyDescent="0.2">
      <c r="P7520" s="12"/>
      <c r="AB7520"/>
    </row>
    <row r="7521" spans="16:28" x14ac:dyDescent="0.2">
      <c r="P7521" s="12"/>
      <c r="AB7521"/>
    </row>
    <row r="7522" spans="16:28" x14ac:dyDescent="0.2">
      <c r="P7522" s="12"/>
      <c r="AB7522"/>
    </row>
    <row r="7523" spans="16:28" x14ac:dyDescent="0.2">
      <c r="P7523" s="12"/>
      <c r="AB7523"/>
    </row>
    <row r="7524" spans="16:28" x14ac:dyDescent="0.2">
      <c r="P7524" s="12"/>
      <c r="AB7524"/>
    </row>
    <row r="7525" spans="16:28" x14ac:dyDescent="0.2">
      <c r="P7525" s="12"/>
      <c r="AB7525"/>
    </row>
    <row r="7526" spans="16:28" x14ac:dyDescent="0.2">
      <c r="P7526" s="12"/>
      <c r="AB7526"/>
    </row>
    <row r="7527" spans="16:28" x14ac:dyDescent="0.2">
      <c r="P7527" s="12"/>
      <c r="AB7527"/>
    </row>
    <row r="7528" spans="16:28" x14ac:dyDescent="0.2">
      <c r="P7528" s="12"/>
      <c r="AB7528"/>
    </row>
    <row r="7529" spans="16:28" x14ac:dyDescent="0.2">
      <c r="P7529" s="12"/>
      <c r="AB7529"/>
    </row>
    <row r="7530" spans="16:28" x14ac:dyDescent="0.2">
      <c r="P7530" s="12"/>
      <c r="AB7530"/>
    </row>
    <row r="7531" spans="16:28" x14ac:dyDescent="0.2">
      <c r="P7531" s="12"/>
      <c r="AB7531"/>
    </row>
    <row r="7532" spans="16:28" x14ac:dyDescent="0.2">
      <c r="P7532" s="12"/>
      <c r="AB7532"/>
    </row>
    <row r="7533" spans="16:28" x14ac:dyDescent="0.2">
      <c r="P7533" s="12"/>
      <c r="AB7533"/>
    </row>
    <row r="7534" spans="16:28" x14ac:dyDescent="0.2">
      <c r="P7534" s="12"/>
      <c r="AB7534"/>
    </row>
    <row r="7535" spans="16:28" x14ac:dyDescent="0.2">
      <c r="P7535" s="12"/>
      <c r="AB7535"/>
    </row>
    <row r="7536" spans="16:28" x14ac:dyDescent="0.2">
      <c r="P7536" s="12"/>
      <c r="AB7536"/>
    </row>
    <row r="7537" spans="16:28" x14ac:dyDescent="0.2">
      <c r="P7537" s="12"/>
      <c r="AB7537"/>
    </row>
    <row r="7538" spans="16:28" x14ac:dyDescent="0.2">
      <c r="P7538" s="12"/>
      <c r="AB7538"/>
    </row>
    <row r="7539" spans="16:28" x14ac:dyDescent="0.2">
      <c r="P7539" s="12"/>
      <c r="AB7539"/>
    </row>
    <row r="7540" spans="16:28" x14ac:dyDescent="0.2">
      <c r="P7540" s="12"/>
      <c r="AB7540"/>
    </row>
    <row r="7541" spans="16:28" x14ac:dyDescent="0.2">
      <c r="P7541" s="12"/>
      <c r="AB7541"/>
    </row>
    <row r="7542" spans="16:28" x14ac:dyDescent="0.2">
      <c r="P7542" s="12"/>
      <c r="AB7542"/>
    </row>
    <row r="7543" spans="16:28" x14ac:dyDescent="0.2">
      <c r="P7543" s="12"/>
      <c r="AB7543"/>
    </row>
    <row r="7544" spans="16:28" x14ac:dyDescent="0.2">
      <c r="P7544" s="12"/>
      <c r="AB7544"/>
    </row>
    <row r="7545" spans="16:28" x14ac:dyDescent="0.2">
      <c r="P7545" s="12"/>
      <c r="AB7545"/>
    </row>
    <row r="7546" spans="16:28" x14ac:dyDescent="0.2">
      <c r="P7546" s="12"/>
      <c r="AB7546"/>
    </row>
    <row r="7547" spans="16:28" x14ac:dyDescent="0.2">
      <c r="P7547" s="12"/>
      <c r="AB7547"/>
    </row>
    <row r="7548" spans="16:28" x14ac:dyDescent="0.2">
      <c r="P7548" s="12"/>
      <c r="AB7548"/>
    </row>
    <row r="7549" spans="16:28" x14ac:dyDescent="0.2">
      <c r="P7549" s="12"/>
      <c r="AB7549"/>
    </row>
    <row r="7550" spans="16:28" x14ac:dyDescent="0.2">
      <c r="P7550" s="12"/>
      <c r="AB7550"/>
    </row>
    <row r="7551" spans="16:28" x14ac:dyDescent="0.2">
      <c r="P7551" s="12"/>
      <c r="AB7551"/>
    </row>
    <row r="7552" spans="16:28" x14ac:dyDescent="0.2">
      <c r="P7552" s="12"/>
      <c r="AB7552"/>
    </row>
    <row r="7553" spans="16:28" x14ac:dyDescent="0.2">
      <c r="P7553" s="12"/>
      <c r="AB7553"/>
    </row>
    <row r="7554" spans="16:28" x14ac:dyDescent="0.2">
      <c r="P7554" s="12"/>
      <c r="AB7554"/>
    </row>
    <row r="7555" spans="16:28" x14ac:dyDescent="0.2">
      <c r="P7555" s="12"/>
      <c r="AB7555"/>
    </row>
    <row r="7556" spans="16:28" x14ac:dyDescent="0.2">
      <c r="P7556" s="12"/>
      <c r="AB7556"/>
    </row>
    <row r="7557" spans="16:28" x14ac:dyDescent="0.2">
      <c r="P7557" s="12"/>
      <c r="AB7557"/>
    </row>
    <row r="7558" spans="16:28" x14ac:dyDescent="0.2">
      <c r="P7558" s="12"/>
      <c r="AB7558"/>
    </row>
    <row r="7559" spans="16:28" x14ac:dyDescent="0.2">
      <c r="P7559" s="12"/>
      <c r="AB7559"/>
    </row>
    <row r="7560" spans="16:28" x14ac:dyDescent="0.2">
      <c r="P7560" s="12"/>
      <c r="AB7560"/>
    </row>
    <row r="7561" spans="16:28" x14ac:dyDescent="0.2">
      <c r="P7561" s="12"/>
      <c r="AB7561"/>
    </row>
    <row r="7562" spans="16:28" x14ac:dyDescent="0.2">
      <c r="P7562" s="12"/>
      <c r="AB7562"/>
    </row>
    <row r="7563" spans="16:28" x14ac:dyDescent="0.2">
      <c r="P7563" s="12"/>
      <c r="AB7563"/>
    </row>
    <row r="7564" spans="16:28" x14ac:dyDescent="0.2">
      <c r="P7564" s="12"/>
      <c r="AB7564"/>
    </row>
    <row r="7565" spans="16:28" x14ac:dyDescent="0.2">
      <c r="P7565" s="12"/>
      <c r="AB7565"/>
    </row>
    <row r="7566" spans="16:28" x14ac:dyDescent="0.2">
      <c r="P7566" s="12"/>
      <c r="AB7566"/>
    </row>
    <row r="7567" spans="16:28" x14ac:dyDescent="0.2">
      <c r="P7567" s="12"/>
      <c r="AB7567"/>
    </row>
    <row r="7568" spans="16:28" x14ac:dyDescent="0.2">
      <c r="P7568" s="12"/>
      <c r="AB7568"/>
    </row>
    <row r="7569" spans="16:28" x14ac:dyDescent="0.2">
      <c r="P7569" s="12"/>
      <c r="AB7569"/>
    </row>
    <row r="7570" spans="16:28" x14ac:dyDescent="0.2">
      <c r="P7570" s="12"/>
      <c r="AB7570"/>
    </row>
    <row r="7571" spans="16:28" x14ac:dyDescent="0.2">
      <c r="P7571" s="12"/>
      <c r="AB7571"/>
    </row>
    <row r="7572" spans="16:28" x14ac:dyDescent="0.2">
      <c r="P7572" s="12"/>
      <c r="AB7572"/>
    </row>
    <row r="7573" spans="16:28" x14ac:dyDescent="0.2">
      <c r="P7573" s="12"/>
      <c r="AB7573"/>
    </row>
    <row r="7574" spans="16:28" x14ac:dyDescent="0.2">
      <c r="P7574" s="12"/>
      <c r="AB7574"/>
    </row>
    <row r="7575" spans="16:28" x14ac:dyDescent="0.2">
      <c r="P7575" s="12"/>
      <c r="AB7575"/>
    </row>
    <row r="7576" spans="16:28" x14ac:dyDescent="0.2">
      <c r="P7576" s="12"/>
      <c r="AB7576"/>
    </row>
    <row r="7577" spans="16:28" x14ac:dyDescent="0.2">
      <c r="P7577" s="12"/>
      <c r="AB7577"/>
    </row>
    <row r="7578" spans="16:28" x14ac:dyDescent="0.2">
      <c r="P7578" s="12"/>
      <c r="AB7578"/>
    </row>
    <row r="7579" spans="16:28" x14ac:dyDescent="0.2">
      <c r="P7579" s="12"/>
      <c r="AB7579"/>
    </row>
    <row r="7580" spans="16:28" x14ac:dyDescent="0.2">
      <c r="P7580" s="12"/>
      <c r="AB7580"/>
    </row>
    <row r="7581" spans="16:28" x14ac:dyDescent="0.2">
      <c r="P7581" s="12"/>
      <c r="AB7581"/>
    </row>
    <row r="7582" spans="16:28" x14ac:dyDescent="0.2">
      <c r="P7582" s="12"/>
      <c r="AB7582"/>
    </row>
    <row r="7583" spans="16:28" x14ac:dyDescent="0.2">
      <c r="P7583" s="12"/>
      <c r="AB7583"/>
    </row>
    <row r="7584" spans="16:28" x14ac:dyDescent="0.2">
      <c r="P7584" s="12"/>
      <c r="AB7584"/>
    </row>
    <row r="7585" spans="16:28" x14ac:dyDescent="0.2">
      <c r="P7585" s="12"/>
      <c r="AB7585"/>
    </row>
    <row r="7586" spans="16:28" x14ac:dyDescent="0.2">
      <c r="P7586" s="12"/>
      <c r="AB7586"/>
    </row>
    <row r="7587" spans="16:28" x14ac:dyDescent="0.2">
      <c r="P7587" s="12"/>
      <c r="AB7587"/>
    </row>
    <row r="7588" spans="16:28" x14ac:dyDescent="0.2">
      <c r="P7588" s="12"/>
      <c r="AB7588"/>
    </row>
    <row r="7589" spans="16:28" x14ac:dyDescent="0.2">
      <c r="P7589" s="12"/>
      <c r="AB7589"/>
    </row>
    <row r="7590" spans="16:28" x14ac:dyDescent="0.2">
      <c r="P7590" s="12"/>
      <c r="AB7590"/>
    </row>
    <row r="7591" spans="16:28" x14ac:dyDescent="0.2">
      <c r="P7591" s="12"/>
      <c r="AB7591"/>
    </row>
    <row r="7592" spans="16:28" x14ac:dyDescent="0.2">
      <c r="P7592" s="12"/>
      <c r="AB7592"/>
    </row>
    <row r="7593" spans="16:28" x14ac:dyDescent="0.2">
      <c r="P7593" s="12"/>
      <c r="AB7593"/>
    </row>
    <row r="7594" spans="16:28" x14ac:dyDescent="0.2">
      <c r="P7594" s="12"/>
      <c r="AB7594"/>
    </row>
    <row r="7595" spans="16:28" x14ac:dyDescent="0.2">
      <c r="P7595" s="12"/>
      <c r="AB7595"/>
    </row>
    <row r="7596" spans="16:28" x14ac:dyDescent="0.2">
      <c r="P7596" s="12"/>
      <c r="AB7596"/>
    </row>
    <row r="7597" spans="16:28" x14ac:dyDescent="0.2">
      <c r="P7597" s="12"/>
      <c r="AB7597"/>
    </row>
    <row r="7598" spans="16:28" x14ac:dyDescent="0.2">
      <c r="P7598" s="12"/>
      <c r="AB7598"/>
    </row>
    <row r="7599" spans="16:28" x14ac:dyDescent="0.2">
      <c r="P7599" s="12"/>
      <c r="AB7599"/>
    </row>
    <row r="7600" spans="16:28" x14ac:dyDescent="0.2">
      <c r="P7600" s="12"/>
      <c r="AB7600"/>
    </row>
    <row r="7601" spans="16:28" x14ac:dyDescent="0.2">
      <c r="P7601" s="12"/>
      <c r="AB7601"/>
    </row>
    <row r="7602" spans="16:28" x14ac:dyDescent="0.2">
      <c r="P7602" s="12"/>
      <c r="AB7602"/>
    </row>
    <row r="7603" spans="16:28" x14ac:dyDescent="0.2">
      <c r="P7603" s="12"/>
      <c r="AB7603"/>
    </row>
    <row r="7604" spans="16:28" x14ac:dyDescent="0.2">
      <c r="P7604" s="12"/>
      <c r="AB7604"/>
    </row>
    <row r="7605" spans="16:28" x14ac:dyDescent="0.2">
      <c r="P7605" s="12"/>
      <c r="AB7605"/>
    </row>
    <row r="7606" spans="16:28" x14ac:dyDescent="0.2">
      <c r="P7606" s="12"/>
      <c r="AB7606"/>
    </row>
    <row r="7607" spans="16:28" x14ac:dyDescent="0.2">
      <c r="P7607" s="12"/>
      <c r="AB7607"/>
    </row>
    <row r="7608" spans="16:28" x14ac:dyDescent="0.2">
      <c r="P7608" s="12"/>
      <c r="AB7608"/>
    </row>
    <row r="7609" spans="16:28" x14ac:dyDescent="0.2">
      <c r="P7609" s="12"/>
      <c r="AB7609"/>
    </row>
    <row r="7610" spans="16:28" x14ac:dyDescent="0.2">
      <c r="P7610" s="12"/>
      <c r="AB7610"/>
    </row>
    <row r="7611" spans="16:28" x14ac:dyDescent="0.2">
      <c r="P7611" s="12"/>
      <c r="AB7611"/>
    </row>
    <row r="7612" spans="16:28" x14ac:dyDescent="0.2">
      <c r="P7612" s="12"/>
      <c r="AB7612"/>
    </row>
    <row r="7613" spans="16:28" x14ac:dyDescent="0.2">
      <c r="P7613" s="12"/>
      <c r="AB7613"/>
    </row>
    <row r="7614" spans="16:28" x14ac:dyDescent="0.2">
      <c r="P7614" s="12"/>
      <c r="AB7614"/>
    </row>
    <row r="7615" spans="16:28" x14ac:dyDescent="0.2">
      <c r="P7615" s="12"/>
      <c r="AB7615"/>
    </row>
    <row r="7616" spans="16:28" x14ac:dyDescent="0.2">
      <c r="P7616" s="12"/>
      <c r="AB7616"/>
    </row>
    <row r="7617" spans="16:28" x14ac:dyDescent="0.2">
      <c r="P7617" s="12"/>
      <c r="AB7617"/>
    </row>
    <row r="7618" spans="16:28" x14ac:dyDescent="0.2">
      <c r="P7618" s="12"/>
      <c r="AB7618"/>
    </row>
    <row r="7619" spans="16:28" x14ac:dyDescent="0.2">
      <c r="P7619" s="12"/>
      <c r="AB7619"/>
    </row>
    <row r="7620" spans="16:28" x14ac:dyDescent="0.2">
      <c r="P7620" s="12"/>
      <c r="AB7620"/>
    </row>
    <row r="7621" spans="16:28" x14ac:dyDescent="0.2">
      <c r="P7621" s="12"/>
      <c r="AB7621"/>
    </row>
    <row r="7622" spans="16:28" x14ac:dyDescent="0.2">
      <c r="P7622" s="12"/>
      <c r="AB7622"/>
    </row>
    <row r="7623" spans="16:28" x14ac:dyDescent="0.2">
      <c r="P7623" s="12"/>
      <c r="AB7623"/>
    </row>
    <row r="7624" spans="16:28" x14ac:dyDescent="0.2">
      <c r="P7624" s="12"/>
      <c r="AB7624"/>
    </row>
    <row r="7625" spans="16:28" x14ac:dyDescent="0.2">
      <c r="P7625" s="12"/>
      <c r="AB7625"/>
    </row>
    <row r="7626" spans="16:28" x14ac:dyDescent="0.2">
      <c r="P7626" s="12"/>
      <c r="AB7626"/>
    </row>
    <row r="7627" spans="16:28" x14ac:dyDescent="0.2">
      <c r="P7627" s="12"/>
      <c r="AB7627"/>
    </row>
    <row r="7628" spans="16:28" x14ac:dyDescent="0.2">
      <c r="P7628" s="12"/>
      <c r="AB7628"/>
    </row>
    <row r="7629" spans="16:28" x14ac:dyDescent="0.2">
      <c r="P7629" s="12"/>
      <c r="AB7629"/>
    </row>
    <row r="7630" spans="16:28" x14ac:dyDescent="0.2">
      <c r="P7630" s="12"/>
      <c r="AB7630"/>
    </row>
    <row r="7631" spans="16:28" x14ac:dyDescent="0.2">
      <c r="P7631" s="12"/>
      <c r="AB7631"/>
    </row>
    <row r="7632" spans="16:28" x14ac:dyDescent="0.2">
      <c r="P7632" s="12"/>
      <c r="AB7632"/>
    </row>
    <row r="7633" spans="16:28" x14ac:dyDescent="0.2">
      <c r="P7633" s="12"/>
      <c r="AB7633"/>
    </row>
    <row r="7634" spans="16:28" x14ac:dyDescent="0.2">
      <c r="P7634" s="12"/>
      <c r="AB7634"/>
    </row>
    <row r="7635" spans="16:28" x14ac:dyDescent="0.2">
      <c r="P7635" s="12"/>
      <c r="AB7635"/>
    </row>
    <row r="7636" spans="16:28" x14ac:dyDescent="0.2">
      <c r="P7636" s="12"/>
      <c r="AB7636"/>
    </row>
    <row r="7637" spans="16:28" x14ac:dyDescent="0.2">
      <c r="P7637" s="12"/>
      <c r="AB7637"/>
    </row>
    <row r="7638" spans="16:28" x14ac:dyDescent="0.2">
      <c r="P7638" s="12"/>
      <c r="AB7638"/>
    </row>
    <row r="7639" spans="16:28" x14ac:dyDescent="0.2">
      <c r="P7639" s="12"/>
      <c r="AB7639"/>
    </row>
    <row r="7640" spans="16:28" x14ac:dyDescent="0.2">
      <c r="P7640" s="12"/>
      <c r="AB7640"/>
    </row>
    <row r="7641" spans="16:28" x14ac:dyDescent="0.2">
      <c r="P7641" s="12"/>
      <c r="AB7641"/>
    </row>
    <row r="7642" spans="16:28" x14ac:dyDescent="0.2">
      <c r="P7642" s="12"/>
      <c r="AB7642"/>
    </row>
    <row r="7643" spans="16:28" x14ac:dyDescent="0.2">
      <c r="P7643" s="12"/>
      <c r="AB7643"/>
    </row>
    <row r="7644" spans="16:28" x14ac:dyDescent="0.2">
      <c r="P7644" s="12"/>
      <c r="AB7644"/>
    </row>
    <row r="7645" spans="16:28" x14ac:dyDescent="0.2">
      <c r="P7645" s="12"/>
      <c r="AB7645"/>
    </row>
    <row r="7646" spans="16:28" x14ac:dyDescent="0.2">
      <c r="P7646" s="12"/>
      <c r="AB7646"/>
    </row>
    <row r="7647" spans="16:28" x14ac:dyDescent="0.2">
      <c r="P7647" s="12"/>
      <c r="AB7647"/>
    </row>
    <row r="7648" spans="16:28" x14ac:dyDescent="0.2">
      <c r="P7648" s="12"/>
      <c r="AB7648"/>
    </row>
    <row r="7649" spans="16:28" x14ac:dyDescent="0.2">
      <c r="P7649" s="12"/>
      <c r="AB7649"/>
    </row>
    <row r="7650" spans="16:28" x14ac:dyDescent="0.2">
      <c r="P7650" s="12"/>
      <c r="AB7650"/>
    </row>
    <row r="7651" spans="16:28" x14ac:dyDescent="0.2">
      <c r="P7651" s="12"/>
      <c r="AB7651"/>
    </row>
    <row r="7652" spans="16:28" x14ac:dyDescent="0.2">
      <c r="P7652" s="12"/>
      <c r="AB7652"/>
    </row>
    <row r="7653" spans="16:28" x14ac:dyDescent="0.2">
      <c r="P7653" s="12"/>
      <c r="AB7653"/>
    </row>
    <row r="7654" spans="16:28" x14ac:dyDescent="0.2">
      <c r="P7654" s="12"/>
      <c r="AB7654"/>
    </row>
    <row r="7655" spans="16:28" x14ac:dyDescent="0.2">
      <c r="P7655" s="12"/>
      <c r="AB7655"/>
    </row>
    <row r="7656" spans="16:28" x14ac:dyDescent="0.2">
      <c r="P7656" s="12"/>
      <c r="AB7656"/>
    </row>
    <row r="7657" spans="16:28" x14ac:dyDescent="0.2">
      <c r="P7657" s="12"/>
      <c r="AB7657"/>
    </row>
    <row r="7658" spans="16:28" x14ac:dyDescent="0.2">
      <c r="P7658" s="12"/>
      <c r="AB7658"/>
    </row>
    <row r="7659" spans="16:28" x14ac:dyDescent="0.2">
      <c r="P7659" s="12"/>
      <c r="AB7659"/>
    </row>
    <row r="7660" spans="16:28" x14ac:dyDescent="0.2">
      <c r="P7660" s="12"/>
      <c r="AB7660"/>
    </row>
    <row r="7661" spans="16:28" x14ac:dyDescent="0.2">
      <c r="P7661" s="12"/>
      <c r="AB7661"/>
    </row>
    <row r="7662" spans="16:28" x14ac:dyDescent="0.2">
      <c r="P7662" s="12"/>
      <c r="AB7662"/>
    </row>
    <row r="7663" spans="16:28" x14ac:dyDescent="0.2">
      <c r="P7663" s="12"/>
      <c r="AB7663"/>
    </row>
    <row r="7664" spans="16:28" x14ac:dyDescent="0.2">
      <c r="P7664" s="12"/>
      <c r="AB7664"/>
    </row>
    <row r="7665" spans="16:28" x14ac:dyDescent="0.2">
      <c r="P7665" s="12"/>
      <c r="AB7665"/>
    </row>
    <row r="7666" spans="16:28" x14ac:dyDescent="0.2">
      <c r="P7666" s="12"/>
      <c r="AB7666"/>
    </row>
    <row r="7667" spans="16:28" x14ac:dyDescent="0.2">
      <c r="P7667" s="12"/>
      <c r="AB7667"/>
    </row>
    <row r="7668" spans="16:28" x14ac:dyDescent="0.2">
      <c r="P7668" s="12"/>
      <c r="AB7668"/>
    </row>
    <row r="7669" spans="16:28" x14ac:dyDescent="0.2">
      <c r="P7669" s="12"/>
      <c r="AB7669"/>
    </row>
    <row r="7670" spans="16:28" x14ac:dyDescent="0.2">
      <c r="P7670" s="12"/>
      <c r="AB7670"/>
    </row>
    <row r="7671" spans="16:28" x14ac:dyDescent="0.2">
      <c r="P7671" s="12"/>
      <c r="AB7671"/>
    </row>
    <row r="7672" spans="16:28" x14ac:dyDescent="0.2">
      <c r="P7672" s="12"/>
      <c r="AB7672"/>
    </row>
    <row r="7673" spans="16:28" x14ac:dyDescent="0.2">
      <c r="P7673" s="12"/>
      <c r="AB7673"/>
    </row>
    <row r="7674" spans="16:28" x14ac:dyDescent="0.2">
      <c r="P7674" s="12"/>
      <c r="AB7674"/>
    </row>
    <row r="7675" spans="16:28" x14ac:dyDescent="0.2">
      <c r="P7675" s="12"/>
      <c r="AB7675"/>
    </row>
    <row r="7676" spans="16:28" x14ac:dyDescent="0.2">
      <c r="P7676" s="12"/>
      <c r="AB7676"/>
    </row>
    <row r="7677" spans="16:28" x14ac:dyDescent="0.2">
      <c r="P7677" s="12"/>
      <c r="AB7677"/>
    </row>
    <row r="7678" spans="16:28" x14ac:dyDescent="0.2">
      <c r="P7678" s="12"/>
      <c r="AB7678"/>
    </row>
    <row r="7679" spans="16:28" x14ac:dyDescent="0.2">
      <c r="P7679" s="12"/>
      <c r="AB7679"/>
    </row>
    <row r="7680" spans="16:28" x14ac:dyDescent="0.2">
      <c r="P7680" s="12"/>
      <c r="AB7680"/>
    </row>
    <row r="7681" spans="16:28" x14ac:dyDescent="0.2">
      <c r="P7681" s="12"/>
      <c r="AB7681"/>
    </row>
    <row r="7682" spans="16:28" x14ac:dyDescent="0.2">
      <c r="P7682" s="12"/>
      <c r="AB7682"/>
    </row>
    <row r="7683" spans="16:28" x14ac:dyDescent="0.2">
      <c r="P7683" s="12"/>
      <c r="AB7683"/>
    </row>
    <row r="7684" spans="16:28" x14ac:dyDescent="0.2">
      <c r="P7684" s="12"/>
      <c r="AB7684"/>
    </row>
    <row r="7685" spans="16:28" x14ac:dyDescent="0.2">
      <c r="P7685" s="12"/>
      <c r="AB7685"/>
    </row>
    <row r="7686" spans="16:28" x14ac:dyDescent="0.2">
      <c r="P7686" s="12"/>
      <c r="AB7686"/>
    </row>
    <row r="7687" spans="16:28" x14ac:dyDescent="0.2">
      <c r="P7687" s="12"/>
      <c r="AB7687"/>
    </row>
    <row r="7688" spans="16:28" x14ac:dyDescent="0.2">
      <c r="P7688" s="12"/>
      <c r="AB7688"/>
    </row>
    <row r="7689" spans="16:28" x14ac:dyDescent="0.2">
      <c r="P7689" s="12"/>
      <c r="AB7689"/>
    </row>
    <row r="7690" spans="16:28" x14ac:dyDescent="0.2">
      <c r="P7690" s="12"/>
      <c r="AB7690"/>
    </row>
    <row r="7691" spans="16:28" x14ac:dyDescent="0.2">
      <c r="P7691" s="12"/>
      <c r="AB7691"/>
    </row>
    <row r="7692" spans="16:28" x14ac:dyDescent="0.2">
      <c r="P7692" s="12"/>
      <c r="AB7692"/>
    </row>
    <row r="7693" spans="16:28" x14ac:dyDescent="0.2">
      <c r="P7693" s="12"/>
      <c r="AB7693"/>
    </row>
    <row r="7694" spans="16:28" x14ac:dyDescent="0.2">
      <c r="P7694" s="12"/>
      <c r="AB7694"/>
    </row>
    <row r="7695" spans="16:28" x14ac:dyDescent="0.2">
      <c r="P7695" s="12"/>
      <c r="AB7695"/>
    </row>
    <row r="7696" spans="16:28" x14ac:dyDescent="0.2">
      <c r="P7696" s="12"/>
      <c r="AB7696"/>
    </row>
    <row r="7697" spans="16:28" x14ac:dyDescent="0.2">
      <c r="P7697" s="12"/>
      <c r="AB7697"/>
    </row>
    <row r="7698" spans="16:28" x14ac:dyDescent="0.2">
      <c r="P7698" s="12"/>
      <c r="AB7698"/>
    </row>
    <row r="7699" spans="16:28" x14ac:dyDescent="0.2">
      <c r="P7699" s="12"/>
      <c r="AB7699"/>
    </row>
    <row r="7700" spans="16:28" x14ac:dyDescent="0.2">
      <c r="P7700" s="12"/>
      <c r="AB7700"/>
    </row>
    <row r="7701" spans="16:28" x14ac:dyDescent="0.2">
      <c r="P7701" s="12"/>
      <c r="AB7701"/>
    </row>
    <row r="7702" spans="16:28" x14ac:dyDescent="0.2">
      <c r="P7702" s="12"/>
      <c r="AB7702"/>
    </row>
    <row r="7703" spans="16:28" x14ac:dyDescent="0.2">
      <c r="P7703" s="12"/>
      <c r="AB7703"/>
    </row>
    <row r="7704" spans="16:28" x14ac:dyDescent="0.2">
      <c r="P7704" s="12"/>
      <c r="AB7704"/>
    </row>
    <row r="7705" spans="16:28" x14ac:dyDescent="0.2">
      <c r="P7705" s="12"/>
      <c r="AB7705"/>
    </row>
    <row r="7706" spans="16:28" x14ac:dyDescent="0.2">
      <c r="P7706" s="12"/>
      <c r="AB7706"/>
    </row>
    <row r="7707" spans="16:28" x14ac:dyDescent="0.2">
      <c r="P7707" s="12"/>
      <c r="AB7707"/>
    </row>
    <row r="7708" spans="16:28" x14ac:dyDescent="0.2">
      <c r="P7708" s="12"/>
      <c r="AB7708"/>
    </row>
    <row r="7709" spans="16:28" x14ac:dyDescent="0.2">
      <c r="P7709" s="12"/>
      <c r="AB7709"/>
    </row>
    <row r="7710" spans="16:28" x14ac:dyDescent="0.2">
      <c r="P7710" s="12"/>
      <c r="AB7710"/>
    </row>
    <row r="7711" spans="16:28" x14ac:dyDescent="0.2">
      <c r="P7711" s="12"/>
      <c r="AB7711"/>
    </row>
    <row r="7712" spans="16:28" x14ac:dyDescent="0.2">
      <c r="P7712" s="12"/>
      <c r="AB7712"/>
    </row>
    <row r="7713" spans="16:28" x14ac:dyDescent="0.2">
      <c r="P7713" s="12"/>
      <c r="AB7713"/>
    </row>
    <row r="7714" spans="16:28" x14ac:dyDescent="0.2">
      <c r="P7714" s="12"/>
      <c r="AB7714"/>
    </row>
    <row r="7715" spans="16:28" x14ac:dyDescent="0.2">
      <c r="P7715" s="12"/>
      <c r="AB7715"/>
    </row>
    <row r="7716" spans="16:28" x14ac:dyDescent="0.2">
      <c r="P7716" s="12"/>
      <c r="AB7716"/>
    </row>
    <row r="7717" spans="16:28" x14ac:dyDescent="0.2">
      <c r="P7717" s="12"/>
      <c r="AB7717"/>
    </row>
    <row r="7718" spans="16:28" x14ac:dyDescent="0.2">
      <c r="P7718" s="12"/>
      <c r="AB7718"/>
    </row>
    <row r="7719" spans="16:28" x14ac:dyDescent="0.2">
      <c r="P7719" s="12"/>
      <c r="AB7719"/>
    </row>
    <row r="7720" spans="16:28" x14ac:dyDescent="0.2">
      <c r="P7720" s="12"/>
      <c r="AB7720"/>
    </row>
    <row r="7721" spans="16:28" x14ac:dyDescent="0.2">
      <c r="P7721" s="12"/>
      <c r="AB7721"/>
    </row>
    <row r="7722" spans="16:28" x14ac:dyDescent="0.2">
      <c r="P7722" s="12"/>
      <c r="AB7722"/>
    </row>
    <row r="7723" spans="16:28" x14ac:dyDescent="0.2">
      <c r="P7723" s="12"/>
      <c r="AB7723"/>
    </row>
    <row r="7724" spans="16:28" x14ac:dyDescent="0.2">
      <c r="P7724" s="12"/>
      <c r="AB7724"/>
    </row>
    <row r="7725" spans="16:28" x14ac:dyDescent="0.2">
      <c r="P7725" s="12"/>
      <c r="AB7725"/>
    </row>
    <row r="7726" spans="16:28" x14ac:dyDescent="0.2">
      <c r="P7726" s="12"/>
      <c r="AB7726"/>
    </row>
    <row r="7727" spans="16:28" x14ac:dyDescent="0.2">
      <c r="P7727" s="12"/>
      <c r="AB7727"/>
    </row>
    <row r="7728" spans="16:28" x14ac:dyDescent="0.2">
      <c r="P7728" s="12"/>
      <c r="AB7728"/>
    </row>
    <row r="7729" spans="16:28" x14ac:dyDescent="0.2">
      <c r="P7729" s="12"/>
      <c r="AB7729"/>
    </row>
    <row r="7730" spans="16:28" x14ac:dyDescent="0.2">
      <c r="P7730" s="12"/>
      <c r="AB7730"/>
    </row>
    <row r="7731" spans="16:28" x14ac:dyDescent="0.2">
      <c r="P7731" s="12"/>
      <c r="AB7731"/>
    </row>
    <row r="7732" spans="16:28" x14ac:dyDescent="0.2">
      <c r="P7732" s="12"/>
      <c r="AB7732"/>
    </row>
    <row r="7733" spans="16:28" x14ac:dyDescent="0.2">
      <c r="P7733" s="12"/>
      <c r="AB7733"/>
    </row>
    <row r="7734" spans="16:28" x14ac:dyDescent="0.2">
      <c r="P7734" s="12"/>
      <c r="AB7734"/>
    </row>
    <row r="7735" spans="16:28" x14ac:dyDescent="0.2">
      <c r="P7735" s="12"/>
      <c r="AB7735"/>
    </row>
    <row r="7736" spans="16:28" x14ac:dyDescent="0.2">
      <c r="P7736" s="12"/>
      <c r="AB7736"/>
    </row>
    <row r="7737" spans="16:28" x14ac:dyDescent="0.2">
      <c r="P7737" s="12"/>
      <c r="AB7737"/>
    </row>
    <row r="7738" spans="16:28" x14ac:dyDescent="0.2">
      <c r="P7738" s="12"/>
      <c r="AB7738"/>
    </row>
    <row r="7739" spans="16:28" x14ac:dyDescent="0.2">
      <c r="P7739" s="12"/>
      <c r="AB7739"/>
    </row>
    <row r="7740" spans="16:28" x14ac:dyDescent="0.2">
      <c r="P7740" s="12"/>
      <c r="AB7740"/>
    </row>
    <row r="7741" spans="16:28" x14ac:dyDescent="0.2">
      <c r="P7741" s="12"/>
      <c r="AB7741"/>
    </row>
    <row r="7742" spans="16:28" x14ac:dyDescent="0.2">
      <c r="P7742" s="12"/>
      <c r="AB7742"/>
    </row>
    <row r="7743" spans="16:28" x14ac:dyDescent="0.2">
      <c r="P7743" s="12"/>
      <c r="AB7743"/>
    </row>
    <row r="7744" spans="16:28" x14ac:dyDescent="0.2">
      <c r="P7744" s="12"/>
      <c r="AB7744"/>
    </row>
    <row r="7745" spans="16:28" x14ac:dyDescent="0.2">
      <c r="P7745" s="12"/>
      <c r="AB7745"/>
    </row>
    <row r="7746" spans="16:28" x14ac:dyDescent="0.2">
      <c r="P7746" s="12"/>
      <c r="AB7746"/>
    </row>
    <row r="7747" spans="16:28" x14ac:dyDescent="0.2">
      <c r="P7747" s="12"/>
      <c r="AB7747"/>
    </row>
    <row r="7748" spans="16:28" x14ac:dyDescent="0.2">
      <c r="P7748" s="12"/>
      <c r="AB7748"/>
    </row>
    <row r="7749" spans="16:28" x14ac:dyDescent="0.2">
      <c r="P7749" s="12"/>
      <c r="AB7749"/>
    </row>
    <row r="7750" spans="16:28" x14ac:dyDescent="0.2">
      <c r="P7750" s="12"/>
      <c r="AB7750"/>
    </row>
    <row r="7751" spans="16:28" x14ac:dyDescent="0.2">
      <c r="P7751" s="12"/>
      <c r="AB7751"/>
    </row>
    <row r="7752" spans="16:28" x14ac:dyDescent="0.2">
      <c r="P7752" s="12"/>
      <c r="AB7752"/>
    </row>
    <row r="7753" spans="16:28" x14ac:dyDescent="0.2">
      <c r="P7753" s="12"/>
      <c r="AB7753"/>
    </row>
    <row r="7754" spans="16:28" x14ac:dyDescent="0.2">
      <c r="P7754" s="12"/>
      <c r="AB7754"/>
    </row>
    <row r="7755" spans="16:28" x14ac:dyDescent="0.2">
      <c r="P7755" s="12"/>
      <c r="AB7755"/>
    </row>
    <row r="7756" spans="16:28" x14ac:dyDescent="0.2">
      <c r="P7756" s="12"/>
      <c r="AB7756"/>
    </row>
    <row r="7757" spans="16:28" x14ac:dyDescent="0.2">
      <c r="P7757" s="12"/>
      <c r="AB7757"/>
    </row>
    <row r="7758" spans="16:28" x14ac:dyDescent="0.2">
      <c r="P7758" s="12"/>
      <c r="AB7758"/>
    </row>
    <row r="7759" spans="16:28" x14ac:dyDescent="0.2">
      <c r="P7759" s="12"/>
      <c r="AB7759"/>
    </row>
    <row r="7760" spans="16:28" x14ac:dyDescent="0.2">
      <c r="P7760" s="12"/>
      <c r="AB7760"/>
    </row>
    <row r="7761" spans="16:28" x14ac:dyDescent="0.2">
      <c r="P7761" s="12"/>
      <c r="AB7761"/>
    </row>
    <row r="7762" spans="16:28" x14ac:dyDescent="0.2">
      <c r="P7762" s="12"/>
      <c r="AB7762"/>
    </row>
    <row r="7763" spans="16:28" x14ac:dyDescent="0.2">
      <c r="P7763" s="12"/>
      <c r="AB7763"/>
    </row>
    <row r="7764" spans="16:28" x14ac:dyDescent="0.2">
      <c r="P7764" s="12"/>
      <c r="AB7764"/>
    </row>
    <row r="7765" spans="16:28" x14ac:dyDescent="0.2">
      <c r="P7765" s="12"/>
      <c r="AB7765"/>
    </row>
    <row r="7766" spans="16:28" x14ac:dyDescent="0.2">
      <c r="P7766" s="12"/>
      <c r="AB7766"/>
    </row>
    <row r="7767" spans="16:28" x14ac:dyDescent="0.2">
      <c r="P7767" s="12"/>
      <c r="AB7767"/>
    </row>
    <row r="7768" spans="16:28" x14ac:dyDescent="0.2">
      <c r="P7768" s="12"/>
      <c r="AB7768"/>
    </row>
    <row r="7769" spans="16:28" x14ac:dyDescent="0.2">
      <c r="P7769" s="12"/>
      <c r="AB7769"/>
    </row>
    <row r="7770" spans="16:28" x14ac:dyDescent="0.2">
      <c r="P7770" s="12"/>
      <c r="AB7770"/>
    </row>
    <row r="7771" spans="16:28" x14ac:dyDescent="0.2">
      <c r="P7771" s="12"/>
      <c r="AB7771"/>
    </row>
    <row r="7772" spans="16:28" x14ac:dyDescent="0.2">
      <c r="P7772" s="12"/>
      <c r="AB7772"/>
    </row>
    <row r="7773" spans="16:28" x14ac:dyDescent="0.2">
      <c r="P7773" s="12"/>
      <c r="AB7773"/>
    </row>
    <row r="7774" spans="16:28" x14ac:dyDescent="0.2">
      <c r="P7774" s="12"/>
      <c r="AB7774"/>
    </row>
    <row r="7775" spans="16:28" x14ac:dyDescent="0.2">
      <c r="P7775" s="12"/>
      <c r="AB7775"/>
    </row>
    <row r="7776" spans="16:28" x14ac:dyDescent="0.2">
      <c r="P7776" s="12"/>
      <c r="AB7776"/>
    </row>
    <row r="7777" spans="16:28" x14ac:dyDescent="0.2">
      <c r="P7777" s="12"/>
      <c r="AB7777"/>
    </row>
    <row r="7778" spans="16:28" x14ac:dyDescent="0.2">
      <c r="P7778" s="12"/>
      <c r="AB7778"/>
    </row>
    <row r="7779" spans="16:28" x14ac:dyDescent="0.2">
      <c r="P7779" s="12"/>
      <c r="AB7779"/>
    </row>
    <row r="7780" spans="16:28" x14ac:dyDescent="0.2">
      <c r="P7780" s="12"/>
      <c r="AB7780"/>
    </row>
    <row r="7781" spans="16:28" x14ac:dyDescent="0.2">
      <c r="P7781" s="12"/>
      <c r="AB7781"/>
    </row>
    <row r="7782" spans="16:28" x14ac:dyDescent="0.2">
      <c r="P7782" s="12"/>
      <c r="AB7782"/>
    </row>
    <row r="7783" spans="16:28" x14ac:dyDescent="0.2">
      <c r="P7783" s="12"/>
      <c r="AB7783"/>
    </row>
    <row r="7784" spans="16:28" x14ac:dyDescent="0.2">
      <c r="P7784" s="12"/>
      <c r="AB7784"/>
    </row>
    <row r="7785" spans="16:28" x14ac:dyDescent="0.2">
      <c r="P7785" s="12"/>
      <c r="AB7785"/>
    </row>
    <row r="7786" spans="16:28" x14ac:dyDescent="0.2">
      <c r="P7786" s="12"/>
      <c r="AB7786"/>
    </row>
    <row r="7787" spans="16:28" x14ac:dyDescent="0.2">
      <c r="P7787" s="12"/>
      <c r="AB7787"/>
    </row>
    <row r="7788" spans="16:28" x14ac:dyDescent="0.2">
      <c r="P7788" s="12"/>
      <c r="AB7788"/>
    </row>
    <row r="7789" spans="16:28" x14ac:dyDescent="0.2">
      <c r="P7789" s="12"/>
      <c r="AB7789"/>
    </row>
    <row r="7790" spans="16:28" x14ac:dyDescent="0.2">
      <c r="P7790" s="12"/>
      <c r="AB7790"/>
    </row>
    <row r="7791" spans="16:28" x14ac:dyDescent="0.2">
      <c r="P7791" s="12"/>
      <c r="AB7791"/>
    </row>
    <row r="7792" spans="16:28" x14ac:dyDescent="0.2">
      <c r="P7792" s="12"/>
      <c r="AB7792"/>
    </row>
    <row r="7793" spans="16:28" x14ac:dyDescent="0.2">
      <c r="P7793" s="12"/>
      <c r="AB7793"/>
    </row>
    <row r="7794" spans="16:28" x14ac:dyDescent="0.2">
      <c r="P7794" s="12"/>
      <c r="AB7794"/>
    </row>
    <row r="7795" spans="16:28" x14ac:dyDescent="0.2">
      <c r="P7795" s="12"/>
      <c r="AB7795"/>
    </row>
    <row r="7796" spans="16:28" x14ac:dyDescent="0.2">
      <c r="P7796" s="12"/>
      <c r="AB7796"/>
    </row>
    <row r="7797" spans="16:28" x14ac:dyDescent="0.2">
      <c r="P7797" s="12"/>
      <c r="AB7797"/>
    </row>
    <row r="7798" spans="16:28" x14ac:dyDescent="0.2">
      <c r="P7798" s="12"/>
      <c r="AB7798"/>
    </row>
    <row r="7799" spans="16:28" x14ac:dyDescent="0.2">
      <c r="P7799" s="12"/>
      <c r="AB7799"/>
    </row>
    <row r="7800" spans="16:28" x14ac:dyDescent="0.2">
      <c r="P7800" s="12"/>
      <c r="AB7800"/>
    </row>
    <row r="7801" spans="16:28" x14ac:dyDescent="0.2">
      <c r="P7801" s="12"/>
      <c r="AB7801"/>
    </row>
    <row r="7802" spans="16:28" x14ac:dyDescent="0.2">
      <c r="P7802" s="12"/>
      <c r="AB7802"/>
    </row>
    <row r="7803" spans="16:28" x14ac:dyDescent="0.2">
      <c r="P7803" s="12"/>
      <c r="AB7803"/>
    </row>
    <row r="7804" spans="16:28" x14ac:dyDescent="0.2">
      <c r="P7804" s="12"/>
      <c r="AB7804"/>
    </row>
    <row r="7805" spans="16:28" x14ac:dyDescent="0.2">
      <c r="P7805" s="12"/>
      <c r="AB7805"/>
    </row>
    <row r="7806" spans="16:28" x14ac:dyDescent="0.2">
      <c r="P7806" s="12"/>
      <c r="AB7806"/>
    </row>
    <row r="7807" spans="16:28" x14ac:dyDescent="0.2">
      <c r="P7807" s="12"/>
      <c r="AB7807"/>
    </row>
    <row r="7808" spans="16:28" x14ac:dyDescent="0.2">
      <c r="P7808" s="12"/>
      <c r="AB7808"/>
    </row>
    <row r="7809" spans="16:28" x14ac:dyDescent="0.2">
      <c r="P7809" s="12"/>
      <c r="AB7809"/>
    </row>
    <row r="7810" spans="16:28" x14ac:dyDescent="0.2">
      <c r="P7810" s="12"/>
      <c r="AB7810"/>
    </row>
    <row r="7811" spans="16:28" x14ac:dyDescent="0.2">
      <c r="P7811" s="12"/>
      <c r="AB7811"/>
    </row>
    <row r="7812" spans="16:28" x14ac:dyDescent="0.2">
      <c r="P7812" s="12"/>
      <c r="AB7812"/>
    </row>
    <row r="7813" spans="16:28" x14ac:dyDescent="0.2">
      <c r="P7813" s="12"/>
      <c r="AB7813"/>
    </row>
    <row r="7814" spans="16:28" x14ac:dyDescent="0.2">
      <c r="P7814" s="12"/>
      <c r="AB7814"/>
    </row>
    <row r="7815" spans="16:28" x14ac:dyDescent="0.2">
      <c r="P7815" s="12"/>
      <c r="AB7815"/>
    </row>
    <row r="7816" spans="16:28" x14ac:dyDescent="0.2">
      <c r="P7816" s="12"/>
      <c r="AB7816"/>
    </row>
    <row r="7817" spans="16:28" x14ac:dyDescent="0.2">
      <c r="P7817" s="12"/>
      <c r="AB7817"/>
    </row>
    <row r="7818" spans="16:28" x14ac:dyDescent="0.2">
      <c r="P7818" s="12"/>
      <c r="AB7818"/>
    </row>
    <row r="7819" spans="16:28" x14ac:dyDescent="0.2">
      <c r="P7819" s="12"/>
      <c r="AB7819"/>
    </row>
    <row r="7820" spans="16:28" x14ac:dyDescent="0.2">
      <c r="P7820" s="12"/>
      <c r="AB7820"/>
    </row>
    <row r="7821" spans="16:28" x14ac:dyDescent="0.2">
      <c r="P7821" s="12"/>
      <c r="AB7821"/>
    </row>
    <row r="7822" spans="16:28" x14ac:dyDescent="0.2">
      <c r="P7822" s="12"/>
      <c r="AB7822"/>
    </row>
    <row r="7823" spans="16:28" x14ac:dyDescent="0.2">
      <c r="P7823" s="12"/>
      <c r="AB7823"/>
    </row>
    <row r="7824" spans="16:28" x14ac:dyDescent="0.2">
      <c r="P7824" s="12"/>
      <c r="AB7824"/>
    </row>
    <row r="7825" spans="16:28" x14ac:dyDescent="0.2">
      <c r="P7825" s="12"/>
      <c r="AB7825"/>
    </row>
    <row r="7826" spans="16:28" x14ac:dyDescent="0.2">
      <c r="P7826" s="12"/>
      <c r="AB7826"/>
    </row>
    <row r="7827" spans="16:28" x14ac:dyDescent="0.2">
      <c r="P7827" s="12"/>
      <c r="AB7827"/>
    </row>
    <row r="7828" spans="16:28" x14ac:dyDescent="0.2">
      <c r="P7828" s="12"/>
      <c r="AB7828"/>
    </row>
    <row r="7829" spans="16:28" x14ac:dyDescent="0.2">
      <c r="P7829" s="12"/>
      <c r="AB7829"/>
    </row>
    <row r="7830" spans="16:28" x14ac:dyDescent="0.2">
      <c r="P7830" s="12"/>
      <c r="AB7830"/>
    </row>
    <row r="7831" spans="16:28" x14ac:dyDescent="0.2">
      <c r="P7831" s="12"/>
      <c r="AB7831"/>
    </row>
    <row r="7832" spans="16:28" x14ac:dyDescent="0.2">
      <c r="P7832" s="12"/>
      <c r="AB7832"/>
    </row>
    <row r="7833" spans="16:28" x14ac:dyDescent="0.2">
      <c r="P7833" s="12"/>
      <c r="AB7833"/>
    </row>
    <row r="7834" spans="16:28" x14ac:dyDescent="0.2">
      <c r="P7834" s="12"/>
      <c r="AB7834"/>
    </row>
    <row r="7835" spans="16:28" x14ac:dyDescent="0.2">
      <c r="P7835" s="12"/>
      <c r="AB7835"/>
    </row>
    <row r="7836" spans="16:28" x14ac:dyDescent="0.2">
      <c r="P7836" s="12"/>
      <c r="AB7836"/>
    </row>
    <row r="7837" spans="16:28" x14ac:dyDescent="0.2">
      <c r="P7837" s="12"/>
      <c r="AB7837"/>
    </row>
    <row r="7838" spans="16:28" x14ac:dyDescent="0.2">
      <c r="P7838" s="12"/>
      <c r="AB7838"/>
    </row>
    <row r="7839" spans="16:28" x14ac:dyDescent="0.2">
      <c r="P7839" s="12"/>
      <c r="AB7839"/>
    </row>
    <row r="7840" spans="16:28" x14ac:dyDescent="0.2">
      <c r="P7840" s="12"/>
      <c r="AB7840"/>
    </row>
    <row r="7841" spans="16:28" x14ac:dyDescent="0.2">
      <c r="P7841" s="12"/>
      <c r="AB7841"/>
    </row>
    <row r="7842" spans="16:28" x14ac:dyDescent="0.2">
      <c r="P7842" s="12"/>
      <c r="AB7842"/>
    </row>
    <row r="7843" spans="16:28" x14ac:dyDescent="0.2">
      <c r="P7843" s="12"/>
      <c r="AB7843"/>
    </row>
    <row r="7844" spans="16:28" x14ac:dyDescent="0.2">
      <c r="P7844" s="12"/>
      <c r="AB7844"/>
    </row>
    <row r="7845" spans="16:28" x14ac:dyDescent="0.2">
      <c r="P7845" s="12"/>
      <c r="AB7845"/>
    </row>
    <row r="7846" spans="16:28" x14ac:dyDescent="0.2">
      <c r="P7846" s="12"/>
      <c r="AB7846"/>
    </row>
    <row r="7847" spans="16:28" x14ac:dyDescent="0.2">
      <c r="P7847" s="12"/>
      <c r="AB7847"/>
    </row>
    <row r="7848" spans="16:28" x14ac:dyDescent="0.2">
      <c r="P7848" s="12"/>
      <c r="AB7848"/>
    </row>
    <row r="7849" spans="16:28" x14ac:dyDescent="0.2">
      <c r="P7849" s="12"/>
      <c r="AB7849"/>
    </row>
    <row r="7850" spans="16:28" x14ac:dyDescent="0.2">
      <c r="P7850" s="12"/>
      <c r="AB7850"/>
    </row>
    <row r="7851" spans="16:28" x14ac:dyDescent="0.2">
      <c r="P7851" s="12"/>
      <c r="AB7851"/>
    </row>
    <row r="7852" spans="16:28" x14ac:dyDescent="0.2">
      <c r="P7852" s="12"/>
      <c r="AB7852"/>
    </row>
    <row r="7853" spans="16:28" x14ac:dyDescent="0.2">
      <c r="P7853" s="12"/>
      <c r="AB7853"/>
    </row>
    <row r="7854" spans="16:28" x14ac:dyDescent="0.2">
      <c r="P7854" s="12"/>
      <c r="AB7854"/>
    </row>
    <row r="7855" spans="16:28" x14ac:dyDescent="0.2">
      <c r="P7855" s="12"/>
      <c r="AB7855"/>
    </row>
    <row r="7856" spans="16:28" x14ac:dyDescent="0.2">
      <c r="P7856" s="12"/>
      <c r="AB7856"/>
    </row>
    <row r="7857" spans="16:28" x14ac:dyDescent="0.2">
      <c r="P7857" s="12"/>
      <c r="AB7857"/>
    </row>
    <row r="7858" spans="16:28" x14ac:dyDescent="0.2">
      <c r="P7858" s="12"/>
      <c r="AB7858"/>
    </row>
    <row r="7859" spans="16:28" x14ac:dyDescent="0.2">
      <c r="P7859" s="12"/>
      <c r="AB7859"/>
    </row>
    <row r="7860" spans="16:28" x14ac:dyDescent="0.2">
      <c r="P7860" s="12"/>
      <c r="AB7860"/>
    </row>
    <row r="7861" spans="16:28" x14ac:dyDescent="0.2">
      <c r="P7861" s="12"/>
      <c r="AB7861"/>
    </row>
    <row r="7862" spans="16:28" x14ac:dyDescent="0.2">
      <c r="P7862" s="12"/>
      <c r="AB7862"/>
    </row>
    <row r="7863" spans="16:28" x14ac:dyDescent="0.2">
      <c r="P7863" s="12"/>
      <c r="AB7863"/>
    </row>
    <row r="7864" spans="16:28" x14ac:dyDescent="0.2">
      <c r="P7864" s="12"/>
      <c r="AB7864"/>
    </row>
    <row r="7865" spans="16:28" x14ac:dyDescent="0.2">
      <c r="P7865" s="12"/>
      <c r="AB7865"/>
    </row>
    <row r="7866" spans="16:28" x14ac:dyDescent="0.2">
      <c r="P7866" s="12"/>
      <c r="AB7866"/>
    </row>
    <row r="7867" spans="16:28" x14ac:dyDescent="0.2">
      <c r="P7867" s="12"/>
      <c r="AB7867"/>
    </row>
    <row r="7868" spans="16:28" x14ac:dyDescent="0.2">
      <c r="P7868" s="12"/>
      <c r="AB7868"/>
    </row>
    <row r="7869" spans="16:28" x14ac:dyDescent="0.2">
      <c r="P7869" s="12"/>
      <c r="AB7869"/>
    </row>
    <row r="7870" spans="16:28" x14ac:dyDescent="0.2">
      <c r="P7870" s="12"/>
      <c r="AB7870"/>
    </row>
    <row r="7871" spans="16:28" x14ac:dyDescent="0.2">
      <c r="P7871" s="12"/>
      <c r="AB7871"/>
    </row>
    <row r="7872" spans="16:28" x14ac:dyDescent="0.2">
      <c r="P7872" s="12"/>
      <c r="AB7872"/>
    </row>
    <row r="7873" spans="16:28" x14ac:dyDescent="0.2">
      <c r="P7873" s="12"/>
      <c r="AB7873"/>
    </row>
    <row r="7874" spans="16:28" x14ac:dyDescent="0.2">
      <c r="P7874" s="12"/>
      <c r="AB7874"/>
    </row>
    <row r="7875" spans="16:28" x14ac:dyDescent="0.2">
      <c r="P7875" s="12"/>
      <c r="AB7875"/>
    </row>
    <row r="7876" spans="16:28" x14ac:dyDescent="0.2">
      <c r="P7876" s="12"/>
      <c r="AB7876"/>
    </row>
    <row r="7877" spans="16:28" x14ac:dyDescent="0.2">
      <c r="P7877" s="12"/>
      <c r="AB7877"/>
    </row>
    <row r="7878" spans="16:28" x14ac:dyDescent="0.2">
      <c r="P7878" s="12"/>
      <c r="AB7878"/>
    </row>
    <row r="7879" spans="16:28" x14ac:dyDescent="0.2">
      <c r="P7879" s="12"/>
      <c r="AB7879"/>
    </row>
    <row r="7880" spans="16:28" x14ac:dyDescent="0.2">
      <c r="P7880" s="12"/>
      <c r="AB7880"/>
    </row>
    <row r="7881" spans="16:28" x14ac:dyDescent="0.2">
      <c r="P7881" s="12"/>
      <c r="AB7881"/>
    </row>
    <row r="7882" spans="16:28" x14ac:dyDescent="0.2">
      <c r="P7882" s="12"/>
      <c r="AB7882"/>
    </row>
    <row r="7883" spans="16:28" x14ac:dyDescent="0.2">
      <c r="P7883" s="12"/>
      <c r="AB7883"/>
    </row>
    <row r="7884" spans="16:28" x14ac:dyDescent="0.2">
      <c r="P7884" s="12"/>
      <c r="AB7884"/>
    </row>
    <row r="7885" spans="16:28" x14ac:dyDescent="0.2">
      <c r="P7885" s="12"/>
      <c r="AB7885"/>
    </row>
    <row r="7886" spans="16:28" x14ac:dyDescent="0.2">
      <c r="P7886" s="12"/>
      <c r="AB7886"/>
    </row>
    <row r="7887" spans="16:28" x14ac:dyDescent="0.2">
      <c r="P7887" s="12"/>
      <c r="AB7887"/>
    </row>
    <row r="7888" spans="16:28" x14ac:dyDescent="0.2">
      <c r="P7888" s="12"/>
      <c r="AB7888"/>
    </row>
    <row r="7889" spans="16:28" x14ac:dyDescent="0.2">
      <c r="P7889" s="12"/>
      <c r="AB7889"/>
    </row>
    <row r="7890" spans="16:28" x14ac:dyDescent="0.2">
      <c r="P7890" s="12"/>
      <c r="AB7890"/>
    </row>
    <row r="7891" spans="16:28" x14ac:dyDescent="0.2">
      <c r="P7891" s="12"/>
      <c r="AB7891"/>
    </row>
    <row r="7892" spans="16:28" x14ac:dyDescent="0.2">
      <c r="P7892" s="12"/>
      <c r="AB7892"/>
    </row>
    <row r="7893" spans="16:28" x14ac:dyDescent="0.2">
      <c r="P7893" s="12"/>
      <c r="AB7893"/>
    </row>
    <row r="7894" spans="16:28" x14ac:dyDescent="0.2">
      <c r="P7894" s="12"/>
      <c r="AB7894"/>
    </row>
    <row r="7895" spans="16:28" x14ac:dyDescent="0.2">
      <c r="P7895" s="12"/>
      <c r="AB7895"/>
    </row>
    <row r="7896" spans="16:28" x14ac:dyDescent="0.2">
      <c r="P7896" s="12"/>
      <c r="AB7896"/>
    </row>
    <row r="7897" spans="16:28" x14ac:dyDescent="0.2">
      <c r="P7897" s="12"/>
      <c r="AB7897"/>
    </row>
    <row r="7898" spans="16:28" x14ac:dyDescent="0.2">
      <c r="P7898" s="12"/>
      <c r="AB7898"/>
    </row>
    <row r="7899" spans="16:28" x14ac:dyDescent="0.2">
      <c r="P7899" s="12"/>
      <c r="AB7899"/>
    </row>
    <row r="7900" spans="16:28" x14ac:dyDescent="0.2">
      <c r="P7900" s="12"/>
      <c r="AB7900"/>
    </row>
    <row r="7901" spans="16:28" x14ac:dyDescent="0.2">
      <c r="P7901" s="12"/>
      <c r="AB7901"/>
    </row>
    <row r="7902" spans="16:28" x14ac:dyDescent="0.2">
      <c r="P7902" s="12"/>
      <c r="AB7902"/>
    </row>
    <row r="7903" spans="16:28" x14ac:dyDescent="0.2">
      <c r="P7903" s="12"/>
      <c r="AB7903"/>
    </row>
    <row r="7904" spans="16:28" x14ac:dyDescent="0.2">
      <c r="P7904" s="12"/>
      <c r="AB7904"/>
    </row>
    <row r="7905" spans="16:28" x14ac:dyDescent="0.2">
      <c r="P7905" s="12"/>
      <c r="AB7905"/>
    </row>
    <row r="7906" spans="16:28" x14ac:dyDescent="0.2">
      <c r="P7906" s="12"/>
      <c r="AB7906"/>
    </row>
    <row r="7907" spans="16:28" x14ac:dyDescent="0.2">
      <c r="P7907" s="12"/>
      <c r="AB7907"/>
    </row>
    <row r="7908" spans="16:28" x14ac:dyDescent="0.2">
      <c r="P7908" s="12"/>
      <c r="AB7908"/>
    </row>
    <row r="7909" spans="16:28" x14ac:dyDescent="0.2">
      <c r="P7909" s="12"/>
      <c r="AB7909"/>
    </row>
    <row r="7910" spans="16:28" x14ac:dyDescent="0.2">
      <c r="P7910" s="12"/>
      <c r="AB7910"/>
    </row>
    <row r="7911" spans="16:28" x14ac:dyDescent="0.2">
      <c r="P7911" s="12"/>
      <c r="AB7911"/>
    </row>
    <row r="7912" spans="16:28" x14ac:dyDescent="0.2">
      <c r="P7912" s="12"/>
      <c r="AB7912"/>
    </row>
    <row r="7913" spans="16:28" x14ac:dyDescent="0.2">
      <c r="P7913" s="12"/>
      <c r="AB7913"/>
    </row>
    <row r="7914" spans="16:28" x14ac:dyDescent="0.2">
      <c r="P7914" s="12"/>
      <c r="AB7914"/>
    </row>
    <row r="7915" spans="16:28" x14ac:dyDescent="0.2">
      <c r="P7915" s="12"/>
      <c r="AB7915"/>
    </row>
    <row r="7916" spans="16:28" x14ac:dyDescent="0.2">
      <c r="P7916" s="12"/>
      <c r="AB7916"/>
    </row>
    <row r="7917" spans="16:28" x14ac:dyDescent="0.2">
      <c r="P7917" s="12"/>
      <c r="AB7917"/>
    </row>
    <row r="7918" spans="16:28" x14ac:dyDescent="0.2">
      <c r="P7918" s="12"/>
      <c r="AB7918"/>
    </row>
    <row r="7919" spans="16:28" x14ac:dyDescent="0.2">
      <c r="P7919" s="12"/>
      <c r="AB7919"/>
    </row>
    <row r="7920" spans="16:28" x14ac:dyDescent="0.2">
      <c r="P7920" s="12"/>
      <c r="AB7920"/>
    </row>
    <row r="7921" spans="16:28" x14ac:dyDescent="0.2">
      <c r="P7921" s="12"/>
      <c r="AB7921"/>
    </row>
    <row r="7922" spans="16:28" x14ac:dyDescent="0.2">
      <c r="P7922" s="12"/>
      <c r="AB7922"/>
    </row>
    <row r="7923" spans="16:28" x14ac:dyDescent="0.2">
      <c r="P7923" s="12"/>
      <c r="AB7923"/>
    </row>
    <row r="7924" spans="16:28" x14ac:dyDescent="0.2">
      <c r="P7924" s="12"/>
      <c r="AB7924"/>
    </row>
    <row r="7925" spans="16:28" x14ac:dyDescent="0.2">
      <c r="P7925" s="12"/>
      <c r="AB7925"/>
    </row>
    <row r="7926" spans="16:28" x14ac:dyDescent="0.2">
      <c r="P7926" s="12"/>
      <c r="AB7926"/>
    </row>
    <row r="7927" spans="16:28" x14ac:dyDescent="0.2">
      <c r="P7927" s="12"/>
      <c r="AB7927"/>
    </row>
    <row r="7928" spans="16:28" x14ac:dyDescent="0.2">
      <c r="P7928" s="12"/>
      <c r="AB7928"/>
    </row>
    <row r="7929" spans="16:28" x14ac:dyDescent="0.2">
      <c r="P7929" s="12"/>
      <c r="AB7929"/>
    </row>
    <row r="7930" spans="16:28" x14ac:dyDescent="0.2">
      <c r="P7930" s="12"/>
      <c r="AB7930"/>
    </row>
    <row r="7931" spans="16:28" x14ac:dyDescent="0.2">
      <c r="P7931" s="12"/>
      <c r="AB7931"/>
    </row>
    <row r="7932" spans="16:28" x14ac:dyDescent="0.2">
      <c r="P7932" s="12"/>
      <c r="AB7932"/>
    </row>
    <row r="7933" spans="16:28" x14ac:dyDescent="0.2">
      <c r="P7933" s="12"/>
      <c r="AB7933"/>
    </row>
    <row r="7934" spans="16:28" x14ac:dyDescent="0.2">
      <c r="P7934" s="12"/>
      <c r="AB7934"/>
    </row>
    <row r="7935" spans="16:28" x14ac:dyDescent="0.2">
      <c r="P7935" s="12"/>
      <c r="AB7935"/>
    </row>
    <row r="7936" spans="16:28" x14ac:dyDescent="0.2">
      <c r="P7936" s="12"/>
      <c r="AB7936"/>
    </row>
    <row r="7937" spans="16:28" x14ac:dyDescent="0.2">
      <c r="P7937" s="12"/>
      <c r="AB7937"/>
    </row>
    <row r="7938" spans="16:28" x14ac:dyDescent="0.2">
      <c r="P7938" s="12"/>
      <c r="AB7938"/>
    </row>
    <row r="7939" spans="16:28" x14ac:dyDescent="0.2">
      <c r="P7939" s="12"/>
      <c r="AB7939"/>
    </row>
    <row r="7940" spans="16:28" x14ac:dyDescent="0.2">
      <c r="P7940" s="12"/>
      <c r="AB7940"/>
    </row>
    <row r="7941" spans="16:28" x14ac:dyDescent="0.2">
      <c r="P7941" s="12"/>
      <c r="AB7941"/>
    </row>
    <row r="7942" spans="16:28" x14ac:dyDescent="0.2">
      <c r="P7942" s="12"/>
      <c r="AB7942"/>
    </row>
    <row r="7943" spans="16:28" x14ac:dyDescent="0.2">
      <c r="P7943" s="12"/>
      <c r="AB7943"/>
    </row>
    <row r="7944" spans="16:28" x14ac:dyDescent="0.2">
      <c r="P7944" s="12"/>
      <c r="AB7944"/>
    </row>
    <row r="7945" spans="16:28" x14ac:dyDescent="0.2">
      <c r="P7945" s="12"/>
      <c r="AB7945"/>
    </row>
    <row r="7946" spans="16:28" x14ac:dyDescent="0.2">
      <c r="P7946" s="12"/>
      <c r="AB7946"/>
    </row>
    <row r="7947" spans="16:28" x14ac:dyDescent="0.2">
      <c r="P7947" s="12"/>
      <c r="AB7947"/>
    </row>
    <row r="7948" spans="16:28" x14ac:dyDescent="0.2">
      <c r="P7948" s="12"/>
      <c r="AB7948"/>
    </row>
    <row r="7949" spans="16:28" x14ac:dyDescent="0.2">
      <c r="P7949" s="12"/>
      <c r="AB7949"/>
    </row>
    <row r="7950" spans="16:28" x14ac:dyDescent="0.2">
      <c r="P7950" s="12"/>
      <c r="AB7950"/>
    </row>
    <row r="7951" spans="16:28" x14ac:dyDescent="0.2">
      <c r="P7951" s="12"/>
      <c r="AB7951"/>
    </row>
    <row r="7952" spans="16:28" x14ac:dyDescent="0.2">
      <c r="P7952" s="12"/>
      <c r="AB7952"/>
    </row>
    <row r="7953" spans="16:28" x14ac:dyDescent="0.2">
      <c r="P7953" s="12"/>
      <c r="AB7953"/>
    </row>
    <row r="7954" spans="16:28" x14ac:dyDescent="0.2">
      <c r="P7954" s="12"/>
      <c r="AB7954"/>
    </row>
    <row r="7955" spans="16:28" x14ac:dyDescent="0.2">
      <c r="P7955" s="12"/>
      <c r="AB7955"/>
    </row>
    <row r="7956" spans="16:28" x14ac:dyDescent="0.2">
      <c r="P7956" s="12"/>
      <c r="AB7956"/>
    </row>
    <row r="7957" spans="16:28" x14ac:dyDescent="0.2">
      <c r="P7957" s="12"/>
      <c r="AB7957"/>
    </row>
    <row r="7958" spans="16:28" x14ac:dyDescent="0.2">
      <c r="P7958" s="12"/>
      <c r="AB7958"/>
    </row>
    <row r="7959" spans="16:28" x14ac:dyDescent="0.2">
      <c r="P7959" s="12"/>
      <c r="AB7959"/>
    </row>
    <row r="7960" spans="16:28" x14ac:dyDescent="0.2">
      <c r="P7960" s="12"/>
      <c r="AB7960"/>
    </row>
    <row r="7961" spans="16:28" x14ac:dyDescent="0.2">
      <c r="P7961" s="12"/>
      <c r="AB7961"/>
    </row>
    <row r="7962" spans="16:28" x14ac:dyDescent="0.2">
      <c r="P7962" s="12"/>
      <c r="AB7962"/>
    </row>
    <row r="7963" spans="16:28" x14ac:dyDescent="0.2">
      <c r="P7963" s="12"/>
      <c r="AB7963"/>
    </row>
    <row r="7964" spans="16:28" x14ac:dyDescent="0.2">
      <c r="P7964" s="12"/>
      <c r="AB7964"/>
    </row>
    <row r="7965" spans="16:28" x14ac:dyDescent="0.2">
      <c r="P7965" s="12"/>
      <c r="AB7965"/>
    </row>
    <row r="7966" spans="16:28" x14ac:dyDescent="0.2">
      <c r="P7966" s="12"/>
      <c r="AB7966"/>
    </row>
    <row r="7967" spans="16:28" x14ac:dyDescent="0.2">
      <c r="P7967" s="12"/>
      <c r="AB7967"/>
    </row>
    <row r="7968" spans="16:28" x14ac:dyDescent="0.2">
      <c r="P7968" s="12"/>
      <c r="AB7968"/>
    </row>
    <row r="7969" spans="16:28" x14ac:dyDescent="0.2">
      <c r="P7969" s="12"/>
      <c r="AB7969"/>
    </row>
    <row r="7970" spans="16:28" x14ac:dyDescent="0.2">
      <c r="P7970" s="12"/>
      <c r="AB7970"/>
    </row>
    <row r="7971" spans="16:28" x14ac:dyDescent="0.2">
      <c r="P7971" s="12"/>
      <c r="AB7971"/>
    </row>
    <row r="7972" spans="16:28" x14ac:dyDescent="0.2">
      <c r="P7972" s="12"/>
      <c r="AB7972"/>
    </row>
    <row r="7973" spans="16:28" x14ac:dyDescent="0.2">
      <c r="P7973" s="12"/>
      <c r="AB7973"/>
    </row>
    <row r="7974" spans="16:28" x14ac:dyDescent="0.2">
      <c r="P7974" s="12"/>
      <c r="AB7974"/>
    </row>
    <row r="7975" spans="16:28" x14ac:dyDescent="0.2">
      <c r="P7975" s="12"/>
      <c r="AB7975"/>
    </row>
    <row r="7976" spans="16:28" x14ac:dyDescent="0.2">
      <c r="P7976" s="12"/>
      <c r="AB7976"/>
    </row>
    <row r="7977" spans="16:28" x14ac:dyDescent="0.2">
      <c r="P7977" s="12"/>
      <c r="AB7977"/>
    </row>
    <row r="7978" spans="16:28" x14ac:dyDescent="0.2">
      <c r="P7978" s="12"/>
      <c r="AB7978"/>
    </row>
    <row r="7979" spans="16:28" x14ac:dyDescent="0.2">
      <c r="P7979" s="12"/>
      <c r="AB7979"/>
    </row>
    <row r="7980" spans="16:28" x14ac:dyDescent="0.2">
      <c r="P7980" s="12"/>
      <c r="AB7980"/>
    </row>
    <row r="7981" spans="16:28" x14ac:dyDescent="0.2">
      <c r="P7981" s="12"/>
      <c r="AB7981"/>
    </row>
    <row r="7982" spans="16:28" x14ac:dyDescent="0.2">
      <c r="P7982" s="12"/>
      <c r="AB7982"/>
    </row>
    <row r="7983" spans="16:28" x14ac:dyDescent="0.2">
      <c r="P7983" s="12"/>
      <c r="AB7983"/>
    </row>
    <row r="7984" spans="16:28" x14ac:dyDescent="0.2">
      <c r="P7984" s="12"/>
      <c r="AB7984"/>
    </row>
    <row r="7985" spans="16:28" x14ac:dyDescent="0.2">
      <c r="P7985" s="12"/>
      <c r="AB7985"/>
    </row>
    <row r="7986" spans="16:28" x14ac:dyDescent="0.2">
      <c r="P7986" s="12"/>
      <c r="AB7986"/>
    </row>
    <row r="7987" spans="16:28" x14ac:dyDescent="0.2">
      <c r="P7987" s="12"/>
      <c r="AB7987"/>
    </row>
    <row r="7988" spans="16:28" x14ac:dyDescent="0.2">
      <c r="P7988" s="12"/>
      <c r="AB7988"/>
    </row>
    <row r="7989" spans="16:28" x14ac:dyDescent="0.2">
      <c r="P7989" s="12"/>
      <c r="AB7989"/>
    </row>
    <row r="7990" spans="16:28" x14ac:dyDescent="0.2">
      <c r="P7990" s="12"/>
      <c r="AB7990"/>
    </row>
    <row r="7991" spans="16:28" x14ac:dyDescent="0.2">
      <c r="P7991" s="12"/>
      <c r="AB7991"/>
    </row>
    <row r="7992" spans="16:28" x14ac:dyDescent="0.2">
      <c r="P7992" s="12"/>
      <c r="AB7992"/>
    </row>
    <row r="7993" spans="16:28" x14ac:dyDescent="0.2">
      <c r="P7993" s="12"/>
      <c r="AB7993"/>
    </row>
    <row r="7994" spans="16:28" x14ac:dyDescent="0.2">
      <c r="P7994" s="12"/>
      <c r="AB7994"/>
    </row>
    <row r="7995" spans="16:28" x14ac:dyDescent="0.2">
      <c r="P7995" s="12"/>
      <c r="AB7995"/>
    </row>
    <row r="7996" spans="16:28" x14ac:dyDescent="0.2">
      <c r="P7996" s="12"/>
      <c r="AB7996"/>
    </row>
    <row r="7997" spans="16:28" x14ac:dyDescent="0.2">
      <c r="P7997" s="12"/>
      <c r="AB7997"/>
    </row>
    <row r="7998" spans="16:28" x14ac:dyDescent="0.2">
      <c r="P7998" s="12"/>
      <c r="AB7998"/>
    </row>
    <row r="7999" spans="16:28" x14ac:dyDescent="0.2">
      <c r="P7999" s="12"/>
      <c r="AB7999"/>
    </row>
    <row r="8000" spans="16:28" x14ac:dyDescent="0.2">
      <c r="P8000" s="12"/>
      <c r="AB8000"/>
    </row>
    <row r="8001" spans="16:28" x14ac:dyDescent="0.2">
      <c r="P8001" s="12"/>
      <c r="AB8001"/>
    </row>
    <row r="8002" spans="16:28" x14ac:dyDescent="0.2">
      <c r="P8002" s="12"/>
      <c r="AB8002"/>
    </row>
    <row r="8003" spans="16:28" x14ac:dyDescent="0.2">
      <c r="P8003" s="12"/>
      <c r="AB8003"/>
    </row>
    <row r="8004" spans="16:28" x14ac:dyDescent="0.2">
      <c r="P8004" s="12"/>
      <c r="AB8004"/>
    </row>
    <row r="8005" spans="16:28" x14ac:dyDescent="0.2">
      <c r="P8005" s="12"/>
      <c r="AB8005"/>
    </row>
    <row r="8006" spans="16:28" x14ac:dyDescent="0.2">
      <c r="P8006" s="12"/>
      <c r="AB8006"/>
    </row>
    <row r="8007" spans="16:28" x14ac:dyDescent="0.2">
      <c r="P8007" s="12"/>
      <c r="AB8007"/>
    </row>
    <row r="8008" spans="16:28" x14ac:dyDescent="0.2">
      <c r="P8008" s="12"/>
      <c r="AB8008"/>
    </row>
    <row r="8009" spans="16:28" x14ac:dyDescent="0.2">
      <c r="P8009" s="12"/>
      <c r="AB8009"/>
    </row>
    <row r="8010" spans="16:28" x14ac:dyDescent="0.2">
      <c r="P8010" s="12"/>
      <c r="AB8010"/>
    </row>
    <row r="8011" spans="16:28" x14ac:dyDescent="0.2">
      <c r="P8011" s="12"/>
      <c r="AB8011"/>
    </row>
    <row r="8012" spans="16:28" x14ac:dyDescent="0.2">
      <c r="P8012" s="12"/>
      <c r="AB8012"/>
    </row>
    <row r="8013" spans="16:28" x14ac:dyDescent="0.2">
      <c r="P8013" s="12"/>
      <c r="AB8013"/>
    </row>
    <row r="8014" spans="16:28" x14ac:dyDescent="0.2">
      <c r="P8014" s="12"/>
      <c r="AB8014"/>
    </row>
    <row r="8015" spans="16:28" x14ac:dyDescent="0.2">
      <c r="P8015" s="12"/>
      <c r="AB8015"/>
    </row>
    <row r="8016" spans="16:28" x14ac:dyDescent="0.2">
      <c r="P8016" s="12"/>
      <c r="AB8016"/>
    </row>
    <row r="8017" spans="16:28" x14ac:dyDescent="0.2">
      <c r="P8017" s="12"/>
      <c r="AB8017"/>
    </row>
    <row r="8018" spans="16:28" x14ac:dyDescent="0.2">
      <c r="P8018" s="12"/>
      <c r="AB8018"/>
    </row>
    <row r="8019" spans="16:28" x14ac:dyDescent="0.2">
      <c r="P8019" s="12"/>
      <c r="AB8019"/>
    </row>
    <row r="8020" spans="16:28" x14ac:dyDescent="0.2">
      <c r="P8020" s="12"/>
      <c r="AB8020"/>
    </row>
    <row r="8021" spans="16:28" x14ac:dyDescent="0.2">
      <c r="P8021" s="12"/>
      <c r="AB8021"/>
    </row>
    <row r="8022" spans="16:28" x14ac:dyDescent="0.2">
      <c r="P8022" s="12"/>
      <c r="AB8022"/>
    </row>
    <row r="8023" spans="16:28" x14ac:dyDescent="0.2">
      <c r="P8023" s="12"/>
      <c r="AB8023"/>
    </row>
    <row r="8024" spans="16:28" x14ac:dyDescent="0.2">
      <c r="P8024" s="12"/>
      <c r="AB8024"/>
    </row>
    <row r="8025" spans="16:28" x14ac:dyDescent="0.2">
      <c r="P8025" s="12"/>
      <c r="AB8025"/>
    </row>
    <row r="8026" spans="16:28" x14ac:dyDescent="0.2">
      <c r="P8026" s="12"/>
      <c r="AB8026"/>
    </row>
    <row r="8027" spans="16:28" x14ac:dyDescent="0.2">
      <c r="P8027" s="12"/>
      <c r="AB8027"/>
    </row>
    <row r="8028" spans="16:28" x14ac:dyDescent="0.2">
      <c r="P8028" s="12"/>
      <c r="AB8028"/>
    </row>
    <row r="8029" spans="16:28" x14ac:dyDescent="0.2">
      <c r="P8029" s="12"/>
      <c r="AB8029"/>
    </row>
    <row r="8030" spans="16:28" x14ac:dyDescent="0.2">
      <c r="P8030" s="12"/>
      <c r="AB8030"/>
    </row>
    <row r="8031" spans="16:28" x14ac:dyDescent="0.2">
      <c r="P8031" s="12"/>
      <c r="AB8031"/>
    </row>
    <row r="8032" spans="16:28" x14ac:dyDescent="0.2">
      <c r="P8032" s="12"/>
      <c r="AB8032"/>
    </row>
    <row r="8033" spans="16:28" x14ac:dyDescent="0.2">
      <c r="P8033" s="12"/>
      <c r="AB8033"/>
    </row>
    <row r="8034" spans="16:28" x14ac:dyDescent="0.2">
      <c r="P8034" s="12"/>
      <c r="AB8034"/>
    </row>
    <row r="8035" spans="16:28" x14ac:dyDescent="0.2">
      <c r="P8035" s="12"/>
      <c r="AB8035"/>
    </row>
    <row r="8036" spans="16:28" x14ac:dyDescent="0.2">
      <c r="P8036" s="12"/>
      <c r="AB8036"/>
    </row>
    <row r="8037" spans="16:28" x14ac:dyDescent="0.2">
      <c r="P8037" s="12"/>
      <c r="AB8037"/>
    </row>
    <row r="8038" spans="16:28" x14ac:dyDescent="0.2">
      <c r="P8038" s="12"/>
      <c r="AB8038"/>
    </row>
    <row r="8039" spans="16:28" x14ac:dyDescent="0.2">
      <c r="P8039" s="12"/>
      <c r="AB8039"/>
    </row>
    <row r="8040" spans="16:28" x14ac:dyDescent="0.2">
      <c r="P8040" s="12"/>
      <c r="AB8040"/>
    </row>
    <row r="8041" spans="16:28" x14ac:dyDescent="0.2">
      <c r="P8041" s="12"/>
      <c r="AB8041"/>
    </row>
    <row r="8042" spans="16:28" x14ac:dyDescent="0.2">
      <c r="P8042" s="12"/>
      <c r="AB8042"/>
    </row>
    <row r="8043" spans="16:28" x14ac:dyDescent="0.2">
      <c r="P8043" s="12"/>
      <c r="AB8043"/>
    </row>
    <row r="8044" spans="16:28" x14ac:dyDescent="0.2">
      <c r="P8044" s="12"/>
      <c r="AB8044"/>
    </row>
    <row r="8045" spans="16:28" x14ac:dyDescent="0.2">
      <c r="P8045" s="12"/>
      <c r="AB8045"/>
    </row>
    <row r="8046" spans="16:28" x14ac:dyDescent="0.2">
      <c r="P8046" s="12"/>
      <c r="AB8046"/>
    </row>
    <row r="8047" spans="16:28" x14ac:dyDescent="0.2">
      <c r="P8047" s="12"/>
      <c r="AB8047"/>
    </row>
    <row r="8048" spans="16:28" x14ac:dyDescent="0.2">
      <c r="P8048" s="12"/>
      <c r="AB8048"/>
    </row>
    <row r="8049" spans="16:28" x14ac:dyDescent="0.2">
      <c r="P8049" s="12"/>
      <c r="AB8049"/>
    </row>
    <row r="8050" spans="16:28" x14ac:dyDescent="0.2">
      <c r="P8050" s="12"/>
      <c r="AB8050"/>
    </row>
    <row r="8051" spans="16:28" x14ac:dyDescent="0.2">
      <c r="P8051" s="12"/>
      <c r="AB8051"/>
    </row>
    <row r="8052" spans="16:28" x14ac:dyDescent="0.2">
      <c r="P8052" s="12"/>
      <c r="AB8052"/>
    </row>
    <row r="8053" spans="16:28" x14ac:dyDescent="0.2">
      <c r="P8053" s="12"/>
      <c r="AB8053"/>
    </row>
    <row r="8054" spans="16:28" x14ac:dyDescent="0.2">
      <c r="P8054" s="12"/>
      <c r="AB8054"/>
    </row>
    <row r="8055" spans="16:28" x14ac:dyDescent="0.2">
      <c r="P8055" s="12"/>
      <c r="AB8055"/>
    </row>
    <row r="8056" spans="16:28" x14ac:dyDescent="0.2">
      <c r="P8056" s="12"/>
      <c r="AB8056"/>
    </row>
    <row r="8057" spans="16:28" x14ac:dyDescent="0.2">
      <c r="P8057" s="12"/>
      <c r="AB8057"/>
    </row>
    <row r="8058" spans="16:28" x14ac:dyDescent="0.2">
      <c r="P8058" s="12"/>
      <c r="AB8058"/>
    </row>
    <row r="8059" spans="16:28" x14ac:dyDescent="0.2">
      <c r="P8059" s="12"/>
      <c r="AB8059"/>
    </row>
    <row r="8060" spans="16:28" x14ac:dyDescent="0.2">
      <c r="P8060" s="12"/>
      <c r="AB8060"/>
    </row>
    <row r="8061" spans="16:28" x14ac:dyDescent="0.2">
      <c r="P8061" s="12"/>
      <c r="AB8061"/>
    </row>
    <row r="8062" spans="16:28" x14ac:dyDescent="0.2">
      <c r="P8062" s="12"/>
      <c r="AB8062"/>
    </row>
    <row r="8063" spans="16:28" x14ac:dyDescent="0.2">
      <c r="P8063" s="12"/>
      <c r="AB8063"/>
    </row>
    <row r="8064" spans="16:28" x14ac:dyDescent="0.2">
      <c r="P8064" s="12"/>
      <c r="AB8064"/>
    </row>
    <row r="8065" spans="16:28" x14ac:dyDescent="0.2">
      <c r="P8065" s="12"/>
      <c r="AB8065"/>
    </row>
    <row r="8066" spans="16:28" x14ac:dyDescent="0.2">
      <c r="P8066" s="12"/>
      <c r="AB8066"/>
    </row>
    <row r="8067" spans="16:28" x14ac:dyDescent="0.2">
      <c r="P8067" s="12"/>
      <c r="AB8067"/>
    </row>
    <row r="8068" spans="16:28" x14ac:dyDescent="0.2">
      <c r="P8068" s="12"/>
      <c r="AB8068"/>
    </row>
    <row r="8069" spans="16:28" x14ac:dyDescent="0.2">
      <c r="P8069" s="12"/>
      <c r="AB8069"/>
    </row>
    <row r="8070" spans="16:28" x14ac:dyDescent="0.2">
      <c r="P8070" s="12"/>
      <c r="AB8070"/>
    </row>
    <row r="8071" spans="16:28" x14ac:dyDescent="0.2">
      <c r="P8071" s="12"/>
      <c r="AB8071"/>
    </row>
    <row r="8072" spans="16:28" x14ac:dyDescent="0.2">
      <c r="P8072" s="12"/>
      <c r="AB8072"/>
    </row>
    <row r="8073" spans="16:28" x14ac:dyDescent="0.2">
      <c r="P8073" s="12"/>
      <c r="AB8073"/>
    </row>
    <row r="8074" spans="16:28" x14ac:dyDescent="0.2">
      <c r="P8074" s="12"/>
      <c r="AB8074"/>
    </row>
    <row r="8075" spans="16:28" x14ac:dyDescent="0.2">
      <c r="P8075" s="12"/>
      <c r="AB8075"/>
    </row>
    <row r="8076" spans="16:28" x14ac:dyDescent="0.2">
      <c r="P8076" s="12"/>
      <c r="AB8076"/>
    </row>
    <row r="8077" spans="16:28" x14ac:dyDescent="0.2">
      <c r="P8077" s="12"/>
      <c r="AB8077"/>
    </row>
    <row r="8078" spans="16:28" x14ac:dyDescent="0.2">
      <c r="P8078" s="12"/>
      <c r="AB8078"/>
    </row>
    <row r="8079" spans="16:28" x14ac:dyDescent="0.2">
      <c r="P8079" s="12"/>
      <c r="AB8079"/>
    </row>
    <row r="8080" spans="16:28" x14ac:dyDescent="0.2">
      <c r="P8080" s="12"/>
      <c r="AB8080"/>
    </row>
    <row r="8081" spans="16:28" x14ac:dyDescent="0.2">
      <c r="P8081" s="12"/>
      <c r="AB8081"/>
    </row>
    <row r="8082" spans="16:28" x14ac:dyDescent="0.2">
      <c r="P8082" s="12"/>
      <c r="AB8082"/>
    </row>
    <row r="8083" spans="16:28" x14ac:dyDescent="0.2">
      <c r="P8083" s="12"/>
      <c r="AB8083"/>
    </row>
    <row r="8084" spans="16:28" x14ac:dyDescent="0.2">
      <c r="P8084" s="12"/>
      <c r="AB8084"/>
    </row>
    <row r="8085" spans="16:28" x14ac:dyDescent="0.2">
      <c r="P8085" s="12"/>
      <c r="AB8085"/>
    </row>
    <row r="8086" spans="16:28" x14ac:dyDescent="0.2">
      <c r="P8086" s="12"/>
      <c r="AB8086"/>
    </row>
    <row r="8087" spans="16:28" x14ac:dyDescent="0.2">
      <c r="P8087" s="12"/>
      <c r="AB8087"/>
    </row>
    <row r="8088" spans="16:28" x14ac:dyDescent="0.2">
      <c r="P8088" s="12"/>
      <c r="AB8088"/>
    </row>
    <row r="8089" spans="16:28" x14ac:dyDescent="0.2">
      <c r="P8089" s="12"/>
      <c r="AB8089"/>
    </row>
    <row r="8090" spans="16:28" x14ac:dyDescent="0.2">
      <c r="P8090" s="12"/>
      <c r="AB8090"/>
    </row>
    <row r="8091" spans="16:28" x14ac:dyDescent="0.2">
      <c r="P8091" s="12"/>
      <c r="AB8091"/>
    </row>
    <row r="8092" spans="16:28" x14ac:dyDescent="0.2">
      <c r="P8092" s="12"/>
      <c r="AB8092"/>
    </row>
    <row r="8093" spans="16:28" x14ac:dyDescent="0.2">
      <c r="P8093" s="12"/>
      <c r="AB8093"/>
    </row>
    <row r="8094" spans="16:28" x14ac:dyDescent="0.2">
      <c r="P8094" s="12"/>
      <c r="AB8094"/>
    </row>
    <row r="8095" spans="16:28" x14ac:dyDescent="0.2">
      <c r="P8095" s="12"/>
      <c r="AB8095"/>
    </row>
    <row r="8096" spans="16:28" x14ac:dyDescent="0.2">
      <c r="P8096" s="12"/>
      <c r="AB8096"/>
    </row>
    <row r="8097" spans="16:28" x14ac:dyDescent="0.2">
      <c r="P8097" s="12"/>
      <c r="AB8097"/>
    </row>
    <row r="8098" spans="16:28" x14ac:dyDescent="0.2">
      <c r="P8098" s="12"/>
      <c r="AB8098"/>
    </row>
    <row r="8099" spans="16:28" x14ac:dyDescent="0.2">
      <c r="P8099" s="12"/>
      <c r="AB8099"/>
    </row>
    <row r="8100" spans="16:28" x14ac:dyDescent="0.2">
      <c r="P8100" s="12"/>
      <c r="AB8100"/>
    </row>
    <row r="8101" spans="16:28" x14ac:dyDescent="0.2">
      <c r="P8101" s="12"/>
      <c r="AB8101"/>
    </row>
    <row r="8102" spans="16:28" x14ac:dyDescent="0.2">
      <c r="P8102" s="12"/>
      <c r="AB8102"/>
    </row>
    <row r="8103" spans="16:28" x14ac:dyDescent="0.2">
      <c r="P8103" s="12"/>
      <c r="AB8103"/>
    </row>
    <row r="8104" spans="16:28" x14ac:dyDescent="0.2">
      <c r="P8104" s="12"/>
      <c r="AB8104"/>
    </row>
    <row r="8105" spans="16:28" x14ac:dyDescent="0.2">
      <c r="P8105" s="12"/>
      <c r="AB8105"/>
    </row>
    <row r="8106" spans="16:28" x14ac:dyDescent="0.2">
      <c r="P8106" s="12"/>
      <c r="AB8106"/>
    </row>
    <row r="8107" spans="16:28" x14ac:dyDescent="0.2">
      <c r="P8107" s="12"/>
      <c r="AB8107"/>
    </row>
    <row r="8108" spans="16:28" x14ac:dyDescent="0.2">
      <c r="P8108" s="12"/>
      <c r="AB8108"/>
    </row>
    <row r="8109" spans="16:28" x14ac:dyDescent="0.2">
      <c r="P8109" s="12"/>
      <c r="AB8109"/>
    </row>
    <row r="8110" spans="16:28" x14ac:dyDescent="0.2">
      <c r="P8110" s="12"/>
      <c r="AB8110"/>
    </row>
    <row r="8111" spans="16:28" x14ac:dyDescent="0.2">
      <c r="P8111" s="12"/>
      <c r="AB8111"/>
    </row>
    <row r="8112" spans="16:28" x14ac:dyDescent="0.2">
      <c r="P8112" s="12"/>
      <c r="AB8112"/>
    </row>
    <row r="8113" spans="16:28" x14ac:dyDescent="0.2">
      <c r="P8113" s="12"/>
      <c r="AB8113"/>
    </row>
    <row r="8114" spans="16:28" x14ac:dyDescent="0.2">
      <c r="P8114" s="12"/>
      <c r="AB8114"/>
    </row>
    <row r="8115" spans="16:28" x14ac:dyDescent="0.2">
      <c r="P8115" s="12"/>
      <c r="AB8115"/>
    </row>
    <row r="8116" spans="16:28" x14ac:dyDescent="0.2">
      <c r="P8116" s="12"/>
      <c r="AB8116"/>
    </row>
    <row r="8117" spans="16:28" x14ac:dyDescent="0.2">
      <c r="P8117" s="12"/>
      <c r="AB8117"/>
    </row>
    <row r="8118" spans="16:28" x14ac:dyDescent="0.2">
      <c r="P8118" s="12"/>
      <c r="AB8118"/>
    </row>
    <row r="8119" spans="16:28" x14ac:dyDescent="0.2">
      <c r="P8119" s="12"/>
      <c r="AB8119"/>
    </row>
    <row r="8120" spans="16:28" x14ac:dyDescent="0.2">
      <c r="P8120" s="12"/>
      <c r="AB8120"/>
    </row>
    <row r="8121" spans="16:28" x14ac:dyDescent="0.2">
      <c r="P8121" s="12"/>
      <c r="AB8121"/>
    </row>
    <row r="8122" spans="16:28" x14ac:dyDescent="0.2">
      <c r="P8122" s="12"/>
      <c r="AB8122"/>
    </row>
    <row r="8123" spans="16:28" x14ac:dyDescent="0.2">
      <c r="P8123" s="12"/>
      <c r="AB8123"/>
    </row>
    <row r="8124" spans="16:28" x14ac:dyDescent="0.2">
      <c r="P8124" s="12"/>
      <c r="AB8124"/>
    </row>
    <row r="8125" spans="16:28" x14ac:dyDescent="0.2">
      <c r="P8125" s="12"/>
      <c r="AB8125"/>
    </row>
    <row r="8126" spans="16:28" x14ac:dyDescent="0.2">
      <c r="P8126" s="12"/>
      <c r="AB8126"/>
    </row>
    <row r="8127" spans="16:28" x14ac:dyDescent="0.2">
      <c r="P8127" s="12"/>
      <c r="AB8127"/>
    </row>
    <row r="8128" spans="16:28" x14ac:dyDescent="0.2">
      <c r="P8128" s="12"/>
      <c r="AB8128"/>
    </row>
    <row r="8129" spans="16:28" x14ac:dyDescent="0.2">
      <c r="P8129" s="12"/>
      <c r="AB8129"/>
    </row>
    <row r="8130" spans="16:28" x14ac:dyDescent="0.2">
      <c r="P8130" s="12"/>
      <c r="AB8130"/>
    </row>
    <row r="8131" spans="16:28" x14ac:dyDescent="0.2">
      <c r="P8131" s="12"/>
      <c r="AB8131"/>
    </row>
    <row r="8132" spans="16:28" x14ac:dyDescent="0.2">
      <c r="P8132" s="12"/>
      <c r="AB8132"/>
    </row>
    <row r="8133" spans="16:28" x14ac:dyDescent="0.2">
      <c r="P8133" s="12"/>
      <c r="AB8133"/>
    </row>
    <row r="8134" spans="16:28" x14ac:dyDescent="0.2">
      <c r="P8134" s="12"/>
      <c r="AB8134"/>
    </row>
    <row r="8135" spans="16:28" x14ac:dyDescent="0.2">
      <c r="P8135" s="12"/>
      <c r="AB8135"/>
    </row>
    <row r="8136" spans="16:28" x14ac:dyDescent="0.2">
      <c r="P8136" s="12"/>
      <c r="AB8136"/>
    </row>
    <row r="8137" spans="16:28" x14ac:dyDescent="0.2">
      <c r="P8137" s="12"/>
      <c r="AB8137"/>
    </row>
    <row r="8138" spans="16:28" x14ac:dyDescent="0.2">
      <c r="P8138" s="12"/>
      <c r="AB8138"/>
    </row>
    <row r="8139" spans="16:28" x14ac:dyDescent="0.2">
      <c r="P8139" s="12"/>
      <c r="AB8139"/>
    </row>
    <row r="8140" spans="16:28" x14ac:dyDescent="0.2">
      <c r="P8140" s="12"/>
      <c r="AB8140"/>
    </row>
    <row r="8141" spans="16:28" x14ac:dyDescent="0.2">
      <c r="P8141" s="12"/>
      <c r="AB8141"/>
    </row>
    <row r="8142" spans="16:28" x14ac:dyDescent="0.2">
      <c r="P8142" s="12"/>
      <c r="AB8142"/>
    </row>
    <row r="8143" spans="16:28" x14ac:dyDescent="0.2">
      <c r="P8143" s="12"/>
      <c r="AB8143"/>
    </row>
    <row r="8144" spans="16:28" x14ac:dyDescent="0.2">
      <c r="P8144" s="12"/>
      <c r="AB8144"/>
    </row>
    <row r="8145" spans="16:28" x14ac:dyDescent="0.2">
      <c r="P8145" s="12"/>
      <c r="AB8145"/>
    </row>
    <row r="8146" spans="16:28" x14ac:dyDescent="0.2">
      <c r="P8146" s="12"/>
      <c r="AB8146"/>
    </row>
    <row r="8147" spans="16:28" x14ac:dyDescent="0.2">
      <c r="P8147" s="12"/>
      <c r="AB8147"/>
    </row>
    <row r="8148" spans="16:28" x14ac:dyDescent="0.2">
      <c r="P8148" s="12"/>
      <c r="AB8148"/>
    </row>
    <row r="8149" spans="16:28" x14ac:dyDescent="0.2">
      <c r="P8149" s="12"/>
      <c r="AB8149"/>
    </row>
    <row r="8150" spans="16:28" x14ac:dyDescent="0.2">
      <c r="P8150" s="12"/>
      <c r="AB8150"/>
    </row>
    <row r="8151" spans="16:28" x14ac:dyDescent="0.2">
      <c r="P8151" s="12"/>
      <c r="AB8151"/>
    </row>
    <row r="8152" spans="16:28" x14ac:dyDescent="0.2">
      <c r="P8152" s="12"/>
      <c r="AB8152"/>
    </row>
    <row r="8153" spans="16:28" x14ac:dyDescent="0.2">
      <c r="P8153" s="12"/>
      <c r="AB8153"/>
    </row>
    <row r="8154" spans="16:28" x14ac:dyDescent="0.2">
      <c r="P8154" s="12"/>
      <c r="AB8154"/>
    </row>
    <row r="8155" spans="16:28" x14ac:dyDescent="0.2">
      <c r="P8155" s="12"/>
      <c r="AB8155"/>
    </row>
    <row r="8156" spans="16:28" x14ac:dyDescent="0.2">
      <c r="P8156" s="12"/>
      <c r="AB8156"/>
    </row>
    <row r="8157" spans="16:28" x14ac:dyDescent="0.2">
      <c r="P8157" s="12"/>
      <c r="AB8157"/>
    </row>
    <row r="8158" spans="16:28" x14ac:dyDescent="0.2">
      <c r="P8158" s="12"/>
      <c r="AB8158"/>
    </row>
    <row r="8159" spans="16:28" x14ac:dyDescent="0.2">
      <c r="P8159" s="12"/>
      <c r="AB8159"/>
    </row>
    <row r="8160" spans="16:28" x14ac:dyDescent="0.2">
      <c r="P8160" s="12"/>
      <c r="AB8160"/>
    </row>
    <row r="8161" spans="16:28" x14ac:dyDescent="0.2">
      <c r="P8161" s="12"/>
      <c r="AB8161"/>
    </row>
    <row r="8162" spans="16:28" x14ac:dyDescent="0.2">
      <c r="P8162" s="12"/>
      <c r="AB8162"/>
    </row>
    <row r="8163" spans="16:28" x14ac:dyDescent="0.2">
      <c r="P8163" s="12"/>
      <c r="AB8163"/>
    </row>
    <row r="8164" spans="16:28" x14ac:dyDescent="0.2">
      <c r="P8164" s="12"/>
      <c r="AB8164"/>
    </row>
    <row r="8165" spans="16:28" x14ac:dyDescent="0.2">
      <c r="P8165" s="12"/>
      <c r="AB8165"/>
    </row>
    <row r="8166" spans="16:28" x14ac:dyDescent="0.2">
      <c r="P8166" s="12"/>
      <c r="AB8166"/>
    </row>
    <row r="8167" spans="16:28" x14ac:dyDescent="0.2">
      <c r="P8167" s="12"/>
      <c r="AB8167"/>
    </row>
    <row r="8168" spans="16:28" x14ac:dyDescent="0.2">
      <c r="P8168" s="12"/>
      <c r="AB8168"/>
    </row>
    <row r="8169" spans="16:28" x14ac:dyDescent="0.2">
      <c r="P8169" s="12"/>
      <c r="AB8169"/>
    </row>
    <row r="8170" spans="16:28" x14ac:dyDescent="0.2">
      <c r="P8170" s="12"/>
      <c r="AB8170"/>
    </row>
    <row r="8171" spans="16:28" x14ac:dyDescent="0.2">
      <c r="P8171" s="12"/>
      <c r="AB8171"/>
    </row>
    <row r="8172" spans="16:28" x14ac:dyDescent="0.2">
      <c r="P8172" s="12"/>
      <c r="AB8172"/>
    </row>
    <row r="8173" spans="16:28" x14ac:dyDescent="0.2">
      <c r="P8173" s="12"/>
      <c r="AB8173"/>
    </row>
    <row r="8174" spans="16:28" x14ac:dyDescent="0.2">
      <c r="P8174" s="12"/>
      <c r="AB8174"/>
    </row>
    <row r="8175" spans="16:28" x14ac:dyDescent="0.2">
      <c r="P8175" s="12"/>
      <c r="AB8175"/>
    </row>
    <row r="8176" spans="16:28" x14ac:dyDescent="0.2">
      <c r="P8176" s="12"/>
      <c r="AB8176"/>
    </row>
    <row r="8177" spans="16:28" x14ac:dyDescent="0.2">
      <c r="P8177" s="12"/>
      <c r="AB8177"/>
    </row>
    <row r="8178" spans="16:28" x14ac:dyDescent="0.2">
      <c r="P8178" s="12"/>
      <c r="AB8178"/>
    </row>
    <row r="8179" spans="16:28" x14ac:dyDescent="0.2">
      <c r="P8179" s="12"/>
      <c r="AB8179"/>
    </row>
    <row r="8180" spans="16:28" x14ac:dyDescent="0.2">
      <c r="P8180" s="12"/>
      <c r="AB8180"/>
    </row>
    <row r="8181" spans="16:28" x14ac:dyDescent="0.2">
      <c r="P8181" s="12"/>
      <c r="AB8181"/>
    </row>
    <row r="8182" spans="16:28" x14ac:dyDescent="0.2">
      <c r="P8182" s="12"/>
      <c r="AB8182"/>
    </row>
    <row r="8183" spans="16:28" x14ac:dyDescent="0.2">
      <c r="P8183" s="12"/>
      <c r="AB8183"/>
    </row>
    <row r="8184" spans="16:28" x14ac:dyDescent="0.2">
      <c r="P8184" s="12"/>
      <c r="AB8184"/>
    </row>
    <row r="8185" spans="16:28" x14ac:dyDescent="0.2">
      <c r="P8185" s="12"/>
      <c r="AB8185"/>
    </row>
    <row r="8186" spans="16:28" x14ac:dyDescent="0.2">
      <c r="P8186" s="12"/>
      <c r="AB8186"/>
    </row>
    <row r="8187" spans="16:28" x14ac:dyDescent="0.2">
      <c r="P8187" s="12"/>
      <c r="AB8187"/>
    </row>
    <row r="8188" spans="16:28" x14ac:dyDescent="0.2">
      <c r="P8188" s="12"/>
      <c r="AB8188"/>
    </row>
    <row r="8189" spans="16:28" x14ac:dyDescent="0.2">
      <c r="P8189" s="12"/>
      <c r="AB8189"/>
    </row>
    <row r="8190" spans="16:28" x14ac:dyDescent="0.2">
      <c r="P8190" s="12"/>
      <c r="AB8190"/>
    </row>
    <row r="8191" spans="16:28" x14ac:dyDescent="0.2">
      <c r="P8191" s="12"/>
      <c r="AB8191"/>
    </row>
    <row r="8192" spans="16:28" x14ac:dyDescent="0.2">
      <c r="P8192" s="12"/>
      <c r="AB8192"/>
    </row>
    <row r="8193" spans="16:28" x14ac:dyDescent="0.2">
      <c r="P8193" s="12"/>
      <c r="AB8193"/>
    </row>
    <row r="8194" spans="16:28" x14ac:dyDescent="0.2">
      <c r="P8194" s="12"/>
      <c r="AB8194"/>
    </row>
    <row r="8195" spans="16:28" x14ac:dyDescent="0.2">
      <c r="P8195" s="12"/>
      <c r="AB8195"/>
    </row>
    <row r="8196" spans="16:28" x14ac:dyDescent="0.2">
      <c r="P8196" s="12"/>
      <c r="AB8196"/>
    </row>
    <row r="8197" spans="16:28" x14ac:dyDescent="0.2">
      <c r="P8197" s="12"/>
      <c r="AB8197"/>
    </row>
    <row r="8198" spans="16:28" x14ac:dyDescent="0.2">
      <c r="P8198" s="12"/>
      <c r="AB8198"/>
    </row>
    <row r="8199" spans="16:28" x14ac:dyDescent="0.2">
      <c r="P8199" s="12"/>
      <c r="AB8199"/>
    </row>
    <row r="8200" spans="16:28" x14ac:dyDescent="0.2">
      <c r="P8200" s="12"/>
      <c r="AB8200"/>
    </row>
    <row r="8201" spans="16:28" x14ac:dyDescent="0.2">
      <c r="P8201" s="12"/>
      <c r="AB8201"/>
    </row>
    <row r="8202" spans="16:28" x14ac:dyDescent="0.2">
      <c r="P8202" s="12"/>
      <c r="AB8202"/>
    </row>
    <row r="8203" spans="16:28" x14ac:dyDescent="0.2">
      <c r="P8203" s="12"/>
      <c r="AB8203"/>
    </row>
    <row r="8204" spans="16:28" x14ac:dyDescent="0.2">
      <c r="P8204" s="12"/>
      <c r="AB8204"/>
    </row>
    <row r="8205" spans="16:28" x14ac:dyDescent="0.2">
      <c r="P8205" s="12"/>
      <c r="AB8205"/>
    </row>
    <row r="8206" spans="16:28" x14ac:dyDescent="0.2">
      <c r="P8206" s="12"/>
      <c r="AB8206"/>
    </row>
    <row r="8207" spans="16:28" x14ac:dyDescent="0.2">
      <c r="P8207" s="12"/>
      <c r="AB8207"/>
    </row>
    <row r="8208" spans="16:28" x14ac:dyDescent="0.2">
      <c r="P8208" s="12"/>
      <c r="AB8208"/>
    </row>
    <row r="8209" spans="16:28" x14ac:dyDescent="0.2">
      <c r="P8209" s="12"/>
      <c r="AB8209"/>
    </row>
    <row r="8210" spans="16:28" x14ac:dyDescent="0.2">
      <c r="P8210" s="12"/>
      <c r="AB8210"/>
    </row>
    <row r="8211" spans="16:28" x14ac:dyDescent="0.2">
      <c r="P8211" s="12"/>
      <c r="AB8211"/>
    </row>
    <row r="8212" spans="16:28" x14ac:dyDescent="0.2">
      <c r="P8212" s="12"/>
      <c r="AB8212"/>
    </row>
    <row r="8213" spans="16:28" x14ac:dyDescent="0.2">
      <c r="P8213" s="12"/>
      <c r="AB8213"/>
    </row>
    <row r="8214" spans="16:28" x14ac:dyDescent="0.2">
      <c r="P8214" s="12"/>
      <c r="AB8214"/>
    </row>
    <row r="8215" spans="16:28" x14ac:dyDescent="0.2">
      <c r="P8215" s="12"/>
      <c r="AB8215"/>
    </row>
    <row r="8216" spans="16:28" x14ac:dyDescent="0.2">
      <c r="P8216" s="12"/>
      <c r="AB8216"/>
    </row>
    <row r="8217" spans="16:28" x14ac:dyDescent="0.2">
      <c r="P8217" s="12"/>
      <c r="AB8217"/>
    </row>
    <row r="8218" spans="16:28" x14ac:dyDescent="0.2">
      <c r="P8218" s="12"/>
      <c r="AB8218"/>
    </row>
    <row r="8219" spans="16:28" x14ac:dyDescent="0.2">
      <c r="P8219" s="12"/>
      <c r="AB8219"/>
    </row>
    <row r="8220" spans="16:28" x14ac:dyDescent="0.2">
      <c r="P8220" s="12"/>
      <c r="AB8220"/>
    </row>
    <row r="8221" spans="16:28" x14ac:dyDescent="0.2">
      <c r="P8221" s="12"/>
      <c r="AB8221"/>
    </row>
    <row r="8222" spans="16:28" x14ac:dyDescent="0.2">
      <c r="P8222" s="12"/>
      <c r="AB8222"/>
    </row>
    <row r="8223" spans="16:28" x14ac:dyDescent="0.2">
      <c r="P8223" s="12"/>
      <c r="AB8223"/>
    </row>
    <row r="8224" spans="16:28" x14ac:dyDescent="0.2">
      <c r="P8224" s="12"/>
      <c r="AB8224"/>
    </row>
    <row r="8225" spans="16:28" x14ac:dyDescent="0.2">
      <c r="P8225" s="12"/>
      <c r="AB8225"/>
    </row>
    <row r="8226" spans="16:28" x14ac:dyDescent="0.2">
      <c r="P8226" s="12"/>
      <c r="AB8226"/>
    </row>
    <row r="8227" spans="16:28" x14ac:dyDescent="0.2">
      <c r="P8227" s="12"/>
      <c r="AB8227"/>
    </row>
    <row r="8228" spans="16:28" x14ac:dyDescent="0.2">
      <c r="P8228" s="12"/>
      <c r="AB8228"/>
    </row>
    <row r="8229" spans="16:28" x14ac:dyDescent="0.2">
      <c r="P8229" s="12"/>
      <c r="AB8229"/>
    </row>
    <row r="8230" spans="16:28" x14ac:dyDescent="0.2">
      <c r="P8230" s="12"/>
      <c r="AB8230"/>
    </row>
    <row r="8231" spans="16:28" x14ac:dyDescent="0.2">
      <c r="P8231" s="12"/>
      <c r="AB8231"/>
    </row>
    <row r="8232" spans="16:28" x14ac:dyDescent="0.2">
      <c r="P8232" s="12"/>
      <c r="AB8232"/>
    </row>
    <row r="8233" spans="16:28" x14ac:dyDescent="0.2">
      <c r="P8233" s="12"/>
      <c r="AB8233"/>
    </row>
    <row r="8234" spans="16:28" x14ac:dyDescent="0.2">
      <c r="P8234" s="12"/>
      <c r="AB8234"/>
    </row>
    <row r="8235" spans="16:28" x14ac:dyDescent="0.2">
      <c r="P8235" s="12"/>
      <c r="AB8235"/>
    </row>
    <row r="8236" spans="16:28" x14ac:dyDescent="0.2">
      <c r="P8236" s="12"/>
      <c r="AB8236"/>
    </row>
    <row r="8237" spans="16:28" x14ac:dyDescent="0.2">
      <c r="P8237" s="12"/>
      <c r="AB8237"/>
    </row>
    <row r="8238" spans="16:28" x14ac:dyDescent="0.2">
      <c r="P8238" s="12"/>
      <c r="AB8238"/>
    </row>
    <row r="8239" spans="16:28" x14ac:dyDescent="0.2">
      <c r="P8239" s="12"/>
      <c r="AB8239"/>
    </row>
    <row r="8240" spans="16:28" x14ac:dyDescent="0.2">
      <c r="P8240" s="12"/>
      <c r="AB8240"/>
    </row>
    <row r="8241" spans="16:28" x14ac:dyDescent="0.2">
      <c r="P8241" s="12"/>
      <c r="AB8241"/>
    </row>
    <row r="8242" spans="16:28" x14ac:dyDescent="0.2">
      <c r="P8242" s="12"/>
      <c r="AB8242"/>
    </row>
    <row r="8243" spans="16:28" x14ac:dyDescent="0.2">
      <c r="P8243" s="12"/>
      <c r="AB8243"/>
    </row>
    <row r="8244" spans="16:28" x14ac:dyDescent="0.2">
      <c r="P8244" s="12"/>
      <c r="AB8244"/>
    </row>
    <row r="8245" spans="16:28" x14ac:dyDescent="0.2">
      <c r="P8245" s="12"/>
      <c r="AB8245"/>
    </row>
    <row r="8246" spans="16:28" x14ac:dyDescent="0.2">
      <c r="P8246" s="12"/>
      <c r="AB8246"/>
    </row>
    <row r="8247" spans="16:28" x14ac:dyDescent="0.2">
      <c r="P8247" s="12"/>
      <c r="AB8247"/>
    </row>
    <row r="8248" spans="16:28" x14ac:dyDescent="0.2">
      <c r="P8248" s="12"/>
      <c r="AB8248"/>
    </row>
    <row r="8249" spans="16:28" x14ac:dyDescent="0.2">
      <c r="P8249" s="12"/>
      <c r="AB8249"/>
    </row>
    <row r="8250" spans="16:28" x14ac:dyDescent="0.2">
      <c r="P8250" s="12"/>
      <c r="AB8250"/>
    </row>
    <row r="8251" spans="16:28" x14ac:dyDescent="0.2">
      <c r="P8251" s="12"/>
      <c r="AB8251"/>
    </row>
    <row r="8252" spans="16:28" x14ac:dyDescent="0.2">
      <c r="P8252" s="12"/>
      <c r="AB8252"/>
    </row>
    <row r="8253" spans="16:28" x14ac:dyDescent="0.2">
      <c r="P8253" s="12"/>
      <c r="AB8253"/>
    </row>
    <row r="8254" spans="16:28" x14ac:dyDescent="0.2">
      <c r="P8254" s="12"/>
      <c r="AB8254"/>
    </row>
    <row r="8255" spans="16:28" x14ac:dyDescent="0.2">
      <c r="P8255" s="12"/>
      <c r="AB8255"/>
    </row>
    <row r="8256" spans="16:28" x14ac:dyDescent="0.2">
      <c r="P8256" s="12"/>
      <c r="AB8256"/>
    </row>
    <row r="8257" spans="16:28" x14ac:dyDescent="0.2">
      <c r="P8257" s="12"/>
      <c r="AB8257"/>
    </row>
    <row r="8258" spans="16:28" x14ac:dyDescent="0.2">
      <c r="P8258" s="12"/>
      <c r="AB8258"/>
    </row>
    <row r="8259" spans="16:28" x14ac:dyDescent="0.2">
      <c r="P8259" s="12"/>
      <c r="AB8259"/>
    </row>
    <row r="8260" spans="16:28" x14ac:dyDescent="0.2">
      <c r="P8260" s="12"/>
      <c r="AB8260"/>
    </row>
    <row r="8261" spans="16:28" x14ac:dyDescent="0.2">
      <c r="P8261" s="12"/>
      <c r="AB8261"/>
    </row>
    <row r="8262" spans="16:28" x14ac:dyDescent="0.2">
      <c r="P8262" s="12"/>
      <c r="AB8262"/>
    </row>
    <row r="8263" spans="16:28" x14ac:dyDescent="0.2">
      <c r="P8263" s="12"/>
      <c r="AB8263"/>
    </row>
    <row r="8264" spans="16:28" x14ac:dyDescent="0.2">
      <c r="P8264" s="12"/>
      <c r="AB8264"/>
    </row>
    <row r="8265" spans="16:28" x14ac:dyDescent="0.2">
      <c r="P8265" s="12"/>
      <c r="AB8265"/>
    </row>
    <row r="8266" spans="16:28" x14ac:dyDescent="0.2">
      <c r="P8266" s="12"/>
      <c r="AB8266"/>
    </row>
    <row r="8267" spans="16:28" x14ac:dyDescent="0.2">
      <c r="P8267" s="12"/>
      <c r="AB8267"/>
    </row>
    <row r="8268" spans="16:28" x14ac:dyDescent="0.2">
      <c r="P8268" s="12"/>
      <c r="AB8268"/>
    </row>
    <row r="8269" spans="16:28" x14ac:dyDescent="0.2">
      <c r="P8269" s="12"/>
      <c r="AB8269"/>
    </row>
    <row r="8270" spans="16:28" x14ac:dyDescent="0.2">
      <c r="P8270" s="12"/>
      <c r="AB8270"/>
    </row>
    <row r="8271" spans="16:28" x14ac:dyDescent="0.2">
      <c r="P8271" s="12"/>
      <c r="AB8271"/>
    </row>
    <row r="8272" spans="16:28" x14ac:dyDescent="0.2">
      <c r="P8272" s="12"/>
      <c r="AB8272"/>
    </row>
    <row r="8273" spans="16:28" x14ac:dyDescent="0.2">
      <c r="P8273" s="12"/>
      <c r="AB8273"/>
    </row>
    <row r="8274" spans="16:28" x14ac:dyDescent="0.2">
      <c r="P8274" s="12"/>
      <c r="AB8274"/>
    </row>
    <row r="8275" spans="16:28" x14ac:dyDescent="0.2">
      <c r="P8275" s="12"/>
      <c r="AB8275"/>
    </row>
    <row r="8276" spans="16:28" x14ac:dyDescent="0.2">
      <c r="P8276" s="12"/>
      <c r="AB8276"/>
    </row>
    <row r="8277" spans="16:28" x14ac:dyDescent="0.2">
      <c r="P8277" s="12"/>
      <c r="AB8277"/>
    </row>
    <row r="8278" spans="16:28" x14ac:dyDescent="0.2">
      <c r="P8278" s="12"/>
      <c r="AB8278"/>
    </row>
    <row r="8279" spans="16:28" x14ac:dyDescent="0.2">
      <c r="P8279" s="12"/>
      <c r="AB8279"/>
    </row>
    <row r="8280" spans="16:28" x14ac:dyDescent="0.2">
      <c r="P8280" s="12"/>
      <c r="AB8280"/>
    </row>
    <row r="8281" spans="16:28" x14ac:dyDescent="0.2">
      <c r="P8281" s="12"/>
      <c r="AB8281"/>
    </row>
    <row r="8282" spans="16:28" x14ac:dyDescent="0.2">
      <c r="P8282" s="12"/>
      <c r="AB8282"/>
    </row>
    <row r="8283" spans="16:28" x14ac:dyDescent="0.2">
      <c r="P8283" s="12"/>
      <c r="AB8283"/>
    </row>
    <row r="8284" spans="16:28" x14ac:dyDescent="0.2">
      <c r="P8284" s="12"/>
      <c r="AB8284"/>
    </row>
    <row r="8285" spans="16:28" x14ac:dyDescent="0.2">
      <c r="P8285" s="12"/>
      <c r="AB8285"/>
    </row>
    <row r="8286" spans="16:28" x14ac:dyDescent="0.2">
      <c r="P8286" s="12"/>
      <c r="AB8286"/>
    </row>
    <row r="8287" spans="16:28" x14ac:dyDescent="0.2">
      <c r="P8287" s="12"/>
      <c r="AB8287"/>
    </row>
    <row r="8288" spans="16:28" x14ac:dyDescent="0.2">
      <c r="P8288" s="12"/>
      <c r="AB8288"/>
    </row>
    <row r="8289" spans="16:28" x14ac:dyDescent="0.2">
      <c r="P8289" s="12"/>
      <c r="AB8289"/>
    </row>
    <row r="8290" spans="16:28" x14ac:dyDescent="0.2">
      <c r="P8290" s="12"/>
      <c r="AB8290"/>
    </row>
    <row r="8291" spans="16:28" x14ac:dyDescent="0.2">
      <c r="P8291" s="12"/>
      <c r="AB8291"/>
    </row>
    <row r="8292" spans="16:28" x14ac:dyDescent="0.2">
      <c r="P8292" s="12"/>
      <c r="AB8292"/>
    </row>
    <row r="8293" spans="16:28" x14ac:dyDescent="0.2">
      <c r="P8293" s="12"/>
      <c r="AB8293"/>
    </row>
    <row r="8294" spans="16:28" x14ac:dyDescent="0.2">
      <c r="P8294" s="12"/>
      <c r="AB8294"/>
    </row>
    <row r="8295" spans="16:28" x14ac:dyDescent="0.2">
      <c r="P8295" s="12"/>
      <c r="AB8295"/>
    </row>
    <row r="8296" spans="16:28" x14ac:dyDescent="0.2">
      <c r="P8296" s="12"/>
      <c r="AB8296"/>
    </row>
    <row r="8297" spans="16:28" x14ac:dyDescent="0.2">
      <c r="P8297" s="12"/>
      <c r="AB8297"/>
    </row>
    <row r="8298" spans="16:28" x14ac:dyDescent="0.2">
      <c r="P8298" s="12"/>
      <c r="AB8298"/>
    </row>
    <row r="8299" spans="16:28" x14ac:dyDescent="0.2">
      <c r="P8299" s="12"/>
      <c r="AB8299"/>
    </row>
    <row r="8300" spans="16:28" x14ac:dyDescent="0.2">
      <c r="P8300" s="12"/>
      <c r="AB8300"/>
    </row>
    <row r="8301" spans="16:28" x14ac:dyDescent="0.2">
      <c r="P8301" s="12"/>
      <c r="AB8301"/>
    </row>
    <row r="8302" spans="16:28" x14ac:dyDescent="0.2">
      <c r="P8302" s="12"/>
      <c r="AB8302"/>
    </row>
    <row r="8303" spans="16:28" x14ac:dyDescent="0.2">
      <c r="P8303" s="12"/>
      <c r="AB8303"/>
    </row>
    <row r="8304" spans="16:28" x14ac:dyDescent="0.2">
      <c r="P8304" s="12"/>
      <c r="AB8304"/>
    </row>
    <row r="8305" spans="16:28" x14ac:dyDescent="0.2">
      <c r="P8305" s="12"/>
      <c r="AB8305"/>
    </row>
    <row r="8306" spans="16:28" x14ac:dyDescent="0.2">
      <c r="P8306" s="12"/>
      <c r="AB8306"/>
    </row>
    <row r="8307" spans="16:28" x14ac:dyDescent="0.2">
      <c r="P8307" s="12"/>
      <c r="AB8307"/>
    </row>
    <row r="8308" spans="16:28" x14ac:dyDescent="0.2">
      <c r="P8308" s="12"/>
      <c r="AB8308"/>
    </row>
    <row r="8309" spans="16:28" x14ac:dyDescent="0.2">
      <c r="P8309" s="12"/>
      <c r="AB8309"/>
    </row>
    <row r="8310" spans="16:28" x14ac:dyDescent="0.2">
      <c r="P8310" s="12"/>
      <c r="AB8310"/>
    </row>
    <row r="8311" spans="16:28" x14ac:dyDescent="0.2">
      <c r="P8311" s="12"/>
      <c r="AB8311"/>
    </row>
    <row r="8312" spans="16:28" x14ac:dyDescent="0.2">
      <c r="P8312" s="12"/>
      <c r="AB8312"/>
    </row>
    <row r="8313" spans="16:28" x14ac:dyDescent="0.2">
      <c r="P8313" s="12"/>
      <c r="AB8313"/>
    </row>
    <row r="8314" spans="16:28" x14ac:dyDescent="0.2">
      <c r="P8314" s="12"/>
      <c r="AB8314"/>
    </row>
    <row r="8315" spans="16:28" x14ac:dyDescent="0.2">
      <c r="P8315" s="12"/>
      <c r="AB8315"/>
    </row>
    <row r="8316" spans="16:28" x14ac:dyDescent="0.2">
      <c r="P8316" s="12"/>
      <c r="AB8316"/>
    </row>
    <row r="8317" spans="16:28" x14ac:dyDescent="0.2">
      <c r="P8317" s="12"/>
      <c r="AB8317"/>
    </row>
    <row r="8318" spans="16:28" x14ac:dyDescent="0.2">
      <c r="P8318" s="12"/>
      <c r="AB8318"/>
    </row>
    <row r="8319" spans="16:28" x14ac:dyDescent="0.2">
      <c r="P8319" s="12"/>
      <c r="AB8319"/>
    </row>
    <row r="8320" spans="16:28" x14ac:dyDescent="0.2">
      <c r="P8320" s="12"/>
      <c r="AB8320"/>
    </row>
    <row r="8321" spans="16:28" x14ac:dyDescent="0.2">
      <c r="P8321" s="12"/>
      <c r="AB8321"/>
    </row>
    <row r="8322" spans="16:28" x14ac:dyDescent="0.2">
      <c r="P8322" s="12"/>
      <c r="AB8322"/>
    </row>
    <row r="8323" spans="16:28" x14ac:dyDescent="0.2">
      <c r="P8323" s="12"/>
      <c r="AB8323"/>
    </row>
    <row r="8324" spans="16:28" x14ac:dyDescent="0.2">
      <c r="P8324" s="12"/>
      <c r="AB8324"/>
    </row>
    <row r="8325" spans="16:28" x14ac:dyDescent="0.2">
      <c r="P8325" s="12"/>
      <c r="AB8325"/>
    </row>
    <row r="8326" spans="16:28" x14ac:dyDescent="0.2">
      <c r="P8326" s="12"/>
      <c r="AB8326"/>
    </row>
    <row r="8327" spans="16:28" x14ac:dyDescent="0.2">
      <c r="P8327" s="12"/>
      <c r="AB8327"/>
    </row>
    <row r="8328" spans="16:28" x14ac:dyDescent="0.2">
      <c r="P8328" s="12"/>
      <c r="AB8328"/>
    </row>
    <row r="8329" spans="16:28" x14ac:dyDescent="0.2">
      <c r="P8329" s="12"/>
      <c r="AB8329"/>
    </row>
    <row r="8330" spans="16:28" x14ac:dyDescent="0.2">
      <c r="P8330" s="12"/>
      <c r="AB8330"/>
    </row>
    <row r="8331" spans="16:28" x14ac:dyDescent="0.2">
      <c r="P8331" s="12"/>
      <c r="AB8331"/>
    </row>
    <row r="8332" spans="16:28" x14ac:dyDescent="0.2">
      <c r="P8332" s="12"/>
      <c r="AB8332"/>
    </row>
    <row r="8333" spans="16:28" x14ac:dyDescent="0.2">
      <c r="P8333" s="12"/>
      <c r="AB8333"/>
    </row>
    <row r="8334" spans="16:28" x14ac:dyDescent="0.2">
      <c r="P8334" s="12"/>
      <c r="AB8334"/>
    </row>
    <row r="8335" spans="16:28" x14ac:dyDescent="0.2">
      <c r="P8335" s="12"/>
      <c r="AB8335"/>
    </row>
    <row r="8336" spans="16:28" x14ac:dyDescent="0.2">
      <c r="P8336" s="12"/>
      <c r="AB8336"/>
    </row>
    <row r="8337" spans="16:28" x14ac:dyDescent="0.2">
      <c r="P8337" s="12"/>
      <c r="AB8337"/>
    </row>
    <row r="8338" spans="16:28" x14ac:dyDescent="0.2">
      <c r="P8338" s="12"/>
      <c r="AB8338"/>
    </row>
    <row r="8339" spans="16:28" x14ac:dyDescent="0.2">
      <c r="P8339" s="12"/>
      <c r="AB8339"/>
    </row>
    <row r="8340" spans="16:28" x14ac:dyDescent="0.2">
      <c r="P8340" s="12"/>
      <c r="AB8340"/>
    </row>
    <row r="8341" spans="16:28" x14ac:dyDescent="0.2">
      <c r="P8341" s="12"/>
      <c r="AB8341"/>
    </row>
    <row r="8342" spans="16:28" x14ac:dyDescent="0.2">
      <c r="P8342" s="12"/>
      <c r="AB8342"/>
    </row>
    <row r="8343" spans="16:28" x14ac:dyDescent="0.2">
      <c r="P8343" s="12"/>
      <c r="AB8343"/>
    </row>
    <row r="8344" spans="16:28" x14ac:dyDescent="0.2">
      <c r="P8344" s="12"/>
      <c r="AB8344"/>
    </row>
    <row r="8345" spans="16:28" x14ac:dyDescent="0.2">
      <c r="P8345" s="12"/>
      <c r="AB8345"/>
    </row>
    <row r="8346" spans="16:28" x14ac:dyDescent="0.2">
      <c r="P8346" s="12"/>
      <c r="AB8346"/>
    </row>
    <row r="8347" spans="16:28" x14ac:dyDescent="0.2">
      <c r="P8347" s="12"/>
      <c r="AB8347"/>
    </row>
    <row r="8348" spans="16:28" x14ac:dyDescent="0.2">
      <c r="P8348" s="12"/>
      <c r="AB8348"/>
    </row>
    <row r="8349" spans="16:28" x14ac:dyDescent="0.2">
      <c r="P8349" s="12"/>
      <c r="AB8349"/>
    </row>
    <row r="8350" spans="16:28" x14ac:dyDescent="0.2">
      <c r="P8350" s="12"/>
      <c r="AB8350"/>
    </row>
    <row r="8351" spans="16:28" x14ac:dyDescent="0.2">
      <c r="P8351" s="12"/>
      <c r="AB8351"/>
    </row>
    <row r="8352" spans="16:28" x14ac:dyDescent="0.2">
      <c r="P8352" s="12"/>
      <c r="AB8352"/>
    </row>
    <row r="8353" spans="16:28" x14ac:dyDescent="0.2">
      <c r="P8353" s="12"/>
      <c r="AB8353"/>
    </row>
    <row r="8354" spans="16:28" x14ac:dyDescent="0.2">
      <c r="P8354" s="12"/>
      <c r="AB8354"/>
    </row>
    <row r="8355" spans="16:28" x14ac:dyDescent="0.2">
      <c r="P8355" s="12"/>
      <c r="AB8355"/>
    </row>
    <row r="8356" spans="16:28" x14ac:dyDescent="0.2">
      <c r="P8356" s="12"/>
      <c r="AB8356"/>
    </row>
    <row r="8357" spans="16:28" x14ac:dyDescent="0.2">
      <c r="P8357" s="12"/>
      <c r="AB8357"/>
    </row>
    <row r="8358" spans="16:28" x14ac:dyDescent="0.2">
      <c r="P8358" s="12"/>
      <c r="AB8358"/>
    </row>
    <row r="8359" spans="16:28" x14ac:dyDescent="0.2">
      <c r="P8359" s="12"/>
      <c r="AB8359"/>
    </row>
    <row r="8360" spans="16:28" x14ac:dyDescent="0.2">
      <c r="P8360" s="12"/>
      <c r="AB8360"/>
    </row>
    <row r="8361" spans="16:28" x14ac:dyDescent="0.2">
      <c r="P8361" s="12"/>
      <c r="AB8361"/>
    </row>
    <row r="8362" spans="16:28" x14ac:dyDescent="0.2">
      <c r="P8362" s="12"/>
      <c r="AB8362"/>
    </row>
    <row r="8363" spans="16:28" x14ac:dyDescent="0.2">
      <c r="P8363" s="12"/>
      <c r="AB8363"/>
    </row>
    <row r="8364" spans="16:28" x14ac:dyDescent="0.2">
      <c r="P8364" s="12"/>
      <c r="AB8364"/>
    </row>
    <row r="8365" spans="16:28" x14ac:dyDescent="0.2">
      <c r="P8365" s="12"/>
      <c r="AB8365"/>
    </row>
    <row r="8366" spans="16:28" x14ac:dyDescent="0.2">
      <c r="P8366" s="12"/>
      <c r="AB8366"/>
    </row>
    <row r="8367" spans="16:28" x14ac:dyDescent="0.2">
      <c r="P8367" s="12"/>
      <c r="AB8367"/>
    </row>
    <row r="8368" spans="16:28" x14ac:dyDescent="0.2">
      <c r="P8368" s="12"/>
      <c r="AB8368"/>
    </row>
    <row r="8369" spans="16:28" x14ac:dyDescent="0.2">
      <c r="P8369" s="12"/>
      <c r="AB8369"/>
    </row>
    <row r="8370" spans="16:28" x14ac:dyDescent="0.2">
      <c r="P8370" s="12"/>
      <c r="AB8370"/>
    </row>
    <row r="8371" spans="16:28" x14ac:dyDescent="0.2">
      <c r="P8371" s="12"/>
      <c r="AB8371"/>
    </row>
    <row r="8372" spans="16:28" x14ac:dyDescent="0.2">
      <c r="P8372" s="12"/>
      <c r="AB8372"/>
    </row>
    <row r="8373" spans="16:28" x14ac:dyDescent="0.2">
      <c r="P8373" s="12"/>
      <c r="AB8373"/>
    </row>
    <row r="8374" spans="16:28" x14ac:dyDescent="0.2">
      <c r="P8374" s="12"/>
      <c r="AB8374"/>
    </row>
    <row r="8375" spans="16:28" x14ac:dyDescent="0.2">
      <c r="P8375" s="12"/>
      <c r="AB8375"/>
    </row>
    <row r="8376" spans="16:28" x14ac:dyDescent="0.2">
      <c r="P8376" s="12"/>
      <c r="AB8376"/>
    </row>
    <row r="8377" spans="16:28" x14ac:dyDescent="0.2">
      <c r="P8377" s="12"/>
      <c r="AB8377"/>
    </row>
    <row r="8378" spans="16:28" x14ac:dyDescent="0.2">
      <c r="P8378" s="12"/>
      <c r="AB8378"/>
    </row>
    <row r="8379" spans="16:28" x14ac:dyDescent="0.2">
      <c r="P8379" s="12"/>
      <c r="AB8379"/>
    </row>
    <row r="8380" spans="16:28" x14ac:dyDescent="0.2">
      <c r="P8380" s="12"/>
      <c r="AB8380"/>
    </row>
    <row r="8381" spans="16:28" x14ac:dyDescent="0.2">
      <c r="P8381" s="12"/>
      <c r="AB8381"/>
    </row>
    <row r="8382" spans="16:28" x14ac:dyDescent="0.2">
      <c r="P8382" s="12"/>
      <c r="AB8382"/>
    </row>
    <row r="8383" spans="16:28" x14ac:dyDescent="0.2">
      <c r="P8383" s="12"/>
      <c r="AB8383"/>
    </row>
    <row r="8384" spans="16:28" x14ac:dyDescent="0.2">
      <c r="P8384" s="12"/>
      <c r="AB8384"/>
    </row>
    <row r="8385" spans="16:28" x14ac:dyDescent="0.2">
      <c r="P8385" s="12"/>
      <c r="AB8385"/>
    </row>
    <row r="8386" spans="16:28" x14ac:dyDescent="0.2">
      <c r="P8386" s="12"/>
      <c r="AB8386"/>
    </row>
    <row r="8387" spans="16:28" x14ac:dyDescent="0.2">
      <c r="P8387" s="12"/>
      <c r="AB8387"/>
    </row>
    <row r="8388" spans="16:28" x14ac:dyDescent="0.2">
      <c r="P8388" s="12"/>
      <c r="AB8388"/>
    </row>
    <row r="8389" spans="16:28" x14ac:dyDescent="0.2">
      <c r="P8389" s="12"/>
      <c r="AB8389"/>
    </row>
    <row r="8390" spans="16:28" x14ac:dyDescent="0.2">
      <c r="P8390" s="12"/>
      <c r="AB8390"/>
    </row>
    <row r="8391" spans="16:28" x14ac:dyDescent="0.2">
      <c r="P8391" s="12"/>
      <c r="AB8391"/>
    </row>
    <row r="8392" spans="16:28" x14ac:dyDescent="0.2">
      <c r="P8392" s="12"/>
      <c r="AB8392"/>
    </row>
    <row r="8393" spans="16:28" x14ac:dyDescent="0.2">
      <c r="P8393" s="12"/>
      <c r="AB8393"/>
    </row>
    <row r="8394" spans="16:28" x14ac:dyDescent="0.2">
      <c r="P8394" s="12"/>
      <c r="AB8394"/>
    </row>
    <row r="8395" spans="16:28" x14ac:dyDescent="0.2">
      <c r="P8395" s="12"/>
      <c r="AB8395"/>
    </row>
    <row r="8396" spans="16:28" x14ac:dyDescent="0.2">
      <c r="P8396" s="12"/>
      <c r="AB8396"/>
    </row>
    <row r="8397" spans="16:28" x14ac:dyDescent="0.2">
      <c r="P8397" s="12"/>
      <c r="AB8397"/>
    </row>
    <row r="8398" spans="16:28" x14ac:dyDescent="0.2">
      <c r="P8398" s="12"/>
      <c r="AB8398"/>
    </row>
    <row r="8399" spans="16:28" x14ac:dyDescent="0.2">
      <c r="P8399" s="12"/>
      <c r="AB8399"/>
    </row>
    <row r="8400" spans="16:28" x14ac:dyDescent="0.2">
      <c r="P8400" s="12"/>
      <c r="AB8400"/>
    </row>
    <row r="8401" spans="16:28" x14ac:dyDescent="0.2">
      <c r="P8401" s="12"/>
      <c r="AB8401"/>
    </row>
    <row r="8402" spans="16:28" x14ac:dyDescent="0.2">
      <c r="P8402" s="12"/>
      <c r="AB8402"/>
    </row>
    <row r="8403" spans="16:28" x14ac:dyDescent="0.2">
      <c r="P8403" s="12"/>
      <c r="AB8403"/>
    </row>
    <row r="8404" spans="16:28" x14ac:dyDescent="0.2">
      <c r="P8404" s="12"/>
      <c r="AB8404"/>
    </row>
    <row r="8405" spans="16:28" x14ac:dyDescent="0.2">
      <c r="P8405" s="12"/>
      <c r="AB8405"/>
    </row>
    <row r="8406" spans="16:28" x14ac:dyDescent="0.2">
      <c r="P8406" s="12"/>
      <c r="AB8406"/>
    </row>
    <row r="8407" spans="16:28" x14ac:dyDescent="0.2">
      <c r="P8407" s="12"/>
      <c r="AB8407"/>
    </row>
    <row r="8408" spans="16:28" x14ac:dyDescent="0.2">
      <c r="P8408" s="12"/>
      <c r="AB8408"/>
    </row>
    <row r="8409" spans="16:28" x14ac:dyDescent="0.2">
      <c r="P8409" s="12"/>
      <c r="AB8409"/>
    </row>
    <row r="8410" spans="16:28" x14ac:dyDescent="0.2">
      <c r="P8410" s="12"/>
      <c r="AB8410"/>
    </row>
    <row r="8411" spans="16:28" x14ac:dyDescent="0.2">
      <c r="P8411" s="12"/>
      <c r="AB8411"/>
    </row>
    <row r="8412" spans="16:28" x14ac:dyDescent="0.2">
      <c r="P8412" s="12"/>
      <c r="AB8412"/>
    </row>
    <row r="8413" spans="16:28" x14ac:dyDescent="0.2">
      <c r="P8413" s="12"/>
      <c r="AB8413"/>
    </row>
    <row r="8414" spans="16:28" x14ac:dyDescent="0.2">
      <c r="P8414" s="12"/>
      <c r="AB8414"/>
    </row>
    <row r="8415" spans="16:28" x14ac:dyDescent="0.2">
      <c r="P8415" s="12"/>
      <c r="AB8415"/>
    </row>
    <row r="8416" spans="16:28" x14ac:dyDescent="0.2">
      <c r="P8416" s="12"/>
      <c r="AB8416"/>
    </row>
    <row r="8417" spans="16:28" x14ac:dyDescent="0.2">
      <c r="P8417" s="12"/>
      <c r="AB8417"/>
    </row>
    <row r="8418" spans="16:28" x14ac:dyDescent="0.2">
      <c r="P8418" s="12"/>
      <c r="AB8418"/>
    </row>
    <row r="8419" spans="16:28" x14ac:dyDescent="0.2">
      <c r="P8419" s="12"/>
      <c r="AB8419"/>
    </row>
    <row r="8420" spans="16:28" x14ac:dyDescent="0.2">
      <c r="P8420" s="12"/>
      <c r="AB8420"/>
    </row>
    <row r="8421" spans="16:28" x14ac:dyDescent="0.2">
      <c r="P8421" s="12"/>
      <c r="AB8421"/>
    </row>
    <row r="8422" spans="16:28" x14ac:dyDescent="0.2">
      <c r="P8422" s="12"/>
      <c r="AB8422"/>
    </row>
    <row r="8423" spans="16:28" x14ac:dyDescent="0.2">
      <c r="P8423" s="12"/>
      <c r="AB8423"/>
    </row>
    <row r="8424" spans="16:28" x14ac:dyDescent="0.2">
      <c r="P8424" s="12"/>
      <c r="AB8424"/>
    </row>
    <row r="8425" spans="16:28" x14ac:dyDescent="0.2">
      <c r="P8425" s="12"/>
      <c r="AB8425"/>
    </row>
    <row r="8426" spans="16:28" x14ac:dyDescent="0.2">
      <c r="P8426" s="12"/>
      <c r="AB8426"/>
    </row>
    <row r="8427" spans="16:28" x14ac:dyDescent="0.2">
      <c r="P8427" s="12"/>
      <c r="AB8427"/>
    </row>
    <row r="8428" spans="16:28" x14ac:dyDescent="0.2">
      <c r="P8428" s="12"/>
      <c r="AB8428"/>
    </row>
    <row r="8429" spans="16:28" x14ac:dyDescent="0.2">
      <c r="P8429" s="12"/>
      <c r="AB8429"/>
    </row>
    <row r="8430" spans="16:28" x14ac:dyDescent="0.2">
      <c r="P8430" s="12"/>
      <c r="AB8430"/>
    </row>
    <row r="8431" spans="16:28" x14ac:dyDescent="0.2">
      <c r="P8431" s="12"/>
      <c r="AB8431"/>
    </row>
    <row r="8432" spans="16:28" x14ac:dyDescent="0.2">
      <c r="P8432" s="12"/>
      <c r="AB8432"/>
    </row>
    <row r="8433" spans="16:28" x14ac:dyDescent="0.2">
      <c r="P8433" s="12"/>
      <c r="AB8433"/>
    </row>
    <row r="8434" spans="16:28" x14ac:dyDescent="0.2">
      <c r="P8434" s="12"/>
      <c r="AB8434"/>
    </row>
    <row r="8435" spans="16:28" x14ac:dyDescent="0.2">
      <c r="P8435" s="12"/>
      <c r="AB8435"/>
    </row>
    <row r="8436" spans="16:28" x14ac:dyDescent="0.2">
      <c r="P8436" s="12"/>
      <c r="AB8436"/>
    </row>
    <row r="8437" spans="16:28" x14ac:dyDescent="0.2">
      <c r="P8437" s="12"/>
      <c r="AB8437"/>
    </row>
    <row r="8438" spans="16:28" x14ac:dyDescent="0.2">
      <c r="P8438" s="12"/>
      <c r="AB8438"/>
    </row>
    <row r="8439" spans="16:28" x14ac:dyDescent="0.2">
      <c r="P8439" s="12"/>
      <c r="AB8439"/>
    </row>
    <row r="8440" spans="16:28" x14ac:dyDescent="0.2">
      <c r="P8440" s="12"/>
      <c r="AB8440"/>
    </row>
    <row r="8441" spans="16:28" x14ac:dyDescent="0.2">
      <c r="P8441" s="12"/>
      <c r="AB8441"/>
    </row>
    <row r="8442" spans="16:28" x14ac:dyDescent="0.2">
      <c r="P8442" s="12"/>
      <c r="AB8442"/>
    </row>
    <row r="8443" spans="16:28" x14ac:dyDescent="0.2">
      <c r="P8443" s="12"/>
      <c r="AB8443"/>
    </row>
    <row r="8444" spans="16:28" x14ac:dyDescent="0.2">
      <c r="P8444" s="12"/>
      <c r="AB8444"/>
    </row>
    <row r="8445" spans="16:28" x14ac:dyDescent="0.2">
      <c r="P8445" s="12"/>
      <c r="AB8445"/>
    </row>
    <row r="8446" spans="16:28" x14ac:dyDescent="0.2">
      <c r="P8446" s="12"/>
      <c r="AB8446"/>
    </row>
    <row r="8447" spans="16:28" x14ac:dyDescent="0.2">
      <c r="P8447" s="12"/>
      <c r="AB8447"/>
    </row>
    <row r="8448" spans="16:28" x14ac:dyDescent="0.2">
      <c r="P8448" s="12"/>
      <c r="AB8448"/>
    </row>
    <row r="8449" spans="16:28" x14ac:dyDescent="0.2">
      <c r="P8449" s="12"/>
      <c r="AB8449"/>
    </row>
    <row r="8450" spans="16:28" x14ac:dyDescent="0.2">
      <c r="P8450" s="12"/>
      <c r="AB8450"/>
    </row>
    <row r="8451" spans="16:28" x14ac:dyDescent="0.2">
      <c r="P8451" s="12"/>
      <c r="AB8451"/>
    </row>
    <row r="8452" spans="16:28" x14ac:dyDescent="0.2">
      <c r="P8452" s="12"/>
      <c r="AB8452"/>
    </row>
    <row r="8453" spans="16:28" x14ac:dyDescent="0.2">
      <c r="P8453" s="12"/>
      <c r="AB8453"/>
    </row>
    <row r="8454" spans="16:28" x14ac:dyDescent="0.2">
      <c r="P8454" s="12"/>
      <c r="AB8454"/>
    </row>
    <row r="8455" spans="16:28" x14ac:dyDescent="0.2">
      <c r="P8455" s="12"/>
      <c r="AB8455"/>
    </row>
    <row r="8456" spans="16:28" x14ac:dyDescent="0.2">
      <c r="P8456" s="12"/>
      <c r="AB8456"/>
    </row>
    <row r="8457" spans="16:28" x14ac:dyDescent="0.2">
      <c r="P8457" s="12"/>
      <c r="AB8457"/>
    </row>
    <row r="8458" spans="16:28" x14ac:dyDescent="0.2">
      <c r="P8458" s="12"/>
      <c r="AB8458"/>
    </row>
    <row r="8459" spans="16:28" x14ac:dyDescent="0.2">
      <c r="P8459" s="12"/>
      <c r="AB8459"/>
    </row>
    <row r="8460" spans="16:28" x14ac:dyDescent="0.2">
      <c r="P8460" s="12"/>
      <c r="AB8460"/>
    </row>
    <row r="8461" spans="16:28" x14ac:dyDescent="0.2">
      <c r="P8461" s="12"/>
      <c r="AB8461"/>
    </row>
    <row r="8462" spans="16:28" x14ac:dyDescent="0.2">
      <c r="P8462" s="12"/>
      <c r="AB8462"/>
    </row>
    <row r="8463" spans="16:28" x14ac:dyDescent="0.2">
      <c r="P8463" s="12"/>
      <c r="AB8463"/>
    </row>
    <row r="8464" spans="16:28" x14ac:dyDescent="0.2">
      <c r="P8464" s="12"/>
      <c r="AB8464"/>
    </row>
    <row r="8465" spans="16:28" x14ac:dyDescent="0.2">
      <c r="P8465" s="12"/>
      <c r="AB8465"/>
    </row>
    <row r="8466" spans="16:28" x14ac:dyDescent="0.2">
      <c r="P8466" s="12"/>
      <c r="AB8466"/>
    </row>
    <row r="8467" spans="16:28" x14ac:dyDescent="0.2">
      <c r="P8467" s="12"/>
      <c r="AB8467"/>
    </row>
    <row r="8468" spans="16:28" x14ac:dyDescent="0.2">
      <c r="P8468" s="12"/>
      <c r="AB8468"/>
    </row>
    <row r="8469" spans="16:28" x14ac:dyDescent="0.2">
      <c r="P8469" s="12"/>
      <c r="AB8469"/>
    </row>
    <row r="8470" spans="16:28" x14ac:dyDescent="0.2">
      <c r="P8470" s="12"/>
      <c r="AB8470"/>
    </row>
    <row r="8471" spans="16:28" x14ac:dyDescent="0.2">
      <c r="P8471" s="12"/>
      <c r="AB8471"/>
    </row>
    <row r="8472" spans="16:28" x14ac:dyDescent="0.2">
      <c r="P8472" s="12"/>
      <c r="AB8472"/>
    </row>
    <row r="8473" spans="16:28" x14ac:dyDescent="0.2">
      <c r="P8473" s="12"/>
      <c r="AB8473"/>
    </row>
    <row r="8474" spans="16:28" x14ac:dyDescent="0.2">
      <c r="P8474" s="12"/>
      <c r="AB8474"/>
    </row>
    <row r="8475" spans="16:28" x14ac:dyDescent="0.2">
      <c r="P8475" s="12"/>
      <c r="AB8475"/>
    </row>
    <row r="8476" spans="16:28" x14ac:dyDescent="0.2">
      <c r="P8476" s="12"/>
      <c r="AB8476"/>
    </row>
    <row r="8477" spans="16:28" x14ac:dyDescent="0.2">
      <c r="P8477" s="12"/>
      <c r="AB8477"/>
    </row>
    <row r="8478" spans="16:28" x14ac:dyDescent="0.2">
      <c r="P8478" s="12"/>
      <c r="AB8478"/>
    </row>
    <row r="8479" spans="16:28" x14ac:dyDescent="0.2">
      <c r="P8479" s="12"/>
      <c r="AB8479"/>
    </row>
    <row r="8480" spans="16:28" x14ac:dyDescent="0.2">
      <c r="P8480" s="12"/>
      <c r="AB8480"/>
    </row>
    <row r="8481" spans="16:28" x14ac:dyDescent="0.2">
      <c r="P8481" s="12"/>
      <c r="AB8481"/>
    </row>
    <row r="8482" spans="16:28" x14ac:dyDescent="0.2">
      <c r="P8482" s="12"/>
      <c r="AB8482"/>
    </row>
    <row r="8483" spans="16:28" x14ac:dyDescent="0.2">
      <c r="P8483" s="12"/>
      <c r="AB8483"/>
    </row>
    <row r="8484" spans="16:28" x14ac:dyDescent="0.2">
      <c r="P8484" s="12"/>
      <c r="AB8484"/>
    </row>
    <row r="8485" spans="16:28" x14ac:dyDescent="0.2">
      <c r="P8485" s="12"/>
      <c r="AB8485"/>
    </row>
    <row r="8486" spans="16:28" x14ac:dyDescent="0.2">
      <c r="P8486" s="12"/>
      <c r="AB8486"/>
    </row>
    <row r="8487" spans="16:28" x14ac:dyDescent="0.2">
      <c r="P8487" s="12"/>
      <c r="AB8487"/>
    </row>
    <row r="8488" spans="16:28" x14ac:dyDescent="0.2">
      <c r="P8488" s="12"/>
      <c r="AB8488"/>
    </row>
    <row r="8489" spans="16:28" x14ac:dyDescent="0.2">
      <c r="P8489" s="12"/>
      <c r="AB8489"/>
    </row>
    <row r="8490" spans="16:28" x14ac:dyDescent="0.2">
      <c r="P8490" s="12"/>
      <c r="AB8490"/>
    </row>
    <row r="8491" spans="16:28" x14ac:dyDescent="0.2">
      <c r="P8491" s="12"/>
      <c r="AB8491"/>
    </row>
    <row r="8492" spans="16:28" x14ac:dyDescent="0.2">
      <c r="P8492" s="12"/>
      <c r="AB8492"/>
    </row>
    <row r="8493" spans="16:28" x14ac:dyDescent="0.2">
      <c r="P8493" s="12"/>
      <c r="AB8493"/>
    </row>
    <row r="8494" spans="16:28" x14ac:dyDescent="0.2">
      <c r="P8494" s="12"/>
      <c r="AB8494"/>
    </row>
    <row r="8495" spans="16:28" x14ac:dyDescent="0.2">
      <c r="P8495" s="12"/>
      <c r="AB8495"/>
    </row>
    <row r="8496" spans="16:28" x14ac:dyDescent="0.2">
      <c r="P8496" s="12"/>
      <c r="AB8496"/>
    </row>
    <row r="8497" spans="16:28" x14ac:dyDescent="0.2">
      <c r="P8497" s="12"/>
      <c r="AB8497"/>
    </row>
    <row r="8498" spans="16:28" x14ac:dyDescent="0.2">
      <c r="P8498" s="12"/>
      <c r="AB8498"/>
    </row>
    <row r="8499" spans="16:28" x14ac:dyDescent="0.2">
      <c r="P8499" s="12"/>
      <c r="AB8499"/>
    </row>
    <row r="8500" spans="16:28" x14ac:dyDescent="0.2">
      <c r="P8500" s="12"/>
      <c r="AB8500"/>
    </row>
    <row r="8501" spans="16:28" x14ac:dyDescent="0.2">
      <c r="P8501" s="12"/>
      <c r="AB8501"/>
    </row>
    <row r="8502" spans="16:28" x14ac:dyDescent="0.2">
      <c r="P8502" s="12"/>
      <c r="AB8502"/>
    </row>
    <row r="8503" spans="16:28" x14ac:dyDescent="0.2">
      <c r="P8503" s="12"/>
      <c r="AB8503"/>
    </row>
    <row r="8504" spans="16:28" x14ac:dyDescent="0.2">
      <c r="P8504" s="12"/>
      <c r="AB8504"/>
    </row>
    <row r="8505" spans="16:28" x14ac:dyDescent="0.2">
      <c r="P8505" s="12"/>
      <c r="AB8505"/>
    </row>
    <row r="8506" spans="16:28" x14ac:dyDescent="0.2">
      <c r="P8506" s="12"/>
      <c r="AB8506"/>
    </row>
    <row r="8507" spans="16:28" x14ac:dyDescent="0.2">
      <c r="P8507" s="12"/>
      <c r="AB8507"/>
    </row>
    <row r="8508" spans="16:28" x14ac:dyDescent="0.2">
      <c r="P8508" s="12"/>
      <c r="AB8508"/>
    </row>
    <row r="8509" spans="16:28" x14ac:dyDescent="0.2">
      <c r="P8509" s="12"/>
      <c r="AB8509"/>
    </row>
    <row r="8510" spans="16:28" x14ac:dyDescent="0.2">
      <c r="P8510" s="12"/>
      <c r="AB8510"/>
    </row>
    <row r="8511" spans="16:28" x14ac:dyDescent="0.2">
      <c r="P8511" s="12"/>
      <c r="AB8511"/>
    </row>
    <row r="8512" spans="16:28" x14ac:dyDescent="0.2">
      <c r="P8512" s="12"/>
      <c r="AB8512"/>
    </row>
    <row r="8513" spans="16:28" x14ac:dyDescent="0.2">
      <c r="P8513" s="12"/>
      <c r="AB8513"/>
    </row>
    <row r="8514" spans="16:28" x14ac:dyDescent="0.2">
      <c r="P8514" s="12"/>
      <c r="AB8514"/>
    </row>
    <row r="8515" spans="16:28" x14ac:dyDescent="0.2">
      <c r="P8515" s="12"/>
      <c r="AB8515"/>
    </row>
    <row r="8516" spans="16:28" x14ac:dyDescent="0.2">
      <c r="P8516" s="12"/>
      <c r="AB8516"/>
    </row>
    <row r="8517" spans="16:28" x14ac:dyDescent="0.2">
      <c r="P8517" s="12"/>
      <c r="AB8517"/>
    </row>
    <row r="8518" spans="16:28" x14ac:dyDescent="0.2">
      <c r="P8518" s="12"/>
      <c r="AB8518"/>
    </row>
    <row r="8519" spans="16:28" x14ac:dyDescent="0.2">
      <c r="P8519" s="12"/>
      <c r="AB8519"/>
    </row>
    <row r="8520" spans="16:28" x14ac:dyDescent="0.2">
      <c r="P8520" s="12"/>
      <c r="AB8520"/>
    </row>
    <row r="8521" spans="16:28" x14ac:dyDescent="0.2">
      <c r="P8521" s="12"/>
      <c r="AB8521"/>
    </row>
    <row r="8522" spans="16:28" x14ac:dyDescent="0.2">
      <c r="P8522" s="12"/>
      <c r="AB8522"/>
    </row>
    <row r="8523" spans="16:28" x14ac:dyDescent="0.2">
      <c r="P8523" s="12"/>
      <c r="AB8523"/>
    </row>
    <row r="8524" spans="16:28" x14ac:dyDescent="0.2">
      <c r="P8524" s="12"/>
      <c r="AB8524"/>
    </row>
    <row r="8525" spans="16:28" x14ac:dyDescent="0.2">
      <c r="P8525" s="12"/>
      <c r="AB8525"/>
    </row>
    <row r="8526" spans="16:28" x14ac:dyDescent="0.2">
      <c r="P8526" s="12"/>
      <c r="AB8526"/>
    </row>
    <row r="8527" spans="16:28" x14ac:dyDescent="0.2">
      <c r="P8527" s="12"/>
      <c r="AB8527"/>
    </row>
    <row r="8528" spans="16:28" x14ac:dyDescent="0.2">
      <c r="P8528" s="12"/>
      <c r="AB8528"/>
    </row>
    <row r="8529" spans="16:28" x14ac:dyDescent="0.2">
      <c r="P8529" s="12"/>
      <c r="AB8529"/>
    </row>
    <row r="8530" spans="16:28" x14ac:dyDescent="0.2">
      <c r="P8530" s="12"/>
      <c r="AB8530"/>
    </row>
    <row r="8531" spans="16:28" x14ac:dyDescent="0.2">
      <c r="P8531" s="12"/>
      <c r="AB8531"/>
    </row>
    <row r="8532" spans="16:28" x14ac:dyDescent="0.2">
      <c r="P8532" s="12"/>
      <c r="AB8532"/>
    </row>
    <row r="8533" spans="16:28" x14ac:dyDescent="0.2">
      <c r="P8533" s="12"/>
      <c r="AB8533"/>
    </row>
    <row r="8534" spans="16:28" x14ac:dyDescent="0.2">
      <c r="P8534" s="12"/>
      <c r="AB8534"/>
    </row>
    <row r="8535" spans="16:28" x14ac:dyDescent="0.2">
      <c r="P8535" s="12"/>
      <c r="AB8535"/>
    </row>
    <row r="8536" spans="16:28" x14ac:dyDescent="0.2">
      <c r="P8536" s="12"/>
      <c r="AB8536"/>
    </row>
    <row r="8537" spans="16:28" x14ac:dyDescent="0.2">
      <c r="P8537" s="12"/>
      <c r="AB8537"/>
    </row>
    <row r="8538" spans="16:28" x14ac:dyDescent="0.2">
      <c r="P8538" s="12"/>
      <c r="AB8538"/>
    </row>
    <row r="8539" spans="16:28" x14ac:dyDescent="0.2">
      <c r="P8539" s="12"/>
      <c r="AB8539"/>
    </row>
    <row r="8540" spans="16:28" x14ac:dyDescent="0.2">
      <c r="P8540" s="12"/>
      <c r="AB8540"/>
    </row>
    <row r="8541" spans="16:28" x14ac:dyDescent="0.2">
      <c r="P8541" s="12"/>
      <c r="AB8541"/>
    </row>
    <row r="8542" spans="16:28" x14ac:dyDescent="0.2">
      <c r="P8542" s="12"/>
      <c r="AB8542"/>
    </row>
    <row r="8543" spans="16:28" x14ac:dyDescent="0.2">
      <c r="P8543" s="12"/>
      <c r="AB8543"/>
    </row>
    <row r="8544" spans="16:28" x14ac:dyDescent="0.2">
      <c r="P8544" s="12"/>
      <c r="AB8544"/>
    </row>
    <row r="8545" spans="16:28" x14ac:dyDescent="0.2">
      <c r="P8545" s="12"/>
      <c r="AB8545"/>
    </row>
    <row r="8546" spans="16:28" x14ac:dyDescent="0.2">
      <c r="P8546" s="12"/>
      <c r="AB8546"/>
    </row>
    <row r="8547" spans="16:28" x14ac:dyDescent="0.2">
      <c r="P8547" s="12"/>
      <c r="AB8547"/>
    </row>
    <row r="8548" spans="16:28" x14ac:dyDescent="0.2">
      <c r="P8548" s="12"/>
      <c r="AB8548"/>
    </row>
    <row r="8549" spans="16:28" x14ac:dyDescent="0.2">
      <c r="P8549" s="12"/>
      <c r="AB8549"/>
    </row>
    <row r="8550" spans="16:28" x14ac:dyDescent="0.2">
      <c r="P8550" s="12"/>
      <c r="AB8550"/>
    </row>
    <row r="8551" spans="16:28" x14ac:dyDescent="0.2">
      <c r="P8551" s="12"/>
      <c r="AB8551"/>
    </row>
    <row r="8552" spans="16:28" x14ac:dyDescent="0.2">
      <c r="P8552" s="12"/>
      <c r="AB8552"/>
    </row>
    <row r="8553" spans="16:28" x14ac:dyDescent="0.2">
      <c r="P8553" s="12"/>
      <c r="AB8553"/>
    </row>
    <row r="8554" spans="16:28" x14ac:dyDescent="0.2">
      <c r="P8554" s="12"/>
      <c r="AB8554"/>
    </row>
    <row r="8555" spans="16:28" x14ac:dyDescent="0.2">
      <c r="P8555" s="12"/>
      <c r="AB8555"/>
    </row>
    <row r="8556" spans="16:28" x14ac:dyDescent="0.2">
      <c r="P8556" s="12"/>
      <c r="AB8556"/>
    </row>
    <row r="8557" spans="16:28" x14ac:dyDescent="0.2">
      <c r="P8557" s="12"/>
      <c r="AB8557"/>
    </row>
    <row r="8558" spans="16:28" x14ac:dyDescent="0.2">
      <c r="P8558" s="12"/>
      <c r="AB8558"/>
    </row>
    <row r="8559" spans="16:28" x14ac:dyDescent="0.2">
      <c r="P8559" s="12"/>
      <c r="AB8559"/>
    </row>
    <row r="8560" spans="16:28" x14ac:dyDescent="0.2">
      <c r="P8560" s="12"/>
      <c r="AB8560"/>
    </row>
    <row r="8561" spans="16:28" x14ac:dyDescent="0.2">
      <c r="P8561" s="12"/>
      <c r="AB8561"/>
    </row>
    <row r="8562" spans="16:28" x14ac:dyDescent="0.2">
      <c r="P8562" s="12"/>
      <c r="AB8562"/>
    </row>
    <row r="8563" spans="16:28" x14ac:dyDescent="0.2">
      <c r="P8563" s="12"/>
      <c r="AB8563"/>
    </row>
    <row r="8564" spans="16:28" x14ac:dyDescent="0.2">
      <c r="P8564" s="12"/>
      <c r="AB8564"/>
    </row>
    <row r="8565" spans="16:28" x14ac:dyDescent="0.2">
      <c r="P8565" s="12"/>
      <c r="AB8565"/>
    </row>
    <row r="8566" spans="16:28" x14ac:dyDescent="0.2">
      <c r="P8566" s="12"/>
      <c r="AB8566"/>
    </row>
    <row r="8567" spans="16:28" x14ac:dyDescent="0.2">
      <c r="P8567" s="12"/>
      <c r="AB8567"/>
    </row>
    <row r="8568" spans="16:28" x14ac:dyDescent="0.2">
      <c r="P8568" s="12"/>
      <c r="AB8568"/>
    </row>
    <row r="8569" spans="16:28" x14ac:dyDescent="0.2">
      <c r="P8569" s="12"/>
      <c r="AB8569"/>
    </row>
    <row r="8570" spans="16:28" x14ac:dyDescent="0.2">
      <c r="P8570" s="12"/>
      <c r="AB8570"/>
    </row>
    <row r="8571" spans="16:28" x14ac:dyDescent="0.2">
      <c r="P8571" s="12"/>
      <c r="AB8571"/>
    </row>
    <row r="8572" spans="16:28" x14ac:dyDescent="0.2">
      <c r="P8572" s="12"/>
      <c r="AB8572"/>
    </row>
    <row r="8573" spans="16:28" x14ac:dyDescent="0.2">
      <c r="P8573" s="12"/>
      <c r="AB8573"/>
    </row>
    <row r="8574" spans="16:28" x14ac:dyDescent="0.2">
      <c r="P8574" s="12"/>
      <c r="AB8574"/>
    </row>
    <row r="8575" spans="16:28" x14ac:dyDescent="0.2">
      <c r="P8575" s="12"/>
      <c r="AB8575"/>
    </row>
    <row r="8576" spans="16:28" x14ac:dyDescent="0.2">
      <c r="P8576" s="12"/>
      <c r="AB8576"/>
    </row>
    <row r="8577" spans="16:28" x14ac:dyDescent="0.2">
      <c r="P8577" s="12"/>
      <c r="AB8577"/>
    </row>
    <row r="8578" spans="16:28" x14ac:dyDescent="0.2">
      <c r="P8578" s="12"/>
      <c r="AB8578"/>
    </row>
    <row r="8579" spans="16:28" x14ac:dyDescent="0.2">
      <c r="P8579" s="12"/>
      <c r="AB8579"/>
    </row>
    <row r="8580" spans="16:28" x14ac:dyDescent="0.2">
      <c r="P8580" s="12"/>
      <c r="AB8580"/>
    </row>
    <row r="8581" spans="16:28" x14ac:dyDescent="0.2">
      <c r="P8581" s="12"/>
      <c r="AB8581"/>
    </row>
    <row r="8582" spans="16:28" x14ac:dyDescent="0.2">
      <c r="P8582" s="12"/>
      <c r="AB8582"/>
    </row>
    <row r="8583" spans="16:28" x14ac:dyDescent="0.2">
      <c r="P8583" s="12"/>
      <c r="AB8583"/>
    </row>
    <row r="8584" spans="16:28" x14ac:dyDescent="0.2">
      <c r="P8584" s="12"/>
      <c r="AB8584"/>
    </row>
    <row r="8585" spans="16:28" x14ac:dyDescent="0.2">
      <c r="P8585" s="12"/>
      <c r="AB8585"/>
    </row>
    <row r="8586" spans="16:28" x14ac:dyDescent="0.2">
      <c r="P8586" s="12"/>
      <c r="AB8586"/>
    </row>
    <row r="8587" spans="16:28" x14ac:dyDescent="0.2">
      <c r="P8587" s="12"/>
      <c r="AB8587"/>
    </row>
    <row r="8588" spans="16:28" x14ac:dyDescent="0.2">
      <c r="P8588" s="12"/>
      <c r="AB8588"/>
    </row>
    <row r="8589" spans="16:28" x14ac:dyDescent="0.2">
      <c r="P8589" s="12"/>
      <c r="AB8589"/>
    </row>
    <row r="8590" spans="16:28" x14ac:dyDescent="0.2">
      <c r="P8590" s="12"/>
      <c r="AB8590"/>
    </row>
    <row r="8591" spans="16:28" x14ac:dyDescent="0.2">
      <c r="P8591" s="12"/>
      <c r="AB8591"/>
    </row>
    <row r="8592" spans="16:28" x14ac:dyDescent="0.2">
      <c r="P8592" s="12"/>
      <c r="AB8592"/>
    </row>
    <row r="8593" spans="16:28" x14ac:dyDescent="0.2">
      <c r="P8593" s="12"/>
      <c r="AB8593"/>
    </row>
    <row r="8594" spans="16:28" x14ac:dyDescent="0.2">
      <c r="P8594" s="12"/>
      <c r="AB8594"/>
    </row>
    <row r="8595" spans="16:28" x14ac:dyDescent="0.2">
      <c r="P8595" s="12"/>
      <c r="AB8595"/>
    </row>
    <row r="8596" spans="16:28" x14ac:dyDescent="0.2">
      <c r="P8596" s="12"/>
      <c r="AB8596"/>
    </row>
    <row r="8597" spans="16:28" x14ac:dyDescent="0.2">
      <c r="P8597" s="12"/>
      <c r="AB8597"/>
    </row>
    <row r="8598" spans="16:28" x14ac:dyDescent="0.2">
      <c r="P8598" s="12"/>
      <c r="AB8598"/>
    </row>
    <row r="8599" spans="16:28" x14ac:dyDescent="0.2">
      <c r="P8599" s="12"/>
      <c r="AB8599"/>
    </row>
    <row r="8600" spans="16:28" x14ac:dyDescent="0.2">
      <c r="P8600" s="12"/>
      <c r="AB8600"/>
    </row>
    <row r="8601" spans="16:28" x14ac:dyDescent="0.2">
      <c r="P8601" s="12"/>
      <c r="AB8601"/>
    </row>
    <row r="8602" spans="16:28" x14ac:dyDescent="0.2">
      <c r="P8602" s="12"/>
      <c r="AB8602"/>
    </row>
    <row r="8603" spans="16:28" x14ac:dyDescent="0.2">
      <c r="P8603" s="12"/>
      <c r="AB8603"/>
    </row>
    <row r="8604" spans="16:28" x14ac:dyDescent="0.2">
      <c r="P8604" s="12"/>
      <c r="AB8604"/>
    </row>
    <row r="8605" spans="16:28" x14ac:dyDescent="0.2">
      <c r="P8605" s="12"/>
      <c r="AB8605"/>
    </row>
    <row r="8606" spans="16:28" x14ac:dyDescent="0.2">
      <c r="P8606" s="12"/>
      <c r="AB8606"/>
    </row>
    <row r="8607" spans="16:28" x14ac:dyDescent="0.2">
      <c r="P8607" s="12"/>
      <c r="AB8607"/>
    </row>
    <row r="8608" spans="16:28" x14ac:dyDescent="0.2">
      <c r="P8608" s="12"/>
      <c r="AB8608"/>
    </row>
    <row r="8609" spans="16:28" x14ac:dyDescent="0.2">
      <c r="P8609" s="12"/>
      <c r="AB8609"/>
    </row>
    <row r="8610" spans="16:28" x14ac:dyDescent="0.2">
      <c r="P8610" s="12"/>
      <c r="AB8610"/>
    </row>
    <row r="8611" spans="16:28" x14ac:dyDescent="0.2">
      <c r="P8611" s="12"/>
      <c r="AB8611"/>
    </row>
    <row r="8612" spans="16:28" x14ac:dyDescent="0.2">
      <c r="P8612" s="12"/>
      <c r="AB8612"/>
    </row>
    <row r="8613" spans="16:28" x14ac:dyDescent="0.2">
      <c r="P8613" s="12"/>
      <c r="AB8613"/>
    </row>
    <row r="8614" spans="16:28" x14ac:dyDescent="0.2">
      <c r="P8614" s="12"/>
      <c r="AB8614"/>
    </row>
    <row r="8615" spans="16:28" x14ac:dyDescent="0.2">
      <c r="P8615" s="12"/>
      <c r="AB8615"/>
    </row>
    <row r="8616" spans="16:28" x14ac:dyDescent="0.2">
      <c r="P8616" s="12"/>
      <c r="AB8616"/>
    </row>
    <row r="8617" spans="16:28" x14ac:dyDescent="0.2">
      <c r="P8617" s="12"/>
      <c r="AB8617"/>
    </row>
    <row r="8618" spans="16:28" x14ac:dyDescent="0.2">
      <c r="P8618" s="12"/>
      <c r="AB8618"/>
    </row>
    <row r="8619" spans="16:28" x14ac:dyDescent="0.2">
      <c r="P8619" s="12"/>
      <c r="AB8619"/>
    </row>
    <row r="8620" spans="16:28" x14ac:dyDescent="0.2">
      <c r="P8620" s="12"/>
      <c r="AB8620"/>
    </row>
    <row r="8621" spans="16:28" x14ac:dyDescent="0.2">
      <c r="P8621" s="12"/>
      <c r="AB8621"/>
    </row>
    <row r="8622" spans="16:28" x14ac:dyDescent="0.2">
      <c r="P8622" s="12"/>
      <c r="AB8622"/>
    </row>
    <row r="8623" spans="16:28" x14ac:dyDescent="0.2">
      <c r="P8623" s="12"/>
      <c r="AB8623"/>
    </row>
    <row r="8624" spans="16:28" x14ac:dyDescent="0.2">
      <c r="P8624" s="12"/>
      <c r="AB8624"/>
    </row>
    <row r="8625" spans="16:28" x14ac:dyDescent="0.2">
      <c r="P8625" s="12"/>
      <c r="AB8625"/>
    </row>
    <row r="8626" spans="16:28" x14ac:dyDescent="0.2">
      <c r="P8626" s="12"/>
      <c r="AB8626"/>
    </row>
    <row r="8627" spans="16:28" x14ac:dyDescent="0.2">
      <c r="P8627" s="12"/>
      <c r="AB8627"/>
    </row>
    <row r="8628" spans="16:28" x14ac:dyDescent="0.2">
      <c r="P8628" s="12"/>
      <c r="AB8628"/>
    </row>
    <row r="8629" spans="16:28" x14ac:dyDescent="0.2">
      <c r="P8629" s="12"/>
      <c r="AB8629"/>
    </row>
    <row r="8630" spans="16:28" x14ac:dyDescent="0.2">
      <c r="P8630" s="12"/>
      <c r="AB8630"/>
    </row>
    <row r="8631" spans="16:28" x14ac:dyDescent="0.2">
      <c r="P8631" s="12"/>
      <c r="AB8631"/>
    </row>
    <row r="8632" spans="16:28" x14ac:dyDescent="0.2">
      <c r="P8632" s="12"/>
      <c r="AB8632"/>
    </row>
    <row r="8633" spans="16:28" x14ac:dyDescent="0.2">
      <c r="P8633" s="12"/>
      <c r="AB8633"/>
    </row>
    <row r="8634" spans="16:28" x14ac:dyDescent="0.2">
      <c r="P8634" s="12"/>
      <c r="AB8634"/>
    </row>
    <row r="8635" spans="16:28" x14ac:dyDescent="0.2">
      <c r="P8635" s="12"/>
      <c r="AB8635"/>
    </row>
    <row r="8636" spans="16:28" x14ac:dyDescent="0.2">
      <c r="P8636" s="12"/>
      <c r="AB8636"/>
    </row>
    <row r="8637" spans="16:28" x14ac:dyDescent="0.2">
      <c r="P8637" s="12"/>
      <c r="AB8637"/>
    </row>
    <row r="8638" spans="16:28" x14ac:dyDescent="0.2">
      <c r="P8638" s="12"/>
      <c r="AB8638"/>
    </row>
    <row r="8639" spans="16:28" x14ac:dyDescent="0.2">
      <c r="P8639" s="12"/>
      <c r="AB8639"/>
    </row>
    <row r="8640" spans="16:28" x14ac:dyDescent="0.2">
      <c r="P8640" s="12"/>
      <c r="AB8640"/>
    </row>
    <row r="8641" spans="16:28" x14ac:dyDescent="0.2">
      <c r="P8641" s="12"/>
      <c r="AB8641"/>
    </row>
    <row r="8642" spans="16:28" x14ac:dyDescent="0.2">
      <c r="P8642" s="12"/>
      <c r="AB8642"/>
    </row>
    <row r="8643" spans="16:28" x14ac:dyDescent="0.2">
      <c r="P8643" s="12"/>
      <c r="AB8643"/>
    </row>
    <row r="8644" spans="16:28" x14ac:dyDescent="0.2">
      <c r="P8644" s="12"/>
      <c r="AB8644"/>
    </row>
    <row r="8645" spans="16:28" x14ac:dyDescent="0.2">
      <c r="P8645" s="12"/>
      <c r="AB8645"/>
    </row>
    <row r="8646" spans="16:28" x14ac:dyDescent="0.2">
      <c r="P8646" s="12"/>
      <c r="AB8646"/>
    </row>
    <row r="8647" spans="16:28" x14ac:dyDescent="0.2">
      <c r="P8647" s="12"/>
      <c r="AB8647"/>
    </row>
    <row r="8648" spans="16:28" x14ac:dyDescent="0.2">
      <c r="P8648" s="12"/>
      <c r="AB8648"/>
    </row>
    <row r="8649" spans="16:28" x14ac:dyDescent="0.2">
      <c r="P8649" s="12"/>
      <c r="AB8649"/>
    </row>
    <row r="8650" spans="16:28" x14ac:dyDescent="0.2">
      <c r="P8650" s="12"/>
      <c r="AB8650"/>
    </row>
    <row r="8651" spans="16:28" x14ac:dyDescent="0.2">
      <c r="P8651" s="12"/>
      <c r="AB8651"/>
    </row>
    <row r="8652" spans="16:28" x14ac:dyDescent="0.2">
      <c r="P8652" s="12"/>
      <c r="AB8652"/>
    </row>
    <row r="8653" spans="16:28" x14ac:dyDescent="0.2">
      <c r="P8653" s="12"/>
      <c r="AB8653"/>
    </row>
    <row r="8654" spans="16:28" x14ac:dyDescent="0.2">
      <c r="P8654" s="12"/>
      <c r="AB8654"/>
    </row>
    <row r="8655" spans="16:28" x14ac:dyDescent="0.2">
      <c r="P8655" s="12"/>
      <c r="AB8655"/>
    </row>
    <row r="8656" spans="16:28" x14ac:dyDescent="0.2">
      <c r="P8656" s="12"/>
      <c r="AB8656"/>
    </row>
    <row r="8657" spans="16:28" x14ac:dyDescent="0.2">
      <c r="P8657" s="12"/>
      <c r="AB8657"/>
    </row>
    <row r="8658" spans="16:28" x14ac:dyDescent="0.2">
      <c r="P8658" s="12"/>
      <c r="AB8658"/>
    </row>
    <row r="8659" spans="16:28" x14ac:dyDescent="0.2">
      <c r="P8659" s="12"/>
      <c r="AB8659"/>
    </row>
    <row r="8660" spans="16:28" x14ac:dyDescent="0.2">
      <c r="P8660" s="12"/>
      <c r="AB8660"/>
    </row>
    <row r="8661" spans="16:28" x14ac:dyDescent="0.2">
      <c r="P8661" s="12"/>
      <c r="AB8661"/>
    </row>
    <row r="8662" spans="16:28" x14ac:dyDescent="0.2">
      <c r="P8662" s="12"/>
      <c r="AB8662"/>
    </row>
    <row r="8663" spans="16:28" x14ac:dyDescent="0.2">
      <c r="P8663" s="12"/>
      <c r="AB8663"/>
    </row>
    <row r="8664" spans="16:28" x14ac:dyDescent="0.2">
      <c r="P8664" s="12"/>
      <c r="AB8664"/>
    </row>
    <row r="8665" spans="16:28" x14ac:dyDescent="0.2">
      <c r="P8665" s="12"/>
      <c r="AB8665"/>
    </row>
    <row r="8666" spans="16:28" x14ac:dyDescent="0.2">
      <c r="P8666" s="12"/>
      <c r="AB8666"/>
    </row>
    <row r="8667" spans="16:28" x14ac:dyDescent="0.2">
      <c r="P8667" s="12"/>
      <c r="AB8667"/>
    </row>
    <row r="8668" spans="16:28" x14ac:dyDescent="0.2">
      <c r="P8668" s="12"/>
      <c r="AB8668"/>
    </row>
    <row r="8669" spans="16:28" x14ac:dyDescent="0.2">
      <c r="P8669" s="12"/>
      <c r="AB8669"/>
    </row>
    <row r="8670" spans="16:28" x14ac:dyDescent="0.2">
      <c r="P8670" s="12"/>
      <c r="AB8670"/>
    </row>
    <row r="8671" spans="16:28" x14ac:dyDescent="0.2">
      <c r="P8671" s="12"/>
      <c r="AB8671"/>
    </row>
    <row r="8672" spans="16:28" x14ac:dyDescent="0.2">
      <c r="P8672" s="12"/>
      <c r="AB8672"/>
    </row>
    <row r="8673" spans="16:28" x14ac:dyDescent="0.2">
      <c r="P8673" s="12"/>
      <c r="AB8673"/>
    </row>
    <row r="8674" spans="16:28" x14ac:dyDescent="0.2">
      <c r="P8674" s="12"/>
      <c r="AB8674"/>
    </row>
    <row r="8675" spans="16:28" x14ac:dyDescent="0.2">
      <c r="P8675" s="12"/>
      <c r="AB8675"/>
    </row>
    <row r="8676" spans="16:28" x14ac:dyDescent="0.2">
      <c r="P8676" s="12"/>
      <c r="AB8676"/>
    </row>
    <row r="8677" spans="16:28" x14ac:dyDescent="0.2">
      <c r="P8677" s="12"/>
      <c r="AB8677"/>
    </row>
    <row r="8678" spans="16:28" x14ac:dyDescent="0.2">
      <c r="P8678" s="12"/>
      <c r="AB8678"/>
    </row>
    <row r="8679" spans="16:28" x14ac:dyDescent="0.2">
      <c r="P8679" s="12"/>
      <c r="AB8679"/>
    </row>
    <row r="8680" spans="16:28" x14ac:dyDescent="0.2">
      <c r="P8680" s="12"/>
      <c r="AB8680"/>
    </row>
    <row r="8681" spans="16:28" x14ac:dyDescent="0.2">
      <c r="P8681" s="12"/>
      <c r="AB8681"/>
    </row>
    <row r="8682" spans="16:28" x14ac:dyDescent="0.2">
      <c r="P8682" s="12"/>
      <c r="AB8682"/>
    </row>
    <row r="8683" spans="16:28" x14ac:dyDescent="0.2">
      <c r="P8683" s="12"/>
      <c r="AB8683"/>
    </row>
    <row r="8684" spans="16:28" x14ac:dyDescent="0.2">
      <c r="P8684" s="12"/>
      <c r="AB8684"/>
    </row>
    <row r="8685" spans="16:28" x14ac:dyDescent="0.2">
      <c r="P8685" s="12"/>
      <c r="AB8685"/>
    </row>
    <row r="8686" spans="16:28" x14ac:dyDescent="0.2">
      <c r="P8686" s="12"/>
      <c r="AB8686"/>
    </row>
    <row r="8687" spans="16:28" x14ac:dyDescent="0.2">
      <c r="P8687" s="12"/>
      <c r="AB8687"/>
    </row>
    <row r="8688" spans="16:28" x14ac:dyDescent="0.2">
      <c r="P8688" s="12"/>
      <c r="AB8688"/>
    </row>
    <row r="8689" spans="16:28" x14ac:dyDescent="0.2">
      <c r="P8689" s="12"/>
      <c r="AB8689"/>
    </row>
    <row r="8690" spans="16:28" x14ac:dyDescent="0.2">
      <c r="P8690" s="12"/>
      <c r="AB8690"/>
    </row>
    <row r="8691" spans="16:28" x14ac:dyDescent="0.2">
      <c r="P8691" s="12"/>
      <c r="AB8691"/>
    </row>
    <row r="8692" spans="16:28" x14ac:dyDescent="0.2">
      <c r="P8692" s="12"/>
      <c r="AB8692"/>
    </row>
    <row r="8693" spans="16:28" x14ac:dyDescent="0.2">
      <c r="P8693" s="12"/>
      <c r="AB8693"/>
    </row>
    <row r="8694" spans="16:28" x14ac:dyDescent="0.2">
      <c r="P8694" s="12"/>
      <c r="AB8694"/>
    </row>
    <row r="8695" spans="16:28" x14ac:dyDescent="0.2">
      <c r="P8695" s="12"/>
      <c r="AB8695"/>
    </row>
    <row r="8696" spans="16:28" x14ac:dyDescent="0.2">
      <c r="P8696" s="12"/>
      <c r="AB8696"/>
    </row>
    <row r="8697" spans="16:28" x14ac:dyDescent="0.2">
      <c r="P8697" s="12"/>
      <c r="AB8697"/>
    </row>
    <row r="8698" spans="16:28" x14ac:dyDescent="0.2">
      <c r="P8698" s="12"/>
      <c r="AB8698"/>
    </row>
    <row r="8699" spans="16:28" x14ac:dyDescent="0.2">
      <c r="P8699" s="12"/>
      <c r="AB8699"/>
    </row>
    <row r="8700" spans="16:28" x14ac:dyDescent="0.2">
      <c r="P8700" s="12"/>
      <c r="AB8700"/>
    </row>
    <row r="8701" spans="16:28" x14ac:dyDescent="0.2">
      <c r="P8701" s="12"/>
      <c r="AB8701"/>
    </row>
    <row r="8702" spans="16:28" x14ac:dyDescent="0.2">
      <c r="P8702" s="12"/>
      <c r="AB8702"/>
    </row>
    <row r="8703" spans="16:28" x14ac:dyDescent="0.2">
      <c r="P8703" s="12"/>
      <c r="AB8703"/>
    </row>
    <row r="8704" spans="16:28" x14ac:dyDescent="0.2">
      <c r="P8704" s="12"/>
      <c r="AB8704"/>
    </row>
    <row r="8705" spans="16:28" x14ac:dyDescent="0.2">
      <c r="P8705" s="12"/>
      <c r="AB8705"/>
    </row>
    <row r="8706" spans="16:28" x14ac:dyDescent="0.2">
      <c r="P8706" s="12"/>
      <c r="AB8706"/>
    </row>
    <row r="8707" spans="16:28" x14ac:dyDescent="0.2">
      <c r="P8707" s="12"/>
      <c r="AB8707"/>
    </row>
    <row r="8708" spans="16:28" x14ac:dyDescent="0.2">
      <c r="P8708" s="12"/>
      <c r="AB8708"/>
    </row>
    <row r="8709" spans="16:28" x14ac:dyDescent="0.2">
      <c r="P8709" s="12"/>
      <c r="AB8709"/>
    </row>
    <row r="8710" spans="16:28" x14ac:dyDescent="0.2">
      <c r="P8710" s="12"/>
      <c r="AB8710"/>
    </row>
    <row r="8711" spans="16:28" x14ac:dyDescent="0.2">
      <c r="P8711" s="12"/>
      <c r="AB8711"/>
    </row>
    <row r="8712" spans="16:28" x14ac:dyDescent="0.2">
      <c r="P8712" s="12"/>
      <c r="AB8712"/>
    </row>
    <row r="8713" spans="16:28" x14ac:dyDescent="0.2">
      <c r="P8713" s="12"/>
      <c r="AB8713"/>
    </row>
    <row r="8714" spans="16:28" x14ac:dyDescent="0.2">
      <c r="P8714" s="12"/>
      <c r="AB8714"/>
    </row>
    <row r="8715" spans="16:28" x14ac:dyDescent="0.2">
      <c r="P8715" s="12"/>
      <c r="AB8715"/>
    </row>
    <row r="8716" spans="16:28" x14ac:dyDescent="0.2">
      <c r="P8716" s="12"/>
      <c r="AB8716"/>
    </row>
    <row r="8717" spans="16:28" x14ac:dyDescent="0.2">
      <c r="P8717" s="12"/>
      <c r="AB8717"/>
    </row>
    <row r="8718" spans="16:28" x14ac:dyDescent="0.2">
      <c r="P8718" s="12"/>
      <c r="AB8718"/>
    </row>
    <row r="8719" spans="16:28" x14ac:dyDescent="0.2">
      <c r="P8719" s="12"/>
      <c r="AB8719"/>
    </row>
    <row r="8720" spans="16:28" x14ac:dyDescent="0.2">
      <c r="P8720" s="12"/>
      <c r="AB8720"/>
    </row>
    <row r="8721" spans="16:28" x14ac:dyDescent="0.2">
      <c r="P8721" s="12"/>
      <c r="AB8721"/>
    </row>
    <row r="8722" spans="16:28" x14ac:dyDescent="0.2">
      <c r="P8722" s="12"/>
      <c r="AB8722"/>
    </row>
    <row r="8723" spans="16:28" x14ac:dyDescent="0.2">
      <c r="P8723" s="12"/>
      <c r="AB8723"/>
    </row>
    <row r="8724" spans="16:28" x14ac:dyDescent="0.2">
      <c r="P8724" s="12"/>
      <c r="AB8724"/>
    </row>
    <row r="8725" spans="16:28" x14ac:dyDescent="0.2">
      <c r="P8725" s="12"/>
      <c r="AB8725"/>
    </row>
    <row r="8726" spans="16:28" x14ac:dyDescent="0.2">
      <c r="P8726" s="12"/>
      <c r="AB8726"/>
    </row>
    <row r="8727" spans="16:28" x14ac:dyDescent="0.2">
      <c r="P8727" s="12"/>
      <c r="AB8727"/>
    </row>
    <row r="8728" spans="16:28" x14ac:dyDescent="0.2">
      <c r="P8728" s="12"/>
      <c r="AB8728"/>
    </row>
    <row r="8729" spans="16:28" x14ac:dyDescent="0.2">
      <c r="P8729" s="12"/>
      <c r="AB8729"/>
    </row>
    <row r="8730" spans="16:28" x14ac:dyDescent="0.2">
      <c r="P8730" s="12"/>
      <c r="AB8730"/>
    </row>
    <row r="8731" spans="16:28" x14ac:dyDescent="0.2">
      <c r="P8731" s="12"/>
      <c r="AB8731"/>
    </row>
    <row r="8732" spans="16:28" x14ac:dyDescent="0.2">
      <c r="P8732" s="12"/>
      <c r="AB8732"/>
    </row>
    <row r="8733" spans="16:28" x14ac:dyDescent="0.2">
      <c r="P8733" s="12"/>
      <c r="AB8733"/>
    </row>
    <row r="8734" spans="16:28" x14ac:dyDescent="0.2">
      <c r="P8734" s="12"/>
      <c r="AB8734"/>
    </row>
    <row r="8735" spans="16:28" x14ac:dyDescent="0.2">
      <c r="P8735" s="12"/>
      <c r="AB8735"/>
    </row>
    <row r="8736" spans="16:28" x14ac:dyDescent="0.2">
      <c r="P8736" s="12"/>
      <c r="AB8736"/>
    </row>
    <row r="8737" spans="16:28" x14ac:dyDescent="0.2">
      <c r="P8737" s="12"/>
      <c r="AB8737"/>
    </row>
    <row r="8738" spans="16:28" x14ac:dyDescent="0.2">
      <c r="P8738" s="12"/>
      <c r="AB8738"/>
    </row>
    <row r="8739" spans="16:28" x14ac:dyDescent="0.2">
      <c r="P8739" s="12"/>
      <c r="AB8739"/>
    </row>
    <row r="8740" spans="16:28" x14ac:dyDescent="0.2">
      <c r="P8740" s="12"/>
      <c r="AB8740"/>
    </row>
    <row r="8741" spans="16:28" x14ac:dyDescent="0.2">
      <c r="P8741" s="12"/>
      <c r="AB8741"/>
    </row>
    <row r="8742" spans="16:28" x14ac:dyDescent="0.2">
      <c r="P8742" s="12"/>
      <c r="AB8742"/>
    </row>
    <row r="8743" spans="16:28" x14ac:dyDescent="0.2">
      <c r="P8743" s="12"/>
      <c r="AB8743"/>
    </row>
    <row r="8744" spans="16:28" x14ac:dyDescent="0.2">
      <c r="P8744" s="12"/>
      <c r="AB8744"/>
    </row>
    <row r="8745" spans="16:28" x14ac:dyDescent="0.2">
      <c r="P8745" s="12"/>
      <c r="AB8745"/>
    </row>
    <row r="8746" spans="16:28" x14ac:dyDescent="0.2">
      <c r="P8746" s="12"/>
      <c r="AB8746"/>
    </row>
    <row r="8747" spans="16:28" x14ac:dyDescent="0.2">
      <c r="P8747" s="12"/>
      <c r="AB8747"/>
    </row>
    <row r="8748" spans="16:28" x14ac:dyDescent="0.2">
      <c r="P8748" s="12"/>
      <c r="AB8748"/>
    </row>
    <row r="8749" spans="16:28" x14ac:dyDescent="0.2">
      <c r="P8749" s="12"/>
      <c r="AB8749"/>
    </row>
    <row r="8750" spans="16:28" x14ac:dyDescent="0.2">
      <c r="P8750" s="12"/>
      <c r="AB8750"/>
    </row>
    <row r="8751" spans="16:28" x14ac:dyDescent="0.2">
      <c r="P8751" s="12"/>
      <c r="AB8751"/>
    </row>
    <row r="8752" spans="16:28" x14ac:dyDescent="0.2">
      <c r="P8752" s="12"/>
      <c r="AB8752"/>
    </row>
    <row r="8753" spans="16:28" x14ac:dyDescent="0.2">
      <c r="P8753" s="12"/>
      <c r="AB8753"/>
    </row>
    <row r="8754" spans="16:28" x14ac:dyDescent="0.2">
      <c r="P8754" s="12"/>
      <c r="AB8754"/>
    </row>
    <row r="8755" spans="16:28" x14ac:dyDescent="0.2">
      <c r="P8755" s="12"/>
      <c r="AB8755"/>
    </row>
    <row r="8756" spans="16:28" x14ac:dyDescent="0.2">
      <c r="P8756" s="12"/>
      <c r="AB8756"/>
    </row>
    <row r="8757" spans="16:28" x14ac:dyDescent="0.2">
      <c r="P8757" s="12"/>
      <c r="AB8757"/>
    </row>
    <row r="8758" spans="16:28" x14ac:dyDescent="0.2">
      <c r="P8758" s="12"/>
      <c r="AB8758"/>
    </row>
    <row r="8759" spans="16:28" x14ac:dyDescent="0.2">
      <c r="P8759" s="12"/>
      <c r="AB8759"/>
    </row>
    <row r="8760" spans="16:28" x14ac:dyDescent="0.2">
      <c r="P8760" s="12"/>
      <c r="AB8760"/>
    </row>
    <row r="8761" spans="16:28" x14ac:dyDescent="0.2">
      <c r="P8761" s="12"/>
      <c r="AB8761"/>
    </row>
    <row r="8762" spans="16:28" x14ac:dyDescent="0.2">
      <c r="P8762" s="12"/>
      <c r="AB8762"/>
    </row>
    <row r="8763" spans="16:28" x14ac:dyDescent="0.2">
      <c r="P8763" s="12"/>
      <c r="AB8763"/>
    </row>
    <row r="8764" spans="16:28" x14ac:dyDescent="0.2">
      <c r="P8764" s="12"/>
      <c r="AB8764"/>
    </row>
    <row r="8765" spans="16:28" x14ac:dyDescent="0.2">
      <c r="P8765" s="12"/>
      <c r="AB8765"/>
    </row>
    <row r="8766" spans="16:28" x14ac:dyDescent="0.2">
      <c r="P8766" s="12"/>
      <c r="AB8766"/>
    </row>
    <row r="8767" spans="16:28" x14ac:dyDescent="0.2">
      <c r="P8767" s="12"/>
      <c r="AB8767"/>
    </row>
    <row r="8768" spans="16:28" x14ac:dyDescent="0.2">
      <c r="P8768" s="12"/>
      <c r="AB8768"/>
    </row>
    <row r="8769" spans="16:28" x14ac:dyDescent="0.2">
      <c r="P8769" s="12"/>
      <c r="AB8769"/>
    </row>
    <row r="8770" spans="16:28" x14ac:dyDescent="0.2">
      <c r="P8770" s="12"/>
      <c r="AB8770"/>
    </row>
    <row r="8771" spans="16:28" x14ac:dyDescent="0.2">
      <c r="P8771" s="12"/>
      <c r="AB8771"/>
    </row>
    <row r="8772" spans="16:28" x14ac:dyDescent="0.2">
      <c r="P8772" s="12"/>
      <c r="AB8772"/>
    </row>
    <row r="8773" spans="16:28" x14ac:dyDescent="0.2">
      <c r="P8773" s="12"/>
      <c r="AB8773"/>
    </row>
    <row r="8774" spans="16:28" x14ac:dyDescent="0.2">
      <c r="P8774" s="12"/>
      <c r="AB8774"/>
    </row>
    <row r="8775" spans="16:28" x14ac:dyDescent="0.2">
      <c r="P8775" s="12"/>
      <c r="AB8775"/>
    </row>
    <row r="8776" spans="16:28" x14ac:dyDescent="0.2">
      <c r="P8776" s="12"/>
      <c r="AB8776"/>
    </row>
    <row r="8777" spans="16:28" x14ac:dyDescent="0.2">
      <c r="P8777" s="12"/>
      <c r="AB8777"/>
    </row>
    <row r="8778" spans="16:28" x14ac:dyDescent="0.2">
      <c r="P8778" s="12"/>
      <c r="AB8778"/>
    </row>
    <row r="8779" spans="16:28" x14ac:dyDescent="0.2">
      <c r="P8779" s="12"/>
      <c r="AB8779"/>
    </row>
    <row r="8780" spans="16:28" x14ac:dyDescent="0.2">
      <c r="P8780" s="12"/>
      <c r="AB8780"/>
    </row>
    <row r="8781" spans="16:28" x14ac:dyDescent="0.2">
      <c r="P8781" s="12"/>
      <c r="AB8781"/>
    </row>
    <row r="8782" spans="16:28" x14ac:dyDescent="0.2">
      <c r="P8782" s="12"/>
      <c r="AB8782"/>
    </row>
    <row r="8783" spans="16:28" x14ac:dyDescent="0.2">
      <c r="P8783" s="12"/>
      <c r="AB8783"/>
    </row>
    <row r="8784" spans="16:28" x14ac:dyDescent="0.2">
      <c r="P8784" s="12"/>
      <c r="AB8784"/>
    </row>
    <row r="8785" spans="16:28" x14ac:dyDescent="0.2">
      <c r="P8785" s="12"/>
      <c r="AB8785"/>
    </row>
    <row r="8786" spans="16:28" x14ac:dyDescent="0.2">
      <c r="P8786" s="12"/>
      <c r="AB8786"/>
    </row>
    <row r="8787" spans="16:28" x14ac:dyDescent="0.2">
      <c r="P8787" s="12"/>
      <c r="AB8787"/>
    </row>
    <row r="8788" spans="16:28" x14ac:dyDescent="0.2">
      <c r="P8788" s="12"/>
      <c r="AB8788"/>
    </row>
    <row r="8789" spans="16:28" x14ac:dyDescent="0.2">
      <c r="P8789" s="12"/>
      <c r="AB8789"/>
    </row>
    <row r="8790" spans="16:28" x14ac:dyDescent="0.2">
      <c r="P8790" s="12"/>
      <c r="AB8790"/>
    </row>
    <row r="8791" spans="16:28" x14ac:dyDescent="0.2">
      <c r="P8791" s="12"/>
      <c r="AB8791"/>
    </row>
    <row r="8792" spans="16:28" x14ac:dyDescent="0.2">
      <c r="P8792" s="12"/>
      <c r="AB8792"/>
    </row>
    <row r="8793" spans="16:28" x14ac:dyDescent="0.2">
      <c r="P8793" s="12"/>
      <c r="AB8793"/>
    </row>
    <row r="8794" spans="16:28" x14ac:dyDescent="0.2">
      <c r="P8794" s="12"/>
      <c r="AB8794"/>
    </row>
    <row r="8795" spans="16:28" x14ac:dyDescent="0.2">
      <c r="P8795" s="12"/>
      <c r="AB8795"/>
    </row>
    <row r="8796" spans="16:28" x14ac:dyDescent="0.2">
      <c r="P8796" s="12"/>
      <c r="AB8796"/>
    </row>
    <row r="8797" spans="16:28" x14ac:dyDescent="0.2">
      <c r="P8797" s="12"/>
      <c r="AB8797"/>
    </row>
    <row r="8798" spans="16:28" x14ac:dyDescent="0.2">
      <c r="P8798" s="12"/>
      <c r="AB8798"/>
    </row>
    <row r="8799" spans="16:28" x14ac:dyDescent="0.2">
      <c r="P8799" s="12"/>
      <c r="AB8799"/>
    </row>
    <row r="8800" spans="16:28" x14ac:dyDescent="0.2">
      <c r="P8800" s="12"/>
      <c r="AB8800"/>
    </row>
    <row r="8801" spans="16:28" x14ac:dyDescent="0.2">
      <c r="P8801" s="12"/>
      <c r="AB8801"/>
    </row>
    <row r="8802" spans="16:28" x14ac:dyDescent="0.2">
      <c r="P8802" s="12"/>
      <c r="AB8802"/>
    </row>
    <row r="8803" spans="16:28" x14ac:dyDescent="0.2">
      <c r="P8803" s="12"/>
      <c r="AB8803"/>
    </row>
    <row r="8804" spans="16:28" x14ac:dyDescent="0.2">
      <c r="P8804" s="12"/>
      <c r="AB8804"/>
    </row>
    <row r="8805" spans="16:28" x14ac:dyDescent="0.2">
      <c r="P8805" s="12"/>
      <c r="AB8805"/>
    </row>
    <row r="8806" spans="16:28" x14ac:dyDescent="0.2">
      <c r="P8806" s="12"/>
      <c r="AB8806"/>
    </row>
    <row r="8807" spans="16:28" x14ac:dyDescent="0.2">
      <c r="P8807" s="12"/>
      <c r="AB8807"/>
    </row>
    <row r="8808" spans="16:28" x14ac:dyDescent="0.2">
      <c r="P8808" s="12"/>
      <c r="AB8808"/>
    </row>
    <row r="8809" spans="16:28" x14ac:dyDescent="0.2">
      <c r="P8809" s="12"/>
      <c r="AB8809"/>
    </row>
    <row r="8810" spans="16:28" x14ac:dyDescent="0.2">
      <c r="P8810" s="12"/>
      <c r="AB8810"/>
    </row>
    <row r="8811" spans="16:28" x14ac:dyDescent="0.2">
      <c r="P8811" s="12"/>
      <c r="AB8811"/>
    </row>
    <row r="8812" spans="16:28" x14ac:dyDescent="0.2">
      <c r="P8812" s="12"/>
      <c r="AB8812"/>
    </row>
    <row r="8813" spans="16:28" x14ac:dyDescent="0.2">
      <c r="P8813" s="12"/>
      <c r="AB8813"/>
    </row>
    <row r="8814" spans="16:28" x14ac:dyDescent="0.2">
      <c r="P8814" s="12"/>
      <c r="AB8814"/>
    </row>
    <row r="8815" spans="16:28" x14ac:dyDescent="0.2">
      <c r="P8815" s="12"/>
      <c r="AB8815"/>
    </row>
    <row r="8816" spans="16:28" x14ac:dyDescent="0.2">
      <c r="P8816" s="12"/>
      <c r="AB8816"/>
    </row>
    <row r="8817" spans="16:28" x14ac:dyDescent="0.2">
      <c r="P8817" s="12"/>
      <c r="AB8817"/>
    </row>
    <row r="8818" spans="16:28" x14ac:dyDescent="0.2">
      <c r="P8818" s="12"/>
      <c r="AB8818"/>
    </row>
    <row r="8819" spans="16:28" x14ac:dyDescent="0.2">
      <c r="P8819" s="12"/>
      <c r="AB8819"/>
    </row>
    <row r="8820" spans="16:28" x14ac:dyDescent="0.2">
      <c r="P8820" s="12"/>
      <c r="AB8820"/>
    </row>
    <row r="8821" spans="16:28" x14ac:dyDescent="0.2">
      <c r="P8821" s="12"/>
      <c r="AB8821"/>
    </row>
    <row r="8822" spans="16:28" x14ac:dyDescent="0.2">
      <c r="P8822" s="12"/>
      <c r="AB8822"/>
    </row>
    <row r="8823" spans="16:28" x14ac:dyDescent="0.2">
      <c r="P8823" s="12"/>
      <c r="AB8823"/>
    </row>
    <row r="8824" spans="16:28" x14ac:dyDescent="0.2">
      <c r="P8824" s="12"/>
      <c r="AB8824"/>
    </row>
    <row r="8825" spans="16:28" x14ac:dyDescent="0.2">
      <c r="P8825" s="12"/>
      <c r="AB8825"/>
    </row>
    <row r="8826" spans="16:28" x14ac:dyDescent="0.2">
      <c r="P8826" s="12"/>
      <c r="AB8826"/>
    </row>
    <row r="8827" spans="16:28" x14ac:dyDescent="0.2">
      <c r="P8827" s="12"/>
      <c r="AB8827"/>
    </row>
    <row r="8828" spans="16:28" x14ac:dyDescent="0.2">
      <c r="P8828" s="12"/>
      <c r="AB8828"/>
    </row>
    <row r="8829" spans="16:28" x14ac:dyDescent="0.2">
      <c r="P8829" s="12"/>
      <c r="AB8829"/>
    </row>
    <row r="8830" spans="16:28" x14ac:dyDescent="0.2">
      <c r="P8830" s="12"/>
      <c r="AB8830"/>
    </row>
    <row r="8831" spans="16:28" x14ac:dyDescent="0.2">
      <c r="P8831" s="12"/>
      <c r="AB8831"/>
    </row>
    <row r="8832" spans="16:28" x14ac:dyDescent="0.2">
      <c r="P8832" s="12"/>
      <c r="AB8832"/>
    </row>
    <row r="8833" spans="16:28" x14ac:dyDescent="0.2">
      <c r="P8833" s="12"/>
      <c r="AB8833"/>
    </row>
    <row r="8834" spans="16:28" x14ac:dyDescent="0.2">
      <c r="P8834" s="12"/>
      <c r="AB8834"/>
    </row>
    <row r="8835" spans="16:28" x14ac:dyDescent="0.2">
      <c r="P8835" s="12"/>
      <c r="AB8835"/>
    </row>
    <row r="8836" spans="16:28" x14ac:dyDescent="0.2">
      <c r="P8836" s="12"/>
      <c r="AB8836"/>
    </row>
    <row r="8837" spans="16:28" x14ac:dyDescent="0.2">
      <c r="P8837" s="12"/>
      <c r="AB8837"/>
    </row>
    <row r="8838" spans="16:28" x14ac:dyDescent="0.2">
      <c r="P8838" s="12"/>
      <c r="AB8838"/>
    </row>
    <row r="8839" spans="16:28" x14ac:dyDescent="0.2">
      <c r="P8839" s="12"/>
      <c r="AB8839"/>
    </row>
    <row r="8840" spans="16:28" x14ac:dyDescent="0.2">
      <c r="P8840" s="12"/>
      <c r="AB8840"/>
    </row>
    <row r="8841" spans="16:28" x14ac:dyDescent="0.2">
      <c r="P8841" s="12"/>
      <c r="AB8841"/>
    </row>
    <row r="8842" spans="16:28" x14ac:dyDescent="0.2">
      <c r="P8842" s="12"/>
      <c r="AB8842"/>
    </row>
    <row r="8843" spans="16:28" x14ac:dyDescent="0.2">
      <c r="P8843" s="12"/>
      <c r="AB8843"/>
    </row>
    <row r="8844" spans="16:28" x14ac:dyDescent="0.2">
      <c r="P8844" s="12"/>
      <c r="AB8844"/>
    </row>
    <row r="8845" spans="16:28" x14ac:dyDescent="0.2">
      <c r="P8845" s="12"/>
      <c r="AB8845"/>
    </row>
    <row r="8846" spans="16:28" x14ac:dyDescent="0.2">
      <c r="P8846" s="12"/>
      <c r="AB8846"/>
    </row>
    <row r="8847" spans="16:28" x14ac:dyDescent="0.2">
      <c r="P8847" s="12"/>
      <c r="AB8847"/>
    </row>
    <row r="8848" spans="16:28" x14ac:dyDescent="0.2">
      <c r="P8848" s="12"/>
      <c r="AB8848"/>
    </row>
    <row r="8849" spans="16:28" x14ac:dyDescent="0.2">
      <c r="P8849" s="12"/>
      <c r="AB8849"/>
    </row>
    <row r="8850" spans="16:28" x14ac:dyDescent="0.2">
      <c r="P8850" s="12"/>
      <c r="AB8850"/>
    </row>
    <row r="8851" spans="16:28" x14ac:dyDescent="0.2">
      <c r="P8851" s="12"/>
      <c r="AB8851"/>
    </row>
    <row r="8852" spans="16:28" x14ac:dyDescent="0.2">
      <c r="P8852" s="12"/>
      <c r="AB8852"/>
    </row>
    <row r="8853" spans="16:28" x14ac:dyDescent="0.2">
      <c r="P8853" s="12"/>
      <c r="AB8853"/>
    </row>
    <row r="8854" spans="16:28" x14ac:dyDescent="0.2">
      <c r="P8854" s="12"/>
      <c r="AB8854"/>
    </row>
    <row r="8855" spans="16:28" x14ac:dyDescent="0.2">
      <c r="P8855" s="12"/>
      <c r="AB8855"/>
    </row>
    <row r="8856" spans="16:28" x14ac:dyDescent="0.2">
      <c r="P8856" s="12"/>
      <c r="AB8856"/>
    </row>
    <row r="8857" spans="16:28" x14ac:dyDescent="0.2">
      <c r="P8857" s="12"/>
      <c r="AB8857"/>
    </row>
    <row r="8858" spans="16:28" x14ac:dyDescent="0.2">
      <c r="P8858" s="12"/>
      <c r="AB8858"/>
    </row>
    <row r="8859" spans="16:28" x14ac:dyDescent="0.2">
      <c r="P8859" s="12"/>
      <c r="AB8859"/>
    </row>
    <row r="8860" spans="16:28" x14ac:dyDescent="0.2">
      <c r="P8860" s="12"/>
      <c r="AB8860"/>
    </row>
    <row r="8861" spans="16:28" x14ac:dyDescent="0.2">
      <c r="P8861" s="12"/>
      <c r="AB8861"/>
    </row>
    <row r="8862" spans="16:28" x14ac:dyDescent="0.2">
      <c r="P8862" s="12"/>
      <c r="AB8862"/>
    </row>
    <row r="8863" spans="16:28" x14ac:dyDescent="0.2">
      <c r="P8863" s="12"/>
      <c r="AB8863"/>
    </row>
    <row r="8864" spans="16:28" x14ac:dyDescent="0.2">
      <c r="P8864" s="12"/>
      <c r="AB8864"/>
    </row>
    <row r="8865" spans="16:28" x14ac:dyDescent="0.2">
      <c r="P8865" s="12"/>
      <c r="AB8865"/>
    </row>
    <row r="8866" spans="16:28" x14ac:dyDescent="0.2">
      <c r="P8866" s="12"/>
      <c r="AB8866"/>
    </row>
    <row r="8867" spans="16:28" x14ac:dyDescent="0.2">
      <c r="P8867" s="12"/>
      <c r="AB8867"/>
    </row>
    <row r="8868" spans="16:28" x14ac:dyDescent="0.2">
      <c r="P8868" s="12"/>
      <c r="AB8868"/>
    </row>
    <row r="8869" spans="16:28" x14ac:dyDescent="0.2">
      <c r="P8869" s="12"/>
      <c r="AB8869"/>
    </row>
    <row r="8870" spans="16:28" x14ac:dyDescent="0.2">
      <c r="P8870" s="12"/>
      <c r="AB8870"/>
    </row>
    <row r="8871" spans="16:28" x14ac:dyDescent="0.2">
      <c r="P8871" s="12"/>
      <c r="AB8871"/>
    </row>
    <row r="8872" spans="16:28" x14ac:dyDescent="0.2">
      <c r="P8872" s="12"/>
      <c r="AB8872"/>
    </row>
    <row r="8873" spans="16:28" x14ac:dyDescent="0.2">
      <c r="P8873" s="12"/>
      <c r="AB8873"/>
    </row>
    <row r="8874" spans="16:28" x14ac:dyDescent="0.2">
      <c r="P8874" s="12"/>
      <c r="AB8874"/>
    </row>
    <row r="8875" spans="16:28" x14ac:dyDescent="0.2">
      <c r="P8875" s="12"/>
      <c r="AB8875"/>
    </row>
    <row r="8876" spans="16:28" x14ac:dyDescent="0.2">
      <c r="P8876" s="12"/>
      <c r="AB8876"/>
    </row>
    <row r="8877" spans="16:28" x14ac:dyDescent="0.2">
      <c r="P8877" s="12"/>
      <c r="AB8877"/>
    </row>
    <row r="8878" spans="16:28" x14ac:dyDescent="0.2">
      <c r="P8878" s="12"/>
      <c r="AB8878"/>
    </row>
    <row r="8879" spans="16:28" x14ac:dyDescent="0.2">
      <c r="P8879" s="12"/>
      <c r="AB8879"/>
    </row>
    <row r="8880" spans="16:28" x14ac:dyDescent="0.2">
      <c r="P8880" s="12"/>
      <c r="AB8880"/>
    </row>
    <row r="8881" spans="16:28" x14ac:dyDescent="0.2">
      <c r="P8881" s="12"/>
      <c r="AB8881"/>
    </row>
    <row r="8882" spans="16:28" x14ac:dyDescent="0.2">
      <c r="P8882" s="12"/>
      <c r="AB8882"/>
    </row>
    <row r="8883" spans="16:28" x14ac:dyDescent="0.2">
      <c r="P8883" s="12"/>
      <c r="AB8883"/>
    </row>
    <row r="8884" spans="16:28" x14ac:dyDescent="0.2">
      <c r="P8884" s="12"/>
      <c r="AB8884"/>
    </row>
    <row r="8885" spans="16:28" x14ac:dyDescent="0.2">
      <c r="P8885" s="12"/>
      <c r="AB8885"/>
    </row>
    <row r="8886" spans="16:28" x14ac:dyDescent="0.2">
      <c r="P8886" s="12"/>
      <c r="AB8886"/>
    </row>
    <row r="8887" spans="16:28" x14ac:dyDescent="0.2">
      <c r="P8887" s="12"/>
      <c r="AB8887"/>
    </row>
    <row r="8888" spans="16:28" x14ac:dyDescent="0.2">
      <c r="P8888" s="12"/>
      <c r="AB8888"/>
    </row>
    <row r="8889" spans="16:28" x14ac:dyDescent="0.2">
      <c r="P8889" s="12"/>
      <c r="AB8889"/>
    </row>
    <row r="8890" spans="16:28" x14ac:dyDescent="0.2">
      <c r="P8890" s="12"/>
      <c r="AB8890"/>
    </row>
    <row r="8891" spans="16:28" x14ac:dyDescent="0.2">
      <c r="P8891" s="12"/>
      <c r="AB8891"/>
    </row>
    <row r="8892" spans="16:28" x14ac:dyDescent="0.2">
      <c r="P8892" s="12"/>
      <c r="AB8892"/>
    </row>
    <row r="8893" spans="16:28" x14ac:dyDescent="0.2">
      <c r="P8893" s="12"/>
      <c r="AB8893"/>
    </row>
    <row r="8894" spans="16:28" x14ac:dyDescent="0.2">
      <c r="P8894" s="12"/>
      <c r="AB8894"/>
    </row>
    <row r="8895" spans="16:28" x14ac:dyDescent="0.2">
      <c r="P8895" s="12"/>
      <c r="AB8895"/>
    </row>
    <row r="8896" spans="16:28" x14ac:dyDescent="0.2">
      <c r="P8896" s="12"/>
      <c r="AB8896"/>
    </row>
    <row r="8897" spans="16:28" x14ac:dyDescent="0.2">
      <c r="P8897" s="12"/>
      <c r="AB8897"/>
    </row>
    <row r="8898" spans="16:28" x14ac:dyDescent="0.2">
      <c r="P8898" s="12"/>
      <c r="AB8898"/>
    </row>
    <row r="8899" spans="16:28" x14ac:dyDescent="0.2">
      <c r="P8899" s="12"/>
      <c r="AB8899"/>
    </row>
    <row r="8900" spans="16:28" x14ac:dyDescent="0.2">
      <c r="P8900" s="12"/>
      <c r="AB8900"/>
    </row>
    <row r="8901" spans="16:28" x14ac:dyDescent="0.2">
      <c r="P8901" s="12"/>
      <c r="AB8901"/>
    </row>
    <row r="8902" spans="16:28" x14ac:dyDescent="0.2">
      <c r="P8902" s="12"/>
      <c r="AB8902"/>
    </row>
    <row r="8903" spans="16:28" x14ac:dyDescent="0.2">
      <c r="P8903" s="12"/>
      <c r="AB8903"/>
    </row>
    <row r="8904" spans="16:28" x14ac:dyDescent="0.2">
      <c r="P8904" s="12"/>
      <c r="AB8904"/>
    </row>
    <row r="8905" spans="16:28" x14ac:dyDescent="0.2">
      <c r="P8905" s="12"/>
      <c r="AB8905"/>
    </row>
    <row r="8906" spans="16:28" x14ac:dyDescent="0.2">
      <c r="P8906" s="12"/>
      <c r="AB8906"/>
    </row>
    <row r="8907" spans="16:28" x14ac:dyDescent="0.2">
      <c r="P8907" s="12"/>
      <c r="AB8907"/>
    </row>
    <row r="8908" spans="16:28" x14ac:dyDescent="0.2">
      <c r="P8908" s="12"/>
      <c r="AB8908"/>
    </row>
    <row r="8909" spans="16:28" x14ac:dyDescent="0.2">
      <c r="P8909" s="12"/>
      <c r="AB8909"/>
    </row>
    <row r="8910" spans="16:28" x14ac:dyDescent="0.2">
      <c r="P8910" s="12"/>
      <c r="AB8910"/>
    </row>
    <row r="8911" spans="16:28" x14ac:dyDescent="0.2">
      <c r="P8911" s="12"/>
      <c r="AB8911"/>
    </row>
    <row r="8912" spans="16:28" x14ac:dyDescent="0.2">
      <c r="P8912" s="12"/>
      <c r="AB8912"/>
    </row>
    <row r="8913" spans="16:28" x14ac:dyDescent="0.2">
      <c r="P8913" s="12"/>
      <c r="AB8913"/>
    </row>
    <row r="8914" spans="16:28" x14ac:dyDescent="0.2">
      <c r="P8914" s="12"/>
      <c r="AB8914"/>
    </row>
    <row r="8915" spans="16:28" x14ac:dyDescent="0.2">
      <c r="P8915" s="12"/>
      <c r="AB8915"/>
    </row>
    <row r="8916" spans="16:28" x14ac:dyDescent="0.2">
      <c r="P8916" s="12"/>
      <c r="AB8916"/>
    </row>
    <row r="8917" spans="16:28" x14ac:dyDescent="0.2">
      <c r="P8917" s="12"/>
      <c r="AB8917"/>
    </row>
    <row r="8918" spans="16:28" x14ac:dyDescent="0.2">
      <c r="P8918" s="12"/>
      <c r="AB8918"/>
    </row>
    <row r="8919" spans="16:28" x14ac:dyDescent="0.2">
      <c r="P8919" s="12"/>
      <c r="AB8919"/>
    </row>
    <row r="8920" spans="16:28" x14ac:dyDescent="0.2">
      <c r="P8920" s="12"/>
      <c r="AB8920"/>
    </row>
    <row r="8921" spans="16:28" x14ac:dyDescent="0.2">
      <c r="P8921" s="12"/>
      <c r="AB8921"/>
    </row>
    <row r="8922" spans="16:28" x14ac:dyDescent="0.2">
      <c r="P8922" s="12"/>
      <c r="AB8922"/>
    </row>
    <row r="8923" spans="16:28" x14ac:dyDescent="0.2">
      <c r="P8923" s="12"/>
      <c r="AB8923"/>
    </row>
    <row r="8924" spans="16:28" x14ac:dyDescent="0.2">
      <c r="P8924" s="12"/>
      <c r="AB8924"/>
    </row>
    <row r="8925" spans="16:28" x14ac:dyDescent="0.2">
      <c r="P8925" s="12"/>
      <c r="AB8925"/>
    </row>
    <row r="8926" spans="16:28" x14ac:dyDescent="0.2">
      <c r="P8926" s="12"/>
      <c r="AB8926"/>
    </row>
    <row r="8927" spans="16:28" x14ac:dyDescent="0.2">
      <c r="P8927" s="12"/>
      <c r="AB8927"/>
    </row>
    <row r="8928" spans="16:28" x14ac:dyDescent="0.2">
      <c r="P8928" s="12"/>
      <c r="AB8928"/>
    </row>
    <row r="8929" spans="16:28" x14ac:dyDescent="0.2">
      <c r="P8929" s="12"/>
      <c r="AB8929"/>
    </row>
    <row r="8930" spans="16:28" x14ac:dyDescent="0.2">
      <c r="P8930" s="12"/>
      <c r="AB8930"/>
    </row>
    <row r="8931" spans="16:28" x14ac:dyDescent="0.2">
      <c r="P8931" s="12"/>
      <c r="AB8931"/>
    </row>
    <row r="8932" spans="16:28" x14ac:dyDescent="0.2">
      <c r="P8932" s="12"/>
      <c r="AB8932"/>
    </row>
    <row r="8933" spans="16:28" x14ac:dyDescent="0.2">
      <c r="P8933" s="12"/>
      <c r="AB8933"/>
    </row>
    <row r="8934" spans="16:28" x14ac:dyDescent="0.2">
      <c r="P8934" s="12"/>
      <c r="AB8934"/>
    </row>
    <row r="8935" spans="16:28" x14ac:dyDescent="0.2">
      <c r="P8935" s="12"/>
      <c r="AB8935"/>
    </row>
    <row r="8936" spans="16:28" x14ac:dyDescent="0.2">
      <c r="P8936" s="12"/>
      <c r="AB8936"/>
    </row>
    <row r="8937" spans="16:28" x14ac:dyDescent="0.2">
      <c r="P8937" s="12"/>
      <c r="AB8937"/>
    </row>
    <row r="8938" spans="16:28" x14ac:dyDescent="0.2">
      <c r="P8938" s="12"/>
      <c r="AB8938"/>
    </row>
    <row r="8939" spans="16:28" x14ac:dyDescent="0.2">
      <c r="P8939" s="12"/>
      <c r="AB8939"/>
    </row>
    <row r="8940" spans="16:28" x14ac:dyDescent="0.2">
      <c r="P8940" s="12"/>
      <c r="AB8940"/>
    </row>
    <row r="8941" spans="16:28" x14ac:dyDescent="0.2">
      <c r="P8941" s="12"/>
      <c r="AB8941"/>
    </row>
    <row r="8942" spans="16:28" x14ac:dyDescent="0.2">
      <c r="P8942" s="12"/>
      <c r="AB8942"/>
    </row>
    <row r="8943" spans="16:28" x14ac:dyDescent="0.2">
      <c r="P8943" s="12"/>
      <c r="AB8943"/>
    </row>
    <row r="8944" spans="16:28" x14ac:dyDescent="0.2">
      <c r="P8944" s="12"/>
      <c r="AB8944"/>
    </row>
    <row r="8945" spans="16:28" x14ac:dyDescent="0.2">
      <c r="P8945" s="12"/>
      <c r="AB8945"/>
    </row>
    <row r="8946" spans="16:28" x14ac:dyDescent="0.2">
      <c r="P8946" s="12"/>
      <c r="AB8946"/>
    </row>
    <row r="8947" spans="16:28" x14ac:dyDescent="0.2">
      <c r="P8947" s="12"/>
      <c r="AB8947"/>
    </row>
    <row r="8948" spans="16:28" x14ac:dyDescent="0.2">
      <c r="P8948" s="12"/>
      <c r="AB8948"/>
    </row>
    <row r="8949" spans="16:28" x14ac:dyDescent="0.2">
      <c r="P8949" s="12"/>
      <c r="AB8949"/>
    </row>
    <row r="8950" spans="16:28" x14ac:dyDescent="0.2">
      <c r="P8950" s="12"/>
      <c r="AB8950"/>
    </row>
    <row r="8951" spans="16:28" x14ac:dyDescent="0.2">
      <c r="P8951" s="12"/>
      <c r="AB8951"/>
    </row>
    <row r="8952" spans="16:28" x14ac:dyDescent="0.2">
      <c r="P8952" s="12"/>
      <c r="AB8952"/>
    </row>
    <row r="8953" spans="16:28" x14ac:dyDescent="0.2">
      <c r="P8953" s="12"/>
      <c r="AB8953"/>
    </row>
    <row r="8954" spans="16:28" x14ac:dyDescent="0.2">
      <c r="P8954" s="12"/>
      <c r="AB8954"/>
    </row>
    <row r="8955" spans="16:28" x14ac:dyDescent="0.2">
      <c r="P8955" s="12"/>
      <c r="AB8955"/>
    </row>
    <row r="8956" spans="16:28" x14ac:dyDescent="0.2">
      <c r="P8956" s="12"/>
      <c r="AB8956"/>
    </row>
    <row r="8957" spans="16:28" x14ac:dyDescent="0.2">
      <c r="P8957" s="12"/>
      <c r="AB8957"/>
    </row>
    <row r="8958" spans="16:28" x14ac:dyDescent="0.2">
      <c r="P8958" s="12"/>
      <c r="AB8958"/>
    </row>
    <row r="8959" spans="16:28" x14ac:dyDescent="0.2">
      <c r="P8959" s="12"/>
      <c r="AB8959"/>
    </row>
    <row r="8960" spans="16:28" x14ac:dyDescent="0.2">
      <c r="P8960" s="12"/>
      <c r="AB8960"/>
    </row>
    <row r="8961" spans="16:28" x14ac:dyDescent="0.2">
      <c r="P8961" s="12"/>
      <c r="AB8961"/>
    </row>
    <row r="8962" spans="16:28" x14ac:dyDescent="0.2">
      <c r="P8962" s="12"/>
      <c r="AB8962"/>
    </row>
    <row r="8963" spans="16:28" x14ac:dyDescent="0.2">
      <c r="P8963" s="12"/>
      <c r="AB8963"/>
    </row>
    <row r="8964" spans="16:28" x14ac:dyDescent="0.2">
      <c r="P8964" s="12"/>
      <c r="AB8964"/>
    </row>
    <row r="8965" spans="16:28" x14ac:dyDescent="0.2">
      <c r="P8965" s="12"/>
      <c r="AB8965"/>
    </row>
    <row r="8966" spans="16:28" x14ac:dyDescent="0.2">
      <c r="P8966" s="12"/>
      <c r="AB8966"/>
    </row>
    <row r="8967" spans="16:28" x14ac:dyDescent="0.2">
      <c r="P8967" s="12"/>
      <c r="AB8967"/>
    </row>
    <row r="8968" spans="16:28" x14ac:dyDescent="0.2">
      <c r="P8968" s="12"/>
      <c r="AB8968"/>
    </row>
    <row r="8969" spans="16:28" x14ac:dyDescent="0.2">
      <c r="P8969" s="12"/>
      <c r="AB8969"/>
    </row>
    <row r="8970" spans="16:28" x14ac:dyDescent="0.2">
      <c r="P8970" s="12"/>
      <c r="AB8970"/>
    </row>
    <row r="8971" spans="16:28" x14ac:dyDescent="0.2">
      <c r="P8971" s="12"/>
      <c r="AB8971"/>
    </row>
    <row r="8972" spans="16:28" x14ac:dyDescent="0.2">
      <c r="P8972" s="12"/>
      <c r="AB8972"/>
    </row>
    <row r="8973" spans="16:28" x14ac:dyDescent="0.2">
      <c r="P8973" s="12"/>
      <c r="AB8973"/>
    </row>
    <row r="8974" spans="16:28" x14ac:dyDescent="0.2">
      <c r="P8974" s="12"/>
      <c r="AB8974"/>
    </row>
    <row r="8975" spans="16:28" x14ac:dyDescent="0.2">
      <c r="P8975" s="12"/>
      <c r="AB8975"/>
    </row>
    <row r="8976" spans="16:28" x14ac:dyDescent="0.2">
      <c r="P8976" s="12"/>
      <c r="AB8976"/>
    </row>
    <row r="8977" spans="16:28" x14ac:dyDescent="0.2">
      <c r="P8977" s="12"/>
      <c r="AB8977"/>
    </row>
    <row r="8978" spans="16:28" x14ac:dyDescent="0.2">
      <c r="P8978" s="12"/>
      <c r="AB8978"/>
    </row>
    <row r="8979" spans="16:28" x14ac:dyDescent="0.2">
      <c r="P8979" s="12"/>
      <c r="AB8979"/>
    </row>
    <row r="8980" spans="16:28" x14ac:dyDescent="0.2">
      <c r="P8980" s="12"/>
      <c r="AB8980"/>
    </row>
    <row r="8981" spans="16:28" x14ac:dyDescent="0.2">
      <c r="P8981" s="12"/>
      <c r="AB8981"/>
    </row>
    <row r="8982" spans="16:28" x14ac:dyDescent="0.2">
      <c r="P8982" s="12"/>
      <c r="AB8982"/>
    </row>
    <row r="8983" spans="16:28" x14ac:dyDescent="0.2">
      <c r="P8983" s="12"/>
      <c r="AB8983"/>
    </row>
    <row r="8984" spans="16:28" x14ac:dyDescent="0.2">
      <c r="P8984" s="12"/>
      <c r="AB8984"/>
    </row>
    <row r="8985" spans="16:28" x14ac:dyDescent="0.2">
      <c r="P8985" s="12"/>
      <c r="AB8985"/>
    </row>
    <row r="8986" spans="16:28" x14ac:dyDescent="0.2">
      <c r="P8986" s="12"/>
      <c r="AB8986"/>
    </row>
    <row r="8987" spans="16:28" x14ac:dyDescent="0.2">
      <c r="P8987" s="12"/>
      <c r="AB8987"/>
    </row>
    <row r="8988" spans="16:28" x14ac:dyDescent="0.2">
      <c r="P8988" s="12"/>
      <c r="AB8988"/>
    </row>
    <row r="8989" spans="16:28" x14ac:dyDescent="0.2">
      <c r="P8989" s="12"/>
      <c r="AB8989"/>
    </row>
    <row r="8990" spans="16:28" x14ac:dyDescent="0.2">
      <c r="P8990" s="12"/>
      <c r="AB8990"/>
    </row>
    <row r="8991" spans="16:28" x14ac:dyDescent="0.2">
      <c r="P8991" s="12"/>
      <c r="AB8991"/>
    </row>
    <row r="8992" spans="16:28" x14ac:dyDescent="0.2">
      <c r="P8992" s="12"/>
      <c r="AB8992"/>
    </row>
    <row r="8993" spans="16:28" x14ac:dyDescent="0.2">
      <c r="P8993" s="12"/>
      <c r="AB8993"/>
    </row>
    <row r="8994" spans="16:28" x14ac:dyDescent="0.2">
      <c r="P8994" s="12"/>
      <c r="AB8994"/>
    </row>
    <row r="8995" spans="16:28" x14ac:dyDescent="0.2">
      <c r="P8995" s="12"/>
      <c r="AB8995"/>
    </row>
    <row r="8996" spans="16:28" x14ac:dyDescent="0.2">
      <c r="P8996" s="12"/>
      <c r="AB8996"/>
    </row>
    <row r="8997" spans="16:28" x14ac:dyDescent="0.2">
      <c r="P8997" s="12"/>
      <c r="AB8997"/>
    </row>
    <row r="8998" spans="16:28" x14ac:dyDescent="0.2">
      <c r="P8998" s="12"/>
      <c r="AB8998"/>
    </row>
    <row r="8999" spans="16:28" x14ac:dyDescent="0.2">
      <c r="P8999" s="12"/>
      <c r="AB8999"/>
    </row>
    <row r="9000" spans="16:28" x14ac:dyDescent="0.2">
      <c r="P9000" s="12"/>
      <c r="AB9000"/>
    </row>
    <row r="9001" spans="16:28" x14ac:dyDescent="0.2">
      <c r="P9001" s="12"/>
      <c r="AB9001"/>
    </row>
    <row r="9002" spans="16:28" x14ac:dyDescent="0.2">
      <c r="P9002" s="12"/>
      <c r="AB9002"/>
    </row>
    <row r="9003" spans="16:28" x14ac:dyDescent="0.2">
      <c r="P9003" s="12"/>
      <c r="AB9003"/>
    </row>
    <row r="9004" spans="16:28" x14ac:dyDescent="0.2">
      <c r="P9004" s="12"/>
      <c r="AB9004"/>
    </row>
    <row r="9005" spans="16:28" x14ac:dyDescent="0.2">
      <c r="P9005" s="12"/>
      <c r="AB9005"/>
    </row>
    <row r="9006" spans="16:28" x14ac:dyDescent="0.2">
      <c r="P9006" s="12"/>
      <c r="AB9006"/>
    </row>
    <row r="9007" spans="16:28" x14ac:dyDescent="0.2">
      <c r="P9007" s="12"/>
      <c r="AB9007"/>
    </row>
    <row r="9008" spans="16:28" x14ac:dyDescent="0.2">
      <c r="P9008" s="12"/>
      <c r="AB9008"/>
    </row>
    <row r="9009" spans="16:28" x14ac:dyDescent="0.2">
      <c r="P9009" s="12"/>
      <c r="AB9009"/>
    </row>
    <row r="9010" spans="16:28" x14ac:dyDescent="0.2">
      <c r="P9010" s="12"/>
      <c r="AB9010"/>
    </row>
    <row r="9011" spans="16:28" x14ac:dyDescent="0.2">
      <c r="P9011" s="12"/>
      <c r="AB9011"/>
    </row>
    <row r="9012" spans="16:28" x14ac:dyDescent="0.2">
      <c r="P9012" s="12"/>
      <c r="AB9012"/>
    </row>
    <row r="9013" spans="16:28" x14ac:dyDescent="0.2">
      <c r="P9013" s="12"/>
      <c r="AB9013"/>
    </row>
    <row r="9014" spans="16:28" x14ac:dyDescent="0.2">
      <c r="P9014" s="12"/>
      <c r="AB9014"/>
    </row>
    <row r="9015" spans="16:28" x14ac:dyDescent="0.2">
      <c r="P9015" s="12"/>
      <c r="AB9015"/>
    </row>
    <row r="9016" spans="16:28" x14ac:dyDescent="0.2">
      <c r="P9016" s="12"/>
      <c r="AB9016"/>
    </row>
    <row r="9017" spans="16:28" x14ac:dyDescent="0.2">
      <c r="P9017" s="12"/>
      <c r="AB9017"/>
    </row>
    <row r="9018" spans="16:28" x14ac:dyDescent="0.2">
      <c r="P9018" s="12"/>
      <c r="AB9018"/>
    </row>
    <row r="9019" spans="16:28" x14ac:dyDescent="0.2">
      <c r="P9019" s="12"/>
      <c r="AB9019"/>
    </row>
    <row r="9020" spans="16:28" x14ac:dyDescent="0.2">
      <c r="P9020" s="12"/>
      <c r="AB9020"/>
    </row>
    <row r="9021" spans="16:28" x14ac:dyDescent="0.2">
      <c r="P9021" s="12"/>
      <c r="AB9021"/>
    </row>
    <row r="9022" spans="16:28" x14ac:dyDescent="0.2">
      <c r="P9022" s="12"/>
      <c r="AB9022"/>
    </row>
    <row r="9023" spans="16:28" x14ac:dyDescent="0.2">
      <c r="P9023" s="12"/>
      <c r="AB9023"/>
    </row>
    <row r="9024" spans="16:28" x14ac:dyDescent="0.2">
      <c r="P9024" s="12"/>
      <c r="AB9024"/>
    </row>
    <row r="9025" spans="16:28" x14ac:dyDescent="0.2">
      <c r="P9025" s="12"/>
      <c r="AB9025"/>
    </row>
    <row r="9026" spans="16:28" x14ac:dyDescent="0.2">
      <c r="P9026" s="12"/>
      <c r="AB9026"/>
    </row>
    <row r="9027" spans="16:28" x14ac:dyDescent="0.2">
      <c r="P9027" s="12"/>
      <c r="AB9027"/>
    </row>
    <row r="9028" spans="16:28" x14ac:dyDescent="0.2">
      <c r="P9028" s="12"/>
      <c r="AB9028"/>
    </row>
    <row r="9029" spans="16:28" x14ac:dyDescent="0.2">
      <c r="P9029" s="12"/>
      <c r="AB9029"/>
    </row>
    <row r="9030" spans="16:28" x14ac:dyDescent="0.2">
      <c r="P9030" s="12"/>
      <c r="AB9030"/>
    </row>
    <row r="9031" spans="16:28" x14ac:dyDescent="0.2">
      <c r="P9031" s="12"/>
      <c r="AB9031"/>
    </row>
    <row r="9032" spans="16:28" x14ac:dyDescent="0.2">
      <c r="P9032" s="12"/>
      <c r="AB9032"/>
    </row>
    <row r="9033" spans="16:28" x14ac:dyDescent="0.2">
      <c r="P9033" s="12"/>
      <c r="AB9033"/>
    </row>
    <row r="9034" spans="16:28" x14ac:dyDescent="0.2">
      <c r="P9034" s="12"/>
      <c r="AB9034"/>
    </row>
    <row r="9035" spans="16:28" x14ac:dyDescent="0.2">
      <c r="P9035" s="12"/>
      <c r="AB9035"/>
    </row>
    <row r="9036" spans="16:28" x14ac:dyDescent="0.2">
      <c r="P9036" s="12"/>
      <c r="AB9036"/>
    </row>
    <row r="9037" spans="16:28" x14ac:dyDescent="0.2">
      <c r="P9037" s="12"/>
      <c r="AB9037"/>
    </row>
    <row r="9038" spans="16:28" x14ac:dyDescent="0.2">
      <c r="P9038" s="12"/>
      <c r="AB9038"/>
    </row>
    <row r="9039" spans="16:28" x14ac:dyDescent="0.2">
      <c r="P9039" s="12"/>
      <c r="AB9039"/>
    </row>
    <row r="9040" spans="16:28" x14ac:dyDescent="0.2">
      <c r="P9040" s="12"/>
      <c r="AB9040"/>
    </row>
    <row r="9041" spans="16:28" x14ac:dyDescent="0.2">
      <c r="P9041" s="12"/>
      <c r="AB9041"/>
    </row>
    <row r="9042" spans="16:28" x14ac:dyDescent="0.2">
      <c r="P9042" s="12"/>
      <c r="AB9042"/>
    </row>
    <row r="9043" spans="16:28" x14ac:dyDescent="0.2">
      <c r="P9043" s="12"/>
      <c r="AB9043"/>
    </row>
    <row r="9044" spans="16:28" x14ac:dyDescent="0.2">
      <c r="P9044" s="12"/>
      <c r="AB9044"/>
    </row>
    <row r="9045" spans="16:28" x14ac:dyDescent="0.2">
      <c r="P9045" s="12"/>
      <c r="AB9045"/>
    </row>
    <row r="9046" spans="16:28" x14ac:dyDescent="0.2">
      <c r="P9046" s="12"/>
      <c r="AB9046"/>
    </row>
    <row r="9047" spans="16:28" x14ac:dyDescent="0.2">
      <c r="P9047" s="12"/>
      <c r="AB9047"/>
    </row>
    <row r="9048" spans="16:28" x14ac:dyDescent="0.2">
      <c r="P9048" s="12"/>
      <c r="AB9048"/>
    </row>
    <row r="9049" spans="16:28" x14ac:dyDescent="0.2">
      <c r="P9049" s="12"/>
      <c r="AB9049"/>
    </row>
    <row r="9050" spans="16:28" x14ac:dyDescent="0.2">
      <c r="P9050" s="12"/>
      <c r="AB9050"/>
    </row>
    <row r="9051" spans="16:28" x14ac:dyDescent="0.2">
      <c r="P9051" s="12"/>
      <c r="AB9051"/>
    </row>
    <row r="9052" spans="16:28" x14ac:dyDescent="0.2">
      <c r="P9052" s="12"/>
      <c r="AB9052"/>
    </row>
    <row r="9053" spans="16:28" x14ac:dyDescent="0.2">
      <c r="P9053" s="12"/>
      <c r="AB9053"/>
    </row>
    <row r="9054" spans="16:28" x14ac:dyDescent="0.2">
      <c r="P9054" s="12"/>
      <c r="AB9054"/>
    </row>
    <row r="9055" spans="16:28" x14ac:dyDescent="0.2">
      <c r="P9055" s="12"/>
      <c r="AB9055"/>
    </row>
    <row r="9056" spans="16:28" x14ac:dyDescent="0.2">
      <c r="P9056" s="12"/>
      <c r="AB9056"/>
    </row>
    <row r="9057" spans="16:28" x14ac:dyDescent="0.2">
      <c r="P9057" s="12"/>
      <c r="AB9057"/>
    </row>
    <row r="9058" spans="16:28" x14ac:dyDescent="0.2">
      <c r="P9058" s="12"/>
      <c r="AB9058"/>
    </row>
    <row r="9059" spans="16:28" x14ac:dyDescent="0.2">
      <c r="P9059" s="12"/>
      <c r="AB9059"/>
    </row>
    <row r="9060" spans="16:28" x14ac:dyDescent="0.2">
      <c r="P9060" s="12"/>
      <c r="AB9060"/>
    </row>
    <row r="9061" spans="16:28" x14ac:dyDescent="0.2">
      <c r="P9061" s="12"/>
      <c r="AB9061"/>
    </row>
    <row r="9062" spans="16:28" x14ac:dyDescent="0.2">
      <c r="P9062" s="12"/>
      <c r="AB9062"/>
    </row>
    <row r="9063" spans="16:28" x14ac:dyDescent="0.2">
      <c r="P9063" s="12"/>
      <c r="AB9063"/>
    </row>
    <row r="9064" spans="16:28" x14ac:dyDescent="0.2">
      <c r="P9064" s="12"/>
      <c r="AB9064"/>
    </row>
    <row r="9065" spans="16:28" x14ac:dyDescent="0.2">
      <c r="P9065" s="12"/>
      <c r="AB9065"/>
    </row>
    <row r="9066" spans="16:28" x14ac:dyDescent="0.2">
      <c r="P9066" s="12"/>
      <c r="AB9066"/>
    </row>
    <row r="9067" spans="16:28" x14ac:dyDescent="0.2">
      <c r="P9067" s="12"/>
      <c r="AB9067"/>
    </row>
    <row r="9068" spans="16:28" x14ac:dyDescent="0.2">
      <c r="P9068" s="12"/>
      <c r="AB9068"/>
    </row>
    <row r="9069" spans="16:28" x14ac:dyDescent="0.2">
      <c r="P9069" s="12"/>
      <c r="AB9069"/>
    </row>
    <row r="9070" spans="16:28" x14ac:dyDescent="0.2">
      <c r="P9070" s="12"/>
      <c r="AB9070"/>
    </row>
    <row r="9071" spans="16:28" x14ac:dyDescent="0.2">
      <c r="P9071" s="12"/>
      <c r="AB9071"/>
    </row>
    <row r="9072" spans="16:28" x14ac:dyDescent="0.2">
      <c r="P9072" s="12"/>
      <c r="AB9072"/>
    </row>
    <row r="9073" spans="16:28" x14ac:dyDescent="0.2">
      <c r="P9073" s="12"/>
      <c r="AB9073"/>
    </row>
    <row r="9074" spans="16:28" x14ac:dyDescent="0.2">
      <c r="P9074" s="12"/>
      <c r="AB9074"/>
    </row>
    <row r="9075" spans="16:28" x14ac:dyDescent="0.2">
      <c r="P9075" s="12"/>
      <c r="AB9075"/>
    </row>
    <row r="9076" spans="16:28" x14ac:dyDescent="0.2">
      <c r="P9076" s="12"/>
      <c r="AB9076"/>
    </row>
    <row r="9077" spans="16:28" x14ac:dyDescent="0.2">
      <c r="P9077" s="12"/>
      <c r="AB9077"/>
    </row>
    <row r="9078" spans="16:28" x14ac:dyDescent="0.2">
      <c r="P9078" s="12"/>
      <c r="AB9078"/>
    </row>
    <row r="9079" spans="16:28" x14ac:dyDescent="0.2">
      <c r="P9079" s="12"/>
      <c r="AB9079"/>
    </row>
    <row r="9080" spans="16:28" x14ac:dyDescent="0.2">
      <c r="P9080" s="12"/>
      <c r="AB9080"/>
    </row>
    <row r="9081" spans="16:28" x14ac:dyDescent="0.2">
      <c r="P9081" s="12"/>
      <c r="AB9081"/>
    </row>
    <row r="9082" spans="16:28" x14ac:dyDescent="0.2">
      <c r="P9082" s="12"/>
      <c r="AB9082"/>
    </row>
    <row r="9083" spans="16:28" x14ac:dyDescent="0.2">
      <c r="P9083" s="12"/>
      <c r="AB9083"/>
    </row>
    <row r="9084" spans="16:28" x14ac:dyDescent="0.2">
      <c r="P9084" s="12"/>
      <c r="AB9084"/>
    </row>
    <row r="9085" spans="16:28" x14ac:dyDescent="0.2">
      <c r="P9085" s="12"/>
      <c r="AB9085"/>
    </row>
    <row r="9086" spans="16:28" x14ac:dyDescent="0.2">
      <c r="P9086" s="12"/>
      <c r="AB9086"/>
    </row>
    <row r="9087" spans="16:28" x14ac:dyDescent="0.2">
      <c r="P9087" s="12"/>
      <c r="AB9087"/>
    </row>
    <row r="9088" spans="16:28" x14ac:dyDescent="0.2">
      <c r="P9088" s="12"/>
      <c r="AB9088"/>
    </row>
    <row r="9089" spans="16:28" x14ac:dyDescent="0.2">
      <c r="P9089" s="12"/>
      <c r="AB9089"/>
    </row>
    <row r="9090" spans="16:28" x14ac:dyDescent="0.2">
      <c r="P9090" s="12"/>
      <c r="AB9090"/>
    </row>
    <row r="9091" spans="16:28" x14ac:dyDescent="0.2">
      <c r="P9091" s="12"/>
      <c r="AB9091"/>
    </row>
    <row r="9092" spans="16:28" x14ac:dyDescent="0.2">
      <c r="P9092" s="12"/>
      <c r="AB9092"/>
    </row>
    <row r="9093" spans="16:28" x14ac:dyDescent="0.2">
      <c r="P9093" s="12"/>
      <c r="AB9093"/>
    </row>
    <row r="9094" spans="16:28" x14ac:dyDescent="0.2">
      <c r="P9094" s="12"/>
      <c r="AB9094"/>
    </row>
    <row r="9095" spans="16:28" x14ac:dyDescent="0.2">
      <c r="P9095" s="12"/>
      <c r="AB9095"/>
    </row>
    <row r="9096" spans="16:28" x14ac:dyDescent="0.2">
      <c r="P9096" s="12"/>
      <c r="AB9096"/>
    </row>
    <row r="9097" spans="16:28" x14ac:dyDescent="0.2">
      <c r="P9097" s="12"/>
      <c r="AB9097"/>
    </row>
    <row r="9098" spans="16:28" x14ac:dyDescent="0.2">
      <c r="P9098" s="12"/>
      <c r="AB9098"/>
    </row>
    <row r="9099" spans="16:28" x14ac:dyDescent="0.2">
      <c r="P9099" s="12"/>
      <c r="AB9099"/>
    </row>
    <row r="9100" spans="16:28" x14ac:dyDescent="0.2">
      <c r="P9100" s="12"/>
      <c r="AB9100"/>
    </row>
    <row r="9101" spans="16:28" x14ac:dyDescent="0.2">
      <c r="P9101" s="12"/>
      <c r="AB9101"/>
    </row>
    <row r="9102" spans="16:28" x14ac:dyDescent="0.2">
      <c r="P9102" s="12"/>
      <c r="AB9102"/>
    </row>
    <row r="9103" spans="16:28" x14ac:dyDescent="0.2">
      <c r="P9103" s="12"/>
      <c r="AB9103"/>
    </row>
    <row r="9104" spans="16:28" x14ac:dyDescent="0.2">
      <c r="P9104" s="12"/>
      <c r="AB9104"/>
    </row>
    <row r="9105" spans="16:28" x14ac:dyDescent="0.2">
      <c r="P9105" s="12"/>
      <c r="AB9105"/>
    </row>
    <row r="9106" spans="16:28" x14ac:dyDescent="0.2">
      <c r="P9106" s="12"/>
      <c r="AB9106"/>
    </row>
    <row r="9107" spans="16:28" x14ac:dyDescent="0.2">
      <c r="P9107" s="12"/>
      <c r="AB9107"/>
    </row>
    <row r="9108" spans="16:28" x14ac:dyDescent="0.2">
      <c r="P9108" s="12"/>
      <c r="AB9108"/>
    </row>
    <row r="9109" spans="16:28" x14ac:dyDescent="0.2">
      <c r="P9109" s="12"/>
      <c r="AB9109"/>
    </row>
    <row r="9110" spans="16:28" x14ac:dyDescent="0.2">
      <c r="P9110" s="12"/>
      <c r="AB9110"/>
    </row>
    <row r="9111" spans="16:28" x14ac:dyDescent="0.2">
      <c r="P9111" s="12"/>
      <c r="AB9111"/>
    </row>
    <row r="9112" spans="16:28" x14ac:dyDescent="0.2">
      <c r="P9112" s="12"/>
      <c r="AB9112"/>
    </row>
    <row r="9113" spans="16:28" x14ac:dyDescent="0.2">
      <c r="P9113" s="12"/>
      <c r="AB9113"/>
    </row>
    <row r="9114" spans="16:28" x14ac:dyDescent="0.2">
      <c r="P9114" s="12"/>
      <c r="AB9114"/>
    </row>
    <row r="9115" spans="16:28" x14ac:dyDescent="0.2">
      <c r="P9115" s="12"/>
      <c r="AB9115"/>
    </row>
    <row r="9116" spans="16:28" x14ac:dyDescent="0.2">
      <c r="P9116" s="12"/>
      <c r="AB9116"/>
    </row>
    <row r="9117" spans="16:28" x14ac:dyDescent="0.2">
      <c r="P9117" s="12"/>
      <c r="AB9117"/>
    </row>
    <row r="9118" spans="16:28" x14ac:dyDescent="0.2">
      <c r="P9118" s="12"/>
      <c r="AB9118"/>
    </row>
    <row r="9119" spans="16:28" x14ac:dyDescent="0.2">
      <c r="P9119" s="12"/>
      <c r="AB9119"/>
    </row>
    <row r="9120" spans="16:28" x14ac:dyDescent="0.2">
      <c r="P9120" s="12"/>
      <c r="AB9120"/>
    </row>
    <row r="9121" spans="16:28" x14ac:dyDescent="0.2">
      <c r="P9121" s="12"/>
      <c r="AB9121"/>
    </row>
    <row r="9122" spans="16:28" x14ac:dyDescent="0.2">
      <c r="P9122" s="12"/>
      <c r="AB9122"/>
    </row>
    <row r="9123" spans="16:28" x14ac:dyDescent="0.2">
      <c r="P9123" s="12"/>
      <c r="AB9123"/>
    </row>
    <row r="9124" spans="16:28" x14ac:dyDescent="0.2">
      <c r="P9124" s="12"/>
      <c r="AB9124"/>
    </row>
    <row r="9125" spans="16:28" x14ac:dyDescent="0.2">
      <c r="P9125" s="12"/>
      <c r="AB9125"/>
    </row>
    <row r="9126" spans="16:28" x14ac:dyDescent="0.2">
      <c r="P9126" s="12"/>
      <c r="AB9126"/>
    </row>
    <row r="9127" spans="16:28" x14ac:dyDescent="0.2">
      <c r="P9127" s="12"/>
      <c r="AB9127"/>
    </row>
    <row r="9128" spans="16:28" x14ac:dyDescent="0.2">
      <c r="P9128" s="12"/>
      <c r="AB9128"/>
    </row>
    <row r="9129" spans="16:28" x14ac:dyDescent="0.2">
      <c r="P9129" s="12"/>
      <c r="AB9129"/>
    </row>
    <row r="9130" spans="16:28" x14ac:dyDescent="0.2">
      <c r="P9130" s="12"/>
      <c r="AB9130"/>
    </row>
    <row r="9131" spans="16:28" x14ac:dyDescent="0.2">
      <c r="P9131" s="12"/>
      <c r="AB9131"/>
    </row>
    <row r="9132" spans="16:28" x14ac:dyDescent="0.2">
      <c r="P9132" s="12"/>
      <c r="AB9132"/>
    </row>
    <row r="9133" spans="16:28" x14ac:dyDescent="0.2">
      <c r="P9133" s="12"/>
      <c r="AB9133"/>
    </row>
    <row r="9134" spans="16:28" x14ac:dyDescent="0.2">
      <c r="P9134" s="12"/>
      <c r="AB9134"/>
    </row>
    <row r="9135" spans="16:28" x14ac:dyDescent="0.2">
      <c r="P9135" s="12"/>
      <c r="AB9135"/>
    </row>
    <row r="9136" spans="16:28" x14ac:dyDescent="0.2">
      <c r="P9136" s="12"/>
      <c r="AB9136"/>
    </row>
    <row r="9137" spans="16:28" x14ac:dyDescent="0.2">
      <c r="P9137" s="12"/>
      <c r="AB9137"/>
    </row>
    <row r="9138" spans="16:28" x14ac:dyDescent="0.2">
      <c r="P9138" s="12"/>
      <c r="AB9138"/>
    </row>
    <row r="9139" spans="16:28" x14ac:dyDescent="0.2">
      <c r="P9139" s="12"/>
      <c r="AB9139"/>
    </row>
    <row r="9140" spans="16:28" x14ac:dyDescent="0.2">
      <c r="P9140" s="12"/>
      <c r="AB9140"/>
    </row>
    <row r="9141" spans="16:28" x14ac:dyDescent="0.2">
      <c r="P9141" s="12"/>
      <c r="AB9141"/>
    </row>
    <row r="9142" spans="16:28" x14ac:dyDescent="0.2">
      <c r="P9142" s="12"/>
      <c r="AB9142"/>
    </row>
    <row r="9143" spans="16:28" x14ac:dyDescent="0.2">
      <c r="P9143" s="12"/>
      <c r="AB9143"/>
    </row>
    <row r="9144" spans="16:28" x14ac:dyDescent="0.2">
      <c r="P9144" s="12"/>
      <c r="AB9144"/>
    </row>
    <row r="9145" spans="16:28" x14ac:dyDescent="0.2">
      <c r="P9145" s="12"/>
      <c r="AB9145"/>
    </row>
    <row r="9146" spans="16:28" x14ac:dyDescent="0.2">
      <c r="P9146" s="12"/>
      <c r="AB9146"/>
    </row>
    <row r="9147" spans="16:28" x14ac:dyDescent="0.2">
      <c r="P9147" s="12"/>
      <c r="AB9147"/>
    </row>
    <row r="9148" spans="16:28" x14ac:dyDescent="0.2">
      <c r="P9148" s="12"/>
      <c r="AB9148"/>
    </row>
    <row r="9149" spans="16:28" x14ac:dyDescent="0.2">
      <c r="P9149" s="12"/>
      <c r="AB9149"/>
    </row>
    <row r="9150" spans="16:28" x14ac:dyDescent="0.2">
      <c r="P9150" s="12"/>
      <c r="AB9150"/>
    </row>
    <row r="9151" spans="16:28" x14ac:dyDescent="0.2">
      <c r="P9151" s="12"/>
      <c r="AB9151"/>
    </row>
    <row r="9152" spans="16:28" x14ac:dyDescent="0.2">
      <c r="P9152" s="12"/>
      <c r="AB9152"/>
    </row>
    <row r="9153" spans="16:28" x14ac:dyDescent="0.2">
      <c r="P9153" s="12"/>
      <c r="AB9153"/>
    </row>
    <row r="9154" spans="16:28" x14ac:dyDescent="0.2">
      <c r="P9154" s="12"/>
      <c r="AB9154"/>
    </row>
    <row r="9155" spans="16:28" x14ac:dyDescent="0.2">
      <c r="P9155" s="12"/>
      <c r="AB9155"/>
    </row>
    <row r="9156" spans="16:28" x14ac:dyDescent="0.2">
      <c r="P9156" s="12"/>
      <c r="AB9156"/>
    </row>
    <row r="9157" spans="16:28" x14ac:dyDescent="0.2">
      <c r="P9157" s="12"/>
      <c r="AB9157"/>
    </row>
    <row r="9158" spans="16:28" x14ac:dyDescent="0.2">
      <c r="P9158" s="12"/>
      <c r="AB9158"/>
    </row>
    <row r="9159" spans="16:28" x14ac:dyDescent="0.2">
      <c r="P9159" s="12"/>
      <c r="AB9159"/>
    </row>
    <row r="9160" spans="16:28" x14ac:dyDescent="0.2">
      <c r="P9160" s="12"/>
      <c r="AB9160"/>
    </row>
    <row r="9161" spans="16:28" x14ac:dyDescent="0.2">
      <c r="P9161" s="12"/>
      <c r="AB9161"/>
    </row>
    <row r="9162" spans="16:28" x14ac:dyDescent="0.2">
      <c r="P9162" s="12"/>
      <c r="AB9162"/>
    </row>
    <row r="9163" spans="16:28" x14ac:dyDescent="0.2">
      <c r="P9163" s="12"/>
      <c r="AB9163"/>
    </row>
    <row r="9164" spans="16:28" x14ac:dyDescent="0.2">
      <c r="P9164" s="12"/>
      <c r="AB9164"/>
    </row>
    <row r="9165" spans="16:28" x14ac:dyDescent="0.2">
      <c r="P9165" s="12"/>
      <c r="AB9165"/>
    </row>
    <row r="9166" spans="16:28" x14ac:dyDescent="0.2">
      <c r="P9166" s="12"/>
      <c r="AB9166"/>
    </row>
    <row r="9167" spans="16:28" x14ac:dyDescent="0.2">
      <c r="P9167" s="12"/>
      <c r="AB9167"/>
    </row>
    <row r="9168" spans="16:28" x14ac:dyDescent="0.2">
      <c r="P9168" s="12"/>
      <c r="AB9168"/>
    </row>
    <row r="9169" spans="16:28" x14ac:dyDescent="0.2">
      <c r="P9169" s="12"/>
      <c r="AB9169"/>
    </row>
    <row r="9170" spans="16:28" x14ac:dyDescent="0.2">
      <c r="P9170" s="12"/>
      <c r="AB9170"/>
    </row>
    <row r="9171" spans="16:28" x14ac:dyDescent="0.2">
      <c r="P9171" s="12"/>
      <c r="AB9171"/>
    </row>
    <row r="9172" spans="16:28" x14ac:dyDescent="0.2">
      <c r="P9172" s="12"/>
      <c r="AB9172"/>
    </row>
    <row r="9173" spans="16:28" x14ac:dyDescent="0.2">
      <c r="P9173" s="12"/>
      <c r="AB9173"/>
    </row>
    <row r="9174" spans="16:28" x14ac:dyDescent="0.2">
      <c r="P9174" s="12"/>
      <c r="AB9174"/>
    </row>
    <row r="9175" spans="16:28" x14ac:dyDescent="0.2">
      <c r="P9175" s="12"/>
      <c r="AB9175"/>
    </row>
    <row r="9176" spans="16:28" x14ac:dyDescent="0.2">
      <c r="P9176" s="12"/>
      <c r="AB9176"/>
    </row>
    <row r="9177" spans="16:28" x14ac:dyDescent="0.2">
      <c r="P9177" s="12"/>
      <c r="AB9177"/>
    </row>
    <row r="9178" spans="16:28" x14ac:dyDescent="0.2">
      <c r="P9178" s="12"/>
      <c r="AB9178"/>
    </row>
    <row r="9179" spans="16:28" x14ac:dyDescent="0.2">
      <c r="P9179" s="12"/>
      <c r="AB9179"/>
    </row>
    <row r="9180" spans="16:28" x14ac:dyDescent="0.2">
      <c r="P9180" s="12"/>
      <c r="AB9180"/>
    </row>
    <row r="9181" spans="16:28" x14ac:dyDescent="0.2">
      <c r="P9181" s="12"/>
      <c r="AB9181"/>
    </row>
    <row r="9182" spans="16:28" x14ac:dyDescent="0.2">
      <c r="P9182" s="12"/>
      <c r="AB9182"/>
    </row>
    <row r="9183" spans="16:28" x14ac:dyDescent="0.2">
      <c r="P9183" s="12"/>
      <c r="AB9183"/>
    </row>
    <row r="9184" spans="16:28" x14ac:dyDescent="0.2">
      <c r="P9184" s="12"/>
      <c r="AB9184"/>
    </row>
    <row r="9185" spans="16:28" x14ac:dyDescent="0.2">
      <c r="P9185" s="12"/>
      <c r="AB9185"/>
    </row>
    <row r="9186" spans="16:28" x14ac:dyDescent="0.2">
      <c r="P9186" s="12"/>
      <c r="AB9186"/>
    </row>
    <row r="9187" spans="16:28" x14ac:dyDescent="0.2">
      <c r="P9187" s="12"/>
      <c r="AB9187"/>
    </row>
    <row r="9188" spans="16:28" x14ac:dyDescent="0.2">
      <c r="P9188" s="12"/>
      <c r="AB9188"/>
    </row>
    <row r="9189" spans="16:28" x14ac:dyDescent="0.2">
      <c r="P9189" s="12"/>
      <c r="AB9189"/>
    </row>
    <row r="9190" spans="16:28" x14ac:dyDescent="0.2">
      <c r="P9190" s="12"/>
      <c r="AB9190"/>
    </row>
    <row r="9191" spans="16:28" x14ac:dyDescent="0.2">
      <c r="P9191" s="12"/>
      <c r="AB9191"/>
    </row>
    <row r="9192" spans="16:28" x14ac:dyDescent="0.2">
      <c r="P9192" s="12"/>
      <c r="AB9192"/>
    </row>
    <row r="9193" spans="16:28" x14ac:dyDescent="0.2">
      <c r="P9193" s="12"/>
      <c r="AB9193"/>
    </row>
    <row r="9194" spans="16:28" x14ac:dyDescent="0.2">
      <c r="P9194" s="12"/>
      <c r="AB9194"/>
    </row>
    <row r="9195" spans="16:28" x14ac:dyDescent="0.2">
      <c r="P9195" s="12"/>
      <c r="AB9195"/>
    </row>
    <row r="9196" spans="16:28" x14ac:dyDescent="0.2">
      <c r="P9196" s="12"/>
      <c r="AB9196"/>
    </row>
    <row r="9197" spans="16:28" x14ac:dyDescent="0.2">
      <c r="P9197" s="12"/>
      <c r="AB9197"/>
    </row>
    <row r="9198" spans="16:28" x14ac:dyDescent="0.2">
      <c r="P9198" s="12"/>
      <c r="AB9198"/>
    </row>
    <row r="9199" spans="16:28" x14ac:dyDescent="0.2">
      <c r="P9199" s="12"/>
      <c r="AB9199"/>
    </row>
    <row r="9200" spans="16:28" x14ac:dyDescent="0.2">
      <c r="P9200" s="12"/>
      <c r="AB9200"/>
    </row>
    <row r="9201" spans="16:28" x14ac:dyDescent="0.2">
      <c r="P9201" s="12"/>
      <c r="AB9201"/>
    </row>
    <row r="9202" spans="16:28" x14ac:dyDescent="0.2">
      <c r="P9202" s="12"/>
      <c r="AB9202"/>
    </row>
    <row r="9203" spans="16:28" x14ac:dyDescent="0.2">
      <c r="P9203" s="12"/>
      <c r="AB9203"/>
    </row>
    <row r="9204" spans="16:28" x14ac:dyDescent="0.2">
      <c r="P9204" s="12"/>
      <c r="AB9204"/>
    </row>
    <row r="9205" spans="16:28" x14ac:dyDescent="0.2">
      <c r="P9205" s="12"/>
      <c r="AB9205"/>
    </row>
    <row r="9206" spans="16:28" x14ac:dyDescent="0.2">
      <c r="P9206" s="12"/>
      <c r="AB9206"/>
    </row>
    <row r="9207" spans="16:28" x14ac:dyDescent="0.2">
      <c r="P9207" s="12"/>
      <c r="AB9207"/>
    </row>
    <row r="9208" spans="16:28" x14ac:dyDescent="0.2">
      <c r="P9208" s="12"/>
      <c r="AB9208"/>
    </row>
    <row r="9209" spans="16:28" x14ac:dyDescent="0.2">
      <c r="P9209" s="12"/>
      <c r="AB9209"/>
    </row>
    <row r="9210" spans="16:28" x14ac:dyDescent="0.2">
      <c r="P9210" s="12"/>
      <c r="AB9210"/>
    </row>
    <row r="9211" spans="16:28" x14ac:dyDescent="0.2">
      <c r="P9211" s="12"/>
      <c r="AB9211"/>
    </row>
    <row r="9212" spans="16:28" x14ac:dyDescent="0.2">
      <c r="P9212" s="12"/>
      <c r="AB9212"/>
    </row>
    <row r="9213" spans="16:28" x14ac:dyDescent="0.2">
      <c r="P9213" s="12"/>
      <c r="AB9213"/>
    </row>
    <row r="9214" spans="16:28" x14ac:dyDescent="0.2">
      <c r="P9214" s="12"/>
      <c r="AB9214"/>
    </row>
    <row r="9215" spans="16:28" x14ac:dyDescent="0.2">
      <c r="P9215" s="12"/>
      <c r="AB9215"/>
    </row>
    <row r="9216" spans="16:28" x14ac:dyDescent="0.2">
      <c r="P9216" s="12"/>
      <c r="AB9216"/>
    </row>
    <row r="9217" spans="16:28" x14ac:dyDescent="0.2">
      <c r="P9217" s="12"/>
      <c r="AB9217"/>
    </row>
    <row r="9218" spans="16:28" x14ac:dyDescent="0.2">
      <c r="P9218" s="12"/>
      <c r="AB9218"/>
    </row>
    <row r="9219" spans="16:28" x14ac:dyDescent="0.2">
      <c r="P9219" s="12"/>
      <c r="AB9219"/>
    </row>
    <row r="9220" spans="16:28" x14ac:dyDescent="0.2">
      <c r="P9220" s="12"/>
      <c r="AB9220"/>
    </row>
    <row r="9221" spans="16:28" x14ac:dyDescent="0.2">
      <c r="P9221" s="12"/>
      <c r="AB9221"/>
    </row>
    <row r="9222" spans="16:28" x14ac:dyDescent="0.2">
      <c r="P9222" s="12"/>
      <c r="AB9222"/>
    </row>
    <row r="9223" spans="16:28" x14ac:dyDescent="0.2">
      <c r="P9223" s="12"/>
      <c r="AB9223"/>
    </row>
    <row r="9224" spans="16:28" x14ac:dyDescent="0.2">
      <c r="P9224" s="12"/>
      <c r="AB9224"/>
    </row>
    <row r="9225" spans="16:28" x14ac:dyDescent="0.2">
      <c r="P9225" s="12"/>
      <c r="AB9225"/>
    </row>
    <row r="9226" spans="16:28" x14ac:dyDescent="0.2">
      <c r="P9226" s="12"/>
      <c r="AB9226"/>
    </row>
    <row r="9227" spans="16:28" x14ac:dyDescent="0.2">
      <c r="P9227" s="12"/>
      <c r="AB9227"/>
    </row>
    <row r="9228" spans="16:28" x14ac:dyDescent="0.2">
      <c r="P9228" s="12"/>
      <c r="AB9228"/>
    </row>
    <row r="9229" spans="16:28" x14ac:dyDescent="0.2">
      <c r="P9229" s="12"/>
      <c r="AB9229"/>
    </row>
    <row r="9230" spans="16:28" x14ac:dyDescent="0.2">
      <c r="P9230" s="12"/>
      <c r="AB9230"/>
    </row>
    <row r="9231" spans="16:28" x14ac:dyDescent="0.2">
      <c r="P9231" s="12"/>
      <c r="AB9231"/>
    </row>
    <row r="9232" spans="16:28" x14ac:dyDescent="0.2">
      <c r="P9232" s="12"/>
      <c r="AB9232"/>
    </row>
    <row r="9233" spans="16:28" x14ac:dyDescent="0.2">
      <c r="P9233" s="12"/>
      <c r="AB9233"/>
    </row>
    <row r="9234" spans="16:28" x14ac:dyDescent="0.2">
      <c r="P9234" s="12"/>
      <c r="AB9234"/>
    </row>
    <row r="9235" spans="16:28" x14ac:dyDescent="0.2">
      <c r="P9235" s="12"/>
      <c r="AB9235"/>
    </row>
    <row r="9236" spans="16:28" x14ac:dyDescent="0.2">
      <c r="P9236" s="12"/>
      <c r="AB9236"/>
    </row>
    <row r="9237" spans="16:28" x14ac:dyDescent="0.2">
      <c r="P9237" s="12"/>
      <c r="AB9237"/>
    </row>
    <row r="9238" spans="16:28" x14ac:dyDescent="0.2">
      <c r="P9238" s="12"/>
      <c r="AB9238"/>
    </row>
    <row r="9239" spans="16:28" x14ac:dyDescent="0.2">
      <c r="P9239" s="12"/>
      <c r="AB9239"/>
    </row>
    <row r="9240" spans="16:28" x14ac:dyDescent="0.2">
      <c r="P9240" s="12"/>
      <c r="AB9240"/>
    </row>
    <row r="9241" spans="16:28" x14ac:dyDescent="0.2">
      <c r="P9241" s="12"/>
      <c r="AB9241"/>
    </row>
    <row r="9242" spans="16:28" x14ac:dyDescent="0.2">
      <c r="P9242" s="12"/>
      <c r="AB9242"/>
    </row>
    <row r="9243" spans="16:28" x14ac:dyDescent="0.2">
      <c r="P9243" s="12"/>
      <c r="AB9243"/>
    </row>
    <row r="9244" spans="16:28" x14ac:dyDescent="0.2">
      <c r="P9244" s="12"/>
      <c r="AB9244"/>
    </row>
    <row r="9245" spans="16:28" x14ac:dyDescent="0.2">
      <c r="P9245" s="12"/>
      <c r="AB9245"/>
    </row>
    <row r="9246" spans="16:28" x14ac:dyDescent="0.2">
      <c r="P9246" s="12"/>
      <c r="AB9246"/>
    </row>
    <row r="9247" spans="16:28" x14ac:dyDescent="0.2">
      <c r="P9247" s="12"/>
      <c r="AB9247"/>
    </row>
    <row r="9248" spans="16:28" x14ac:dyDescent="0.2">
      <c r="P9248" s="12"/>
      <c r="AB9248"/>
    </row>
    <row r="9249" spans="16:28" x14ac:dyDescent="0.2">
      <c r="P9249" s="12"/>
      <c r="AB9249"/>
    </row>
    <row r="9250" spans="16:28" x14ac:dyDescent="0.2">
      <c r="P9250" s="12"/>
      <c r="AB9250"/>
    </row>
    <row r="9251" spans="16:28" x14ac:dyDescent="0.2">
      <c r="P9251" s="12"/>
      <c r="AB9251"/>
    </row>
    <row r="9252" spans="16:28" x14ac:dyDescent="0.2">
      <c r="P9252" s="12"/>
      <c r="AB9252"/>
    </row>
    <row r="9253" spans="16:28" x14ac:dyDescent="0.2">
      <c r="P9253" s="12"/>
      <c r="AB9253"/>
    </row>
    <row r="9254" spans="16:28" x14ac:dyDescent="0.2">
      <c r="P9254" s="12"/>
      <c r="AB9254"/>
    </row>
    <row r="9255" spans="16:28" x14ac:dyDescent="0.2">
      <c r="P9255" s="12"/>
      <c r="AB9255"/>
    </row>
    <row r="9256" spans="16:28" x14ac:dyDescent="0.2">
      <c r="P9256" s="12"/>
      <c r="AB9256"/>
    </row>
    <row r="9257" spans="16:28" x14ac:dyDescent="0.2">
      <c r="P9257" s="12"/>
      <c r="AB9257"/>
    </row>
    <row r="9258" spans="16:28" x14ac:dyDescent="0.2">
      <c r="P9258" s="12"/>
      <c r="AB9258"/>
    </row>
    <row r="9259" spans="16:28" x14ac:dyDescent="0.2">
      <c r="P9259" s="12"/>
      <c r="AB9259"/>
    </row>
    <row r="9260" spans="16:28" x14ac:dyDescent="0.2">
      <c r="P9260" s="12"/>
      <c r="AB9260"/>
    </row>
    <row r="9261" spans="16:28" x14ac:dyDescent="0.2">
      <c r="P9261" s="12"/>
      <c r="AB9261"/>
    </row>
    <row r="9262" spans="16:28" x14ac:dyDescent="0.2">
      <c r="P9262" s="12"/>
      <c r="AB9262"/>
    </row>
    <row r="9263" spans="16:28" x14ac:dyDescent="0.2">
      <c r="P9263" s="12"/>
      <c r="AB9263"/>
    </row>
    <row r="9264" spans="16:28" x14ac:dyDescent="0.2">
      <c r="P9264" s="12"/>
      <c r="AB9264"/>
    </row>
    <row r="9265" spans="16:28" x14ac:dyDescent="0.2">
      <c r="P9265" s="12"/>
      <c r="AB9265"/>
    </row>
    <row r="9266" spans="16:28" x14ac:dyDescent="0.2">
      <c r="P9266" s="12"/>
      <c r="AB9266"/>
    </row>
    <row r="9267" spans="16:28" x14ac:dyDescent="0.2">
      <c r="P9267" s="12"/>
      <c r="AB9267"/>
    </row>
    <row r="9268" spans="16:28" x14ac:dyDescent="0.2">
      <c r="P9268" s="12"/>
      <c r="AB9268"/>
    </row>
    <row r="9269" spans="16:28" x14ac:dyDescent="0.2">
      <c r="P9269" s="12"/>
      <c r="AB9269"/>
    </row>
    <row r="9270" spans="16:28" x14ac:dyDescent="0.2">
      <c r="P9270" s="12"/>
      <c r="AB9270"/>
    </row>
    <row r="9271" spans="16:28" x14ac:dyDescent="0.2">
      <c r="P9271" s="12"/>
      <c r="AB9271"/>
    </row>
    <row r="9272" spans="16:28" x14ac:dyDescent="0.2">
      <c r="P9272" s="12"/>
      <c r="AB9272"/>
    </row>
    <row r="9273" spans="16:28" x14ac:dyDescent="0.2">
      <c r="P9273" s="12"/>
      <c r="AB9273"/>
    </row>
    <row r="9274" spans="16:28" x14ac:dyDescent="0.2">
      <c r="P9274" s="12"/>
      <c r="AB9274"/>
    </row>
    <row r="9275" spans="16:28" x14ac:dyDescent="0.2">
      <c r="P9275" s="12"/>
      <c r="AB9275"/>
    </row>
    <row r="9276" spans="16:28" x14ac:dyDescent="0.2">
      <c r="P9276" s="12"/>
      <c r="AB9276"/>
    </row>
    <row r="9277" spans="16:28" x14ac:dyDescent="0.2">
      <c r="P9277" s="12"/>
      <c r="AB9277"/>
    </row>
    <row r="9278" spans="16:28" x14ac:dyDescent="0.2">
      <c r="P9278" s="12"/>
      <c r="AB9278"/>
    </row>
    <row r="9279" spans="16:28" x14ac:dyDescent="0.2">
      <c r="P9279" s="12"/>
      <c r="AB9279"/>
    </row>
    <row r="9280" spans="16:28" x14ac:dyDescent="0.2">
      <c r="P9280" s="12"/>
      <c r="AB9280"/>
    </row>
    <row r="9281" spans="16:28" x14ac:dyDescent="0.2">
      <c r="P9281" s="12"/>
      <c r="AB9281"/>
    </row>
    <row r="9282" spans="16:28" x14ac:dyDescent="0.2">
      <c r="P9282" s="12"/>
      <c r="AB9282"/>
    </row>
    <row r="9283" spans="16:28" x14ac:dyDescent="0.2">
      <c r="P9283" s="12"/>
      <c r="AB9283"/>
    </row>
    <row r="9284" spans="16:28" x14ac:dyDescent="0.2">
      <c r="P9284" s="12"/>
      <c r="AB9284"/>
    </row>
    <row r="9285" spans="16:28" x14ac:dyDescent="0.2">
      <c r="P9285" s="12"/>
      <c r="AB9285"/>
    </row>
    <row r="9286" spans="16:28" x14ac:dyDescent="0.2">
      <c r="P9286" s="12"/>
      <c r="AB9286"/>
    </row>
    <row r="9287" spans="16:28" x14ac:dyDescent="0.2">
      <c r="P9287" s="12"/>
      <c r="AB9287"/>
    </row>
    <row r="9288" spans="16:28" x14ac:dyDescent="0.2">
      <c r="P9288" s="12"/>
      <c r="AB9288"/>
    </row>
    <row r="9289" spans="16:28" x14ac:dyDescent="0.2">
      <c r="P9289" s="12"/>
      <c r="AB9289"/>
    </row>
    <row r="9290" spans="16:28" x14ac:dyDescent="0.2">
      <c r="P9290" s="12"/>
      <c r="AB9290"/>
    </row>
    <row r="9291" spans="16:28" x14ac:dyDescent="0.2">
      <c r="P9291" s="12"/>
      <c r="AB9291"/>
    </row>
    <row r="9292" spans="16:28" x14ac:dyDescent="0.2">
      <c r="P9292" s="12"/>
      <c r="AB9292"/>
    </row>
    <row r="9293" spans="16:28" x14ac:dyDescent="0.2">
      <c r="P9293" s="12"/>
      <c r="AB9293"/>
    </row>
    <row r="9294" spans="16:28" x14ac:dyDescent="0.2">
      <c r="P9294" s="12"/>
      <c r="AB9294"/>
    </row>
    <row r="9295" spans="16:28" x14ac:dyDescent="0.2">
      <c r="P9295" s="12"/>
      <c r="AB9295"/>
    </row>
    <row r="9296" spans="16:28" x14ac:dyDescent="0.2">
      <c r="P9296" s="12"/>
      <c r="AB9296"/>
    </row>
    <row r="9297" spans="16:28" x14ac:dyDescent="0.2">
      <c r="P9297" s="12"/>
      <c r="AB9297"/>
    </row>
    <row r="9298" spans="16:28" x14ac:dyDescent="0.2">
      <c r="P9298" s="12"/>
      <c r="AB9298"/>
    </row>
    <row r="9299" spans="16:28" x14ac:dyDescent="0.2">
      <c r="P9299" s="12"/>
      <c r="AB9299"/>
    </row>
    <row r="9300" spans="16:28" x14ac:dyDescent="0.2">
      <c r="P9300" s="12"/>
      <c r="AB9300"/>
    </row>
    <row r="9301" spans="16:28" x14ac:dyDescent="0.2">
      <c r="P9301" s="12"/>
      <c r="AB9301"/>
    </row>
    <row r="9302" spans="16:28" x14ac:dyDescent="0.2">
      <c r="P9302" s="12"/>
      <c r="AB9302"/>
    </row>
    <row r="9303" spans="16:28" x14ac:dyDescent="0.2">
      <c r="P9303" s="12"/>
      <c r="AB9303"/>
    </row>
    <row r="9304" spans="16:28" x14ac:dyDescent="0.2">
      <c r="P9304" s="12"/>
      <c r="AB9304"/>
    </row>
    <row r="9305" spans="16:28" x14ac:dyDescent="0.2">
      <c r="P9305" s="12"/>
      <c r="AB9305"/>
    </row>
    <row r="9306" spans="16:28" x14ac:dyDescent="0.2">
      <c r="P9306" s="12"/>
      <c r="AB9306"/>
    </row>
    <row r="9307" spans="16:28" x14ac:dyDescent="0.2">
      <c r="P9307" s="12"/>
      <c r="AB9307"/>
    </row>
    <row r="9308" spans="16:28" x14ac:dyDescent="0.2">
      <c r="P9308" s="12"/>
      <c r="AB9308"/>
    </row>
    <row r="9309" spans="16:28" x14ac:dyDescent="0.2">
      <c r="P9309" s="12"/>
      <c r="AB9309"/>
    </row>
    <row r="9310" spans="16:28" x14ac:dyDescent="0.2">
      <c r="P9310" s="12"/>
      <c r="AB9310"/>
    </row>
    <row r="9311" spans="16:28" x14ac:dyDescent="0.2">
      <c r="P9311" s="12"/>
      <c r="AB9311"/>
    </row>
    <row r="9312" spans="16:28" x14ac:dyDescent="0.2">
      <c r="P9312" s="12"/>
      <c r="AB9312"/>
    </row>
    <row r="9313" spans="16:28" x14ac:dyDescent="0.2">
      <c r="P9313" s="12"/>
      <c r="AB9313"/>
    </row>
    <row r="9314" spans="16:28" x14ac:dyDescent="0.2">
      <c r="P9314" s="12"/>
      <c r="AB9314"/>
    </row>
    <row r="9315" spans="16:28" x14ac:dyDescent="0.2">
      <c r="P9315" s="12"/>
      <c r="AB9315"/>
    </row>
    <row r="9316" spans="16:28" x14ac:dyDescent="0.2">
      <c r="P9316" s="12"/>
      <c r="AB9316"/>
    </row>
    <row r="9317" spans="16:28" x14ac:dyDescent="0.2">
      <c r="P9317" s="12"/>
      <c r="AB9317"/>
    </row>
    <row r="9318" spans="16:28" x14ac:dyDescent="0.2">
      <c r="P9318" s="12"/>
      <c r="AB9318"/>
    </row>
    <row r="9319" spans="16:28" x14ac:dyDescent="0.2">
      <c r="P9319" s="12"/>
      <c r="AB9319"/>
    </row>
    <row r="9320" spans="16:28" x14ac:dyDescent="0.2">
      <c r="P9320" s="12"/>
      <c r="AB9320"/>
    </row>
    <row r="9321" spans="16:28" x14ac:dyDescent="0.2">
      <c r="P9321" s="12"/>
      <c r="AB9321"/>
    </row>
    <row r="9322" spans="16:28" x14ac:dyDescent="0.2">
      <c r="P9322" s="12"/>
      <c r="AB9322"/>
    </row>
    <row r="9323" spans="16:28" x14ac:dyDescent="0.2">
      <c r="P9323" s="12"/>
      <c r="AB9323"/>
    </row>
    <row r="9324" spans="16:28" x14ac:dyDescent="0.2">
      <c r="P9324" s="12"/>
      <c r="AB9324"/>
    </row>
    <row r="9325" spans="16:28" x14ac:dyDescent="0.2">
      <c r="P9325" s="12"/>
      <c r="AB9325"/>
    </row>
    <row r="9326" spans="16:28" x14ac:dyDescent="0.2">
      <c r="P9326" s="12"/>
      <c r="AB9326"/>
    </row>
    <row r="9327" spans="16:28" x14ac:dyDescent="0.2">
      <c r="P9327" s="12"/>
      <c r="AB9327"/>
    </row>
    <row r="9328" spans="16:28" x14ac:dyDescent="0.2">
      <c r="P9328" s="12"/>
      <c r="AB9328"/>
    </row>
    <row r="9329" spans="16:28" x14ac:dyDescent="0.2">
      <c r="P9329" s="12"/>
      <c r="AB9329"/>
    </row>
    <row r="9330" spans="16:28" x14ac:dyDescent="0.2">
      <c r="P9330" s="12"/>
      <c r="AB9330"/>
    </row>
    <row r="9331" spans="16:28" x14ac:dyDescent="0.2">
      <c r="P9331" s="12"/>
      <c r="AB9331"/>
    </row>
    <row r="9332" spans="16:28" x14ac:dyDescent="0.2">
      <c r="P9332" s="12"/>
      <c r="AB9332"/>
    </row>
    <row r="9333" spans="16:28" x14ac:dyDescent="0.2">
      <c r="P9333" s="12"/>
      <c r="AB9333"/>
    </row>
    <row r="9334" spans="16:28" x14ac:dyDescent="0.2">
      <c r="P9334" s="12"/>
      <c r="AB9334"/>
    </row>
    <row r="9335" spans="16:28" x14ac:dyDescent="0.2">
      <c r="P9335" s="12"/>
      <c r="AB9335"/>
    </row>
    <row r="9336" spans="16:28" x14ac:dyDescent="0.2">
      <c r="P9336" s="12"/>
      <c r="AB9336"/>
    </row>
    <row r="9337" spans="16:28" x14ac:dyDescent="0.2">
      <c r="P9337" s="12"/>
      <c r="AB9337"/>
    </row>
    <row r="9338" spans="16:28" x14ac:dyDescent="0.2">
      <c r="P9338" s="12"/>
      <c r="AB9338"/>
    </row>
    <row r="9339" spans="16:28" x14ac:dyDescent="0.2">
      <c r="P9339" s="12"/>
      <c r="AB9339"/>
    </row>
    <row r="9340" spans="16:28" x14ac:dyDescent="0.2">
      <c r="P9340" s="12"/>
      <c r="AB9340"/>
    </row>
    <row r="9341" spans="16:28" x14ac:dyDescent="0.2">
      <c r="P9341" s="12"/>
      <c r="AB9341"/>
    </row>
    <row r="9342" spans="16:28" x14ac:dyDescent="0.2">
      <c r="P9342" s="12"/>
      <c r="AB9342"/>
    </row>
    <row r="9343" spans="16:28" x14ac:dyDescent="0.2">
      <c r="P9343" s="12"/>
      <c r="AB9343"/>
    </row>
    <row r="9344" spans="16:28" x14ac:dyDescent="0.2">
      <c r="P9344" s="12"/>
      <c r="AB9344"/>
    </row>
    <row r="9345" spans="16:28" x14ac:dyDescent="0.2">
      <c r="P9345" s="12"/>
      <c r="AB9345"/>
    </row>
    <row r="9346" spans="16:28" x14ac:dyDescent="0.2">
      <c r="P9346" s="12"/>
      <c r="AB9346"/>
    </row>
    <row r="9347" spans="16:28" x14ac:dyDescent="0.2">
      <c r="P9347" s="12"/>
      <c r="AB9347"/>
    </row>
    <row r="9348" spans="16:28" x14ac:dyDescent="0.2">
      <c r="P9348" s="12"/>
      <c r="AB9348"/>
    </row>
    <row r="9349" spans="16:28" x14ac:dyDescent="0.2">
      <c r="P9349" s="12"/>
      <c r="AB9349"/>
    </row>
    <row r="9350" spans="16:28" x14ac:dyDescent="0.2">
      <c r="P9350" s="12"/>
      <c r="AB9350"/>
    </row>
    <row r="9351" spans="16:28" x14ac:dyDescent="0.2">
      <c r="P9351" s="12"/>
      <c r="AB9351"/>
    </row>
    <row r="9352" spans="16:28" x14ac:dyDescent="0.2">
      <c r="P9352" s="12"/>
      <c r="AB9352"/>
    </row>
    <row r="9353" spans="16:28" x14ac:dyDescent="0.2">
      <c r="P9353" s="12"/>
      <c r="AB9353"/>
    </row>
    <row r="9354" spans="16:28" x14ac:dyDescent="0.2">
      <c r="P9354" s="12"/>
      <c r="AB9354"/>
    </row>
    <row r="9355" spans="16:28" x14ac:dyDescent="0.2">
      <c r="P9355" s="12"/>
      <c r="AB9355"/>
    </row>
    <row r="9356" spans="16:28" x14ac:dyDescent="0.2">
      <c r="P9356" s="12"/>
      <c r="AB9356"/>
    </row>
    <row r="9357" spans="16:28" x14ac:dyDescent="0.2">
      <c r="P9357" s="12"/>
      <c r="AB9357"/>
    </row>
    <row r="9358" spans="16:28" x14ac:dyDescent="0.2">
      <c r="P9358" s="12"/>
      <c r="AB9358"/>
    </row>
    <row r="9359" spans="16:28" x14ac:dyDescent="0.2">
      <c r="P9359" s="12"/>
      <c r="AB9359"/>
    </row>
    <row r="9360" spans="16:28" x14ac:dyDescent="0.2">
      <c r="P9360" s="12"/>
      <c r="AB9360"/>
    </row>
    <row r="9361" spans="16:28" x14ac:dyDescent="0.2">
      <c r="P9361" s="12"/>
      <c r="AB9361"/>
    </row>
    <row r="9362" spans="16:28" x14ac:dyDescent="0.2">
      <c r="P9362" s="12"/>
      <c r="AB9362"/>
    </row>
    <row r="9363" spans="16:28" x14ac:dyDescent="0.2">
      <c r="P9363" s="12"/>
      <c r="AB9363"/>
    </row>
    <row r="9364" spans="16:28" x14ac:dyDescent="0.2">
      <c r="P9364" s="12"/>
      <c r="AB9364"/>
    </row>
    <row r="9365" spans="16:28" x14ac:dyDescent="0.2">
      <c r="P9365" s="12"/>
      <c r="AB9365"/>
    </row>
    <row r="9366" spans="16:28" x14ac:dyDescent="0.2">
      <c r="P9366" s="12"/>
      <c r="AB9366"/>
    </row>
    <row r="9367" spans="16:28" x14ac:dyDescent="0.2">
      <c r="P9367" s="12"/>
      <c r="AB9367"/>
    </row>
    <row r="9368" spans="16:28" x14ac:dyDescent="0.2">
      <c r="P9368" s="12"/>
      <c r="AB9368"/>
    </row>
    <row r="9369" spans="16:28" x14ac:dyDescent="0.2">
      <c r="P9369" s="12"/>
      <c r="AB9369"/>
    </row>
    <row r="9370" spans="16:28" x14ac:dyDescent="0.2">
      <c r="P9370" s="12"/>
      <c r="AB9370"/>
    </row>
    <row r="9371" spans="16:28" x14ac:dyDescent="0.2">
      <c r="P9371" s="12"/>
      <c r="AB9371"/>
    </row>
    <row r="9372" spans="16:28" x14ac:dyDescent="0.2">
      <c r="P9372" s="12"/>
      <c r="AB9372"/>
    </row>
    <row r="9373" spans="16:28" x14ac:dyDescent="0.2">
      <c r="P9373" s="12"/>
      <c r="AB9373"/>
    </row>
    <row r="9374" spans="16:28" x14ac:dyDescent="0.2">
      <c r="P9374" s="12"/>
      <c r="AB9374"/>
    </row>
    <row r="9375" spans="16:28" x14ac:dyDescent="0.2">
      <c r="P9375" s="12"/>
      <c r="AB9375"/>
    </row>
    <row r="9376" spans="16:28" x14ac:dyDescent="0.2">
      <c r="P9376" s="12"/>
      <c r="AB9376"/>
    </row>
    <row r="9377" spans="16:28" x14ac:dyDescent="0.2">
      <c r="P9377" s="12"/>
      <c r="AB9377"/>
    </row>
    <row r="9378" spans="16:28" x14ac:dyDescent="0.2">
      <c r="P9378" s="12"/>
      <c r="AB9378"/>
    </row>
    <row r="9379" spans="16:28" x14ac:dyDescent="0.2">
      <c r="P9379" s="12"/>
      <c r="AB9379"/>
    </row>
    <row r="9380" spans="16:28" x14ac:dyDescent="0.2">
      <c r="P9380" s="12"/>
      <c r="AB9380"/>
    </row>
    <row r="9381" spans="16:28" x14ac:dyDescent="0.2">
      <c r="P9381" s="12"/>
      <c r="AB9381"/>
    </row>
    <row r="9382" spans="16:28" x14ac:dyDescent="0.2">
      <c r="P9382" s="12"/>
      <c r="AB9382"/>
    </row>
    <row r="9383" spans="16:28" x14ac:dyDescent="0.2">
      <c r="P9383" s="12"/>
      <c r="AB9383"/>
    </row>
    <row r="9384" spans="16:28" x14ac:dyDescent="0.2">
      <c r="P9384" s="12"/>
      <c r="AB9384"/>
    </row>
    <row r="9385" spans="16:28" x14ac:dyDescent="0.2">
      <c r="P9385" s="12"/>
      <c r="AB9385"/>
    </row>
    <row r="9386" spans="16:28" x14ac:dyDescent="0.2">
      <c r="P9386" s="12"/>
      <c r="AB9386"/>
    </row>
    <row r="9387" spans="16:28" x14ac:dyDescent="0.2">
      <c r="P9387" s="12"/>
      <c r="AB9387"/>
    </row>
    <row r="9388" spans="16:28" x14ac:dyDescent="0.2">
      <c r="P9388" s="12"/>
      <c r="AB9388"/>
    </row>
    <row r="9389" spans="16:28" x14ac:dyDescent="0.2">
      <c r="P9389" s="12"/>
      <c r="AB9389"/>
    </row>
    <row r="9390" spans="16:28" x14ac:dyDescent="0.2">
      <c r="P9390" s="12"/>
      <c r="AB9390"/>
    </row>
    <row r="9391" spans="16:28" x14ac:dyDescent="0.2">
      <c r="P9391" s="12"/>
      <c r="AB9391"/>
    </row>
    <row r="9392" spans="16:28" x14ac:dyDescent="0.2">
      <c r="P9392" s="12"/>
      <c r="AB9392"/>
    </row>
    <row r="9393" spans="16:28" x14ac:dyDescent="0.2">
      <c r="P9393" s="12"/>
      <c r="AB9393"/>
    </row>
    <row r="9394" spans="16:28" x14ac:dyDescent="0.2">
      <c r="P9394" s="12"/>
      <c r="AB9394"/>
    </row>
    <row r="9395" spans="16:28" x14ac:dyDescent="0.2">
      <c r="P9395" s="12"/>
      <c r="AB9395"/>
    </row>
    <row r="9396" spans="16:28" x14ac:dyDescent="0.2">
      <c r="P9396" s="12"/>
      <c r="AB9396"/>
    </row>
    <row r="9397" spans="16:28" x14ac:dyDescent="0.2">
      <c r="P9397" s="12"/>
      <c r="AB9397"/>
    </row>
    <row r="9398" spans="16:28" x14ac:dyDescent="0.2">
      <c r="P9398" s="12"/>
      <c r="AB9398"/>
    </row>
    <row r="9399" spans="16:28" x14ac:dyDescent="0.2">
      <c r="P9399" s="12"/>
      <c r="AB9399"/>
    </row>
    <row r="9400" spans="16:28" x14ac:dyDescent="0.2">
      <c r="P9400" s="12"/>
      <c r="AB9400"/>
    </row>
    <row r="9401" spans="16:28" x14ac:dyDescent="0.2">
      <c r="P9401" s="12"/>
      <c r="AB9401"/>
    </row>
    <row r="9402" spans="16:28" x14ac:dyDescent="0.2">
      <c r="P9402" s="12"/>
      <c r="AB9402"/>
    </row>
    <row r="9403" spans="16:28" x14ac:dyDescent="0.2">
      <c r="P9403" s="12"/>
      <c r="AB9403"/>
    </row>
    <row r="9404" spans="16:28" x14ac:dyDescent="0.2">
      <c r="P9404" s="12"/>
      <c r="AB9404"/>
    </row>
    <row r="9405" spans="16:28" x14ac:dyDescent="0.2">
      <c r="P9405" s="12"/>
      <c r="AB9405"/>
    </row>
    <row r="9406" spans="16:28" x14ac:dyDescent="0.2">
      <c r="P9406" s="12"/>
      <c r="AB9406"/>
    </row>
    <row r="9407" spans="16:28" x14ac:dyDescent="0.2">
      <c r="P9407" s="12"/>
      <c r="AB9407"/>
    </row>
    <row r="9408" spans="16:28" x14ac:dyDescent="0.2">
      <c r="P9408" s="12"/>
      <c r="AB9408"/>
    </row>
    <row r="9409" spans="16:28" x14ac:dyDescent="0.2">
      <c r="P9409" s="12"/>
      <c r="AB9409"/>
    </row>
    <row r="9410" spans="16:28" x14ac:dyDescent="0.2">
      <c r="P9410" s="12"/>
      <c r="AB9410"/>
    </row>
    <row r="9411" spans="16:28" x14ac:dyDescent="0.2">
      <c r="P9411" s="12"/>
      <c r="AB9411"/>
    </row>
    <row r="9412" spans="16:28" x14ac:dyDescent="0.2">
      <c r="P9412" s="12"/>
      <c r="AB9412"/>
    </row>
    <row r="9413" spans="16:28" x14ac:dyDescent="0.2">
      <c r="P9413" s="12"/>
      <c r="AB9413"/>
    </row>
    <row r="9414" spans="16:28" x14ac:dyDescent="0.2">
      <c r="P9414" s="12"/>
      <c r="AB9414"/>
    </row>
    <row r="9415" spans="16:28" x14ac:dyDescent="0.2">
      <c r="P9415" s="12"/>
      <c r="AB9415"/>
    </row>
    <row r="9416" spans="16:28" x14ac:dyDescent="0.2">
      <c r="P9416" s="12"/>
      <c r="AB9416"/>
    </row>
    <row r="9417" spans="16:28" x14ac:dyDescent="0.2">
      <c r="P9417" s="12"/>
      <c r="AB9417"/>
    </row>
    <row r="9418" spans="16:28" x14ac:dyDescent="0.2">
      <c r="P9418" s="12"/>
      <c r="AB9418"/>
    </row>
    <row r="9419" spans="16:28" x14ac:dyDescent="0.2">
      <c r="P9419" s="12"/>
      <c r="AB9419"/>
    </row>
    <row r="9420" spans="16:28" x14ac:dyDescent="0.2">
      <c r="P9420" s="12"/>
      <c r="AB9420"/>
    </row>
    <row r="9421" spans="16:28" x14ac:dyDescent="0.2">
      <c r="P9421" s="12"/>
      <c r="AB9421"/>
    </row>
    <row r="9422" spans="16:28" x14ac:dyDescent="0.2">
      <c r="P9422" s="12"/>
      <c r="AB9422"/>
    </row>
    <row r="9423" spans="16:28" x14ac:dyDescent="0.2">
      <c r="P9423" s="12"/>
      <c r="AB9423"/>
    </row>
    <row r="9424" spans="16:28" x14ac:dyDescent="0.2">
      <c r="P9424" s="12"/>
      <c r="AB9424"/>
    </row>
    <row r="9425" spans="16:28" x14ac:dyDescent="0.2">
      <c r="P9425" s="12"/>
      <c r="AB9425"/>
    </row>
    <row r="9426" spans="16:28" x14ac:dyDescent="0.2">
      <c r="P9426" s="12"/>
      <c r="AB9426"/>
    </row>
    <row r="9427" spans="16:28" x14ac:dyDescent="0.2">
      <c r="P9427" s="12"/>
      <c r="AB9427"/>
    </row>
    <row r="9428" spans="16:28" x14ac:dyDescent="0.2">
      <c r="P9428" s="12"/>
      <c r="AB9428"/>
    </row>
    <row r="9429" spans="16:28" x14ac:dyDescent="0.2">
      <c r="P9429" s="12"/>
      <c r="AB9429"/>
    </row>
    <row r="9430" spans="16:28" x14ac:dyDescent="0.2">
      <c r="P9430" s="12"/>
      <c r="AB9430"/>
    </row>
    <row r="9431" spans="16:28" x14ac:dyDescent="0.2">
      <c r="P9431" s="12"/>
      <c r="AB9431"/>
    </row>
    <row r="9432" spans="16:28" x14ac:dyDescent="0.2">
      <c r="P9432" s="12"/>
      <c r="AB9432"/>
    </row>
    <row r="9433" spans="16:28" x14ac:dyDescent="0.2">
      <c r="P9433" s="12"/>
      <c r="AB9433"/>
    </row>
    <row r="9434" spans="16:28" x14ac:dyDescent="0.2">
      <c r="P9434" s="12"/>
      <c r="AB9434"/>
    </row>
    <row r="9435" spans="16:28" x14ac:dyDescent="0.2">
      <c r="P9435" s="12"/>
      <c r="AB9435"/>
    </row>
    <row r="9436" spans="16:28" x14ac:dyDescent="0.2">
      <c r="P9436" s="12"/>
      <c r="AB9436"/>
    </row>
    <row r="9437" spans="16:28" x14ac:dyDescent="0.2">
      <c r="P9437" s="12"/>
      <c r="AB9437"/>
    </row>
    <row r="9438" spans="16:28" x14ac:dyDescent="0.2">
      <c r="P9438" s="12"/>
      <c r="AB9438"/>
    </row>
    <row r="9439" spans="16:28" x14ac:dyDescent="0.2">
      <c r="P9439" s="12"/>
      <c r="AB9439"/>
    </row>
    <row r="9440" spans="16:28" x14ac:dyDescent="0.2">
      <c r="P9440" s="12"/>
      <c r="AB9440"/>
    </row>
    <row r="9441" spans="16:28" x14ac:dyDescent="0.2">
      <c r="P9441" s="12"/>
      <c r="AB9441"/>
    </row>
    <row r="9442" spans="16:28" x14ac:dyDescent="0.2">
      <c r="P9442" s="12"/>
      <c r="AB9442"/>
    </row>
    <row r="9443" spans="16:28" x14ac:dyDescent="0.2">
      <c r="P9443" s="12"/>
      <c r="AB9443"/>
    </row>
    <row r="9444" spans="16:28" x14ac:dyDescent="0.2">
      <c r="P9444" s="12"/>
      <c r="AB9444"/>
    </row>
    <row r="9445" spans="16:28" x14ac:dyDescent="0.2">
      <c r="P9445" s="12"/>
      <c r="AB9445"/>
    </row>
    <row r="9446" spans="16:28" x14ac:dyDescent="0.2">
      <c r="P9446" s="12"/>
      <c r="AB9446"/>
    </row>
    <row r="9447" spans="16:28" x14ac:dyDescent="0.2">
      <c r="P9447" s="12"/>
      <c r="AB9447"/>
    </row>
    <row r="9448" spans="16:28" x14ac:dyDescent="0.2">
      <c r="P9448" s="12"/>
      <c r="AB9448"/>
    </row>
    <row r="9449" spans="16:28" x14ac:dyDescent="0.2">
      <c r="P9449" s="12"/>
      <c r="AB9449"/>
    </row>
    <row r="9450" spans="16:28" x14ac:dyDescent="0.2">
      <c r="P9450" s="12"/>
      <c r="AB9450"/>
    </row>
    <row r="9451" spans="16:28" x14ac:dyDescent="0.2">
      <c r="P9451" s="12"/>
      <c r="AB9451"/>
    </row>
    <row r="9452" spans="16:28" x14ac:dyDescent="0.2">
      <c r="P9452" s="12"/>
      <c r="AB9452"/>
    </row>
    <row r="9453" spans="16:28" x14ac:dyDescent="0.2">
      <c r="P9453" s="12"/>
      <c r="AB9453"/>
    </row>
    <row r="9454" spans="16:28" x14ac:dyDescent="0.2">
      <c r="P9454" s="12"/>
      <c r="AB9454"/>
    </row>
    <row r="9455" spans="16:28" x14ac:dyDescent="0.2">
      <c r="P9455" s="12"/>
      <c r="AB9455"/>
    </row>
    <row r="9456" spans="16:28" x14ac:dyDescent="0.2">
      <c r="P9456" s="12"/>
      <c r="AB9456"/>
    </row>
    <row r="9457" spans="16:28" x14ac:dyDescent="0.2">
      <c r="P9457" s="12"/>
      <c r="AB9457"/>
    </row>
    <row r="9458" spans="16:28" x14ac:dyDescent="0.2">
      <c r="P9458" s="12"/>
      <c r="AB9458"/>
    </row>
    <row r="9459" spans="16:28" x14ac:dyDescent="0.2">
      <c r="P9459" s="12"/>
      <c r="AB9459"/>
    </row>
    <row r="9460" spans="16:28" x14ac:dyDescent="0.2">
      <c r="P9460" s="12"/>
      <c r="AB9460"/>
    </row>
    <row r="9461" spans="16:28" x14ac:dyDescent="0.2">
      <c r="P9461" s="12"/>
      <c r="AB9461"/>
    </row>
    <row r="9462" spans="16:28" x14ac:dyDescent="0.2">
      <c r="P9462" s="12"/>
      <c r="AB9462"/>
    </row>
    <row r="9463" spans="16:28" x14ac:dyDescent="0.2">
      <c r="P9463" s="12"/>
      <c r="AB9463"/>
    </row>
    <row r="9464" spans="16:28" x14ac:dyDescent="0.2">
      <c r="P9464" s="12"/>
      <c r="AB9464"/>
    </row>
    <row r="9465" spans="16:28" x14ac:dyDescent="0.2">
      <c r="P9465" s="12"/>
      <c r="AB9465"/>
    </row>
    <row r="9466" spans="16:28" x14ac:dyDescent="0.2">
      <c r="P9466" s="12"/>
      <c r="AB9466"/>
    </row>
    <row r="9467" spans="16:28" x14ac:dyDescent="0.2">
      <c r="P9467" s="12"/>
      <c r="AB9467"/>
    </row>
    <row r="9468" spans="16:28" x14ac:dyDescent="0.2">
      <c r="P9468" s="12"/>
      <c r="AB9468"/>
    </row>
    <row r="9469" spans="16:28" x14ac:dyDescent="0.2">
      <c r="P9469" s="12"/>
      <c r="AB9469"/>
    </row>
    <row r="9470" spans="16:28" x14ac:dyDescent="0.2">
      <c r="P9470" s="12"/>
      <c r="AB9470"/>
    </row>
    <row r="9471" spans="16:28" x14ac:dyDescent="0.2">
      <c r="P9471" s="12"/>
      <c r="AB9471"/>
    </row>
    <row r="9472" spans="16:28" x14ac:dyDescent="0.2">
      <c r="P9472" s="12"/>
      <c r="AB9472"/>
    </row>
    <row r="9473" spans="16:28" x14ac:dyDescent="0.2">
      <c r="P9473" s="12"/>
      <c r="AB9473"/>
    </row>
    <row r="9474" spans="16:28" x14ac:dyDescent="0.2">
      <c r="P9474" s="12"/>
      <c r="AB9474"/>
    </row>
    <row r="9475" spans="16:28" x14ac:dyDescent="0.2">
      <c r="P9475" s="12"/>
      <c r="AB9475"/>
    </row>
    <row r="9476" spans="16:28" x14ac:dyDescent="0.2">
      <c r="P9476" s="12"/>
      <c r="AB9476"/>
    </row>
    <row r="9477" spans="16:28" x14ac:dyDescent="0.2">
      <c r="P9477" s="12"/>
      <c r="AB9477"/>
    </row>
    <row r="9478" spans="16:28" x14ac:dyDescent="0.2">
      <c r="P9478" s="12"/>
      <c r="AB9478"/>
    </row>
    <row r="9479" spans="16:28" x14ac:dyDescent="0.2">
      <c r="P9479" s="12"/>
      <c r="AB9479"/>
    </row>
    <row r="9480" spans="16:28" x14ac:dyDescent="0.2">
      <c r="P9480" s="12"/>
      <c r="AB9480"/>
    </row>
    <row r="9481" spans="16:28" x14ac:dyDescent="0.2">
      <c r="P9481" s="12"/>
      <c r="AB9481"/>
    </row>
    <row r="9482" spans="16:28" x14ac:dyDescent="0.2">
      <c r="P9482" s="12"/>
      <c r="AB9482"/>
    </row>
    <row r="9483" spans="16:28" x14ac:dyDescent="0.2">
      <c r="P9483" s="12"/>
      <c r="AB9483"/>
    </row>
    <row r="9484" spans="16:28" x14ac:dyDescent="0.2">
      <c r="P9484" s="12"/>
      <c r="AB9484"/>
    </row>
    <row r="9485" spans="16:28" x14ac:dyDescent="0.2">
      <c r="P9485" s="12"/>
      <c r="AB9485"/>
    </row>
    <row r="9486" spans="16:28" x14ac:dyDescent="0.2">
      <c r="P9486" s="12"/>
      <c r="AB9486"/>
    </row>
    <row r="9487" spans="16:28" x14ac:dyDescent="0.2">
      <c r="P9487" s="12"/>
      <c r="AB9487"/>
    </row>
    <row r="9488" spans="16:28" x14ac:dyDescent="0.2">
      <c r="P9488" s="12"/>
      <c r="AB9488"/>
    </row>
    <row r="9489" spans="16:28" x14ac:dyDescent="0.2">
      <c r="P9489" s="12"/>
      <c r="AB9489"/>
    </row>
    <row r="9490" spans="16:28" x14ac:dyDescent="0.2">
      <c r="P9490" s="12"/>
      <c r="AB9490"/>
    </row>
    <row r="9491" spans="16:28" x14ac:dyDescent="0.2">
      <c r="P9491" s="12"/>
      <c r="AB9491"/>
    </row>
    <row r="9492" spans="16:28" x14ac:dyDescent="0.2">
      <c r="P9492" s="12"/>
      <c r="AB9492"/>
    </row>
    <row r="9493" spans="16:28" x14ac:dyDescent="0.2">
      <c r="P9493" s="12"/>
      <c r="AB9493"/>
    </row>
    <row r="9494" spans="16:28" x14ac:dyDescent="0.2">
      <c r="P9494" s="12"/>
      <c r="AB9494"/>
    </row>
    <row r="9495" spans="16:28" x14ac:dyDescent="0.2">
      <c r="P9495" s="12"/>
      <c r="AB9495"/>
    </row>
    <row r="9496" spans="16:28" x14ac:dyDescent="0.2">
      <c r="P9496" s="12"/>
      <c r="AB9496"/>
    </row>
    <row r="9497" spans="16:28" x14ac:dyDescent="0.2">
      <c r="P9497" s="12"/>
      <c r="AB9497"/>
    </row>
    <row r="9498" spans="16:28" x14ac:dyDescent="0.2">
      <c r="P9498" s="12"/>
      <c r="AB9498"/>
    </row>
    <row r="9499" spans="16:28" x14ac:dyDescent="0.2">
      <c r="P9499" s="12"/>
      <c r="AB9499"/>
    </row>
    <row r="9500" spans="16:28" x14ac:dyDescent="0.2">
      <c r="P9500" s="12"/>
      <c r="AB9500"/>
    </row>
    <row r="9501" spans="16:28" x14ac:dyDescent="0.2">
      <c r="P9501" s="12"/>
      <c r="AB9501"/>
    </row>
    <row r="9502" spans="16:28" x14ac:dyDescent="0.2">
      <c r="P9502" s="12"/>
      <c r="AB9502"/>
    </row>
    <row r="9503" spans="16:28" x14ac:dyDescent="0.2">
      <c r="P9503" s="12"/>
      <c r="AB9503"/>
    </row>
    <row r="9504" spans="16:28" x14ac:dyDescent="0.2">
      <c r="P9504" s="12"/>
      <c r="AB9504"/>
    </row>
    <row r="9505" spans="16:28" x14ac:dyDescent="0.2">
      <c r="P9505" s="12"/>
      <c r="AB9505"/>
    </row>
    <row r="9506" spans="16:28" x14ac:dyDescent="0.2">
      <c r="P9506" s="12"/>
      <c r="AB9506"/>
    </row>
    <row r="9507" spans="16:28" x14ac:dyDescent="0.2">
      <c r="P9507" s="12"/>
      <c r="AB9507"/>
    </row>
    <row r="9508" spans="16:28" x14ac:dyDescent="0.2">
      <c r="P9508" s="12"/>
      <c r="AB9508"/>
    </row>
    <row r="9509" spans="16:28" x14ac:dyDescent="0.2">
      <c r="P9509" s="12"/>
      <c r="AB9509"/>
    </row>
    <row r="9510" spans="16:28" x14ac:dyDescent="0.2">
      <c r="P9510" s="12"/>
      <c r="AB9510"/>
    </row>
    <row r="9511" spans="16:28" x14ac:dyDescent="0.2">
      <c r="P9511" s="12"/>
      <c r="AB9511"/>
    </row>
    <row r="9512" spans="16:28" x14ac:dyDescent="0.2">
      <c r="P9512" s="12"/>
      <c r="AB9512"/>
    </row>
    <row r="9513" spans="16:28" x14ac:dyDescent="0.2">
      <c r="P9513" s="12"/>
      <c r="AB9513"/>
    </row>
    <row r="9514" spans="16:28" x14ac:dyDescent="0.2">
      <c r="P9514" s="12"/>
      <c r="AB9514"/>
    </row>
    <row r="9515" spans="16:28" x14ac:dyDescent="0.2">
      <c r="P9515" s="12"/>
      <c r="AB9515"/>
    </row>
    <row r="9516" spans="16:28" x14ac:dyDescent="0.2">
      <c r="P9516" s="12"/>
      <c r="AB9516"/>
    </row>
    <row r="9517" spans="16:28" x14ac:dyDescent="0.2">
      <c r="P9517" s="12"/>
      <c r="AB9517"/>
    </row>
    <row r="9518" spans="16:28" x14ac:dyDescent="0.2">
      <c r="P9518" s="12"/>
      <c r="AB9518"/>
    </row>
    <row r="9519" spans="16:28" x14ac:dyDescent="0.2">
      <c r="P9519" s="12"/>
      <c r="AB9519"/>
    </row>
    <row r="9520" spans="16:28" x14ac:dyDescent="0.2">
      <c r="P9520" s="12"/>
      <c r="AB9520"/>
    </row>
    <row r="9521" spans="16:28" x14ac:dyDescent="0.2">
      <c r="P9521" s="12"/>
      <c r="AB9521"/>
    </row>
    <row r="9522" spans="16:28" x14ac:dyDescent="0.2">
      <c r="P9522" s="12"/>
      <c r="AB9522"/>
    </row>
    <row r="9523" spans="16:28" x14ac:dyDescent="0.2">
      <c r="P9523" s="12"/>
      <c r="AB9523"/>
    </row>
    <row r="9524" spans="16:28" x14ac:dyDescent="0.2">
      <c r="P9524" s="12"/>
      <c r="AB9524"/>
    </row>
    <row r="9525" spans="16:28" x14ac:dyDescent="0.2">
      <c r="P9525" s="12"/>
      <c r="AB9525"/>
    </row>
    <row r="9526" spans="16:28" x14ac:dyDescent="0.2">
      <c r="P9526" s="12"/>
      <c r="AB9526"/>
    </row>
    <row r="9527" spans="16:28" x14ac:dyDescent="0.2">
      <c r="P9527" s="12"/>
      <c r="AB9527"/>
    </row>
    <row r="9528" spans="16:28" x14ac:dyDescent="0.2">
      <c r="P9528" s="12"/>
      <c r="AB9528"/>
    </row>
    <row r="9529" spans="16:28" x14ac:dyDescent="0.2">
      <c r="P9529" s="12"/>
      <c r="AB9529"/>
    </row>
    <row r="9530" spans="16:28" x14ac:dyDescent="0.2">
      <c r="P9530" s="12"/>
      <c r="AB9530"/>
    </row>
    <row r="9531" spans="16:28" x14ac:dyDescent="0.2">
      <c r="P9531" s="12"/>
      <c r="AB9531"/>
    </row>
    <row r="9532" spans="16:28" x14ac:dyDescent="0.2">
      <c r="P9532" s="12"/>
      <c r="AB9532"/>
    </row>
    <row r="9533" spans="16:28" x14ac:dyDescent="0.2">
      <c r="P9533" s="12"/>
      <c r="AB9533"/>
    </row>
    <row r="9534" spans="16:28" x14ac:dyDescent="0.2">
      <c r="P9534" s="12"/>
      <c r="AB9534"/>
    </row>
    <row r="9535" spans="16:28" x14ac:dyDescent="0.2">
      <c r="P9535" s="12"/>
      <c r="AB9535"/>
    </row>
    <row r="9536" spans="16:28" x14ac:dyDescent="0.2">
      <c r="P9536" s="12"/>
      <c r="AB9536"/>
    </row>
    <row r="9537" spans="16:28" x14ac:dyDescent="0.2">
      <c r="P9537" s="12"/>
      <c r="AB9537"/>
    </row>
    <row r="9538" spans="16:28" x14ac:dyDescent="0.2">
      <c r="P9538" s="12"/>
      <c r="AB9538"/>
    </row>
    <row r="9539" spans="16:28" x14ac:dyDescent="0.2">
      <c r="P9539" s="12"/>
      <c r="AB9539"/>
    </row>
    <row r="9540" spans="16:28" x14ac:dyDescent="0.2">
      <c r="P9540" s="12"/>
      <c r="AB9540"/>
    </row>
    <row r="9541" spans="16:28" x14ac:dyDescent="0.2">
      <c r="P9541" s="12"/>
      <c r="AB9541"/>
    </row>
    <row r="9542" spans="16:28" x14ac:dyDescent="0.2">
      <c r="P9542" s="12"/>
      <c r="AB9542"/>
    </row>
    <row r="9543" spans="16:28" x14ac:dyDescent="0.2">
      <c r="P9543" s="12"/>
      <c r="AB9543"/>
    </row>
    <row r="9544" spans="16:28" x14ac:dyDescent="0.2">
      <c r="P9544" s="12"/>
      <c r="AB9544"/>
    </row>
    <row r="9545" spans="16:28" x14ac:dyDescent="0.2">
      <c r="P9545" s="12"/>
      <c r="AB9545"/>
    </row>
    <row r="9546" spans="16:28" x14ac:dyDescent="0.2">
      <c r="P9546" s="12"/>
      <c r="AB9546"/>
    </row>
    <row r="9547" spans="16:28" x14ac:dyDescent="0.2">
      <c r="P9547" s="12"/>
      <c r="AB9547"/>
    </row>
    <row r="9548" spans="16:28" x14ac:dyDescent="0.2">
      <c r="P9548" s="12"/>
      <c r="AB9548"/>
    </row>
    <row r="9549" spans="16:28" x14ac:dyDescent="0.2">
      <c r="P9549" s="12"/>
      <c r="AB9549"/>
    </row>
    <row r="9550" spans="16:28" x14ac:dyDescent="0.2">
      <c r="P9550" s="12"/>
      <c r="AB9550"/>
    </row>
    <row r="9551" spans="16:28" x14ac:dyDescent="0.2">
      <c r="P9551" s="12"/>
      <c r="AB9551"/>
    </row>
    <row r="9552" spans="16:28" x14ac:dyDescent="0.2">
      <c r="P9552" s="12"/>
      <c r="AB9552"/>
    </row>
    <row r="9553" spans="16:28" x14ac:dyDescent="0.2">
      <c r="P9553" s="12"/>
      <c r="AB9553"/>
    </row>
    <row r="9554" spans="16:28" x14ac:dyDescent="0.2">
      <c r="P9554" s="12"/>
      <c r="AB9554"/>
    </row>
    <row r="9555" spans="16:28" x14ac:dyDescent="0.2">
      <c r="P9555" s="12"/>
      <c r="AB9555"/>
    </row>
    <row r="9556" spans="16:28" x14ac:dyDescent="0.2">
      <c r="P9556" s="12"/>
      <c r="AB9556"/>
    </row>
    <row r="9557" spans="16:28" x14ac:dyDescent="0.2">
      <c r="P9557" s="12"/>
      <c r="AB9557"/>
    </row>
    <row r="9558" spans="16:28" x14ac:dyDescent="0.2">
      <c r="P9558" s="12"/>
      <c r="AB9558"/>
    </row>
    <row r="9559" spans="16:28" x14ac:dyDescent="0.2">
      <c r="P9559" s="12"/>
      <c r="AB9559"/>
    </row>
    <row r="9560" spans="16:28" x14ac:dyDescent="0.2">
      <c r="P9560" s="12"/>
      <c r="AB9560"/>
    </row>
    <row r="9561" spans="16:28" x14ac:dyDescent="0.2">
      <c r="P9561" s="12"/>
      <c r="AB9561"/>
    </row>
    <row r="9562" spans="16:28" x14ac:dyDescent="0.2">
      <c r="P9562" s="12"/>
      <c r="AB9562"/>
    </row>
    <row r="9563" spans="16:28" x14ac:dyDescent="0.2">
      <c r="P9563" s="12"/>
      <c r="AB9563"/>
    </row>
    <row r="9564" spans="16:28" x14ac:dyDescent="0.2">
      <c r="P9564" s="12"/>
      <c r="AB9564"/>
    </row>
    <row r="9565" spans="16:28" x14ac:dyDescent="0.2">
      <c r="P9565" s="12"/>
      <c r="AB9565"/>
    </row>
    <row r="9566" spans="16:28" x14ac:dyDescent="0.2">
      <c r="P9566" s="12"/>
      <c r="AB9566"/>
    </row>
    <row r="9567" spans="16:28" x14ac:dyDescent="0.2">
      <c r="P9567" s="12"/>
      <c r="AB9567"/>
    </row>
    <row r="9568" spans="16:28" x14ac:dyDescent="0.2">
      <c r="P9568" s="12"/>
      <c r="AB9568"/>
    </row>
    <row r="9569" spans="16:28" x14ac:dyDescent="0.2">
      <c r="P9569" s="12"/>
      <c r="AB9569"/>
    </row>
    <row r="9570" spans="16:28" x14ac:dyDescent="0.2">
      <c r="P9570" s="12"/>
      <c r="AB9570"/>
    </row>
    <row r="9571" spans="16:28" x14ac:dyDescent="0.2">
      <c r="P9571" s="12"/>
      <c r="AB9571"/>
    </row>
    <row r="9572" spans="16:28" x14ac:dyDescent="0.2">
      <c r="P9572" s="12"/>
      <c r="AB9572"/>
    </row>
    <row r="9573" spans="16:28" x14ac:dyDescent="0.2">
      <c r="P9573" s="12"/>
      <c r="AB9573"/>
    </row>
    <row r="9574" spans="16:28" x14ac:dyDescent="0.2">
      <c r="P9574" s="12"/>
      <c r="AB9574"/>
    </row>
    <row r="9575" spans="16:28" x14ac:dyDescent="0.2">
      <c r="P9575" s="12"/>
      <c r="AB9575"/>
    </row>
    <row r="9576" spans="16:28" x14ac:dyDescent="0.2">
      <c r="P9576" s="12"/>
      <c r="AB9576"/>
    </row>
    <row r="9577" spans="16:28" x14ac:dyDescent="0.2">
      <c r="P9577" s="12"/>
      <c r="AB9577"/>
    </row>
    <row r="9578" spans="16:28" x14ac:dyDescent="0.2">
      <c r="P9578" s="12"/>
      <c r="AB9578"/>
    </row>
    <row r="9579" spans="16:28" x14ac:dyDescent="0.2">
      <c r="P9579" s="12"/>
      <c r="AB9579"/>
    </row>
    <row r="9580" spans="16:28" x14ac:dyDescent="0.2">
      <c r="P9580" s="12"/>
      <c r="AB9580"/>
    </row>
    <row r="9581" spans="16:28" x14ac:dyDescent="0.2">
      <c r="P9581" s="12"/>
      <c r="AB9581"/>
    </row>
    <row r="9582" spans="16:28" x14ac:dyDescent="0.2">
      <c r="P9582" s="12"/>
      <c r="AB9582"/>
    </row>
    <row r="9583" spans="16:28" x14ac:dyDescent="0.2">
      <c r="P9583" s="12"/>
      <c r="AB9583"/>
    </row>
    <row r="9584" spans="16:28" x14ac:dyDescent="0.2">
      <c r="P9584" s="12"/>
      <c r="AB9584"/>
    </row>
    <row r="9585" spans="16:28" x14ac:dyDescent="0.2">
      <c r="P9585" s="12"/>
      <c r="AB9585"/>
    </row>
    <row r="9586" spans="16:28" x14ac:dyDescent="0.2">
      <c r="P9586" s="12"/>
      <c r="AB9586"/>
    </row>
    <row r="9587" spans="16:28" x14ac:dyDescent="0.2">
      <c r="P9587" s="12"/>
      <c r="AB9587"/>
    </row>
    <row r="9588" spans="16:28" x14ac:dyDescent="0.2">
      <c r="P9588" s="12"/>
      <c r="AB9588"/>
    </row>
    <row r="9589" spans="16:28" x14ac:dyDescent="0.2">
      <c r="P9589" s="12"/>
      <c r="AB9589"/>
    </row>
    <row r="9590" spans="16:28" x14ac:dyDescent="0.2">
      <c r="P9590" s="12"/>
      <c r="AB9590"/>
    </row>
    <row r="9591" spans="16:28" x14ac:dyDescent="0.2">
      <c r="P9591" s="12"/>
      <c r="AB9591"/>
    </row>
    <row r="9592" spans="16:28" x14ac:dyDescent="0.2">
      <c r="P9592" s="12"/>
      <c r="AB9592"/>
    </row>
    <row r="9593" spans="16:28" x14ac:dyDescent="0.2">
      <c r="P9593" s="12"/>
      <c r="AB9593"/>
    </row>
    <row r="9594" spans="16:28" x14ac:dyDescent="0.2">
      <c r="P9594" s="12"/>
      <c r="AB9594"/>
    </row>
    <row r="9595" spans="16:28" x14ac:dyDescent="0.2">
      <c r="P9595" s="12"/>
      <c r="AB9595"/>
    </row>
    <row r="9596" spans="16:28" x14ac:dyDescent="0.2">
      <c r="P9596" s="12"/>
      <c r="AB9596"/>
    </row>
    <row r="9597" spans="16:28" x14ac:dyDescent="0.2">
      <c r="P9597" s="12"/>
      <c r="AB9597"/>
    </row>
    <row r="9598" spans="16:28" x14ac:dyDescent="0.2">
      <c r="P9598" s="12"/>
      <c r="AB9598"/>
    </row>
    <row r="9599" spans="16:28" x14ac:dyDescent="0.2">
      <c r="P9599" s="12"/>
      <c r="AB9599"/>
    </row>
    <row r="9600" spans="16:28" x14ac:dyDescent="0.2">
      <c r="P9600" s="12"/>
      <c r="AB9600"/>
    </row>
    <row r="9601" spans="16:28" x14ac:dyDescent="0.2">
      <c r="P9601" s="12"/>
      <c r="AB9601"/>
    </row>
    <row r="9602" spans="16:28" x14ac:dyDescent="0.2">
      <c r="P9602" s="12"/>
      <c r="AB9602"/>
    </row>
    <row r="9603" spans="16:28" x14ac:dyDescent="0.2">
      <c r="P9603" s="12"/>
      <c r="AB9603"/>
    </row>
    <row r="9604" spans="16:28" x14ac:dyDescent="0.2">
      <c r="P9604" s="12"/>
      <c r="AB9604"/>
    </row>
    <row r="9605" spans="16:28" x14ac:dyDescent="0.2">
      <c r="P9605" s="12"/>
      <c r="AB9605"/>
    </row>
    <row r="9606" spans="16:28" x14ac:dyDescent="0.2">
      <c r="P9606" s="12"/>
      <c r="AB9606"/>
    </row>
    <row r="9607" spans="16:28" x14ac:dyDescent="0.2">
      <c r="P9607" s="12"/>
      <c r="AB9607"/>
    </row>
    <row r="9608" spans="16:28" x14ac:dyDescent="0.2">
      <c r="P9608" s="12"/>
      <c r="AB9608"/>
    </row>
    <row r="9609" spans="16:28" x14ac:dyDescent="0.2">
      <c r="P9609" s="12"/>
      <c r="AB9609"/>
    </row>
    <row r="9610" spans="16:28" x14ac:dyDescent="0.2">
      <c r="P9610" s="12"/>
      <c r="AB9610"/>
    </row>
    <row r="9611" spans="16:28" x14ac:dyDescent="0.2">
      <c r="P9611" s="12"/>
      <c r="AB9611"/>
    </row>
    <row r="9612" spans="16:28" x14ac:dyDescent="0.2">
      <c r="P9612" s="12"/>
      <c r="AB9612"/>
    </row>
    <row r="9613" spans="16:28" x14ac:dyDescent="0.2">
      <c r="P9613" s="12"/>
      <c r="AB9613"/>
    </row>
    <row r="9614" spans="16:28" x14ac:dyDescent="0.2">
      <c r="P9614" s="12"/>
      <c r="AB9614"/>
    </row>
    <row r="9615" spans="16:28" x14ac:dyDescent="0.2">
      <c r="P9615" s="12"/>
      <c r="AB9615"/>
    </row>
    <row r="9616" spans="16:28" x14ac:dyDescent="0.2">
      <c r="P9616" s="12"/>
      <c r="AB9616"/>
    </row>
    <row r="9617" spans="16:28" x14ac:dyDescent="0.2">
      <c r="P9617" s="12"/>
      <c r="AB9617"/>
    </row>
    <row r="9618" spans="16:28" x14ac:dyDescent="0.2">
      <c r="P9618" s="12"/>
      <c r="AB9618"/>
    </row>
    <row r="9619" spans="16:28" x14ac:dyDescent="0.2">
      <c r="P9619" s="12"/>
      <c r="AB9619"/>
    </row>
    <row r="9620" spans="16:28" x14ac:dyDescent="0.2">
      <c r="P9620" s="12"/>
      <c r="AB9620"/>
    </row>
    <row r="9621" spans="16:28" x14ac:dyDescent="0.2">
      <c r="P9621" s="12"/>
      <c r="AB9621"/>
    </row>
    <row r="9622" spans="16:28" x14ac:dyDescent="0.2">
      <c r="P9622" s="12"/>
      <c r="AB9622"/>
    </row>
    <row r="9623" spans="16:28" x14ac:dyDescent="0.2">
      <c r="P9623" s="12"/>
      <c r="AB9623"/>
    </row>
    <row r="9624" spans="16:28" x14ac:dyDescent="0.2">
      <c r="P9624" s="12"/>
      <c r="AB9624"/>
    </row>
    <row r="9625" spans="16:28" x14ac:dyDescent="0.2">
      <c r="P9625" s="12"/>
      <c r="AB9625"/>
    </row>
    <row r="9626" spans="16:28" x14ac:dyDescent="0.2">
      <c r="P9626" s="12"/>
      <c r="AB9626"/>
    </row>
    <row r="9627" spans="16:28" x14ac:dyDescent="0.2">
      <c r="P9627" s="12"/>
      <c r="AB9627"/>
    </row>
    <row r="9628" spans="16:28" x14ac:dyDescent="0.2">
      <c r="P9628" s="12"/>
      <c r="AB9628"/>
    </row>
    <row r="9629" spans="16:28" x14ac:dyDescent="0.2">
      <c r="P9629" s="12"/>
      <c r="AB9629"/>
    </row>
    <row r="9630" spans="16:28" x14ac:dyDescent="0.2">
      <c r="P9630" s="12"/>
      <c r="AB9630"/>
    </row>
    <row r="9631" spans="16:28" x14ac:dyDescent="0.2">
      <c r="P9631" s="12"/>
      <c r="AB9631"/>
    </row>
    <row r="9632" spans="16:28" x14ac:dyDescent="0.2">
      <c r="P9632" s="12"/>
      <c r="AB9632"/>
    </row>
    <row r="9633" spans="16:28" x14ac:dyDescent="0.2">
      <c r="P9633" s="12"/>
      <c r="AB9633"/>
    </row>
    <row r="9634" spans="16:28" x14ac:dyDescent="0.2">
      <c r="P9634" s="12"/>
      <c r="AB9634"/>
    </row>
    <row r="9635" spans="16:28" x14ac:dyDescent="0.2">
      <c r="P9635" s="12"/>
      <c r="AB9635"/>
    </row>
    <row r="9636" spans="16:28" x14ac:dyDescent="0.2">
      <c r="P9636" s="12"/>
      <c r="AB9636"/>
    </row>
    <row r="9637" spans="16:28" x14ac:dyDescent="0.2">
      <c r="P9637" s="12"/>
      <c r="AB9637"/>
    </row>
    <row r="9638" spans="16:28" x14ac:dyDescent="0.2">
      <c r="P9638" s="12"/>
      <c r="AB9638"/>
    </row>
    <row r="9639" spans="16:28" x14ac:dyDescent="0.2">
      <c r="P9639" s="12"/>
      <c r="AB9639"/>
    </row>
    <row r="9640" spans="16:28" x14ac:dyDescent="0.2">
      <c r="P9640" s="12"/>
      <c r="AB9640"/>
    </row>
    <row r="9641" spans="16:28" x14ac:dyDescent="0.2">
      <c r="P9641" s="12"/>
      <c r="AB9641"/>
    </row>
    <row r="9642" spans="16:28" x14ac:dyDescent="0.2">
      <c r="P9642" s="12"/>
      <c r="AB9642"/>
    </row>
    <row r="9643" spans="16:28" x14ac:dyDescent="0.2">
      <c r="P9643" s="12"/>
      <c r="AB9643"/>
    </row>
    <row r="9644" spans="16:28" x14ac:dyDescent="0.2">
      <c r="P9644" s="12"/>
      <c r="AB9644"/>
    </row>
    <row r="9645" spans="16:28" x14ac:dyDescent="0.2">
      <c r="P9645" s="12"/>
      <c r="AB9645"/>
    </row>
    <row r="9646" spans="16:28" x14ac:dyDescent="0.2">
      <c r="P9646" s="12"/>
      <c r="AB9646"/>
    </row>
    <row r="9647" spans="16:28" x14ac:dyDescent="0.2">
      <c r="P9647" s="12"/>
      <c r="AB9647"/>
    </row>
    <row r="9648" spans="16:28" x14ac:dyDescent="0.2">
      <c r="P9648" s="12"/>
      <c r="AB9648"/>
    </row>
    <row r="9649" spans="16:28" x14ac:dyDescent="0.2">
      <c r="P9649" s="12"/>
      <c r="AB9649"/>
    </row>
    <row r="9650" spans="16:28" x14ac:dyDescent="0.2">
      <c r="P9650" s="12"/>
      <c r="AB9650"/>
    </row>
    <row r="9651" spans="16:28" x14ac:dyDescent="0.2">
      <c r="P9651" s="12"/>
      <c r="AB9651"/>
    </row>
    <row r="9652" spans="16:28" x14ac:dyDescent="0.2">
      <c r="P9652" s="12"/>
      <c r="AB9652"/>
    </row>
    <row r="9653" spans="16:28" x14ac:dyDescent="0.2">
      <c r="P9653" s="12"/>
      <c r="AB9653"/>
    </row>
    <row r="9654" spans="16:28" x14ac:dyDescent="0.2">
      <c r="P9654" s="12"/>
      <c r="AB9654"/>
    </row>
    <row r="9655" spans="16:28" x14ac:dyDescent="0.2">
      <c r="P9655" s="12"/>
      <c r="AB9655"/>
    </row>
    <row r="9656" spans="16:28" x14ac:dyDescent="0.2">
      <c r="P9656" s="12"/>
      <c r="AB9656"/>
    </row>
    <row r="9657" spans="16:28" x14ac:dyDescent="0.2">
      <c r="P9657" s="12"/>
      <c r="AB9657"/>
    </row>
    <row r="9658" spans="16:28" x14ac:dyDescent="0.2">
      <c r="P9658" s="12"/>
      <c r="AB9658"/>
    </row>
    <row r="9659" spans="16:28" x14ac:dyDescent="0.2">
      <c r="P9659" s="12"/>
      <c r="AB9659"/>
    </row>
    <row r="9660" spans="16:28" x14ac:dyDescent="0.2">
      <c r="P9660" s="12"/>
      <c r="AB9660"/>
    </row>
    <row r="9661" spans="16:28" x14ac:dyDescent="0.2">
      <c r="P9661" s="12"/>
      <c r="AB9661"/>
    </row>
    <row r="9662" spans="16:28" x14ac:dyDescent="0.2">
      <c r="P9662" s="12"/>
      <c r="AB9662"/>
    </row>
    <row r="9663" spans="16:28" x14ac:dyDescent="0.2">
      <c r="P9663" s="12"/>
      <c r="AB9663"/>
    </row>
    <row r="9664" spans="16:28" x14ac:dyDescent="0.2">
      <c r="P9664" s="12"/>
      <c r="AB9664"/>
    </row>
    <row r="9665" spans="16:28" x14ac:dyDescent="0.2">
      <c r="P9665" s="12"/>
      <c r="AB9665"/>
    </row>
    <row r="9666" spans="16:28" x14ac:dyDescent="0.2">
      <c r="P9666" s="12"/>
      <c r="AB9666"/>
    </row>
    <row r="9667" spans="16:28" x14ac:dyDescent="0.2">
      <c r="P9667" s="12"/>
      <c r="AB9667"/>
    </row>
    <row r="9668" spans="16:28" x14ac:dyDescent="0.2">
      <c r="P9668" s="12"/>
      <c r="AB9668"/>
    </row>
    <row r="9669" spans="16:28" x14ac:dyDescent="0.2">
      <c r="P9669" s="12"/>
      <c r="AB9669"/>
    </row>
    <row r="9670" spans="16:28" x14ac:dyDescent="0.2">
      <c r="P9670" s="12"/>
      <c r="AB9670"/>
    </row>
    <row r="9671" spans="16:28" x14ac:dyDescent="0.2">
      <c r="P9671" s="12"/>
      <c r="AB9671"/>
    </row>
    <row r="9672" spans="16:28" x14ac:dyDescent="0.2">
      <c r="P9672" s="12"/>
      <c r="AB9672"/>
    </row>
    <row r="9673" spans="16:28" x14ac:dyDescent="0.2">
      <c r="P9673" s="12"/>
      <c r="AB9673"/>
    </row>
    <row r="9674" spans="16:28" x14ac:dyDescent="0.2">
      <c r="P9674" s="12"/>
      <c r="AB9674"/>
    </row>
    <row r="9675" spans="16:28" x14ac:dyDescent="0.2">
      <c r="P9675" s="12"/>
      <c r="AB9675"/>
    </row>
    <row r="9676" spans="16:28" x14ac:dyDescent="0.2">
      <c r="P9676" s="12"/>
      <c r="AB9676"/>
    </row>
    <row r="9677" spans="16:28" x14ac:dyDescent="0.2">
      <c r="P9677" s="12"/>
      <c r="AB9677"/>
    </row>
    <row r="9678" spans="16:28" x14ac:dyDescent="0.2">
      <c r="P9678" s="12"/>
      <c r="AB9678"/>
    </row>
    <row r="9679" spans="16:28" x14ac:dyDescent="0.2">
      <c r="P9679" s="12"/>
      <c r="AB9679"/>
    </row>
    <row r="9680" spans="16:28" x14ac:dyDescent="0.2">
      <c r="P9680" s="12"/>
      <c r="AB9680"/>
    </row>
    <row r="9681" spans="16:28" x14ac:dyDescent="0.2">
      <c r="P9681" s="12"/>
      <c r="AB9681"/>
    </row>
    <row r="9682" spans="16:28" x14ac:dyDescent="0.2">
      <c r="P9682" s="12"/>
      <c r="AB9682"/>
    </row>
    <row r="9683" spans="16:28" x14ac:dyDescent="0.2">
      <c r="P9683" s="12"/>
      <c r="AB9683"/>
    </row>
    <row r="9684" spans="16:28" x14ac:dyDescent="0.2">
      <c r="P9684" s="12"/>
      <c r="AB9684"/>
    </row>
    <row r="9685" spans="16:28" x14ac:dyDescent="0.2">
      <c r="P9685" s="12"/>
      <c r="AB9685"/>
    </row>
    <row r="9686" spans="16:28" x14ac:dyDescent="0.2">
      <c r="P9686" s="12"/>
      <c r="AB9686"/>
    </row>
    <row r="9687" spans="16:28" x14ac:dyDescent="0.2">
      <c r="P9687" s="12"/>
      <c r="AB9687"/>
    </row>
    <row r="9688" spans="16:28" x14ac:dyDescent="0.2">
      <c r="P9688" s="12"/>
      <c r="AB9688"/>
    </row>
    <row r="9689" spans="16:28" x14ac:dyDescent="0.2">
      <c r="P9689" s="12"/>
      <c r="AB9689"/>
    </row>
    <row r="9690" spans="16:28" x14ac:dyDescent="0.2">
      <c r="P9690" s="12"/>
      <c r="AB9690"/>
    </row>
    <row r="9691" spans="16:28" x14ac:dyDescent="0.2">
      <c r="P9691" s="12"/>
      <c r="AB9691"/>
    </row>
    <row r="9692" spans="16:28" x14ac:dyDescent="0.2">
      <c r="P9692" s="12"/>
      <c r="AB9692"/>
    </row>
    <row r="9693" spans="16:28" x14ac:dyDescent="0.2">
      <c r="P9693" s="12"/>
      <c r="AB9693"/>
    </row>
    <row r="9694" spans="16:28" x14ac:dyDescent="0.2">
      <c r="P9694" s="12"/>
      <c r="AB9694"/>
    </row>
    <row r="9695" spans="16:28" x14ac:dyDescent="0.2">
      <c r="P9695" s="12"/>
      <c r="AB9695"/>
    </row>
    <row r="9696" spans="16:28" x14ac:dyDescent="0.2">
      <c r="P9696" s="12"/>
      <c r="AB9696"/>
    </row>
    <row r="9697" spans="16:28" x14ac:dyDescent="0.2">
      <c r="P9697" s="12"/>
      <c r="AB9697"/>
    </row>
    <row r="9698" spans="16:28" x14ac:dyDescent="0.2">
      <c r="P9698" s="12"/>
      <c r="AB9698"/>
    </row>
    <row r="9699" spans="16:28" x14ac:dyDescent="0.2">
      <c r="P9699" s="12"/>
      <c r="AB9699"/>
    </row>
    <row r="9700" spans="16:28" x14ac:dyDescent="0.2">
      <c r="P9700" s="12"/>
      <c r="AB9700"/>
    </row>
    <row r="9701" spans="16:28" x14ac:dyDescent="0.2">
      <c r="P9701" s="12"/>
      <c r="AB9701"/>
    </row>
    <row r="9702" spans="16:28" x14ac:dyDescent="0.2">
      <c r="P9702" s="12"/>
      <c r="AB9702"/>
    </row>
    <row r="9703" spans="16:28" x14ac:dyDescent="0.2">
      <c r="P9703" s="12"/>
      <c r="AB9703"/>
    </row>
    <row r="9704" spans="16:28" x14ac:dyDescent="0.2">
      <c r="P9704" s="12"/>
      <c r="AB9704"/>
    </row>
    <row r="9705" spans="16:28" x14ac:dyDescent="0.2">
      <c r="P9705" s="12"/>
      <c r="AB9705"/>
    </row>
    <row r="9706" spans="16:28" x14ac:dyDescent="0.2">
      <c r="P9706" s="12"/>
      <c r="AB9706"/>
    </row>
    <row r="9707" spans="16:28" x14ac:dyDescent="0.2">
      <c r="P9707" s="12"/>
      <c r="AB9707"/>
    </row>
    <row r="9708" spans="16:28" x14ac:dyDescent="0.2">
      <c r="P9708" s="12"/>
      <c r="AB9708"/>
    </row>
    <row r="9709" spans="16:28" x14ac:dyDescent="0.2">
      <c r="P9709" s="12"/>
      <c r="AB9709"/>
    </row>
    <row r="9710" spans="16:28" x14ac:dyDescent="0.2">
      <c r="P9710" s="12"/>
      <c r="AB9710"/>
    </row>
    <row r="9711" spans="16:28" x14ac:dyDescent="0.2">
      <c r="P9711" s="12"/>
      <c r="AB9711"/>
    </row>
    <row r="9712" spans="16:28" x14ac:dyDescent="0.2">
      <c r="P9712" s="12"/>
      <c r="AB9712"/>
    </row>
    <row r="9713" spans="16:28" x14ac:dyDescent="0.2">
      <c r="P9713" s="12"/>
      <c r="AB9713"/>
    </row>
    <row r="9714" spans="16:28" x14ac:dyDescent="0.2">
      <c r="P9714" s="12"/>
      <c r="AB9714"/>
    </row>
    <row r="9715" spans="16:28" x14ac:dyDescent="0.2">
      <c r="P9715" s="12"/>
      <c r="AB9715"/>
    </row>
    <row r="9716" spans="16:28" x14ac:dyDescent="0.2">
      <c r="P9716" s="12"/>
      <c r="AB9716"/>
    </row>
    <row r="9717" spans="16:28" x14ac:dyDescent="0.2">
      <c r="P9717" s="12"/>
      <c r="AB9717"/>
    </row>
    <row r="9718" spans="16:28" x14ac:dyDescent="0.2">
      <c r="P9718" s="12"/>
      <c r="AB9718"/>
    </row>
    <row r="9719" spans="16:28" x14ac:dyDescent="0.2">
      <c r="P9719" s="12"/>
      <c r="AB9719"/>
    </row>
    <row r="9720" spans="16:28" x14ac:dyDescent="0.2">
      <c r="P9720" s="12"/>
      <c r="AB9720"/>
    </row>
    <row r="9721" spans="16:28" x14ac:dyDescent="0.2">
      <c r="P9721" s="12"/>
      <c r="AB9721"/>
    </row>
    <row r="9722" spans="16:28" x14ac:dyDescent="0.2">
      <c r="P9722" s="12"/>
      <c r="AB9722"/>
    </row>
    <row r="9723" spans="16:28" x14ac:dyDescent="0.2">
      <c r="P9723" s="12"/>
      <c r="AB9723"/>
    </row>
    <row r="9724" spans="16:28" x14ac:dyDescent="0.2">
      <c r="P9724" s="12"/>
      <c r="AB9724"/>
    </row>
    <row r="9725" spans="16:28" x14ac:dyDescent="0.2">
      <c r="P9725" s="12"/>
      <c r="AB9725"/>
    </row>
    <row r="9726" spans="16:28" x14ac:dyDescent="0.2">
      <c r="P9726" s="12"/>
      <c r="AB9726"/>
    </row>
    <row r="9727" spans="16:28" x14ac:dyDescent="0.2">
      <c r="P9727" s="12"/>
      <c r="AB9727"/>
    </row>
    <row r="9728" spans="16:28" x14ac:dyDescent="0.2">
      <c r="P9728" s="12"/>
      <c r="AB9728"/>
    </row>
    <row r="9729" spans="16:28" x14ac:dyDescent="0.2">
      <c r="P9729" s="12"/>
      <c r="AB9729"/>
    </row>
    <row r="9730" spans="16:28" x14ac:dyDescent="0.2">
      <c r="P9730" s="12"/>
      <c r="AB9730"/>
    </row>
    <row r="9731" spans="16:28" x14ac:dyDescent="0.2">
      <c r="P9731" s="12"/>
      <c r="AB9731"/>
    </row>
    <row r="9732" spans="16:28" x14ac:dyDescent="0.2">
      <c r="P9732" s="12"/>
      <c r="AB9732"/>
    </row>
    <row r="9733" spans="16:28" x14ac:dyDescent="0.2">
      <c r="P9733" s="12"/>
      <c r="AB9733"/>
    </row>
    <row r="9734" spans="16:28" x14ac:dyDescent="0.2">
      <c r="P9734" s="12"/>
      <c r="AB9734"/>
    </row>
    <row r="9735" spans="16:28" x14ac:dyDescent="0.2">
      <c r="P9735" s="12"/>
      <c r="AB9735"/>
    </row>
    <row r="9736" spans="16:28" x14ac:dyDescent="0.2">
      <c r="P9736" s="12"/>
      <c r="AB9736"/>
    </row>
    <row r="9737" spans="16:28" x14ac:dyDescent="0.2">
      <c r="P9737" s="12"/>
      <c r="AB9737"/>
    </row>
    <row r="9738" spans="16:28" x14ac:dyDescent="0.2">
      <c r="P9738" s="12"/>
      <c r="AB9738"/>
    </row>
    <row r="9739" spans="16:28" x14ac:dyDescent="0.2">
      <c r="P9739" s="12"/>
      <c r="AB9739"/>
    </row>
    <row r="9740" spans="16:28" x14ac:dyDescent="0.2">
      <c r="P9740" s="12"/>
      <c r="AB9740"/>
    </row>
    <row r="9741" spans="16:28" x14ac:dyDescent="0.2">
      <c r="P9741" s="12"/>
      <c r="AB9741"/>
    </row>
    <row r="9742" spans="16:28" x14ac:dyDescent="0.2">
      <c r="P9742" s="12"/>
      <c r="AB9742"/>
    </row>
    <row r="9743" spans="16:28" x14ac:dyDescent="0.2">
      <c r="P9743" s="12"/>
      <c r="AB9743"/>
    </row>
    <row r="9744" spans="16:28" x14ac:dyDescent="0.2">
      <c r="P9744" s="12"/>
      <c r="AB9744"/>
    </row>
    <row r="9745" spans="16:28" x14ac:dyDescent="0.2">
      <c r="P9745" s="12"/>
      <c r="AB9745"/>
    </row>
    <row r="9746" spans="16:28" x14ac:dyDescent="0.2">
      <c r="P9746" s="12"/>
      <c r="AB9746"/>
    </row>
    <row r="9747" spans="16:28" x14ac:dyDescent="0.2">
      <c r="P9747" s="12"/>
      <c r="AB9747"/>
    </row>
    <row r="9748" spans="16:28" x14ac:dyDescent="0.2">
      <c r="P9748" s="12"/>
      <c r="AB9748"/>
    </row>
    <row r="9749" spans="16:28" x14ac:dyDescent="0.2">
      <c r="P9749" s="12"/>
      <c r="AB9749"/>
    </row>
    <row r="9750" spans="16:28" x14ac:dyDescent="0.2">
      <c r="P9750" s="12"/>
      <c r="AB9750"/>
    </row>
    <row r="9751" spans="16:28" x14ac:dyDescent="0.2">
      <c r="P9751" s="12"/>
      <c r="AB9751"/>
    </row>
    <row r="9752" spans="16:28" x14ac:dyDescent="0.2">
      <c r="P9752" s="12"/>
      <c r="AB9752"/>
    </row>
    <row r="9753" spans="16:28" x14ac:dyDescent="0.2">
      <c r="P9753" s="12"/>
      <c r="AB9753"/>
    </row>
    <row r="9754" spans="16:28" x14ac:dyDescent="0.2">
      <c r="P9754" s="12"/>
      <c r="AB9754"/>
    </row>
    <row r="9755" spans="16:28" x14ac:dyDescent="0.2">
      <c r="P9755" s="12"/>
      <c r="AB9755"/>
    </row>
    <row r="9756" spans="16:28" x14ac:dyDescent="0.2">
      <c r="P9756" s="12"/>
      <c r="AB9756"/>
    </row>
    <row r="9757" spans="16:28" x14ac:dyDescent="0.2">
      <c r="P9757" s="12"/>
      <c r="AB9757"/>
    </row>
    <row r="9758" spans="16:28" x14ac:dyDescent="0.2">
      <c r="P9758" s="12"/>
      <c r="AB9758"/>
    </row>
    <row r="9759" spans="16:28" x14ac:dyDescent="0.2">
      <c r="P9759" s="12"/>
      <c r="AB9759"/>
    </row>
    <row r="9760" spans="16:28" x14ac:dyDescent="0.2">
      <c r="P9760" s="12"/>
      <c r="AB9760"/>
    </row>
    <row r="9761" spans="16:28" x14ac:dyDescent="0.2">
      <c r="P9761" s="12"/>
      <c r="AB9761"/>
    </row>
    <row r="9762" spans="16:28" x14ac:dyDescent="0.2">
      <c r="P9762" s="12"/>
      <c r="AB9762"/>
    </row>
    <row r="9763" spans="16:28" x14ac:dyDescent="0.2">
      <c r="P9763" s="12"/>
      <c r="AB9763"/>
    </row>
    <row r="9764" spans="16:28" x14ac:dyDescent="0.2">
      <c r="P9764" s="12"/>
      <c r="AB9764"/>
    </row>
    <row r="9765" spans="16:28" x14ac:dyDescent="0.2">
      <c r="P9765" s="12"/>
      <c r="AB9765"/>
    </row>
    <row r="9766" spans="16:28" x14ac:dyDescent="0.2">
      <c r="P9766" s="12"/>
      <c r="AB9766"/>
    </row>
    <row r="9767" spans="16:28" x14ac:dyDescent="0.2">
      <c r="P9767" s="12"/>
      <c r="AB9767"/>
    </row>
    <row r="9768" spans="16:28" x14ac:dyDescent="0.2">
      <c r="P9768" s="12"/>
      <c r="AB9768"/>
    </row>
    <row r="9769" spans="16:28" x14ac:dyDescent="0.2">
      <c r="P9769" s="12"/>
      <c r="AB9769"/>
    </row>
    <row r="9770" spans="16:28" x14ac:dyDescent="0.2">
      <c r="P9770" s="12"/>
      <c r="AB9770"/>
    </row>
    <row r="9771" spans="16:28" x14ac:dyDescent="0.2">
      <c r="P9771" s="12"/>
      <c r="AB9771"/>
    </row>
    <row r="9772" spans="16:28" x14ac:dyDescent="0.2">
      <c r="P9772" s="12"/>
      <c r="AB9772"/>
    </row>
    <row r="9773" spans="16:28" x14ac:dyDescent="0.2">
      <c r="P9773" s="12"/>
      <c r="AB9773"/>
    </row>
    <row r="9774" spans="16:28" x14ac:dyDescent="0.2">
      <c r="P9774" s="12"/>
      <c r="AB9774"/>
    </row>
    <row r="9775" spans="16:28" x14ac:dyDescent="0.2">
      <c r="P9775" s="12"/>
      <c r="AB9775"/>
    </row>
    <row r="9776" spans="16:28" x14ac:dyDescent="0.2">
      <c r="P9776" s="12"/>
      <c r="AB9776"/>
    </row>
    <row r="9777" spans="16:28" x14ac:dyDescent="0.2">
      <c r="P9777" s="12"/>
      <c r="AB9777"/>
    </row>
    <row r="9778" spans="16:28" x14ac:dyDescent="0.2">
      <c r="P9778" s="12"/>
      <c r="AB9778"/>
    </row>
    <row r="9779" spans="16:28" x14ac:dyDescent="0.2">
      <c r="P9779" s="12"/>
      <c r="AB9779"/>
    </row>
    <row r="9780" spans="16:28" x14ac:dyDescent="0.2">
      <c r="P9780" s="12"/>
      <c r="AB9780"/>
    </row>
    <row r="9781" spans="16:28" x14ac:dyDescent="0.2">
      <c r="P9781" s="12"/>
      <c r="AB9781"/>
    </row>
    <row r="9782" spans="16:28" x14ac:dyDescent="0.2">
      <c r="P9782" s="12"/>
      <c r="AB9782"/>
    </row>
    <row r="9783" spans="16:28" x14ac:dyDescent="0.2">
      <c r="P9783" s="12"/>
      <c r="AB9783"/>
    </row>
    <row r="9784" spans="16:28" x14ac:dyDescent="0.2">
      <c r="P9784" s="12"/>
      <c r="AB9784"/>
    </row>
    <row r="9785" spans="16:28" x14ac:dyDescent="0.2">
      <c r="P9785" s="12"/>
      <c r="AB9785"/>
    </row>
    <row r="9786" spans="16:28" x14ac:dyDescent="0.2">
      <c r="P9786" s="12"/>
      <c r="AB9786"/>
    </row>
    <row r="9787" spans="16:28" x14ac:dyDescent="0.2">
      <c r="P9787" s="12"/>
      <c r="AB9787"/>
    </row>
    <row r="9788" spans="16:28" x14ac:dyDescent="0.2">
      <c r="P9788" s="12"/>
      <c r="AB9788"/>
    </row>
    <row r="9789" spans="16:28" x14ac:dyDescent="0.2">
      <c r="P9789" s="12"/>
      <c r="AB9789"/>
    </row>
    <row r="9790" spans="16:28" x14ac:dyDescent="0.2">
      <c r="P9790" s="12"/>
      <c r="AB9790"/>
    </row>
    <row r="9791" spans="16:28" x14ac:dyDescent="0.2">
      <c r="P9791" s="12"/>
      <c r="AB9791"/>
    </row>
    <row r="9792" spans="16:28" x14ac:dyDescent="0.2">
      <c r="P9792" s="12"/>
      <c r="AB9792"/>
    </row>
    <row r="9793" spans="16:28" x14ac:dyDescent="0.2">
      <c r="P9793" s="12"/>
      <c r="AB9793"/>
    </row>
    <row r="9794" spans="16:28" x14ac:dyDescent="0.2">
      <c r="P9794" s="12"/>
      <c r="AB9794"/>
    </row>
    <row r="9795" spans="16:28" x14ac:dyDescent="0.2">
      <c r="P9795" s="12"/>
      <c r="AB9795"/>
    </row>
    <row r="9796" spans="16:28" x14ac:dyDescent="0.2">
      <c r="P9796" s="12"/>
      <c r="AB9796"/>
    </row>
    <row r="9797" spans="16:28" x14ac:dyDescent="0.2">
      <c r="P9797" s="12"/>
      <c r="AB9797"/>
    </row>
    <row r="9798" spans="16:28" x14ac:dyDescent="0.2">
      <c r="P9798" s="12"/>
      <c r="AB9798"/>
    </row>
    <row r="9799" spans="16:28" x14ac:dyDescent="0.2">
      <c r="P9799" s="12"/>
      <c r="AB9799"/>
    </row>
    <row r="9800" spans="16:28" x14ac:dyDescent="0.2">
      <c r="P9800" s="12"/>
      <c r="AB9800"/>
    </row>
    <row r="9801" spans="16:28" x14ac:dyDescent="0.2">
      <c r="P9801" s="12"/>
      <c r="AB9801"/>
    </row>
    <row r="9802" spans="16:28" x14ac:dyDescent="0.2">
      <c r="P9802" s="12"/>
      <c r="AB9802"/>
    </row>
    <row r="9803" spans="16:28" x14ac:dyDescent="0.2">
      <c r="P9803" s="12"/>
      <c r="AB9803"/>
    </row>
    <row r="9804" spans="16:28" x14ac:dyDescent="0.2">
      <c r="P9804" s="12"/>
      <c r="AB9804"/>
    </row>
    <row r="9805" spans="16:28" x14ac:dyDescent="0.2">
      <c r="P9805" s="12"/>
      <c r="AB9805"/>
    </row>
    <row r="9806" spans="16:28" x14ac:dyDescent="0.2">
      <c r="P9806" s="12"/>
      <c r="AB9806"/>
    </row>
    <row r="9807" spans="16:28" x14ac:dyDescent="0.2">
      <c r="P9807" s="12"/>
      <c r="AB9807"/>
    </row>
    <row r="9808" spans="16:28" x14ac:dyDescent="0.2">
      <c r="P9808" s="12"/>
      <c r="AB9808"/>
    </row>
    <row r="9809" spans="16:28" x14ac:dyDescent="0.2">
      <c r="P9809" s="12"/>
      <c r="AB9809"/>
    </row>
    <row r="9810" spans="16:28" x14ac:dyDescent="0.2">
      <c r="P9810" s="12"/>
      <c r="AB9810"/>
    </row>
    <row r="9811" spans="16:28" x14ac:dyDescent="0.2">
      <c r="P9811" s="12"/>
      <c r="AB9811"/>
    </row>
    <row r="9812" spans="16:28" x14ac:dyDescent="0.2">
      <c r="P9812" s="12"/>
      <c r="AB9812"/>
    </row>
    <row r="9813" spans="16:28" x14ac:dyDescent="0.2">
      <c r="P9813" s="12"/>
      <c r="AB9813"/>
    </row>
    <row r="9814" spans="16:28" x14ac:dyDescent="0.2">
      <c r="P9814" s="12"/>
      <c r="AB9814"/>
    </row>
    <row r="9815" spans="16:28" x14ac:dyDescent="0.2">
      <c r="P9815" s="12"/>
      <c r="AB9815"/>
    </row>
    <row r="9816" spans="16:28" x14ac:dyDescent="0.2">
      <c r="P9816" s="12"/>
      <c r="AB9816"/>
    </row>
    <row r="9817" spans="16:28" x14ac:dyDescent="0.2">
      <c r="P9817" s="12"/>
      <c r="AB9817"/>
    </row>
    <row r="9818" spans="16:28" x14ac:dyDescent="0.2">
      <c r="P9818" s="12"/>
      <c r="AB9818"/>
    </row>
    <row r="9819" spans="16:28" x14ac:dyDescent="0.2">
      <c r="P9819" s="12"/>
      <c r="AB9819"/>
    </row>
    <row r="9820" spans="16:28" x14ac:dyDescent="0.2">
      <c r="P9820" s="12"/>
      <c r="AB9820"/>
    </row>
    <row r="9821" spans="16:28" x14ac:dyDescent="0.2">
      <c r="P9821" s="12"/>
      <c r="AB9821"/>
    </row>
    <row r="9822" spans="16:28" x14ac:dyDescent="0.2">
      <c r="P9822" s="12"/>
      <c r="AB9822"/>
    </row>
    <row r="9823" spans="16:28" x14ac:dyDescent="0.2">
      <c r="P9823" s="12"/>
      <c r="AB9823"/>
    </row>
    <row r="9824" spans="16:28" x14ac:dyDescent="0.2">
      <c r="P9824" s="12"/>
      <c r="AB9824"/>
    </row>
    <row r="9825" spans="16:28" x14ac:dyDescent="0.2">
      <c r="P9825" s="12"/>
      <c r="AB9825"/>
    </row>
    <row r="9826" spans="16:28" x14ac:dyDescent="0.2">
      <c r="P9826" s="12"/>
      <c r="AB9826"/>
    </row>
    <row r="9827" spans="16:28" x14ac:dyDescent="0.2">
      <c r="P9827" s="12"/>
      <c r="AB9827"/>
    </row>
    <row r="9828" spans="16:28" x14ac:dyDescent="0.2">
      <c r="P9828" s="12"/>
      <c r="AB9828"/>
    </row>
    <row r="9829" spans="16:28" x14ac:dyDescent="0.2">
      <c r="P9829" s="12"/>
      <c r="AB9829"/>
    </row>
    <row r="9830" spans="16:28" x14ac:dyDescent="0.2">
      <c r="P9830" s="12"/>
      <c r="AB9830"/>
    </row>
    <row r="9831" spans="16:28" x14ac:dyDescent="0.2">
      <c r="P9831" s="12"/>
      <c r="AB9831"/>
    </row>
    <row r="9832" spans="16:28" x14ac:dyDescent="0.2">
      <c r="P9832" s="12"/>
      <c r="AB9832"/>
    </row>
    <row r="9833" spans="16:28" x14ac:dyDescent="0.2">
      <c r="P9833" s="12"/>
      <c r="AB9833"/>
    </row>
    <row r="9834" spans="16:28" x14ac:dyDescent="0.2">
      <c r="P9834" s="12"/>
      <c r="AB9834"/>
    </row>
    <row r="9835" spans="16:28" x14ac:dyDescent="0.2">
      <c r="P9835" s="12"/>
      <c r="AB9835"/>
    </row>
    <row r="9836" spans="16:28" x14ac:dyDescent="0.2">
      <c r="P9836" s="12"/>
      <c r="AB9836"/>
    </row>
    <row r="9837" spans="16:28" x14ac:dyDescent="0.2">
      <c r="P9837" s="12"/>
      <c r="AB9837"/>
    </row>
    <row r="9838" spans="16:28" x14ac:dyDescent="0.2">
      <c r="P9838" s="12"/>
      <c r="AB9838"/>
    </row>
    <row r="9839" spans="16:28" x14ac:dyDescent="0.2">
      <c r="P9839" s="12"/>
      <c r="AB9839"/>
    </row>
    <row r="9840" spans="16:28" x14ac:dyDescent="0.2">
      <c r="P9840" s="12"/>
      <c r="AB9840"/>
    </row>
    <row r="9841" spans="16:28" x14ac:dyDescent="0.2">
      <c r="P9841" s="12"/>
      <c r="AB9841"/>
    </row>
    <row r="9842" spans="16:28" x14ac:dyDescent="0.2">
      <c r="P9842" s="12"/>
      <c r="AB9842"/>
    </row>
    <row r="9843" spans="16:28" x14ac:dyDescent="0.2">
      <c r="P9843" s="12"/>
      <c r="AB9843"/>
    </row>
    <row r="9844" spans="16:28" x14ac:dyDescent="0.2">
      <c r="P9844" s="12"/>
      <c r="AB9844"/>
    </row>
    <row r="9845" spans="16:28" x14ac:dyDescent="0.2">
      <c r="P9845" s="12"/>
      <c r="AB9845"/>
    </row>
    <row r="9846" spans="16:28" x14ac:dyDescent="0.2">
      <c r="P9846" s="12"/>
      <c r="AB9846"/>
    </row>
    <row r="9847" spans="16:28" x14ac:dyDescent="0.2">
      <c r="P9847" s="12"/>
      <c r="AB9847"/>
    </row>
    <row r="9848" spans="16:28" x14ac:dyDescent="0.2">
      <c r="P9848" s="12"/>
      <c r="AB9848"/>
    </row>
    <row r="9849" spans="16:28" x14ac:dyDescent="0.2">
      <c r="P9849" s="12"/>
      <c r="AB9849"/>
    </row>
    <row r="9850" spans="16:28" x14ac:dyDescent="0.2">
      <c r="P9850" s="12"/>
      <c r="AB9850"/>
    </row>
    <row r="9851" spans="16:28" x14ac:dyDescent="0.2">
      <c r="P9851" s="12"/>
      <c r="AB9851"/>
    </row>
    <row r="9852" spans="16:28" x14ac:dyDescent="0.2">
      <c r="P9852" s="12"/>
      <c r="AB9852"/>
    </row>
    <row r="9853" spans="16:28" x14ac:dyDescent="0.2">
      <c r="P9853" s="12"/>
      <c r="AB9853"/>
    </row>
    <row r="9854" spans="16:28" x14ac:dyDescent="0.2">
      <c r="P9854" s="12"/>
      <c r="AB9854"/>
    </row>
    <row r="9855" spans="16:28" x14ac:dyDescent="0.2">
      <c r="P9855" s="12"/>
      <c r="AB9855"/>
    </row>
    <row r="9856" spans="16:28" x14ac:dyDescent="0.2">
      <c r="P9856" s="12"/>
      <c r="AB9856"/>
    </row>
    <row r="9857" spans="16:28" x14ac:dyDescent="0.2">
      <c r="P9857" s="12"/>
      <c r="AB9857"/>
    </row>
    <row r="9858" spans="16:28" x14ac:dyDescent="0.2">
      <c r="P9858" s="12"/>
      <c r="AB9858"/>
    </row>
    <row r="9859" spans="16:28" x14ac:dyDescent="0.2">
      <c r="P9859" s="12"/>
      <c r="AB9859"/>
    </row>
    <row r="9860" spans="16:28" x14ac:dyDescent="0.2">
      <c r="P9860" s="12"/>
      <c r="AB9860"/>
    </row>
    <row r="9861" spans="16:28" x14ac:dyDescent="0.2">
      <c r="P9861" s="12"/>
      <c r="AB9861"/>
    </row>
    <row r="9862" spans="16:28" x14ac:dyDescent="0.2">
      <c r="P9862" s="12"/>
      <c r="AB9862"/>
    </row>
    <row r="9863" spans="16:28" x14ac:dyDescent="0.2">
      <c r="P9863" s="12"/>
      <c r="AB9863"/>
    </row>
    <row r="9864" spans="16:28" x14ac:dyDescent="0.2">
      <c r="P9864" s="12"/>
      <c r="AB9864"/>
    </row>
    <row r="9865" spans="16:28" x14ac:dyDescent="0.2">
      <c r="P9865" s="12"/>
      <c r="AB9865"/>
    </row>
    <row r="9866" spans="16:28" x14ac:dyDescent="0.2">
      <c r="P9866" s="12"/>
      <c r="AB9866"/>
    </row>
    <row r="9867" spans="16:28" x14ac:dyDescent="0.2">
      <c r="P9867" s="12"/>
      <c r="AB9867"/>
    </row>
    <row r="9868" spans="16:28" x14ac:dyDescent="0.2">
      <c r="P9868" s="12"/>
      <c r="AB9868"/>
    </row>
    <row r="9869" spans="16:28" x14ac:dyDescent="0.2">
      <c r="P9869" s="12"/>
      <c r="AB9869"/>
    </row>
    <row r="9870" spans="16:28" x14ac:dyDescent="0.2">
      <c r="P9870" s="12"/>
      <c r="AB9870"/>
    </row>
    <row r="9871" spans="16:28" x14ac:dyDescent="0.2">
      <c r="P9871" s="12"/>
      <c r="AB9871"/>
    </row>
    <row r="9872" spans="16:28" x14ac:dyDescent="0.2">
      <c r="P9872" s="12"/>
      <c r="AB9872"/>
    </row>
    <row r="9873" spans="16:28" x14ac:dyDescent="0.2">
      <c r="P9873" s="12"/>
      <c r="AB9873"/>
    </row>
    <row r="9874" spans="16:28" x14ac:dyDescent="0.2">
      <c r="P9874" s="12"/>
      <c r="AB9874"/>
    </row>
    <row r="9875" spans="16:28" x14ac:dyDescent="0.2">
      <c r="P9875" s="12"/>
      <c r="AB9875"/>
    </row>
    <row r="9876" spans="16:28" x14ac:dyDescent="0.2">
      <c r="P9876" s="12"/>
      <c r="AB9876"/>
    </row>
    <row r="9877" spans="16:28" x14ac:dyDescent="0.2">
      <c r="P9877" s="12"/>
      <c r="AB9877"/>
    </row>
    <row r="9878" spans="16:28" x14ac:dyDescent="0.2">
      <c r="P9878" s="12"/>
      <c r="AB9878"/>
    </row>
    <row r="9879" spans="16:28" x14ac:dyDescent="0.2">
      <c r="P9879" s="12"/>
      <c r="AB9879"/>
    </row>
    <row r="9880" spans="16:28" x14ac:dyDescent="0.2">
      <c r="P9880" s="12"/>
      <c r="AB9880"/>
    </row>
    <row r="9881" spans="16:28" x14ac:dyDescent="0.2">
      <c r="P9881" s="12"/>
      <c r="AB9881"/>
    </row>
    <row r="9882" spans="16:28" x14ac:dyDescent="0.2">
      <c r="P9882" s="12"/>
      <c r="AB9882"/>
    </row>
    <row r="9883" spans="16:28" x14ac:dyDescent="0.2">
      <c r="P9883" s="12"/>
      <c r="AB9883"/>
    </row>
    <row r="9884" spans="16:28" x14ac:dyDescent="0.2">
      <c r="P9884" s="12"/>
      <c r="AB9884"/>
    </row>
    <row r="9885" spans="16:28" x14ac:dyDescent="0.2">
      <c r="P9885" s="12"/>
      <c r="AB9885"/>
    </row>
    <row r="9886" spans="16:28" x14ac:dyDescent="0.2">
      <c r="P9886" s="12"/>
      <c r="AB9886"/>
    </row>
    <row r="9887" spans="16:28" x14ac:dyDescent="0.2">
      <c r="P9887" s="12"/>
      <c r="AB9887"/>
    </row>
    <row r="9888" spans="16:28" x14ac:dyDescent="0.2">
      <c r="P9888" s="12"/>
      <c r="AB9888"/>
    </row>
    <row r="9889" spans="16:28" x14ac:dyDescent="0.2">
      <c r="P9889" s="12"/>
      <c r="AB9889"/>
    </row>
    <row r="9890" spans="16:28" x14ac:dyDescent="0.2">
      <c r="P9890" s="12"/>
      <c r="AB9890"/>
    </row>
    <row r="9891" spans="16:28" x14ac:dyDescent="0.2">
      <c r="P9891" s="12"/>
      <c r="AB9891"/>
    </row>
    <row r="9892" spans="16:28" x14ac:dyDescent="0.2">
      <c r="P9892" s="12"/>
      <c r="AB9892"/>
    </row>
    <row r="9893" spans="16:28" x14ac:dyDescent="0.2">
      <c r="P9893" s="12"/>
      <c r="AB9893"/>
    </row>
    <row r="9894" spans="16:28" x14ac:dyDescent="0.2">
      <c r="P9894" s="12"/>
      <c r="AB9894"/>
    </row>
    <row r="9895" spans="16:28" x14ac:dyDescent="0.2">
      <c r="P9895" s="12"/>
      <c r="AB9895"/>
    </row>
    <row r="9896" spans="16:28" x14ac:dyDescent="0.2">
      <c r="P9896" s="12"/>
      <c r="AB9896"/>
    </row>
    <row r="9897" spans="16:28" x14ac:dyDescent="0.2">
      <c r="P9897" s="12"/>
      <c r="AB9897"/>
    </row>
    <row r="9898" spans="16:28" x14ac:dyDescent="0.2">
      <c r="P9898" s="12"/>
      <c r="AB9898"/>
    </row>
    <row r="9899" spans="16:28" x14ac:dyDescent="0.2">
      <c r="P9899" s="12"/>
      <c r="AB9899"/>
    </row>
    <row r="9900" spans="16:28" x14ac:dyDescent="0.2">
      <c r="P9900" s="12"/>
      <c r="AB9900"/>
    </row>
    <row r="9901" spans="16:28" x14ac:dyDescent="0.2">
      <c r="P9901" s="12"/>
      <c r="AB9901"/>
    </row>
    <row r="9902" spans="16:28" x14ac:dyDescent="0.2">
      <c r="P9902" s="12"/>
      <c r="AB9902"/>
    </row>
    <row r="9903" spans="16:28" x14ac:dyDescent="0.2">
      <c r="P9903" s="12"/>
      <c r="AB9903"/>
    </row>
    <row r="9904" spans="16:28" x14ac:dyDescent="0.2">
      <c r="P9904" s="12"/>
      <c r="AB9904"/>
    </row>
    <row r="9905" spans="16:28" x14ac:dyDescent="0.2">
      <c r="P9905" s="12"/>
      <c r="AB9905"/>
    </row>
    <row r="9906" spans="16:28" x14ac:dyDescent="0.2">
      <c r="P9906" s="12"/>
      <c r="AB9906"/>
    </row>
    <row r="9907" spans="16:28" x14ac:dyDescent="0.2">
      <c r="P9907" s="12"/>
      <c r="AB9907"/>
    </row>
    <row r="9908" spans="16:28" x14ac:dyDescent="0.2">
      <c r="P9908" s="12"/>
      <c r="AB9908"/>
    </row>
    <row r="9909" spans="16:28" x14ac:dyDescent="0.2">
      <c r="P9909" s="12"/>
      <c r="AB9909"/>
    </row>
    <row r="9910" spans="16:28" x14ac:dyDescent="0.2">
      <c r="P9910" s="12"/>
      <c r="AB9910"/>
    </row>
    <row r="9911" spans="16:28" x14ac:dyDescent="0.2">
      <c r="P9911" s="12"/>
      <c r="AB9911"/>
    </row>
    <row r="9912" spans="16:28" x14ac:dyDescent="0.2">
      <c r="P9912" s="12"/>
      <c r="AB9912"/>
    </row>
    <row r="9913" spans="16:28" x14ac:dyDescent="0.2">
      <c r="P9913" s="12"/>
      <c r="AB9913"/>
    </row>
    <row r="9914" spans="16:28" x14ac:dyDescent="0.2">
      <c r="P9914" s="12"/>
      <c r="AB9914"/>
    </row>
    <row r="9915" spans="16:28" x14ac:dyDescent="0.2">
      <c r="P9915" s="12"/>
      <c r="AB9915"/>
    </row>
    <row r="9916" spans="16:28" x14ac:dyDescent="0.2">
      <c r="P9916" s="12"/>
      <c r="AB9916"/>
    </row>
    <row r="9917" spans="16:28" x14ac:dyDescent="0.2">
      <c r="P9917" s="12"/>
      <c r="AB9917"/>
    </row>
    <row r="9918" spans="16:28" x14ac:dyDescent="0.2">
      <c r="P9918" s="12"/>
      <c r="AB9918"/>
    </row>
    <row r="9919" spans="16:28" x14ac:dyDescent="0.2">
      <c r="P9919" s="12"/>
      <c r="AB9919"/>
    </row>
    <row r="9920" spans="16:28" x14ac:dyDescent="0.2">
      <c r="P9920" s="12"/>
      <c r="AB9920"/>
    </row>
    <row r="9921" spans="16:28" x14ac:dyDescent="0.2">
      <c r="P9921" s="12"/>
      <c r="AB9921"/>
    </row>
    <row r="9922" spans="16:28" x14ac:dyDescent="0.2">
      <c r="P9922" s="12"/>
      <c r="AB9922"/>
    </row>
    <row r="9923" spans="16:28" x14ac:dyDescent="0.2">
      <c r="P9923" s="12"/>
      <c r="AB9923"/>
    </row>
    <row r="9924" spans="16:28" x14ac:dyDescent="0.2">
      <c r="P9924" s="12"/>
      <c r="AB9924"/>
    </row>
    <row r="9925" spans="16:28" x14ac:dyDescent="0.2">
      <c r="P9925" s="12"/>
      <c r="AB9925"/>
    </row>
    <row r="9926" spans="16:28" x14ac:dyDescent="0.2">
      <c r="P9926" s="12"/>
      <c r="AB9926"/>
    </row>
    <row r="9927" spans="16:28" x14ac:dyDescent="0.2">
      <c r="P9927" s="12"/>
      <c r="AB9927"/>
    </row>
    <row r="9928" spans="16:28" x14ac:dyDescent="0.2">
      <c r="P9928" s="12"/>
      <c r="AB9928"/>
    </row>
    <row r="9929" spans="16:28" x14ac:dyDescent="0.2">
      <c r="P9929" s="12"/>
      <c r="AB9929"/>
    </row>
    <row r="9930" spans="16:28" x14ac:dyDescent="0.2">
      <c r="P9930" s="12"/>
      <c r="AB9930"/>
    </row>
    <row r="9931" spans="16:28" x14ac:dyDescent="0.2">
      <c r="P9931" s="12"/>
      <c r="AB9931"/>
    </row>
    <row r="9932" spans="16:28" x14ac:dyDescent="0.2">
      <c r="P9932" s="12"/>
      <c r="AB9932"/>
    </row>
    <row r="9933" spans="16:28" x14ac:dyDescent="0.2">
      <c r="P9933" s="12"/>
      <c r="AB9933"/>
    </row>
    <row r="9934" spans="16:28" x14ac:dyDescent="0.2">
      <c r="P9934" s="12"/>
      <c r="AB9934"/>
    </row>
    <row r="9935" spans="16:28" x14ac:dyDescent="0.2">
      <c r="P9935" s="12"/>
      <c r="AB9935"/>
    </row>
    <row r="9936" spans="16:28" x14ac:dyDescent="0.2">
      <c r="P9936" s="12"/>
      <c r="AB9936"/>
    </row>
    <row r="9937" spans="16:28" x14ac:dyDescent="0.2">
      <c r="P9937" s="12"/>
      <c r="AB9937"/>
    </row>
    <row r="9938" spans="16:28" x14ac:dyDescent="0.2">
      <c r="P9938" s="12"/>
      <c r="AB9938"/>
    </row>
    <row r="9939" spans="16:28" x14ac:dyDescent="0.2">
      <c r="P9939" s="12"/>
      <c r="AB9939"/>
    </row>
    <row r="9940" spans="16:28" x14ac:dyDescent="0.2">
      <c r="P9940" s="12"/>
      <c r="AB9940"/>
    </row>
    <row r="9941" spans="16:28" x14ac:dyDescent="0.2">
      <c r="P9941" s="12"/>
      <c r="AB9941"/>
    </row>
    <row r="9942" spans="16:28" x14ac:dyDescent="0.2">
      <c r="P9942" s="12"/>
      <c r="AB9942"/>
    </row>
    <row r="9943" spans="16:28" x14ac:dyDescent="0.2">
      <c r="P9943" s="12"/>
      <c r="AB9943"/>
    </row>
    <row r="9944" spans="16:28" x14ac:dyDescent="0.2">
      <c r="P9944" s="12"/>
      <c r="AB9944"/>
    </row>
    <row r="9945" spans="16:28" x14ac:dyDescent="0.2">
      <c r="P9945" s="12"/>
      <c r="AB9945"/>
    </row>
    <row r="9946" spans="16:28" x14ac:dyDescent="0.2">
      <c r="P9946" s="12"/>
      <c r="AB9946"/>
    </row>
    <row r="9947" spans="16:28" x14ac:dyDescent="0.2">
      <c r="P9947" s="12"/>
      <c r="AB9947"/>
    </row>
    <row r="9948" spans="16:28" x14ac:dyDescent="0.2">
      <c r="P9948" s="12"/>
      <c r="AB9948"/>
    </row>
    <row r="9949" spans="16:28" x14ac:dyDescent="0.2">
      <c r="P9949" s="12"/>
      <c r="AB9949"/>
    </row>
    <row r="9950" spans="16:28" x14ac:dyDescent="0.2">
      <c r="P9950" s="12"/>
      <c r="AB9950"/>
    </row>
    <row r="9951" spans="16:28" x14ac:dyDescent="0.2">
      <c r="P9951" s="12"/>
      <c r="AB9951"/>
    </row>
    <row r="9952" spans="16:28" x14ac:dyDescent="0.2">
      <c r="P9952" s="12"/>
      <c r="AB9952"/>
    </row>
    <row r="9953" spans="16:28" x14ac:dyDescent="0.2">
      <c r="P9953" s="12"/>
      <c r="AB9953"/>
    </row>
    <row r="9954" spans="16:28" x14ac:dyDescent="0.2">
      <c r="P9954" s="12"/>
      <c r="AB9954"/>
    </row>
    <row r="9955" spans="16:28" x14ac:dyDescent="0.2">
      <c r="P9955" s="12"/>
      <c r="AB9955"/>
    </row>
    <row r="9956" spans="16:28" x14ac:dyDescent="0.2">
      <c r="P9956" s="12"/>
      <c r="AB9956"/>
    </row>
    <row r="9957" spans="16:28" x14ac:dyDescent="0.2">
      <c r="P9957" s="12"/>
      <c r="AB9957"/>
    </row>
    <row r="9958" spans="16:28" x14ac:dyDescent="0.2">
      <c r="P9958" s="12"/>
      <c r="AB9958"/>
    </row>
    <row r="9959" spans="16:28" x14ac:dyDescent="0.2">
      <c r="P9959" s="12"/>
      <c r="AB9959"/>
    </row>
    <row r="9960" spans="16:28" x14ac:dyDescent="0.2">
      <c r="P9960" s="12"/>
      <c r="AB9960"/>
    </row>
    <row r="9961" spans="16:28" x14ac:dyDescent="0.2">
      <c r="P9961" s="12"/>
      <c r="AB9961"/>
    </row>
    <row r="9962" spans="16:28" x14ac:dyDescent="0.2">
      <c r="P9962" s="12"/>
      <c r="AB9962"/>
    </row>
    <row r="9963" spans="16:28" x14ac:dyDescent="0.2">
      <c r="P9963" s="12"/>
      <c r="AB9963"/>
    </row>
    <row r="9964" spans="16:28" x14ac:dyDescent="0.2">
      <c r="P9964" s="12"/>
      <c r="AB9964"/>
    </row>
    <row r="9965" spans="16:28" x14ac:dyDescent="0.2">
      <c r="P9965" s="12"/>
      <c r="AB9965"/>
    </row>
    <row r="9966" spans="16:28" x14ac:dyDescent="0.2">
      <c r="P9966" s="12"/>
      <c r="AB9966"/>
    </row>
    <row r="9967" spans="16:28" x14ac:dyDescent="0.2">
      <c r="P9967" s="12"/>
      <c r="AB9967"/>
    </row>
    <row r="9968" spans="16:28" x14ac:dyDescent="0.2">
      <c r="P9968" s="12"/>
      <c r="AB9968"/>
    </row>
    <row r="9969" spans="16:28" x14ac:dyDescent="0.2">
      <c r="P9969" s="12"/>
      <c r="AB9969"/>
    </row>
    <row r="9970" spans="16:28" x14ac:dyDescent="0.2">
      <c r="P9970" s="12"/>
      <c r="AB9970"/>
    </row>
    <row r="9971" spans="16:28" x14ac:dyDescent="0.2">
      <c r="P9971" s="12"/>
      <c r="AB9971"/>
    </row>
    <row r="9972" spans="16:28" x14ac:dyDescent="0.2">
      <c r="P9972" s="12"/>
      <c r="AB9972"/>
    </row>
    <row r="9973" spans="16:28" x14ac:dyDescent="0.2">
      <c r="P9973" s="12"/>
      <c r="AB9973"/>
    </row>
    <row r="9974" spans="16:28" x14ac:dyDescent="0.2">
      <c r="P9974" s="12"/>
      <c r="AB9974"/>
    </row>
    <row r="9975" spans="16:28" x14ac:dyDescent="0.2">
      <c r="P9975" s="12"/>
      <c r="AB9975"/>
    </row>
    <row r="9976" spans="16:28" x14ac:dyDescent="0.2">
      <c r="P9976" s="12"/>
      <c r="AB9976"/>
    </row>
    <row r="9977" spans="16:28" x14ac:dyDescent="0.2">
      <c r="P9977" s="12"/>
      <c r="AB9977"/>
    </row>
    <row r="9978" spans="16:28" x14ac:dyDescent="0.2">
      <c r="P9978" s="12"/>
      <c r="AB9978"/>
    </row>
    <row r="9979" spans="16:28" x14ac:dyDescent="0.2">
      <c r="P9979" s="12"/>
      <c r="AB9979"/>
    </row>
    <row r="9980" spans="16:28" x14ac:dyDescent="0.2">
      <c r="P9980" s="12"/>
      <c r="AB9980"/>
    </row>
    <row r="9981" spans="16:28" x14ac:dyDescent="0.2">
      <c r="P9981" s="12"/>
      <c r="AB9981"/>
    </row>
    <row r="9982" spans="16:28" x14ac:dyDescent="0.2">
      <c r="P9982" s="12"/>
      <c r="AB9982"/>
    </row>
    <row r="9983" spans="16:28" x14ac:dyDescent="0.2">
      <c r="P9983" s="12"/>
      <c r="AB9983"/>
    </row>
    <row r="9984" spans="16:28" x14ac:dyDescent="0.2">
      <c r="P9984" s="12"/>
      <c r="AB9984"/>
    </row>
    <row r="9985" spans="16:28" x14ac:dyDescent="0.2">
      <c r="P9985" s="12"/>
      <c r="AB9985"/>
    </row>
    <row r="9986" spans="16:28" x14ac:dyDescent="0.2">
      <c r="P9986" s="12"/>
      <c r="AB9986"/>
    </row>
    <row r="9987" spans="16:28" x14ac:dyDescent="0.2">
      <c r="P9987" s="12"/>
      <c r="AB9987"/>
    </row>
    <row r="9988" spans="16:28" x14ac:dyDescent="0.2">
      <c r="P9988" s="12"/>
      <c r="AB9988"/>
    </row>
    <row r="9989" spans="16:28" x14ac:dyDescent="0.2">
      <c r="P9989" s="12"/>
      <c r="AB9989"/>
    </row>
    <row r="9990" spans="16:28" x14ac:dyDescent="0.2">
      <c r="P9990" s="12"/>
      <c r="AB9990"/>
    </row>
    <row r="9991" spans="16:28" x14ac:dyDescent="0.2">
      <c r="P9991" s="12"/>
      <c r="AB9991"/>
    </row>
    <row r="9992" spans="16:28" x14ac:dyDescent="0.2">
      <c r="P9992" s="12"/>
      <c r="AB9992"/>
    </row>
    <row r="9993" spans="16:28" x14ac:dyDescent="0.2">
      <c r="P9993" s="12"/>
      <c r="AB9993"/>
    </row>
    <row r="9994" spans="16:28" x14ac:dyDescent="0.2">
      <c r="P9994" s="12"/>
      <c r="AB9994"/>
    </row>
    <row r="9995" spans="16:28" x14ac:dyDescent="0.2">
      <c r="P9995" s="12"/>
      <c r="AB9995"/>
    </row>
    <row r="9996" spans="16:28" x14ac:dyDescent="0.2">
      <c r="P9996" s="12"/>
      <c r="AB9996"/>
    </row>
    <row r="9997" spans="16:28" x14ac:dyDescent="0.2">
      <c r="P9997" s="12"/>
      <c r="AB9997"/>
    </row>
    <row r="9998" spans="16:28" x14ac:dyDescent="0.2">
      <c r="P9998" s="12"/>
      <c r="AB9998"/>
    </row>
    <row r="9999" spans="16:28" x14ac:dyDescent="0.2">
      <c r="P9999" s="12"/>
      <c r="AB9999"/>
    </row>
    <row r="10000" spans="16:28" x14ac:dyDescent="0.2">
      <c r="P10000" s="12"/>
      <c r="AB10000"/>
    </row>
    <row r="10001" spans="16:28" x14ac:dyDescent="0.2">
      <c r="P10001" s="12"/>
      <c r="AB10001"/>
    </row>
    <row r="10002" spans="16:28" x14ac:dyDescent="0.2">
      <c r="P10002" s="12"/>
      <c r="AB10002"/>
    </row>
    <row r="10003" spans="16:28" x14ac:dyDescent="0.2">
      <c r="P10003" s="12"/>
      <c r="AB10003"/>
    </row>
    <row r="10004" spans="16:28" x14ac:dyDescent="0.2">
      <c r="P10004" s="12"/>
      <c r="AB10004"/>
    </row>
    <row r="10005" spans="16:28" x14ac:dyDescent="0.2">
      <c r="P10005" s="12"/>
      <c r="AB10005"/>
    </row>
    <row r="10006" spans="16:28" x14ac:dyDescent="0.2">
      <c r="P10006" s="12"/>
      <c r="AB10006"/>
    </row>
    <row r="10007" spans="16:28" x14ac:dyDescent="0.2">
      <c r="P10007" s="12"/>
      <c r="AB10007"/>
    </row>
    <row r="10008" spans="16:28" x14ac:dyDescent="0.2">
      <c r="P10008" s="12"/>
      <c r="AB10008"/>
    </row>
    <row r="10009" spans="16:28" x14ac:dyDescent="0.2">
      <c r="P10009" s="12"/>
      <c r="AB10009"/>
    </row>
    <row r="10010" spans="16:28" x14ac:dyDescent="0.2">
      <c r="P10010" s="12"/>
      <c r="AB10010"/>
    </row>
    <row r="10011" spans="16:28" x14ac:dyDescent="0.2">
      <c r="P10011" s="12"/>
      <c r="AB10011"/>
    </row>
    <row r="10012" spans="16:28" x14ac:dyDescent="0.2">
      <c r="P10012" s="12"/>
      <c r="AB10012"/>
    </row>
    <row r="10013" spans="16:28" x14ac:dyDescent="0.2">
      <c r="P10013" s="12"/>
      <c r="AB10013"/>
    </row>
    <row r="10014" spans="16:28" x14ac:dyDescent="0.2">
      <c r="P10014" s="12"/>
      <c r="AB10014"/>
    </row>
    <row r="10015" spans="16:28" x14ac:dyDescent="0.2">
      <c r="P10015" s="12"/>
      <c r="AB10015"/>
    </row>
    <row r="10016" spans="16:28" x14ac:dyDescent="0.2">
      <c r="P10016" s="12"/>
      <c r="AB10016"/>
    </row>
    <row r="10017" spans="16:28" x14ac:dyDescent="0.2">
      <c r="P10017" s="12"/>
      <c r="AB10017"/>
    </row>
    <row r="10018" spans="16:28" x14ac:dyDescent="0.2">
      <c r="P10018" s="12"/>
      <c r="AB10018"/>
    </row>
    <row r="10019" spans="16:28" x14ac:dyDescent="0.2">
      <c r="P10019" s="12"/>
      <c r="AB10019"/>
    </row>
    <row r="10020" spans="16:28" x14ac:dyDescent="0.2">
      <c r="P10020" s="12"/>
      <c r="AB10020"/>
    </row>
    <row r="10021" spans="16:28" x14ac:dyDescent="0.2">
      <c r="P10021" s="12"/>
      <c r="AB10021"/>
    </row>
    <row r="10022" spans="16:28" x14ac:dyDescent="0.2">
      <c r="P10022" s="12"/>
      <c r="AB10022"/>
    </row>
    <row r="10023" spans="16:28" x14ac:dyDescent="0.2">
      <c r="P10023" s="12"/>
      <c r="AB10023"/>
    </row>
    <row r="10024" spans="16:28" x14ac:dyDescent="0.2">
      <c r="P10024" s="12"/>
      <c r="AB10024"/>
    </row>
    <row r="10025" spans="16:28" x14ac:dyDescent="0.2">
      <c r="P10025" s="12"/>
      <c r="AB10025"/>
    </row>
    <row r="10026" spans="16:28" x14ac:dyDescent="0.2">
      <c r="P10026" s="12"/>
      <c r="AB10026"/>
    </row>
    <row r="10027" spans="16:28" x14ac:dyDescent="0.2">
      <c r="P10027" s="12"/>
      <c r="AB10027"/>
    </row>
    <row r="10028" spans="16:28" x14ac:dyDescent="0.2">
      <c r="P10028" s="12"/>
      <c r="AB10028"/>
    </row>
    <row r="10029" spans="16:28" x14ac:dyDescent="0.2">
      <c r="P10029" s="12"/>
      <c r="AB10029"/>
    </row>
    <row r="10030" spans="16:28" x14ac:dyDescent="0.2">
      <c r="P10030" s="12"/>
      <c r="AB10030"/>
    </row>
    <row r="10031" spans="16:28" x14ac:dyDescent="0.2">
      <c r="P10031" s="12"/>
      <c r="AB10031"/>
    </row>
    <row r="10032" spans="16:28" x14ac:dyDescent="0.2">
      <c r="P10032" s="12"/>
      <c r="AB10032"/>
    </row>
    <row r="10033" spans="16:28" x14ac:dyDescent="0.2">
      <c r="P10033" s="12"/>
      <c r="AB10033"/>
    </row>
    <row r="10034" spans="16:28" x14ac:dyDescent="0.2">
      <c r="P10034" s="12"/>
      <c r="AB10034"/>
    </row>
    <row r="10035" spans="16:28" x14ac:dyDescent="0.2">
      <c r="P10035" s="12"/>
      <c r="AB10035"/>
    </row>
    <row r="10036" spans="16:28" x14ac:dyDescent="0.2">
      <c r="P10036" s="12"/>
      <c r="AB10036"/>
    </row>
    <row r="10037" spans="16:28" x14ac:dyDescent="0.2">
      <c r="P10037" s="12"/>
      <c r="AB10037"/>
    </row>
    <row r="10038" spans="16:28" x14ac:dyDescent="0.2">
      <c r="P10038" s="12"/>
      <c r="AB10038"/>
    </row>
    <row r="10039" spans="16:28" x14ac:dyDescent="0.2">
      <c r="P10039" s="12"/>
      <c r="AB10039"/>
    </row>
    <row r="10040" spans="16:28" x14ac:dyDescent="0.2">
      <c r="P10040" s="12"/>
      <c r="AB10040"/>
    </row>
    <row r="10041" spans="16:28" x14ac:dyDescent="0.2">
      <c r="P10041" s="12"/>
      <c r="AB10041"/>
    </row>
    <row r="10042" spans="16:28" x14ac:dyDescent="0.2">
      <c r="P10042" s="12"/>
      <c r="AB10042"/>
    </row>
    <row r="10043" spans="16:28" x14ac:dyDescent="0.2">
      <c r="P10043" s="12"/>
      <c r="AB10043"/>
    </row>
    <row r="10044" spans="16:28" x14ac:dyDescent="0.2">
      <c r="P10044" s="12"/>
      <c r="AB10044"/>
    </row>
    <row r="10045" spans="16:28" x14ac:dyDescent="0.2">
      <c r="P10045" s="12"/>
      <c r="AB10045"/>
    </row>
    <row r="10046" spans="16:28" x14ac:dyDescent="0.2">
      <c r="P10046" s="12"/>
      <c r="AB10046"/>
    </row>
    <row r="10047" spans="16:28" x14ac:dyDescent="0.2">
      <c r="P10047" s="12"/>
      <c r="AB10047"/>
    </row>
    <row r="10048" spans="16:28" x14ac:dyDescent="0.2">
      <c r="P10048" s="12"/>
      <c r="AB10048"/>
    </row>
    <row r="10049" spans="16:28" x14ac:dyDescent="0.2">
      <c r="P10049" s="12"/>
      <c r="AB10049"/>
    </row>
    <row r="10050" spans="16:28" x14ac:dyDescent="0.2">
      <c r="P10050" s="12"/>
      <c r="AB10050"/>
    </row>
    <row r="10051" spans="16:28" x14ac:dyDescent="0.2">
      <c r="P10051" s="12"/>
      <c r="AB10051"/>
    </row>
    <row r="10052" spans="16:28" x14ac:dyDescent="0.2">
      <c r="P10052" s="12"/>
      <c r="AB10052"/>
    </row>
    <row r="10053" spans="16:28" x14ac:dyDescent="0.2">
      <c r="P10053" s="12"/>
      <c r="AB10053"/>
    </row>
    <row r="10054" spans="16:28" x14ac:dyDescent="0.2">
      <c r="P10054" s="12"/>
      <c r="AB10054"/>
    </row>
    <row r="10055" spans="16:28" x14ac:dyDescent="0.2">
      <c r="P10055" s="12"/>
      <c r="AB10055"/>
    </row>
    <row r="10056" spans="16:28" x14ac:dyDescent="0.2">
      <c r="P10056" s="12"/>
      <c r="AB10056"/>
    </row>
    <row r="10057" spans="16:28" x14ac:dyDescent="0.2">
      <c r="P10057" s="12"/>
      <c r="AB10057"/>
    </row>
    <row r="10058" spans="16:28" x14ac:dyDescent="0.2">
      <c r="P10058" s="12"/>
      <c r="AB10058"/>
    </row>
    <row r="10059" spans="16:28" x14ac:dyDescent="0.2">
      <c r="P10059" s="12"/>
      <c r="AB10059"/>
    </row>
    <row r="10060" spans="16:28" x14ac:dyDescent="0.2">
      <c r="P10060" s="12"/>
      <c r="AB10060"/>
    </row>
    <row r="10061" spans="16:28" x14ac:dyDescent="0.2">
      <c r="P10061" s="12"/>
      <c r="AB10061"/>
    </row>
    <row r="10062" spans="16:28" x14ac:dyDescent="0.2">
      <c r="P10062" s="12"/>
      <c r="AB10062"/>
    </row>
    <row r="10063" spans="16:28" x14ac:dyDescent="0.2">
      <c r="P10063" s="12"/>
      <c r="AB10063"/>
    </row>
    <row r="10064" spans="16:28" x14ac:dyDescent="0.2">
      <c r="P10064" s="12"/>
      <c r="AB10064"/>
    </row>
    <row r="10065" spans="16:28" x14ac:dyDescent="0.2">
      <c r="P10065" s="12"/>
      <c r="AB10065"/>
    </row>
    <row r="10066" spans="16:28" x14ac:dyDescent="0.2">
      <c r="P10066" s="12"/>
      <c r="AB10066"/>
    </row>
    <row r="10067" spans="16:28" x14ac:dyDescent="0.2">
      <c r="P10067" s="12"/>
      <c r="AB10067"/>
    </row>
    <row r="10068" spans="16:28" x14ac:dyDescent="0.2">
      <c r="P10068" s="12"/>
      <c r="AB10068"/>
    </row>
    <row r="10069" spans="16:28" x14ac:dyDescent="0.2">
      <c r="P10069" s="12"/>
      <c r="AB10069"/>
    </row>
    <row r="10070" spans="16:28" x14ac:dyDescent="0.2">
      <c r="P10070" s="12"/>
      <c r="AB10070"/>
    </row>
    <row r="10071" spans="16:28" x14ac:dyDescent="0.2">
      <c r="P10071" s="12"/>
      <c r="AB10071"/>
    </row>
    <row r="10072" spans="16:28" x14ac:dyDescent="0.2">
      <c r="P10072" s="12"/>
      <c r="AB10072"/>
    </row>
    <row r="10073" spans="16:28" x14ac:dyDescent="0.2">
      <c r="P10073" s="12"/>
      <c r="AB10073"/>
    </row>
    <row r="10074" spans="16:28" x14ac:dyDescent="0.2">
      <c r="P10074" s="12"/>
      <c r="AB10074"/>
    </row>
    <row r="10075" spans="16:28" x14ac:dyDescent="0.2">
      <c r="P10075" s="12"/>
      <c r="AB10075"/>
    </row>
    <row r="10076" spans="16:28" x14ac:dyDescent="0.2">
      <c r="P10076" s="12"/>
      <c r="AB10076"/>
    </row>
    <row r="10077" spans="16:28" x14ac:dyDescent="0.2">
      <c r="P10077" s="12"/>
      <c r="AB10077"/>
    </row>
    <row r="10078" spans="16:28" x14ac:dyDescent="0.2">
      <c r="P10078" s="12"/>
      <c r="AB10078"/>
    </row>
    <row r="10079" spans="16:28" x14ac:dyDescent="0.2">
      <c r="P10079" s="12"/>
      <c r="AB10079"/>
    </row>
    <row r="10080" spans="16:28" x14ac:dyDescent="0.2">
      <c r="P10080" s="12"/>
      <c r="AB10080"/>
    </row>
    <row r="10081" spans="16:28" x14ac:dyDescent="0.2">
      <c r="P10081" s="12"/>
      <c r="AB10081"/>
    </row>
    <row r="10082" spans="16:28" x14ac:dyDescent="0.2">
      <c r="P10082" s="12"/>
      <c r="AB10082"/>
    </row>
    <row r="10083" spans="16:28" x14ac:dyDescent="0.2">
      <c r="P10083" s="12"/>
      <c r="AB10083"/>
    </row>
    <row r="10084" spans="16:28" x14ac:dyDescent="0.2">
      <c r="P10084" s="12"/>
      <c r="AB10084"/>
    </row>
    <row r="10085" spans="16:28" x14ac:dyDescent="0.2">
      <c r="P10085" s="12"/>
      <c r="AB10085"/>
    </row>
    <row r="10086" spans="16:28" x14ac:dyDescent="0.2">
      <c r="P10086" s="12"/>
      <c r="AB10086"/>
    </row>
    <row r="10087" spans="16:28" x14ac:dyDescent="0.2">
      <c r="P10087" s="12"/>
      <c r="AB10087"/>
    </row>
    <row r="10088" spans="16:28" x14ac:dyDescent="0.2">
      <c r="P10088" s="12"/>
      <c r="AB10088"/>
    </row>
    <row r="10089" spans="16:28" x14ac:dyDescent="0.2">
      <c r="P10089" s="12"/>
      <c r="AB10089"/>
    </row>
    <row r="10090" spans="16:28" x14ac:dyDescent="0.2">
      <c r="P10090" s="12"/>
      <c r="AB10090"/>
    </row>
    <row r="10091" spans="16:28" x14ac:dyDescent="0.2">
      <c r="P10091" s="12"/>
      <c r="AB10091"/>
    </row>
    <row r="10092" spans="16:28" x14ac:dyDescent="0.2">
      <c r="P10092" s="12"/>
      <c r="AB10092"/>
    </row>
    <row r="10093" spans="16:28" x14ac:dyDescent="0.2">
      <c r="P10093" s="12"/>
      <c r="AB10093"/>
    </row>
    <row r="10094" spans="16:28" x14ac:dyDescent="0.2">
      <c r="P10094" s="12"/>
      <c r="AB10094"/>
    </row>
    <row r="10095" spans="16:28" x14ac:dyDescent="0.2">
      <c r="P10095" s="12"/>
      <c r="AB10095"/>
    </row>
    <row r="10096" spans="16:28" x14ac:dyDescent="0.2">
      <c r="P10096" s="12"/>
      <c r="AB10096"/>
    </row>
    <row r="10097" spans="16:28" x14ac:dyDescent="0.2">
      <c r="P10097" s="12"/>
      <c r="AB10097"/>
    </row>
    <row r="10098" spans="16:28" x14ac:dyDescent="0.2">
      <c r="P10098" s="12"/>
      <c r="AB10098"/>
    </row>
    <row r="10099" spans="16:28" x14ac:dyDescent="0.2">
      <c r="P10099" s="12"/>
      <c r="AB10099"/>
    </row>
    <row r="10100" spans="16:28" x14ac:dyDescent="0.2">
      <c r="P10100" s="12"/>
      <c r="AB10100"/>
    </row>
    <row r="10101" spans="16:28" x14ac:dyDescent="0.2">
      <c r="P10101" s="12"/>
      <c r="AB10101"/>
    </row>
    <row r="10102" spans="16:28" x14ac:dyDescent="0.2">
      <c r="P10102" s="12"/>
      <c r="AB10102"/>
    </row>
    <row r="10103" spans="16:28" x14ac:dyDescent="0.2">
      <c r="P10103" s="12"/>
      <c r="AB10103"/>
    </row>
    <row r="10104" spans="16:28" x14ac:dyDescent="0.2">
      <c r="P10104" s="12"/>
      <c r="AB10104"/>
    </row>
    <row r="10105" spans="16:28" x14ac:dyDescent="0.2">
      <c r="P10105" s="12"/>
      <c r="AB10105"/>
    </row>
    <row r="10106" spans="16:28" x14ac:dyDescent="0.2">
      <c r="P10106" s="12"/>
      <c r="AB10106"/>
    </row>
    <row r="10107" spans="16:28" x14ac:dyDescent="0.2">
      <c r="P10107" s="12"/>
      <c r="AB10107"/>
    </row>
    <row r="10108" spans="16:28" x14ac:dyDescent="0.2">
      <c r="P10108" s="12"/>
      <c r="AB10108"/>
    </row>
    <row r="10109" spans="16:28" x14ac:dyDescent="0.2">
      <c r="P10109" s="12"/>
      <c r="AB10109"/>
    </row>
    <row r="10110" spans="16:28" x14ac:dyDescent="0.2">
      <c r="P10110" s="12"/>
      <c r="AB10110"/>
    </row>
    <row r="10111" spans="16:28" x14ac:dyDescent="0.2">
      <c r="P10111" s="12"/>
      <c r="AB10111"/>
    </row>
    <row r="10112" spans="16:28" x14ac:dyDescent="0.2">
      <c r="P10112" s="12"/>
      <c r="AB10112"/>
    </row>
    <row r="10113" spans="16:28" x14ac:dyDescent="0.2">
      <c r="P10113" s="12"/>
      <c r="AB10113"/>
    </row>
    <row r="10114" spans="16:28" x14ac:dyDescent="0.2">
      <c r="P10114" s="12"/>
      <c r="AB10114"/>
    </row>
    <row r="10115" spans="16:28" x14ac:dyDescent="0.2">
      <c r="P10115" s="12"/>
      <c r="AB10115"/>
    </row>
    <row r="10116" spans="16:28" x14ac:dyDescent="0.2">
      <c r="P10116" s="12"/>
      <c r="AB10116"/>
    </row>
    <row r="10117" spans="16:28" x14ac:dyDescent="0.2">
      <c r="P10117" s="12"/>
      <c r="AB10117"/>
    </row>
    <row r="10118" spans="16:28" x14ac:dyDescent="0.2">
      <c r="P10118" s="12"/>
      <c r="AB10118"/>
    </row>
    <row r="10119" spans="16:28" x14ac:dyDescent="0.2">
      <c r="P10119" s="12"/>
      <c r="AB10119"/>
    </row>
    <row r="10120" spans="16:28" x14ac:dyDescent="0.2">
      <c r="P10120" s="12"/>
      <c r="AB10120"/>
    </row>
    <row r="10121" spans="16:28" x14ac:dyDescent="0.2">
      <c r="P10121" s="12"/>
      <c r="AB10121"/>
    </row>
    <row r="10122" spans="16:28" x14ac:dyDescent="0.2">
      <c r="P10122" s="12"/>
      <c r="AB10122"/>
    </row>
    <row r="10123" spans="16:28" x14ac:dyDescent="0.2">
      <c r="P10123" s="12"/>
      <c r="AB10123"/>
    </row>
    <row r="10124" spans="16:28" x14ac:dyDescent="0.2">
      <c r="P10124" s="12"/>
      <c r="AB10124"/>
    </row>
    <row r="10125" spans="16:28" x14ac:dyDescent="0.2">
      <c r="P10125" s="12"/>
      <c r="AB10125"/>
    </row>
    <row r="10126" spans="16:28" x14ac:dyDescent="0.2">
      <c r="P10126" s="12"/>
      <c r="AB10126"/>
    </row>
    <row r="10127" spans="16:28" x14ac:dyDescent="0.2">
      <c r="P10127" s="12"/>
      <c r="AB10127"/>
    </row>
    <row r="10128" spans="16:28" x14ac:dyDescent="0.2">
      <c r="P10128" s="12"/>
      <c r="AB10128"/>
    </row>
    <row r="10129" spans="16:28" x14ac:dyDescent="0.2">
      <c r="P10129" s="12"/>
      <c r="AB10129"/>
    </row>
    <row r="10130" spans="16:28" x14ac:dyDescent="0.2">
      <c r="P10130" s="12"/>
      <c r="AB10130"/>
    </row>
    <row r="10131" spans="16:28" x14ac:dyDescent="0.2">
      <c r="P10131" s="12"/>
      <c r="AB10131"/>
    </row>
    <row r="10132" spans="16:28" x14ac:dyDescent="0.2">
      <c r="P10132" s="12"/>
      <c r="AB10132"/>
    </row>
    <row r="10133" spans="16:28" x14ac:dyDescent="0.2">
      <c r="P10133" s="12"/>
      <c r="AB10133"/>
    </row>
    <row r="10134" spans="16:28" x14ac:dyDescent="0.2">
      <c r="P10134" s="12"/>
      <c r="AB10134"/>
    </row>
    <row r="10135" spans="16:28" x14ac:dyDescent="0.2">
      <c r="P10135" s="12"/>
      <c r="AB10135"/>
    </row>
    <row r="10136" spans="16:28" x14ac:dyDescent="0.2">
      <c r="P10136" s="12"/>
      <c r="AB10136"/>
    </row>
    <row r="10137" spans="16:28" x14ac:dyDescent="0.2">
      <c r="P10137" s="12"/>
      <c r="AB10137"/>
    </row>
    <row r="10138" spans="16:28" x14ac:dyDescent="0.2">
      <c r="P10138" s="12"/>
      <c r="AB10138"/>
    </row>
    <row r="10139" spans="16:28" x14ac:dyDescent="0.2">
      <c r="P10139" s="12"/>
      <c r="AB10139"/>
    </row>
    <row r="10140" spans="16:28" x14ac:dyDescent="0.2">
      <c r="P10140" s="12"/>
      <c r="AB10140"/>
    </row>
    <row r="10141" spans="16:28" x14ac:dyDescent="0.2">
      <c r="P10141" s="12"/>
      <c r="AB10141"/>
    </row>
    <row r="10142" spans="16:28" x14ac:dyDescent="0.2">
      <c r="P10142" s="12"/>
      <c r="AB10142"/>
    </row>
    <row r="10143" spans="16:28" x14ac:dyDescent="0.2">
      <c r="P10143" s="12"/>
      <c r="AB10143"/>
    </row>
    <row r="10144" spans="16:28" x14ac:dyDescent="0.2">
      <c r="P10144" s="12"/>
      <c r="AB10144"/>
    </row>
    <row r="10145" spans="16:28" x14ac:dyDescent="0.2">
      <c r="P10145" s="12"/>
      <c r="AB10145"/>
    </row>
    <row r="10146" spans="16:28" x14ac:dyDescent="0.2">
      <c r="P10146" s="12"/>
      <c r="AB10146"/>
    </row>
    <row r="10147" spans="16:28" x14ac:dyDescent="0.2">
      <c r="P10147" s="12"/>
      <c r="AB10147"/>
    </row>
    <row r="10148" spans="16:28" x14ac:dyDescent="0.2">
      <c r="P10148" s="12"/>
      <c r="AB10148"/>
    </row>
    <row r="10149" spans="16:28" x14ac:dyDescent="0.2">
      <c r="P10149" s="12"/>
      <c r="AB10149"/>
    </row>
    <row r="10150" spans="16:28" x14ac:dyDescent="0.2">
      <c r="P10150" s="12"/>
      <c r="AB10150"/>
    </row>
    <row r="10151" spans="16:28" x14ac:dyDescent="0.2">
      <c r="P10151" s="12"/>
      <c r="AB10151"/>
    </row>
    <row r="10152" spans="16:28" x14ac:dyDescent="0.2">
      <c r="P10152" s="12"/>
      <c r="AB10152"/>
    </row>
    <row r="10153" spans="16:28" x14ac:dyDescent="0.2">
      <c r="P10153" s="12"/>
      <c r="AB10153"/>
    </row>
    <row r="10154" spans="16:28" x14ac:dyDescent="0.2">
      <c r="P10154" s="12"/>
      <c r="AB10154"/>
    </row>
    <row r="10155" spans="16:28" x14ac:dyDescent="0.2">
      <c r="P10155" s="12"/>
      <c r="AB10155"/>
    </row>
    <row r="10156" spans="16:28" x14ac:dyDescent="0.2">
      <c r="P10156" s="12"/>
      <c r="AB10156"/>
    </row>
    <row r="10157" spans="16:28" x14ac:dyDescent="0.2">
      <c r="P10157" s="12"/>
      <c r="AB10157"/>
    </row>
    <row r="10158" spans="16:28" x14ac:dyDescent="0.2">
      <c r="P10158" s="12"/>
      <c r="AB10158"/>
    </row>
    <row r="10159" spans="16:28" x14ac:dyDescent="0.2">
      <c r="P10159" s="12"/>
      <c r="AB10159"/>
    </row>
    <row r="10160" spans="16:28" x14ac:dyDescent="0.2">
      <c r="P10160" s="12"/>
      <c r="AB10160"/>
    </row>
    <row r="10161" spans="16:28" x14ac:dyDescent="0.2">
      <c r="P10161" s="12"/>
      <c r="AB10161"/>
    </row>
    <row r="10162" spans="16:28" x14ac:dyDescent="0.2">
      <c r="P10162" s="12"/>
      <c r="AB10162"/>
    </row>
    <row r="10163" spans="16:28" x14ac:dyDescent="0.2">
      <c r="P10163" s="12"/>
      <c r="AB10163"/>
    </row>
    <row r="10164" spans="16:28" x14ac:dyDescent="0.2">
      <c r="P10164" s="12"/>
      <c r="AB10164"/>
    </row>
    <row r="10165" spans="16:28" x14ac:dyDescent="0.2">
      <c r="P10165" s="12"/>
      <c r="AB10165"/>
    </row>
    <row r="10166" spans="16:28" x14ac:dyDescent="0.2">
      <c r="P10166" s="12"/>
      <c r="AB10166"/>
    </row>
    <row r="10167" spans="16:28" x14ac:dyDescent="0.2">
      <c r="P10167" s="12"/>
      <c r="AB10167"/>
    </row>
    <row r="10168" spans="16:28" x14ac:dyDescent="0.2">
      <c r="P10168" s="12"/>
      <c r="AB10168"/>
    </row>
    <row r="10169" spans="16:28" x14ac:dyDescent="0.2">
      <c r="P10169" s="12"/>
      <c r="AB10169"/>
    </row>
    <row r="10170" spans="16:28" x14ac:dyDescent="0.2">
      <c r="P10170" s="12"/>
      <c r="AB10170"/>
    </row>
    <row r="10171" spans="16:28" x14ac:dyDescent="0.2">
      <c r="P10171" s="12"/>
      <c r="AB10171"/>
    </row>
    <row r="10172" spans="16:28" x14ac:dyDescent="0.2">
      <c r="P10172" s="12"/>
      <c r="AB10172"/>
    </row>
    <row r="10173" spans="16:28" x14ac:dyDescent="0.2">
      <c r="P10173" s="12"/>
      <c r="AB10173"/>
    </row>
    <row r="10174" spans="16:28" x14ac:dyDescent="0.2">
      <c r="P10174" s="12"/>
      <c r="AB10174"/>
    </row>
    <row r="10175" spans="16:28" x14ac:dyDescent="0.2">
      <c r="P10175" s="12"/>
      <c r="AB10175"/>
    </row>
    <row r="10176" spans="16:28" x14ac:dyDescent="0.2">
      <c r="P10176" s="12"/>
      <c r="AB10176"/>
    </row>
    <row r="10177" spans="16:28" x14ac:dyDescent="0.2">
      <c r="P10177" s="12"/>
      <c r="AB10177"/>
    </row>
    <row r="10178" spans="16:28" x14ac:dyDescent="0.2">
      <c r="P10178" s="12"/>
      <c r="AB10178"/>
    </row>
    <row r="10179" spans="16:28" x14ac:dyDescent="0.2">
      <c r="P10179" s="12"/>
      <c r="AB10179"/>
    </row>
    <row r="10180" spans="16:28" x14ac:dyDescent="0.2">
      <c r="P10180" s="12"/>
      <c r="AB10180"/>
    </row>
    <row r="10181" spans="16:28" x14ac:dyDescent="0.2">
      <c r="P10181" s="12"/>
      <c r="AB10181"/>
    </row>
    <row r="10182" spans="16:28" x14ac:dyDescent="0.2">
      <c r="P10182" s="12"/>
      <c r="AB10182"/>
    </row>
    <row r="10183" spans="16:28" x14ac:dyDescent="0.2">
      <c r="P10183" s="12"/>
      <c r="AB10183"/>
    </row>
    <row r="10184" spans="16:28" x14ac:dyDescent="0.2">
      <c r="P10184" s="12"/>
      <c r="AB10184"/>
    </row>
    <row r="10185" spans="16:28" x14ac:dyDescent="0.2">
      <c r="P10185" s="12"/>
      <c r="AB10185"/>
    </row>
    <row r="10186" spans="16:28" x14ac:dyDescent="0.2">
      <c r="P10186" s="12"/>
      <c r="AB10186"/>
    </row>
    <row r="10187" spans="16:28" x14ac:dyDescent="0.2">
      <c r="P10187" s="12"/>
      <c r="AB10187"/>
    </row>
    <row r="10188" spans="16:28" x14ac:dyDescent="0.2">
      <c r="P10188" s="12"/>
      <c r="AB10188"/>
    </row>
    <row r="10189" spans="16:28" x14ac:dyDescent="0.2">
      <c r="P10189" s="12"/>
      <c r="AB10189"/>
    </row>
    <row r="10190" spans="16:28" x14ac:dyDescent="0.2">
      <c r="P10190" s="12"/>
      <c r="AB10190"/>
    </row>
    <row r="10191" spans="16:28" x14ac:dyDescent="0.2">
      <c r="P10191" s="12"/>
      <c r="AB10191"/>
    </row>
    <row r="10192" spans="16:28" x14ac:dyDescent="0.2">
      <c r="P10192" s="12"/>
      <c r="AB10192"/>
    </row>
    <row r="10193" spans="16:28" x14ac:dyDescent="0.2">
      <c r="P10193" s="12"/>
      <c r="AB10193"/>
    </row>
    <row r="10194" spans="16:28" x14ac:dyDescent="0.2">
      <c r="P10194" s="12"/>
      <c r="AB10194"/>
    </row>
    <row r="10195" spans="16:28" x14ac:dyDescent="0.2">
      <c r="P10195" s="12"/>
      <c r="AB10195"/>
    </row>
    <row r="10196" spans="16:28" x14ac:dyDescent="0.2">
      <c r="P10196" s="12"/>
      <c r="AB10196"/>
    </row>
    <row r="10197" spans="16:28" x14ac:dyDescent="0.2">
      <c r="P10197" s="12"/>
      <c r="AB10197"/>
    </row>
    <row r="10198" spans="16:28" x14ac:dyDescent="0.2">
      <c r="P10198" s="12"/>
      <c r="AB10198"/>
    </row>
    <row r="10199" spans="16:28" x14ac:dyDescent="0.2">
      <c r="P10199" s="12"/>
      <c r="AB10199"/>
    </row>
    <row r="10200" spans="16:28" x14ac:dyDescent="0.2">
      <c r="P10200" s="12"/>
      <c r="AB10200"/>
    </row>
    <row r="10201" spans="16:28" x14ac:dyDescent="0.2">
      <c r="P10201" s="12"/>
      <c r="AB10201"/>
    </row>
    <row r="10202" spans="16:28" x14ac:dyDescent="0.2">
      <c r="P10202" s="12"/>
      <c r="AB10202"/>
    </row>
    <row r="10203" spans="16:28" x14ac:dyDescent="0.2">
      <c r="P10203" s="12"/>
      <c r="AB10203"/>
    </row>
    <row r="10204" spans="16:28" x14ac:dyDescent="0.2">
      <c r="P10204" s="12"/>
      <c r="AB10204"/>
    </row>
    <row r="10205" spans="16:28" x14ac:dyDescent="0.2">
      <c r="P10205" s="12"/>
      <c r="AB10205"/>
    </row>
    <row r="10206" spans="16:28" x14ac:dyDescent="0.2">
      <c r="P10206" s="12"/>
      <c r="AB10206"/>
    </row>
    <row r="10207" spans="16:28" x14ac:dyDescent="0.2">
      <c r="P10207" s="12"/>
      <c r="AB10207"/>
    </row>
    <row r="10208" spans="16:28" x14ac:dyDescent="0.2">
      <c r="P10208" s="12"/>
      <c r="AB10208"/>
    </row>
    <row r="10209" spans="16:28" x14ac:dyDescent="0.2">
      <c r="P10209" s="12"/>
      <c r="AB10209"/>
    </row>
    <row r="10210" spans="16:28" x14ac:dyDescent="0.2">
      <c r="P10210" s="12"/>
      <c r="AB10210"/>
    </row>
    <row r="10211" spans="16:28" x14ac:dyDescent="0.2">
      <c r="P10211" s="12"/>
      <c r="AB10211"/>
    </row>
    <row r="10212" spans="16:28" x14ac:dyDescent="0.2">
      <c r="P10212" s="12"/>
      <c r="AB10212"/>
    </row>
    <row r="10213" spans="16:28" x14ac:dyDescent="0.2">
      <c r="P10213" s="12"/>
      <c r="AB10213"/>
    </row>
    <row r="10214" spans="16:28" x14ac:dyDescent="0.2">
      <c r="P10214" s="12"/>
      <c r="AB10214"/>
    </row>
    <row r="10215" spans="16:28" x14ac:dyDescent="0.2">
      <c r="P10215" s="12"/>
      <c r="AB10215"/>
    </row>
    <row r="10216" spans="16:28" x14ac:dyDescent="0.2">
      <c r="P10216" s="12"/>
      <c r="AB10216"/>
    </row>
    <row r="10217" spans="16:28" x14ac:dyDescent="0.2">
      <c r="P10217" s="12"/>
      <c r="AB10217"/>
    </row>
    <row r="10218" spans="16:28" x14ac:dyDescent="0.2">
      <c r="P10218" s="12"/>
      <c r="AB10218"/>
    </row>
    <row r="10219" spans="16:28" x14ac:dyDescent="0.2">
      <c r="P10219" s="12"/>
      <c r="AB10219"/>
    </row>
    <row r="10220" spans="16:28" x14ac:dyDescent="0.2">
      <c r="P10220" s="12"/>
      <c r="AB10220"/>
    </row>
    <row r="10221" spans="16:28" x14ac:dyDescent="0.2">
      <c r="P10221" s="12"/>
      <c r="AB10221"/>
    </row>
    <row r="10222" spans="16:28" x14ac:dyDescent="0.2">
      <c r="P10222" s="12"/>
      <c r="AB10222"/>
    </row>
    <row r="10223" spans="16:28" x14ac:dyDescent="0.2">
      <c r="P10223" s="12"/>
      <c r="AB10223"/>
    </row>
    <row r="10224" spans="16:28" x14ac:dyDescent="0.2">
      <c r="P10224" s="12"/>
      <c r="AB10224"/>
    </row>
    <row r="10225" spans="16:28" x14ac:dyDescent="0.2">
      <c r="P10225" s="12"/>
      <c r="AB10225"/>
    </row>
    <row r="10226" spans="16:28" x14ac:dyDescent="0.2">
      <c r="P10226" s="12"/>
      <c r="AB10226"/>
    </row>
    <row r="10227" spans="16:28" x14ac:dyDescent="0.2">
      <c r="P10227" s="12"/>
      <c r="AB10227"/>
    </row>
    <row r="10228" spans="16:28" x14ac:dyDescent="0.2">
      <c r="P10228" s="12"/>
      <c r="AB10228"/>
    </row>
    <row r="10229" spans="16:28" x14ac:dyDescent="0.2">
      <c r="P10229" s="12"/>
      <c r="AB10229"/>
    </row>
    <row r="10230" spans="16:28" x14ac:dyDescent="0.2">
      <c r="P10230" s="12"/>
      <c r="AB10230"/>
    </row>
    <row r="10231" spans="16:28" x14ac:dyDescent="0.2">
      <c r="P10231" s="12"/>
      <c r="AB10231"/>
    </row>
    <row r="10232" spans="16:28" x14ac:dyDescent="0.2">
      <c r="P10232" s="12"/>
      <c r="AB10232"/>
    </row>
    <row r="10233" spans="16:28" x14ac:dyDescent="0.2">
      <c r="P10233" s="12"/>
      <c r="AB10233"/>
    </row>
    <row r="10234" spans="16:28" x14ac:dyDescent="0.2">
      <c r="P10234" s="12"/>
      <c r="AB10234"/>
    </row>
    <row r="10235" spans="16:28" x14ac:dyDescent="0.2">
      <c r="P10235" s="12"/>
      <c r="AB10235"/>
    </row>
    <row r="10236" spans="16:28" x14ac:dyDescent="0.2">
      <c r="P10236" s="12"/>
      <c r="AB10236"/>
    </row>
    <row r="10237" spans="16:28" x14ac:dyDescent="0.2">
      <c r="P10237" s="12"/>
      <c r="AB10237"/>
    </row>
    <row r="10238" spans="16:28" x14ac:dyDescent="0.2">
      <c r="P10238" s="12"/>
      <c r="AB10238"/>
    </row>
    <row r="10239" spans="16:28" x14ac:dyDescent="0.2">
      <c r="P10239" s="12"/>
      <c r="AB10239"/>
    </row>
    <row r="10240" spans="16:28" x14ac:dyDescent="0.2">
      <c r="P10240" s="12"/>
      <c r="AB10240"/>
    </row>
    <row r="10241" spans="16:28" x14ac:dyDescent="0.2">
      <c r="P10241" s="12"/>
      <c r="AB10241"/>
    </row>
    <row r="10242" spans="16:28" x14ac:dyDescent="0.2">
      <c r="P10242" s="12"/>
      <c r="AB10242"/>
    </row>
    <row r="10243" spans="16:28" x14ac:dyDescent="0.2">
      <c r="P10243" s="12"/>
      <c r="AB10243"/>
    </row>
    <row r="10244" spans="16:28" x14ac:dyDescent="0.2">
      <c r="P10244" s="12"/>
      <c r="AB10244"/>
    </row>
    <row r="10245" spans="16:28" x14ac:dyDescent="0.2">
      <c r="P10245" s="12"/>
      <c r="AB10245"/>
    </row>
    <row r="10246" spans="16:28" x14ac:dyDescent="0.2">
      <c r="P10246" s="12"/>
      <c r="AB10246"/>
    </row>
    <row r="10247" spans="16:28" x14ac:dyDescent="0.2">
      <c r="P10247" s="12"/>
      <c r="AB10247"/>
    </row>
    <row r="10248" spans="16:28" x14ac:dyDescent="0.2">
      <c r="P10248" s="12"/>
      <c r="AB10248"/>
    </row>
    <row r="10249" spans="16:28" x14ac:dyDescent="0.2">
      <c r="P10249" s="12"/>
      <c r="AB10249"/>
    </row>
    <row r="10250" spans="16:28" x14ac:dyDescent="0.2">
      <c r="P10250" s="12"/>
      <c r="AB10250"/>
    </row>
    <row r="10251" spans="16:28" x14ac:dyDescent="0.2">
      <c r="P10251" s="12"/>
      <c r="AB10251"/>
    </row>
    <row r="10252" spans="16:28" x14ac:dyDescent="0.2">
      <c r="P10252" s="12"/>
      <c r="AB10252"/>
    </row>
    <row r="10253" spans="16:28" x14ac:dyDescent="0.2">
      <c r="P10253" s="12"/>
      <c r="AB10253"/>
    </row>
    <row r="10254" spans="16:28" x14ac:dyDescent="0.2">
      <c r="P10254" s="12"/>
      <c r="AB10254"/>
    </row>
    <row r="10255" spans="16:28" x14ac:dyDescent="0.2">
      <c r="P10255" s="12"/>
      <c r="AB10255"/>
    </row>
    <row r="10256" spans="16:28" x14ac:dyDescent="0.2">
      <c r="P10256" s="12"/>
      <c r="AB10256"/>
    </row>
    <row r="10257" spans="16:28" x14ac:dyDescent="0.2">
      <c r="P10257" s="12"/>
      <c r="AB10257"/>
    </row>
    <row r="10258" spans="16:28" x14ac:dyDescent="0.2">
      <c r="P10258" s="12"/>
      <c r="AB10258"/>
    </row>
    <row r="10259" spans="16:28" x14ac:dyDescent="0.2">
      <c r="P10259" s="12"/>
      <c r="AB10259"/>
    </row>
    <row r="10260" spans="16:28" x14ac:dyDescent="0.2">
      <c r="P10260" s="12"/>
      <c r="AB10260"/>
    </row>
    <row r="10261" spans="16:28" x14ac:dyDescent="0.2">
      <c r="P10261" s="12"/>
      <c r="AB10261"/>
    </row>
    <row r="10262" spans="16:28" x14ac:dyDescent="0.2">
      <c r="P10262" s="12"/>
      <c r="AB10262"/>
    </row>
    <row r="10263" spans="16:28" x14ac:dyDescent="0.2">
      <c r="P10263" s="12"/>
      <c r="AB10263"/>
    </row>
    <row r="10264" spans="16:28" x14ac:dyDescent="0.2">
      <c r="P10264" s="12"/>
      <c r="AB10264"/>
    </row>
    <row r="10265" spans="16:28" x14ac:dyDescent="0.2">
      <c r="P10265" s="12"/>
      <c r="AB10265"/>
    </row>
    <row r="10266" spans="16:28" x14ac:dyDescent="0.2">
      <c r="P10266" s="12"/>
      <c r="AB10266"/>
    </row>
    <row r="10267" spans="16:28" x14ac:dyDescent="0.2">
      <c r="P10267" s="12"/>
      <c r="AB10267"/>
    </row>
    <row r="10268" spans="16:28" x14ac:dyDescent="0.2">
      <c r="P10268" s="12"/>
      <c r="AB10268"/>
    </row>
    <row r="10269" spans="16:28" x14ac:dyDescent="0.2">
      <c r="P10269" s="12"/>
      <c r="AB10269"/>
    </row>
    <row r="10270" spans="16:28" x14ac:dyDescent="0.2">
      <c r="P10270" s="12"/>
      <c r="AB10270"/>
    </row>
    <row r="10271" spans="16:28" x14ac:dyDescent="0.2">
      <c r="P10271" s="12"/>
      <c r="AB10271"/>
    </row>
    <row r="10272" spans="16:28" x14ac:dyDescent="0.2">
      <c r="P10272" s="12"/>
      <c r="AB10272"/>
    </row>
    <row r="10273" spans="16:28" x14ac:dyDescent="0.2">
      <c r="P10273" s="12"/>
      <c r="AB10273"/>
    </row>
    <row r="10274" spans="16:28" x14ac:dyDescent="0.2">
      <c r="P10274" s="12"/>
      <c r="AB10274"/>
    </row>
    <row r="10275" spans="16:28" x14ac:dyDescent="0.2">
      <c r="P10275" s="12"/>
      <c r="AB10275"/>
    </row>
    <row r="10276" spans="16:28" x14ac:dyDescent="0.2">
      <c r="P10276" s="12"/>
      <c r="AB10276"/>
    </row>
    <row r="10277" spans="16:28" x14ac:dyDescent="0.2">
      <c r="P10277" s="12"/>
      <c r="AB10277"/>
    </row>
    <row r="10278" spans="16:28" x14ac:dyDescent="0.2">
      <c r="P10278" s="12"/>
      <c r="AB10278"/>
    </row>
    <row r="10279" spans="16:28" x14ac:dyDescent="0.2">
      <c r="P10279" s="12"/>
      <c r="AB10279"/>
    </row>
    <row r="10280" spans="16:28" x14ac:dyDescent="0.2">
      <c r="P10280" s="12"/>
      <c r="AB10280"/>
    </row>
    <row r="10281" spans="16:28" x14ac:dyDescent="0.2">
      <c r="P10281" s="12"/>
      <c r="AB10281"/>
    </row>
    <row r="10282" spans="16:28" x14ac:dyDescent="0.2">
      <c r="P10282" s="12"/>
      <c r="AB10282"/>
    </row>
    <row r="10283" spans="16:28" x14ac:dyDescent="0.2">
      <c r="P10283" s="12"/>
      <c r="AB10283"/>
    </row>
    <row r="10284" spans="16:28" x14ac:dyDescent="0.2">
      <c r="P10284" s="12"/>
      <c r="AB10284"/>
    </row>
    <row r="10285" spans="16:28" x14ac:dyDescent="0.2">
      <c r="P10285" s="12"/>
      <c r="AB10285"/>
    </row>
    <row r="10286" spans="16:28" x14ac:dyDescent="0.2">
      <c r="P10286" s="12"/>
      <c r="AB10286"/>
    </row>
    <row r="10287" spans="16:28" x14ac:dyDescent="0.2">
      <c r="P10287" s="12"/>
      <c r="AB10287"/>
    </row>
    <row r="10288" spans="16:28" x14ac:dyDescent="0.2">
      <c r="P10288" s="12"/>
      <c r="AB10288"/>
    </row>
    <row r="10289" spans="16:28" x14ac:dyDescent="0.2">
      <c r="P10289" s="12"/>
      <c r="AB10289"/>
    </row>
    <row r="10290" spans="16:28" x14ac:dyDescent="0.2">
      <c r="P10290" s="12"/>
      <c r="AB10290"/>
    </row>
    <row r="10291" spans="16:28" x14ac:dyDescent="0.2">
      <c r="P10291" s="12"/>
      <c r="AB10291"/>
    </row>
    <row r="10292" spans="16:28" x14ac:dyDescent="0.2">
      <c r="P10292" s="12"/>
      <c r="AB10292"/>
    </row>
    <row r="10293" spans="16:28" x14ac:dyDescent="0.2">
      <c r="P10293" s="12"/>
      <c r="AB10293"/>
    </row>
    <row r="10294" spans="16:28" x14ac:dyDescent="0.2">
      <c r="P10294" s="12"/>
      <c r="AB10294"/>
    </row>
    <row r="10295" spans="16:28" x14ac:dyDescent="0.2">
      <c r="P10295" s="12"/>
      <c r="AB10295"/>
    </row>
    <row r="10296" spans="16:28" x14ac:dyDescent="0.2">
      <c r="P10296" s="12"/>
      <c r="AB10296"/>
    </row>
    <row r="10297" spans="16:28" x14ac:dyDescent="0.2">
      <c r="P10297" s="12"/>
      <c r="AB10297"/>
    </row>
    <row r="10298" spans="16:28" x14ac:dyDescent="0.2">
      <c r="P10298" s="12"/>
      <c r="AB10298"/>
    </row>
    <row r="10299" spans="16:28" x14ac:dyDescent="0.2">
      <c r="P10299" s="12"/>
      <c r="AB10299"/>
    </row>
    <row r="10300" spans="16:28" x14ac:dyDescent="0.2">
      <c r="P10300" s="12"/>
      <c r="AB10300"/>
    </row>
    <row r="10301" spans="16:28" x14ac:dyDescent="0.2">
      <c r="P10301" s="12"/>
      <c r="AB10301"/>
    </row>
    <row r="10302" spans="16:28" x14ac:dyDescent="0.2">
      <c r="P10302" s="12"/>
      <c r="AB10302"/>
    </row>
    <row r="10303" spans="16:28" x14ac:dyDescent="0.2">
      <c r="P10303" s="12"/>
      <c r="AB10303"/>
    </row>
    <row r="10304" spans="16:28" x14ac:dyDescent="0.2">
      <c r="P10304" s="12"/>
      <c r="AB10304"/>
    </row>
    <row r="10305" spans="16:28" x14ac:dyDescent="0.2">
      <c r="P10305" s="12"/>
      <c r="AB10305"/>
    </row>
    <row r="10306" spans="16:28" x14ac:dyDescent="0.2">
      <c r="P10306" s="12"/>
      <c r="AB10306"/>
    </row>
    <row r="10307" spans="16:28" x14ac:dyDescent="0.2">
      <c r="P10307" s="12"/>
      <c r="AB10307"/>
    </row>
    <row r="10308" spans="16:28" x14ac:dyDescent="0.2">
      <c r="P10308" s="12"/>
      <c r="AB10308"/>
    </row>
    <row r="10309" spans="16:28" x14ac:dyDescent="0.2">
      <c r="P10309" s="12"/>
      <c r="AB10309"/>
    </row>
    <row r="10310" spans="16:28" x14ac:dyDescent="0.2">
      <c r="P10310" s="12"/>
      <c r="AB10310"/>
    </row>
    <row r="10311" spans="16:28" x14ac:dyDescent="0.2">
      <c r="P10311" s="12"/>
      <c r="AB10311"/>
    </row>
    <row r="10312" spans="16:28" x14ac:dyDescent="0.2">
      <c r="P10312" s="12"/>
      <c r="AB10312"/>
    </row>
    <row r="10313" spans="16:28" x14ac:dyDescent="0.2">
      <c r="P10313" s="12"/>
      <c r="AB10313"/>
    </row>
    <row r="10314" spans="16:28" x14ac:dyDescent="0.2">
      <c r="P10314" s="12"/>
      <c r="AB10314"/>
    </row>
    <row r="10315" spans="16:28" x14ac:dyDescent="0.2">
      <c r="P10315" s="12"/>
      <c r="AB10315"/>
    </row>
    <row r="10316" spans="16:28" x14ac:dyDescent="0.2">
      <c r="P10316" s="12"/>
      <c r="AB10316"/>
    </row>
    <row r="10317" spans="16:28" x14ac:dyDescent="0.2">
      <c r="P10317" s="12"/>
      <c r="AB10317"/>
    </row>
    <row r="10318" spans="16:28" x14ac:dyDescent="0.2">
      <c r="P10318" s="12"/>
      <c r="AB10318"/>
    </row>
    <row r="10319" spans="16:28" x14ac:dyDescent="0.2">
      <c r="P10319" s="12"/>
      <c r="AB10319"/>
    </row>
    <row r="10320" spans="16:28" x14ac:dyDescent="0.2">
      <c r="P10320" s="12"/>
      <c r="AB10320"/>
    </row>
    <row r="10321" spans="16:28" x14ac:dyDescent="0.2">
      <c r="P10321" s="12"/>
      <c r="AB10321"/>
    </row>
    <row r="10322" spans="16:28" x14ac:dyDescent="0.2">
      <c r="P10322" s="12"/>
      <c r="AB10322"/>
    </row>
    <row r="10323" spans="16:28" x14ac:dyDescent="0.2">
      <c r="P10323" s="12"/>
      <c r="AB10323"/>
    </row>
    <row r="10324" spans="16:28" x14ac:dyDescent="0.2">
      <c r="P10324" s="12"/>
      <c r="AB10324"/>
    </row>
    <row r="10325" spans="16:28" x14ac:dyDescent="0.2">
      <c r="P10325" s="12"/>
      <c r="AB10325"/>
    </row>
    <row r="10326" spans="16:28" x14ac:dyDescent="0.2">
      <c r="P10326" s="12"/>
      <c r="AB10326"/>
    </row>
    <row r="10327" spans="16:28" x14ac:dyDescent="0.2">
      <c r="P10327" s="12"/>
      <c r="AB10327"/>
    </row>
    <row r="10328" spans="16:28" x14ac:dyDescent="0.2">
      <c r="P10328" s="12"/>
      <c r="AB10328"/>
    </row>
    <row r="10329" spans="16:28" x14ac:dyDescent="0.2">
      <c r="P10329" s="12"/>
      <c r="AB10329"/>
    </row>
    <row r="10330" spans="16:28" x14ac:dyDescent="0.2">
      <c r="P10330" s="12"/>
      <c r="AB10330"/>
    </row>
    <row r="10331" spans="16:28" x14ac:dyDescent="0.2">
      <c r="P10331" s="12"/>
      <c r="AB10331"/>
    </row>
    <row r="10332" spans="16:28" x14ac:dyDescent="0.2">
      <c r="P10332" s="12"/>
      <c r="AB10332"/>
    </row>
    <row r="10333" spans="16:28" x14ac:dyDescent="0.2">
      <c r="P10333" s="12"/>
      <c r="AB10333"/>
    </row>
    <row r="10334" spans="16:28" x14ac:dyDescent="0.2">
      <c r="P10334" s="12"/>
      <c r="AB10334"/>
    </row>
    <row r="10335" spans="16:28" x14ac:dyDescent="0.2">
      <c r="P10335" s="12"/>
      <c r="AB10335"/>
    </row>
    <row r="10336" spans="16:28" x14ac:dyDescent="0.2">
      <c r="P10336" s="12"/>
      <c r="AB10336"/>
    </row>
    <row r="10337" spans="16:28" x14ac:dyDescent="0.2">
      <c r="P10337" s="12"/>
      <c r="AB10337"/>
    </row>
    <row r="10338" spans="16:28" x14ac:dyDescent="0.2">
      <c r="P10338" s="12"/>
      <c r="AB10338"/>
    </row>
    <row r="10339" spans="16:28" x14ac:dyDescent="0.2">
      <c r="P10339" s="12"/>
      <c r="AB10339"/>
    </row>
    <row r="10340" spans="16:28" x14ac:dyDescent="0.2">
      <c r="P10340" s="12"/>
      <c r="AB10340"/>
    </row>
    <row r="10341" spans="16:28" x14ac:dyDescent="0.2">
      <c r="P10341" s="12"/>
      <c r="AB10341"/>
    </row>
    <row r="10342" spans="16:28" x14ac:dyDescent="0.2">
      <c r="P10342" s="12"/>
      <c r="AB10342"/>
    </row>
    <row r="10343" spans="16:28" x14ac:dyDescent="0.2">
      <c r="P10343" s="12"/>
      <c r="AB10343"/>
    </row>
    <row r="10344" spans="16:28" x14ac:dyDescent="0.2">
      <c r="P10344" s="12"/>
      <c r="AB10344"/>
    </row>
    <row r="10345" spans="16:28" x14ac:dyDescent="0.2">
      <c r="P10345" s="12"/>
      <c r="AB10345"/>
    </row>
    <row r="10346" spans="16:28" x14ac:dyDescent="0.2">
      <c r="P10346" s="12"/>
      <c r="AB10346"/>
    </row>
    <row r="10347" spans="16:28" x14ac:dyDescent="0.2">
      <c r="P10347" s="12"/>
      <c r="AB10347"/>
    </row>
    <row r="10348" spans="16:28" x14ac:dyDescent="0.2">
      <c r="P10348" s="12"/>
      <c r="AB10348"/>
    </row>
    <row r="10349" spans="16:28" x14ac:dyDescent="0.2">
      <c r="P10349" s="12"/>
      <c r="AB10349"/>
    </row>
    <row r="10350" spans="16:28" x14ac:dyDescent="0.2">
      <c r="P10350" s="12"/>
      <c r="AB10350"/>
    </row>
    <row r="10351" spans="16:28" x14ac:dyDescent="0.2">
      <c r="P10351" s="12"/>
      <c r="AB10351"/>
    </row>
    <row r="10352" spans="16:28" x14ac:dyDescent="0.2">
      <c r="P10352" s="12"/>
      <c r="AB10352"/>
    </row>
    <row r="10353" spans="16:28" x14ac:dyDescent="0.2">
      <c r="P10353" s="12"/>
      <c r="AB10353"/>
    </row>
    <row r="10354" spans="16:28" x14ac:dyDescent="0.2">
      <c r="P10354" s="12"/>
      <c r="AB10354"/>
    </row>
    <row r="10355" spans="16:28" x14ac:dyDescent="0.2">
      <c r="P10355" s="12"/>
      <c r="AB10355"/>
    </row>
    <row r="10356" spans="16:28" x14ac:dyDescent="0.2">
      <c r="P10356" s="12"/>
      <c r="AB10356"/>
    </row>
    <row r="10357" spans="16:28" x14ac:dyDescent="0.2">
      <c r="P10357" s="12"/>
      <c r="AB10357"/>
    </row>
    <row r="10358" spans="16:28" x14ac:dyDescent="0.2">
      <c r="P10358" s="12"/>
      <c r="AB10358"/>
    </row>
    <row r="10359" spans="16:28" x14ac:dyDescent="0.2">
      <c r="P10359" s="12"/>
      <c r="AB10359"/>
    </row>
    <row r="10360" spans="16:28" x14ac:dyDescent="0.2">
      <c r="P10360" s="12"/>
      <c r="AB10360"/>
    </row>
    <row r="10361" spans="16:28" x14ac:dyDescent="0.2">
      <c r="P10361" s="12"/>
      <c r="AB10361"/>
    </row>
    <row r="10362" spans="16:28" x14ac:dyDescent="0.2">
      <c r="P10362" s="12"/>
      <c r="AB10362"/>
    </row>
    <row r="10363" spans="16:28" x14ac:dyDescent="0.2">
      <c r="P10363" s="12"/>
      <c r="AB10363"/>
    </row>
    <row r="10364" spans="16:28" x14ac:dyDescent="0.2">
      <c r="P10364" s="12"/>
      <c r="AB10364"/>
    </row>
    <row r="10365" spans="16:28" x14ac:dyDescent="0.2">
      <c r="P10365" s="12"/>
      <c r="AB10365"/>
    </row>
    <row r="10366" spans="16:28" x14ac:dyDescent="0.2">
      <c r="P10366" s="12"/>
      <c r="AB10366"/>
    </row>
    <row r="10367" spans="16:28" x14ac:dyDescent="0.2">
      <c r="P10367" s="12"/>
      <c r="AB10367"/>
    </row>
    <row r="10368" spans="16:28" x14ac:dyDescent="0.2">
      <c r="P10368" s="12"/>
      <c r="AB10368"/>
    </row>
    <row r="10369" spans="16:28" x14ac:dyDescent="0.2">
      <c r="P10369" s="12"/>
      <c r="AB10369"/>
    </row>
    <row r="10370" spans="16:28" x14ac:dyDescent="0.2">
      <c r="P10370" s="12"/>
      <c r="AB10370"/>
    </row>
    <row r="10371" spans="16:28" x14ac:dyDescent="0.2">
      <c r="P10371" s="12"/>
      <c r="AB10371"/>
    </row>
    <row r="10372" spans="16:28" x14ac:dyDescent="0.2">
      <c r="P10372" s="12"/>
      <c r="AB10372"/>
    </row>
    <row r="10373" spans="16:28" x14ac:dyDescent="0.2">
      <c r="P10373" s="12"/>
      <c r="AB10373"/>
    </row>
    <row r="10374" spans="16:28" x14ac:dyDescent="0.2">
      <c r="P10374" s="12"/>
      <c r="AB10374"/>
    </row>
    <row r="10375" spans="16:28" x14ac:dyDescent="0.2">
      <c r="P10375" s="12"/>
      <c r="AB10375"/>
    </row>
    <row r="10376" spans="16:28" x14ac:dyDescent="0.2">
      <c r="P10376" s="12"/>
      <c r="AB10376"/>
    </row>
    <row r="10377" spans="16:28" x14ac:dyDescent="0.2">
      <c r="P10377" s="12"/>
      <c r="AB10377"/>
    </row>
    <row r="10378" spans="16:28" x14ac:dyDescent="0.2">
      <c r="P10378" s="12"/>
      <c r="AB10378"/>
    </row>
    <row r="10379" spans="16:28" x14ac:dyDescent="0.2">
      <c r="P10379" s="12"/>
      <c r="AB10379"/>
    </row>
    <row r="10380" spans="16:28" x14ac:dyDescent="0.2">
      <c r="P10380" s="12"/>
      <c r="AB10380"/>
    </row>
    <row r="10381" spans="16:28" x14ac:dyDescent="0.2">
      <c r="P10381" s="12"/>
      <c r="AB10381"/>
    </row>
    <row r="10382" spans="16:28" x14ac:dyDescent="0.2">
      <c r="P10382" s="12"/>
      <c r="AB10382"/>
    </row>
    <row r="10383" spans="16:28" x14ac:dyDescent="0.2">
      <c r="P10383" s="12"/>
      <c r="AB10383"/>
    </row>
    <row r="10384" spans="16:28" x14ac:dyDescent="0.2">
      <c r="P10384" s="12"/>
      <c r="AB10384"/>
    </row>
    <row r="10385" spans="16:28" x14ac:dyDescent="0.2">
      <c r="P10385" s="12"/>
      <c r="AB10385"/>
    </row>
    <row r="10386" spans="16:28" x14ac:dyDescent="0.2">
      <c r="P10386" s="12"/>
      <c r="AB10386"/>
    </row>
    <row r="10387" spans="16:28" x14ac:dyDescent="0.2">
      <c r="P10387" s="12"/>
      <c r="AB10387"/>
    </row>
    <row r="10388" spans="16:28" x14ac:dyDescent="0.2">
      <c r="P10388" s="12"/>
      <c r="AB10388"/>
    </row>
    <row r="10389" spans="16:28" x14ac:dyDescent="0.2">
      <c r="P10389" s="12"/>
      <c r="AB10389"/>
    </row>
    <row r="10390" spans="16:28" x14ac:dyDescent="0.2">
      <c r="P10390" s="12"/>
      <c r="AB10390"/>
    </row>
    <row r="10391" spans="16:28" x14ac:dyDescent="0.2">
      <c r="P10391" s="12"/>
      <c r="AB10391"/>
    </row>
    <row r="10392" spans="16:28" x14ac:dyDescent="0.2">
      <c r="P10392" s="12"/>
      <c r="AB10392"/>
    </row>
    <row r="10393" spans="16:28" x14ac:dyDescent="0.2">
      <c r="P10393" s="12"/>
      <c r="AB10393"/>
    </row>
    <row r="10394" spans="16:28" x14ac:dyDescent="0.2">
      <c r="P10394" s="12"/>
      <c r="AB10394"/>
    </row>
    <row r="10395" spans="16:28" x14ac:dyDescent="0.2">
      <c r="P10395" s="12"/>
      <c r="AB10395"/>
    </row>
    <row r="10396" spans="16:28" x14ac:dyDescent="0.2">
      <c r="P10396" s="12"/>
      <c r="AB10396"/>
    </row>
    <row r="10397" spans="16:28" x14ac:dyDescent="0.2">
      <c r="P10397" s="12"/>
      <c r="AB10397"/>
    </row>
    <row r="10398" spans="16:28" x14ac:dyDescent="0.2">
      <c r="P10398" s="12"/>
      <c r="AB10398"/>
    </row>
    <row r="10399" spans="16:28" x14ac:dyDescent="0.2">
      <c r="P10399" s="12"/>
      <c r="AB10399"/>
    </row>
    <row r="10400" spans="16:28" x14ac:dyDescent="0.2">
      <c r="P10400" s="12"/>
      <c r="AB10400"/>
    </row>
    <row r="10401" spans="16:28" x14ac:dyDescent="0.2">
      <c r="P10401" s="12"/>
      <c r="AB10401"/>
    </row>
    <row r="10402" spans="16:28" x14ac:dyDescent="0.2">
      <c r="P10402" s="12"/>
      <c r="AB10402"/>
    </row>
    <row r="10403" spans="16:28" x14ac:dyDescent="0.2">
      <c r="P10403" s="12"/>
      <c r="AB10403"/>
    </row>
    <row r="10404" spans="16:28" x14ac:dyDescent="0.2">
      <c r="P10404" s="12"/>
      <c r="AB10404"/>
    </row>
    <row r="10405" spans="16:28" x14ac:dyDescent="0.2">
      <c r="P10405" s="12"/>
      <c r="AB10405"/>
    </row>
    <row r="10406" spans="16:28" x14ac:dyDescent="0.2">
      <c r="P10406" s="12"/>
      <c r="AB10406"/>
    </row>
    <row r="10407" spans="16:28" x14ac:dyDescent="0.2">
      <c r="P10407" s="12"/>
      <c r="AB10407"/>
    </row>
    <row r="10408" spans="16:28" x14ac:dyDescent="0.2">
      <c r="P10408" s="12"/>
      <c r="AB10408"/>
    </row>
    <row r="10409" spans="16:28" x14ac:dyDescent="0.2">
      <c r="P10409" s="12"/>
      <c r="AB10409"/>
    </row>
    <row r="10410" spans="16:28" x14ac:dyDescent="0.2">
      <c r="P10410" s="12"/>
      <c r="AB10410"/>
    </row>
    <row r="10411" spans="16:28" x14ac:dyDescent="0.2">
      <c r="P10411" s="12"/>
      <c r="AB10411"/>
    </row>
    <row r="10412" spans="16:28" x14ac:dyDescent="0.2">
      <c r="P10412" s="12"/>
      <c r="AB10412"/>
    </row>
    <row r="10413" spans="16:28" x14ac:dyDescent="0.2">
      <c r="P10413" s="12"/>
      <c r="AB10413"/>
    </row>
    <row r="10414" spans="16:28" x14ac:dyDescent="0.2">
      <c r="P10414" s="12"/>
      <c r="AB10414"/>
    </row>
    <row r="10415" spans="16:28" x14ac:dyDescent="0.2">
      <c r="P10415" s="12"/>
      <c r="AB10415"/>
    </row>
    <row r="10416" spans="16:28" x14ac:dyDescent="0.2">
      <c r="P10416" s="12"/>
      <c r="AB10416"/>
    </row>
    <row r="10417" spans="16:28" x14ac:dyDescent="0.2">
      <c r="P10417" s="12"/>
      <c r="AB10417"/>
    </row>
    <row r="10418" spans="16:28" x14ac:dyDescent="0.2">
      <c r="P10418" s="12"/>
      <c r="AB10418"/>
    </row>
    <row r="10419" spans="16:28" x14ac:dyDescent="0.2">
      <c r="P10419" s="12"/>
      <c r="AB10419"/>
    </row>
    <row r="10420" spans="16:28" x14ac:dyDescent="0.2">
      <c r="P10420" s="12"/>
      <c r="AB10420"/>
    </row>
    <row r="10421" spans="16:28" x14ac:dyDescent="0.2">
      <c r="P10421" s="12"/>
      <c r="AB10421"/>
    </row>
    <row r="10422" spans="16:28" x14ac:dyDescent="0.2">
      <c r="P10422" s="12"/>
      <c r="AB10422"/>
    </row>
    <row r="10423" spans="16:28" x14ac:dyDescent="0.2">
      <c r="P10423" s="12"/>
      <c r="AB10423"/>
    </row>
    <row r="10424" spans="16:28" x14ac:dyDescent="0.2">
      <c r="P10424" s="12"/>
      <c r="AB10424"/>
    </row>
    <row r="10425" spans="16:28" x14ac:dyDescent="0.2">
      <c r="P10425" s="12"/>
      <c r="AB10425"/>
    </row>
    <row r="10426" spans="16:28" x14ac:dyDescent="0.2">
      <c r="P10426" s="12"/>
      <c r="AB10426"/>
    </row>
    <row r="10427" spans="16:28" x14ac:dyDescent="0.2">
      <c r="P10427" s="12"/>
      <c r="AB10427"/>
    </row>
    <row r="10428" spans="16:28" x14ac:dyDescent="0.2">
      <c r="P10428" s="12"/>
      <c r="AB10428"/>
    </row>
    <row r="10429" spans="16:28" x14ac:dyDescent="0.2">
      <c r="P10429" s="12"/>
      <c r="AB10429"/>
    </row>
    <row r="10430" spans="16:28" x14ac:dyDescent="0.2">
      <c r="P10430" s="12"/>
      <c r="AB10430"/>
    </row>
    <row r="10431" spans="16:28" x14ac:dyDescent="0.2">
      <c r="P10431" s="12"/>
      <c r="AB10431"/>
    </row>
    <row r="10432" spans="16:28" x14ac:dyDescent="0.2">
      <c r="P10432" s="12"/>
      <c r="AB10432"/>
    </row>
    <row r="10433" spans="16:28" x14ac:dyDescent="0.2">
      <c r="P10433" s="12"/>
      <c r="AB10433"/>
    </row>
    <row r="10434" spans="16:28" x14ac:dyDescent="0.2">
      <c r="P10434" s="12"/>
      <c r="AB10434"/>
    </row>
    <row r="10435" spans="16:28" x14ac:dyDescent="0.2">
      <c r="P10435" s="12"/>
      <c r="AB10435"/>
    </row>
    <row r="10436" spans="16:28" x14ac:dyDescent="0.2">
      <c r="P10436" s="12"/>
      <c r="AB10436"/>
    </row>
    <row r="10437" spans="16:28" x14ac:dyDescent="0.2">
      <c r="P10437" s="12"/>
      <c r="AB10437"/>
    </row>
    <row r="10438" spans="16:28" x14ac:dyDescent="0.2">
      <c r="P10438" s="12"/>
      <c r="AB10438"/>
    </row>
    <row r="10439" spans="16:28" x14ac:dyDescent="0.2">
      <c r="P10439" s="12"/>
      <c r="AB10439"/>
    </row>
    <row r="10440" spans="16:28" x14ac:dyDescent="0.2">
      <c r="P10440" s="12"/>
      <c r="AB10440"/>
    </row>
    <row r="10441" spans="16:28" x14ac:dyDescent="0.2">
      <c r="P10441" s="12"/>
      <c r="AB10441"/>
    </row>
    <row r="10442" spans="16:28" x14ac:dyDescent="0.2">
      <c r="P10442" s="12"/>
      <c r="AB10442"/>
    </row>
    <row r="10443" spans="16:28" x14ac:dyDescent="0.2">
      <c r="P10443" s="12"/>
      <c r="AB10443"/>
    </row>
    <row r="10444" spans="16:28" x14ac:dyDescent="0.2">
      <c r="P10444" s="12"/>
      <c r="AB10444"/>
    </row>
    <row r="10445" spans="16:28" x14ac:dyDescent="0.2">
      <c r="P10445" s="12"/>
      <c r="AB10445"/>
    </row>
    <row r="10446" spans="16:28" x14ac:dyDescent="0.2">
      <c r="P10446" s="12"/>
      <c r="AB10446"/>
    </row>
    <row r="10447" spans="16:28" x14ac:dyDescent="0.2">
      <c r="P10447" s="12"/>
      <c r="AB10447"/>
    </row>
    <row r="10448" spans="16:28" x14ac:dyDescent="0.2">
      <c r="P10448" s="12"/>
      <c r="AB10448"/>
    </row>
    <row r="10449" spans="16:28" x14ac:dyDescent="0.2">
      <c r="P10449" s="12"/>
      <c r="AB10449"/>
    </row>
    <row r="10450" spans="16:28" x14ac:dyDescent="0.2">
      <c r="P10450" s="12"/>
      <c r="AB10450"/>
    </row>
    <row r="10451" spans="16:28" x14ac:dyDescent="0.2">
      <c r="P10451" s="12"/>
      <c r="AB10451"/>
    </row>
    <row r="10452" spans="16:28" x14ac:dyDescent="0.2">
      <c r="P10452" s="12"/>
      <c r="AB10452"/>
    </row>
    <row r="10453" spans="16:28" x14ac:dyDescent="0.2">
      <c r="P10453" s="12"/>
      <c r="AB10453"/>
    </row>
    <row r="10454" spans="16:28" x14ac:dyDescent="0.2">
      <c r="P10454" s="12"/>
      <c r="AB10454"/>
    </row>
    <row r="10455" spans="16:28" x14ac:dyDescent="0.2">
      <c r="P10455" s="12"/>
      <c r="AB10455"/>
    </row>
    <row r="10456" spans="16:28" x14ac:dyDescent="0.2">
      <c r="P10456" s="12"/>
      <c r="AB10456"/>
    </row>
    <row r="10457" spans="16:28" x14ac:dyDescent="0.2">
      <c r="P10457" s="12"/>
      <c r="AB10457"/>
    </row>
    <row r="10458" spans="16:28" x14ac:dyDescent="0.2">
      <c r="P10458" s="12"/>
      <c r="AB10458"/>
    </row>
    <row r="10459" spans="16:28" x14ac:dyDescent="0.2">
      <c r="P10459" s="12"/>
      <c r="AB10459"/>
    </row>
    <row r="10460" spans="16:28" x14ac:dyDescent="0.2">
      <c r="P10460" s="12"/>
      <c r="AB10460"/>
    </row>
    <row r="10461" spans="16:28" x14ac:dyDescent="0.2">
      <c r="P10461" s="12"/>
      <c r="AB10461"/>
    </row>
    <row r="10462" spans="16:28" x14ac:dyDescent="0.2">
      <c r="P10462" s="12"/>
      <c r="AB10462"/>
    </row>
    <row r="10463" spans="16:28" x14ac:dyDescent="0.2">
      <c r="P10463" s="12"/>
      <c r="AB10463"/>
    </row>
    <row r="10464" spans="16:28" x14ac:dyDescent="0.2">
      <c r="P10464" s="12"/>
      <c r="AB10464"/>
    </row>
    <row r="10465" spans="16:28" x14ac:dyDescent="0.2">
      <c r="P10465" s="12"/>
      <c r="AB10465"/>
    </row>
    <row r="10466" spans="16:28" x14ac:dyDescent="0.2">
      <c r="P10466" s="12"/>
      <c r="AB10466"/>
    </row>
    <row r="10467" spans="16:28" x14ac:dyDescent="0.2">
      <c r="P10467" s="12"/>
      <c r="AB10467"/>
    </row>
    <row r="10468" spans="16:28" x14ac:dyDescent="0.2">
      <c r="P10468" s="12"/>
      <c r="AB10468"/>
    </row>
    <row r="10469" spans="16:28" x14ac:dyDescent="0.2">
      <c r="P10469" s="12"/>
      <c r="AB10469"/>
    </row>
    <row r="10470" spans="16:28" x14ac:dyDescent="0.2">
      <c r="P10470" s="12"/>
      <c r="AB10470"/>
    </row>
    <row r="10471" spans="16:28" x14ac:dyDescent="0.2">
      <c r="P10471" s="12"/>
      <c r="AB10471"/>
    </row>
    <row r="10472" spans="16:28" x14ac:dyDescent="0.2">
      <c r="P10472" s="12"/>
      <c r="AB10472"/>
    </row>
    <row r="10473" spans="16:28" x14ac:dyDescent="0.2">
      <c r="P10473" s="12"/>
      <c r="AB10473"/>
    </row>
    <row r="10474" spans="16:28" x14ac:dyDescent="0.2">
      <c r="P10474" s="12"/>
      <c r="AB10474"/>
    </row>
    <row r="10475" spans="16:28" x14ac:dyDescent="0.2">
      <c r="P10475" s="12"/>
      <c r="AB10475"/>
    </row>
    <row r="10476" spans="16:28" x14ac:dyDescent="0.2">
      <c r="P10476" s="12"/>
      <c r="AB10476"/>
    </row>
    <row r="10477" spans="16:28" x14ac:dyDescent="0.2">
      <c r="P10477" s="12"/>
      <c r="AB10477"/>
    </row>
    <row r="10478" spans="16:28" x14ac:dyDescent="0.2">
      <c r="P10478" s="12"/>
      <c r="AB10478"/>
    </row>
    <row r="10479" spans="16:28" x14ac:dyDescent="0.2">
      <c r="P10479" s="12"/>
      <c r="AB10479"/>
    </row>
    <row r="10480" spans="16:28" x14ac:dyDescent="0.2">
      <c r="P10480" s="12"/>
      <c r="AB10480"/>
    </row>
    <row r="10481" spans="16:28" x14ac:dyDescent="0.2">
      <c r="P10481" s="12"/>
      <c r="AB10481"/>
    </row>
    <row r="10482" spans="16:28" x14ac:dyDescent="0.2">
      <c r="P10482" s="12"/>
      <c r="AB10482"/>
    </row>
    <row r="10483" spans="16:28" x14ac:dyDescent="0.2">
      <c r="P10483" s="12"/>
      <c r="AB10483"/>
    </row>
    <row r="10484" spans="16:28" x14ac:dyDescent="0.2">
      <c r="P10484" s="12"/>
      <c r="AB10484"/>
    </row>
    <row r="10485" spans="16:28" x14ac:dyDescent="0.2">
      <c r="P10485" s="12"/>
      <c r="AB10485"/>
    </row>
    <row r="10486" spans="16:28" x14ac:dyDescent="0.2">
      <c r="P10486" s="12"/>
      <c r="AB10486"/>
    </row>
    <row r="10487" spans="16:28" x14ac:dyDescent="0.2">
      <c r="P10487" s="12"/>
      <c r="AB10487"/>
    </row>
    <row r="10488" spans="16:28" x14ac:dyDescent="0.2">
      <c r="P10488" s="12"/>
      <c r="AB10488"/>
    </row>
    <row r="10489" spans="16:28" x14ac:dyDescent="0.2">
      <c r="P10489" s="12"/>
      <c r="AB10489"/>
    </row>
    <row r="10490" spans="16:28" x14ac:dyDescent="0.2">
      <c r="P10490" s="12"/>
      <c r="AB10490"/>
    </row>
    <row r="10491" spans="16:28" x14ac:dyDescent="0.2">
      <c r="P10491" s="12"/>
      <c r="AB10491"/>
    </row>
    <row r="10492" spans="16:28" x14ac:dyDescent="0.2">
      <c r="P10492" s="12"/>
      <c r="AB10492"/>
    </row>
    <row r="10493" spans="16:28" x14ac:dyDescent="0.2">
      <c r="P10493" s="12"/>
      <c r="AB10493"/>
    </row>
    <row r="10494" spans="16:28" x14ac:dyDescent="0.2">
      <c r="P10494" s="12"/>
      <c r="AB10494"/>
    </row>
    <row r="10495" spans="16:28" x14ac:dyDescent="0.2">
      <c r="P10495" s="12"/>
      <c r="AB10495"/>
    </row>
    <row r="10496" spans="16:28" x14ac:dyDescent="0.2">
      <c r="P10496" s="12"/>
      <c r="AB10496"/>
    </row>
    <row r="10497" spans="16:28" x14ac:dyDescent="0.2">
      <c r="P10497" s="12"/>
      <c r="AB10497"/>
    </row>
    <row r="10498" spans="16:28" x14ac:dyDescent="0.2">
      <c r="P10498" s="12"/>
      <c r="AB10498"/>
    </row>
    <row r="10499" spans="16:28" x14ac:dyDescent="0.2">
      <c r="P10499" s="12"/>
      <c r="AB10499"/>
    </row>
    <row r="10500" spans="16:28" x14ac:dyDescent="0.2">
      <c r="P10500" s="12"/>
      <c r="AB10500"/>
    </row>
    <row r="10501" spans="16:28" x14ac:dyDescent="0.2">
      <c r="P10501" s="12"/>
      <c r="AB10501"/>
    </row>
    <row r="10502" spans="16:28" x14ac:dyDescent="0.2">
      <c r="P10502" s="12"/>
      <c r="AB10502"/>
    </row>
    <row r="10503" spans="16:28" x14ac:dyDescent="0.2">
      <c r="P10503" s="12"/>
      <c r="AB10503"/>
    </row>
    <row r="10504" spans="16:28" x14ac:dyDescent="0.2">
      <c r="P10504" s="12"/>
      <c r="AB10504"/>
    </row>
    <row r="10505" spans="16:28" x14ac:dyDescent="0.2">
      <c r="P10505" s="12"/>
      <c r="AB10505"/>
    </row>
    <row r="10506" spans="16:28" x14ac:dyDescent="0.2">
      <c r="P10506" s="12"/>
      <c r="AB10506"/>
    </row>
    <row r="10507" spans="16:28" x14ac:dyDescent="0.2">
      <c r="P10507" s="12"/>
      <c r="AB10507"/>
    </row>
    <row r="10508" spans="16:28" x14ac:dyDescent="0.2">
      <c r="P10508" s="12"/>
      <c r="AB10508"/>
    </row>
    <row r="10509" spans="16:28" x14ac:dyDescent="0.2">
      <c r="P10509" s="12"/>
      <c r="AB10509"/>
    </row>
    <row r="10510" spans="16:28" x14ac:dyDescent="0.2">
      <c r="P10510" s="12"/>
      <c r="AB10510"/>
    </row>
    <row r="10511" spans="16:28" x14ac:dyDescent="0.2">
      <c r="P10511" s="12"/>
      <c r="AB10511"/>
    </row>
    <row r="10512" spans="16:28" x14ac:dyDescent="0.2">
      <c r="P10512" s="12"/>
      <c r="AB10512"/>
    </row>
    <row r="10513" spans="16:28" x14ac:dyDescent="0.2">
      <c r="P10513" s="12"/>
      <c r="AB10513"/>
    </row>
    <row r="10514" spans="16:28" x14ac:dyDescent="0.2">
      <c r="P10514" s="12"/>
      <c r="AB10514"/>
    </row>
    <row r="10515" spans="16:28" x14ac:dyDescent="0.2">
      <c r="P10515" s="12"/>
      <c r="AB10515"/>
    </row>
    <row r="10516" spans="16:28" x14ac:dyDescent="0.2">
      <c r="P10516" s="12"/>
      <c r="AB10516"/>
    </row>
    <row r="10517" spans="16:28" x14ac:dyDescent="0.2">
      <c r="P10517" s="12"/>
      <c r="AB10517"/>
    </row>
    <row r="10518" spans="16:28" x14ac:dyDescent="0.2">
      <c r="P10518" s="12"/>
      <c r="AB10518"/>
    </row>
    <row r="10519" spans="16:28" x14ac:dyDescent="0.2">
      <c r="P10519" s="12"/>
      <c r="AB10519"/>
    </row>
    <row r="10520" spans="16:28" x14ac:dyDescent="0.2">
      <c r="P10520" s="12"/>
      <c r="AB10520"/>
    </row>
    <row r="10521" spans="16:28" x14ac:dyDescent="0.2">
      <c r="P10521" s="12"/>
      <c r="AB10521"/>
    </row>
    <row r="10522" spans="16:28" x14ac:dyDescent="0.2">
      <c r="P10522" s="12"/>
      <c r="AB10522"/>
    </row>
    <row r="10523" spans="16:28" x14ac:dyDescent="0.2">
      <c r="P10523" s="12"/>
      <c r="AB10523"/>
    </row>
    <row r="10524" spans="16:28" x14ac:dyDescent="0.2">
      <c r="P10524" s="12"/>
      <c r="AB10524"/>
    </row>
    <row r="10525" spans="16:28" x14ac:dyDescent="0.2">
      <c r="P10525" s="12"/>
      <c r="AB10525"/>
    </row>
    <row r="10526" spans="16:28" x14ac:dyDescent="0.2">
      <c r="P10526" s="12"/>
      <c r="AB10526"/>
    </row>
    <row r="10527" spans="16:28" x14ac:dyDescent="0.2">
      <c r="P10527" s="12"/>
      <c r="AB10527"/>
    </row>
    <row r="10528" spans="16:28" x14ac:dyDescent="0.2">
      <c r="P10528" s="12"/>
      <c r="AB10528"/>
    </row>
    <row r="10529" spans="16:28" x14ac:dyDescent="0.2">
      <c r="P10529" s="12"/>
      <c r="AB10529"/>
    </row>
    <row r="10530" spans="16:28" x14ac:dyDescent="0.2">
      <c r="P10530" s="12"/>
      <c r="AB10530"/>
    </row>
    <row r="10531" spans="16:28" x14ac:dyDescent="0.2">
      <c r="P10531" s="12"/>
      <c r="AB10531"/>
    </row>
    <row r="10532" spans="16:28" x14ac:dyDescent="0.2">
      <c r="P10532" s="12"/>
      <c r="AB10532"/>
    </row>
    <row r="10533" spans="16:28" x14ac:dyDescent="0.2">
      <c r="P10533" s="12"/>
      <c r="AB10533"/>
    </row>
    <row r="10534" spans="16:28" x14ac:dyDescent="0.2">
      <c r="P10534" s="12"/>
      <c r="AB10534"/>
    </row>
    <row r="10535" spans="16:28" x14ac:dyDescent="0.2">
      <c r="P10535" s="12"/>
      <c r="AB10535"/>
    </row>
    <row r="10536" spans="16:28" x14ac:dyDescent="0.2">
      <c r="P10536" s="12"/>
      <c r="AB10536"/>
    </row>
    <row r="10537" spans="16:28" x14ac:dyDescent="0.2">
      <c r="P10537" s="12"/>
      <c r="AB10537"/>
    </row>
    <row r="10538" spans="16:28" x14ac:dyDescent="0.2">
      <c r="P10538" s="12"/>
      <c r="AB10538"/>
    </row>
    <row r="10539" spans="16:28" x14ac:dyDescent="0.2">
      <c r="P10539" s="12"/>
      <c r="AB10539"/>
    </row>
    <row r="10540" spans="16:28" x14ac:dyDescent="0.2">
      <c r="P10540" s="12"/>
      <c r="AB10540"/>
    </row>
    <row r="10541" spans="16:28" x14ac:dyDescent="0.2">
      <c r="P10541" s="12"/>
      <c r="AB10541"/>
    </row>
    <row r="10542" spans="16:28" x14ac:dyDescent="0.2">
      <c r="P10542" s="12"/>
      <c r="AB10542"/>
    </row>
    <row r="10543" spans="16:28" x14ac:dyDescent="0.2">
      <c r="P10543" s="12"/>
      <c r="AB10543"/>
    </row>
    <row r="10544" spans="16:28" x14ac:dyDescent="0.2">
      <c r="P10544" s="12"/>
      <c r="AB10544"/>
    </row>
    <row r="10545" spans="16:28" x14ac:dyDescent="0.2">
      <c r="P10545" s="12"/>
      <c r="AB10545"/>
    </row>
    <row r="10546" spans="16:28" x14ac:dyDescent="0.2">
      <c r="P10546" s="12"/>
      <c r="AB10546"/>
    </row>
    <row r="10547" spans="16:28" x14ac:dyDescent="0.2">
      <c r="P10547" s="12"/>
      <c r="AB10547"/>
    </row>
    <row r="10548" spans="16:28" x14ac:dyDescent="0.2">
      <c r="P10548" s="12"/>
      <c r="AB10548"/>
    </row>
    <row r="10549" spans="16:28" x14ac:dyDescent="0.2">
      <c r="P10549" s="12"/>
      <c r="AB10549"/>
    </row>
    <row r="10550" spans="16:28" x14ac:dyDescent="0.2">
      <c r="P10550" s="12"/>
      <c r="AB10550"/>
    </row>
    <row r="10551" spans="16:28" x14ac:dyDescent="0.2">
      <c r="P10551" s="12"/>
      <c r="AB10551"/>
    </row>
    <row r="10552" spans="16:28" x14ac:dyDescent="0.2">
      <c r="P10552" s="12"/>
      <c r="AB10552"/>
    </row>
    <row r="10553" spans="16:28" x14ac:dyDescent="0.2">
      <c r="P10553" s="12"/>
      <c r="AB10553"/>
    </row>
    <row r="10554" spans="16:28" x14ac:dyDescent="0.2">
      <c r="P10554" s="12"/>
      <c r="AB10554"/>
    </row>
    <row r="10555" spans="16:28" x14ac:dyDescent="0.2">
      <c r="P10555" s="12"/>
      <c r="AB10555"/>
    </row>
    <row r="10556" spans="16:28" x14ac:dyDescent="0.2">
      <c r="P10556" s="12"/>
      <c r="AB10556"/>
    </row>
    <row r="10557" spans="16:28" x14ac:dyDescent="0.2">
      <c r="P10557" s="12"/>
      <c r="AB10557"/>
    </row>
    <row r="10558" spans="16:28" x14ac:dyDescent="0.2">
      <c r="P10558" s="12"/>
      <c r="AB10558"/>
    </row>
    <row r="10559" spans="16:28" x14ac:dyDescent="0.2">
      <c r="P10559" s="12"/>
      <c r="AB10559"/>
    </row>
    <row r="10560" spans="16:28" x14ac:dyDescent="0.2">
      <c r="P10560" s="12"/>
      <c r="AB10560"/>
    </row>
    <row r="10561" spans="16:28" x14ac:dyDescent="0.2">
      <c r="P10561" s="12"/>
      <c r="AB10561"/>
    </row>
    <row r="10562" spans="16:28" x14ac:dyDescent="0.2">
      <c r="P10562" s="12"/>
      <c r="AB10562"/>
    </row>
    <row r="10563" spans="16:28" x14ac:dyDescent="0.2">
      <c r="P10563" s="12"/>
      <c r="AB10563"/>
    </row>
    <row r="10564" spans="16:28" x14ac:dyDescent="0.2">
      <c r="P10564" s="12"/>
      <c r="AB10564"/>
    </row>
    <row r="10565" spans="16:28" x14ac:dyDescent="0.2">
      <c r="P10565" s="12"/>
      <c r="AB10565"/>
    </row>
    <row r="10566" spans="16:28" x14ac:dyDescent="0.2">
      <c r="P10566" s="12"/>
      <c r="AB10566"/>
    </row>
    <row r="10567" spans="16:28" x14ac:dyDescent="0.2">
      <c r="P10567" s="12"/>
      <c r="AB10567"/>
    </row>
    <row r="10568" spans="16:28" x14ac:dyDescent="0.2">
      <c r="P10568" s="12"/>
      <c r="AB10568"/>
    </row>
    <row r="10569" spans="16:28" x14ac:dyDescent="0.2">
      <c r="P10569" s="12"/>
      <c r="AB10569"/>
    </row>
    <row r="10570" spans="16:28" x14ac:dyDescent="0.2">
      <c r="P10570" s="12"/>
      <c r="AB10570"/>
    </row>
    <row r="10571" spans="16:28" x14ac:dyDescent="0.2">
      <c r="P10571" s="12"/>
      <c r="AB10571"/>
    </row>
    <row r="10572" spans="16:28" x14ac:dyDescent="0.2">
      <c r="P10572" s="12"/>
      <c r="AB10572"/>
    </row>
    <row r="10573" spans="16:28" x14ac:dyDescent="0.2">
      <c r="P10573" s="12"/>
      <c r="AB10573"/>
    </row>
    <row r="10574" spans="16:28" x14ac:dyDescent="0.2">
      <c r="P10574" s="12"/>
      <c r="AB10574"/>
    </row>
    <row r="10575" spans="16:28" x14ac:dyDescent="0.2">
      <c r="P10575" s="12"/>
      <c r="AB10575"/>
    </row>
    <row r="10576" spans="16:28" x14ac:dyDescent="0.2">
      <c r="P10576" s="12"/>
      <c r="AB10576"/>
    </row>
    <row r="10577" spans="16:28" x14ac:dyDescent="0.2">
      <c r="P10577" s="12"/>
      <c r="AB10577"/>
    </row>
    <row r="10578" spans="16:28" x14ac:dyDescent="0.2">
      <c r="P10578" s="12"/>
      <c r="AB10578"/>
    </row>
    <row r="10579" spans="16:28" x14ac:dyDescent="0.2">
      <c r="P10579" s="12"/>
      <c r="AB10579"/>
    </row>
    <row r="10580" spans="16:28" x14ac:dyDescent="0.2">
      <c r="P10580" s="12"/>
      <c r="AB10580"/>
    </row>
    <row r="10581" spans="16:28" x14ac:dyDescent="0.2">
      <c r="P10581" s="12"/>
      <c r="AB10581"/>
    </row>
    <row r="10582" spans="16:28" x14ac:dyDescent="0.2">
      <c r="P10582" s="12"/>
      <c r="AB10582"/>
    </row>
    <row r="10583" spans="16:28" x14ac:dyDescent="0.2">
      <c r="P10583" s="12"/>
      <c r="AB10583"/>
    </row>
    <row r="10584" spans="16:28" x14ac:dyDescent="0.2">
      <c r="P10584" s="12"/>
      <c r="AB10584"/>
    </row>
    <row r="10585" spans="16:28" x14ac:dyDescent="0.2">
      <c r="P10585" s="12"/>
      <c r="AB10585"/>
    </row>
    <row r="10586" spans="16:28" x14ac:dyDescent="0.2">
      <c r="P10586" s="12"/>
      <c r="AB10586"/>
    </row>
    <row r="10587" spans="16:28" x14ac:dyDescent="0.2">
      <c r="P10587" s="12"/>
      <c r="AB10587"/>
    </row>
    <row r="10588" spans="16:28" x14ac:dyDescent="0.2">
      <c r="P10588" s="12"/>
      <c r="AB10588"/>
    </row>
    <row r="10589" spans="16:28" x14ac:dyDescent="0.2">
      <c r="P10589" s="12"/>
      <c r="AB10589"/>
    </row>
    <row r="10590" spans="16:28" x14ac:dyDescent="0.2">
      <c r="P10590" s="12"/>
      <c r="AB10590"/>
    </row>
    <row r="10591" spans="16:28" x14ac:dyDescent="0.2">
      <c r="P10591" s="12"/>
      <c r="AB10591"/>
    </row>
    <row r="10592" spans="16:28" x14ac:dyDescent="0.2">
      <c r="P10592" s="12"/>
      <c r="AB10592"/>
    </row>
    <row r="10593" spans="16:28" x14ac:dyDescent="0.2">
      <c r="P10593" s="12"/>
      <c r="AB10593"/>
    </row>
    <row r="10594" spans="16:28" x14ac:dyDescent="0.2">
      <c r="P10594" s="12"/>
      <c r="AB10594"/>
    </row>
    <row r="10595" spans="16:28" x14ac:dyDescent="0.2">
      <c r="P10595" s="12"/>
      <c r="AB10595"/>
    </row>
    <row r="10596" spans="16:28" x14ac:dyDescent="0.2">
      <c r="P10596" s="12"/>
      <c r="AB10596"/>
    </row>
    <row r="10597" spans="16:28" x14ac:dyDescent="0.2">
      <c r="P10597" s="12"/>
      <c r="AB10597"/>
    </row>
    <row r="10598" spans="16:28" x14ac:dyDescent="0.2">
      <c r="P10598" s="12"/>
      <c r="AB10598"/>
    </row>
    <row r="10599" spans="16:28" x14ac:dyDescent="0.2">
      <c r="P10599" s="12"/>
      <c r="AB10599"/>
    </row>
    <row r="10600" spans="16:28" x14ac:dyDescent="0.2">
      <c r="P10600" s="12"/>
      <c r="AB10600"/>
    </row>
    <row r="10601" spans="16:28" x14ac:dyDescent="0.2">
      <c r="P10601" s="12"/>
      <c r="AB10601"/>
    </row>
    <row r="10602" spans="16:28" x14ac:dyDescent="0.2">
      <c r="P10602" s="12"/>
      <c r="AB10602"/>
    </row>
    <row r="10603" spans="16:28" x14ac:dyDescent="0.2">
      <c r="P10603" s="12"/>
      <c r="AB10603"/>
    </row>
    <row r="10604" spans="16:28" x14ac:dyDescent="0.2">
      <c r="P10604" s="12"/>
      <c r="AB10604"/>
    </row>
    <row r="10605" spans="16:28" x14ac:dyDescent="0.2">
      <c r="P10605" s="12"/>
      <c r="AB10605"/>
    </row>
    <row r="10606" spans="16:28" x14ac:dyDescent="0.2">
      <c r="P10606" s="12"/>
      <c r="AB10606"/>
    </row>
    <row r="10607" spans="16:28" x14ac:dyDescent="0.2">
      <c r="P10607" s="12"/>
      <c r="AB10607"/>
    </row>
    <row r="10608" spans="16:28" x14ac:dyDescent="0.2">
      <c r="P10608" s="12"/>
      <c r="AB10608"/>
    </row>
    <row r="10609" spans="16:28" x14ac:dyDescent="0.2">
      <c r="P10609" s="12"/>
      <c r="AB10609"/>
    </row>
    <row r="10610" spans="16:28" x14ac:dyDescent="0.2">
      <c r="P10610" s="12"/>
      <c r="AB10610"/>
    </row>
    <row r="10611" spans="16:28" x14ac:dyDescent="0.2">
      <c r="P10611" s="12"/>
      <c r="AB10611"/>
    </row>
    <row r="10612" spans="16:28" x14ac:dyDescent="0.2">
      <c r="P10612" s="12"/>
      <c r="AB10612"/>
    </row>
    <row r="10613" spans="16:28" x14ac:dyDescent="0.2">
      <c r="P10613" s="12"/>
      <c r="AB10613"/>
    </row>
    <row r="10614" spans="16:28" x14ac:dyDescent="0.2">
      <c r="P10614" s="12"/>
      <c r="AB10614"/>
    </row>
    <row r="10615" spans="16:28" x14ac:dyDescent="0.2">
      <c r="P10615" s="12"/>
      <c r="AB10615"/>
    </row>
    <row r="10616" spans="16:28" x14ac:dyDescent="0.2">
      <c r="P10616" s="12"/>
      <c r="AB10616"/>
    </row>
    <row r="10617" spans="16:28" x14ac:dyDescent="0.2">
      <c r="P10617" s="12"/>
      <c r="AB10617"/>
    </row>
    <row r="10618" spans="16:28" x14ac:dyDescent="0.2">
      <c r="P10618" s="12"/>
      <c r="AB10618"/>
    </row>
    <row r="10619" spans="16:28" x14ac:dyDescent="0.2">
      <c r="P10619" s="12"/>
      <c r="AB10619"/>
    </row>
    <row r="10620" spans="16:28" x14ac:dyDescent="0.2">
      <c r="P10620" s="12"/>
      <c r="AB10620"/>
    </row>
    <row r="10621" spans="16:28" x14ac:dyDescent="0.2">
      <c r="P10621" s="12"/>
      <c r="AB10621"/>
    </row>
    <row r="10622" spans="16:28" x14ac:dyDescent="0.2">
      <c r="P10622" s="12"/>
      <c r="AB10622"/>
    </row>
    <row r="10623" spans="16:28" x14ac:dyDescent="0.2">
      <c r="P10623" s="12"/>
      <c r="AB10623"/>
    </row>
    <row r="10624" spans="16:28" x14ac:dyDescent="0.2">
      <c r="P10624" s="12"/>
      <c r="AB10624"/>
    </row>
    <row r="10625" spans="16:28" x14ac:dyDescent="0.2">
      <c r="P10625" s="12"/>
      <c r="AB10625"/>
    </row>
    <row r="10626" spans="16:28" x14ac:dyDescent="0.2">
      <c r="P10626" s="12"/>
      <c r="AB10626"/>
    </row>
    <row r="10627" spans="16:28" x14ac:dyDescent="0.2">
      <c r="P10627" s="12"/>
      <c r="AB10627"/>
    </row>
    <row r="10628" spans="16:28" x14ac:dyDescent="0.2">
      <c r="P10628" s="12"/>
      <c r="AB10628"/>
    </row>
    <row r="10629" spans="16:28" x14ac:dyDescent="0.2">
      <c r="P10629" s="12"/>
      <c r="AB10629"/>
    </row>
    <row r="10630" spans="16:28" x14ac:dyDescent="0.2">
      <c r="P10630" s="12"/>
      <c r="AB10630"/>
    </row>
    <row r="10631" spans="16:28" x14ac:dyDescent="0.2">
      <c r="P10631" s="12"/>
      <c r="AB10631"/>
    </row>
    <row r="10632" spans="16:28" x14ac:dyDescent="0.2">
      <c r="P10632" s="12"/>
      <c r="AB10632"/>
    </row>
    <row r="10633" spans="16:28" x14ac:dyDescent="0.2">
      <c r="P10633" s="12"/>
      <c r="AB10633"/>
    </row>
    <row r="10634" spans="16:28" x14ac:dyDescent="0.2">
      <c r="P10634" s="12"/>
      <c r="AB10634"/>
    </row>
    <row r="10635" spans="16:28" x14ac:dyDescent="0.2">
      <c r="P10635" s="12"/>
      <c r="AB10635"/>
    </row>
    <row r="10636" spans="16:28" x14ac:dyDescent="0.2">
      <c r="P10636" s="12"/>
      <c r="AB10636"/>
    </row>
    <row r="10637" spans="16:28" x14ac:dyDescent="0.2">
      <c r="P10637" s="12"/>
      <c r="AB10637"/>
    </row>
    <row r="10638" spans="16:28" x14ac:dyDescent="0.2">
      <c r="P10638" s="12"/>
      <c r="AB10638"/>
    </row>
    <row r="10639" spans="16:28" x14ac:dyDescent="0.2">
      <c r="P10639" s="12"/>
      <c r="AB10639"/>
    </row>
    <row r="10640" spans="16:28" x14ac:dyDescent="0.2">
      <c r="P10640" s="12"/>
      <c r="AB10640"/>
    </row>
    <row r="10641" spans="16:28" x14ac:dyDescent="0.2">
      <c r="P10641" s="12"/>
      <c r="AB10641"/>
    </row>
    <row r="10642" spans="16:28" x14ac:dyDescent="0.2">
      <c r="P10642" s="12"/>
      <c r="AB10642"/>
    </row>
    <row r="10643" spans="16:28" x14ac:dyDescent="0.2">
      <c r="P10643" s="12"/>
      <c r="AB10643"/>
    </row>
    <row r="10644" spans="16:28" x14ac:dyDescent="0.2">
      <c r="P10644" s="12"/>
      <c r="AB10644"/>
    </row>
    <row r="10645" spans="16:28" x14ac:dyDescent="0.2">
      <c r="P10645" s="12"/>
      <c r="AB10645"/>
    </row>
    <row r="10646" spans="16:28" x14ac:dyDescent="0.2">
      <c r="P10646" s="12"/>
      <c r="AB10646"/>
    </row>
    <row r="10647" spans="16:28" x14ac:dyDescent="0.2">
      <c r="P10647" s="12"/>
      <c r="AB10647"/>
    </row>
    <row r="10648" spans="16:28" x14ac:dyDescent="0.2">
      <c r="P10648" s="12"/>
      <c r="AB10648"/>
    </row>
    <row r="10649" spans="16:28" x14ac:dyDescent="0.2">
      <c r="P10649" s="12"/>
      <c r="AB10649"/>
    </row>
    <row r="10650" spans="16:28" x14ac:dyDescent="0.2">
      <c r="P10650" s="12"/>
      <c r="AB10650"/>
    </row>
    <row r="10651" spans="16:28" x14ac:dyDescent="0.2">
      <c r="P10651" s="12"/>
      <c r="AB10651"/>
    </row>
    <row r="10652" spans="16:28" x14ac:dyDescent="0.2">
      <c r="P10652" s="12"/>
      <c r="AB10652"/>
    </row>
    <row r="10653" spans="16:28" x14ac:dyDescent="0.2">
      <c r="P10653" s="12"/>
      <c r="AB10653"/>
    </row>
    <row r="10654" spans="16:28" x14ac:dyDescent="0.2">
      <c r="P10654" s="12"/>
      <c r="AB10654"/>
    </row>
    <row r="10655" spans="16:28" x14ac:dyDescent="0.2">
      <c r="P10655" s="12"/>
      <c r="AB10655"/>
    </row>
    <row r="10656" spans="16:28" x14ac:dyDescent="0.2">
      <c r="P10656" s="12"/>
      <c r="AB10656"/>
    </row>
    <row r="10657" spans="16:28" x14ac:dyDescent="0.2">
      <c r="P10657" s="12"/>
      <c r="AB10657"/>
    </row>
    <row r="10658" spans="16:28" x14ac:dyDescent="0.2">
      <c r="P10658" s="12"/>
      <c r="AB10658"/>
    </row>
    <row r="10659" spans="16:28" x14ac:dyDescent="0.2">
      <c r="P10659" s="12"/>
      <c r="AB10659"/>
    </row>
    <row r="10660" spans="16:28" x14ac:dyDescent="0.2">
      <c r="P10660" s="12"/>
      <c r="AB10660"/>
    </row>
    <row r="10661" spans="16:28" x14ac:dyDescent="0.2">
      <c r="P10661" s="12"/>
      <c r="AB10661"/>
    </row>
    <row r="10662" spans="16:28" x14ac:dyDescent="0.2">
      <c r="P10662" s="12"/>
      <c r="AB10662"/>
    </row>
    <row r="10663" spans="16:28" x14ac:dyDescent="0.2">
      <c r="P10663" s="12"/>
      <c r="AB10663"/>
    </row>
    <row r="10664" spans="16:28" x14ac:dyDescent="0.2">
      <c r="P10664" s="12"/>
      <c r="AB10664"/>
    </row>
    <row r="10665" spans="16:28" x14ac:dyDescent="0.2">
      <c r="P10665" s="12"/>
      <c r="AB10665"/>
    </row>
    <row r="10666" spans="16:28" x14ac:dyDescent="0.2">
      <c r="P10666" s="12"/>
      <c r="AB10666"/>
    </row>
    <row r="10667" spans="16:28" x14ac:dyDescent="0.2">
      <c r="P10667" s="12"/>
      <c r="AB10667"/>
    </row>
    <row r="10668" spans="16:28" x14ac:dyDescent="0.2">
      <c r="P10668" s="12"/>
      <c r="AB10668"/>
    </row>
    <row r="10669" spans="16:28" x14ac:dyDescent="0.2">
      <c r="P10669" s="12"/>
      <c r="AB10669"/>
    </row>
    <row r="10670" spans="16:28" x14ac:dyDescent="0.2">
      <c r="P10670" s="12"/>
      <c r="AB10670"/>
    </row>
    <row r="10671" spans="16:28" x14ac:dyDescent="0.2">
      <c r="P10671" s="12"/>
      <c r="AB10671"/>
    </row>
    <row r="10672" spans="16:28" x14ac:dyDescent="0.2">
      <c r="P10672" s="12"/>
      <c r="AB10672"/>
    </row>
    <row r="10673" spans="16:28" x14ac:dyDescent="0.2">
      <c r="P10673" s="12"/>
      <c r="AB10673"/>
    </row>
    <row r="10674" spans="16:28" x14ac:dyDescent="0.2">
      <c r="P10674" s="12"/>
      <c r="AB10674"/>
    </row>
    <row r="10675" spans="16:28" x14ac:dyDescent="0.2">
      <c r="P10675" s="12"/>
      <c r="AB10675"/>
    </row>
    <row r="10676" spans="16:28" x14ac:dyDescent="0.2">
      <c r="P10676" s="12"/>
      <c r="AB10676"/>
    </row>
    <row r="10677" spans="16:28" x14ac:dyDescent="0.2">
      <c r="P10677" s="12"/>
      <c r="AB10677"/>
    </row>
    <row r="10678" spans="16:28" x14ac:dyDescent="0.2">
      <c r="P10678" s="12"/>
      <c r="AB10678"/>
    </row>
    <row r="10679" spans="16:28" x14ac:dyDescent="0.2">
      <c r="P10679" s="12"/>
      <c r="AB10679"/>
    </row>
    <row r="10680" spans="16:28" x14ac:dyDescent="0.2">
      <c r="P10680" s="12"/>
      <c r="AB10680"/>
    </row>
    <row r="10681" spans="16:28" x14ac:dyDescent="0.2">
      <c r="P10681" s="12"/>
      <c r="AB10681"/>
    </row>
    <row r="10682" spans="16:28" x14ac:dyDescent="0.2">
      <c r="P10682" s="12"/>
      <c r="AB10682"/>
    </row>
    <row r="10683" spans="16:28" x14ac:dyDescent="0.2">
      <c r="P10683" s="12"/>
      <c r="AB10683"/>
    </row>
    <row r="10684" spans="16:28" x14ac:dyDescent="0.2">
      <c r="P10684" s="12"/>
      <c r="AB10684"/>
    </row>
    <row r="10685" spans="16:28" x14ac:dyDescent="0.2">
      <c r="P10685" s="12"/>
      <c r="AB10685"/>
    </row>
    <row r="10686" spans="16:28" x14ac:dyDescent="0.2">
      <c r="P10686" s="12"/>
      <c r="AB10686"/>
    </row>
    <row r="10687" spans="16:28" x14ac:dyDescent="0.2">
      <c r="P10687" s="12"/>
      <c r="AB10687"/>
    </row>
    <row r="10688" spans="16:28" x14ac:dyDescent="0.2">
      <c r="P10688" s="12"/>
      <c r="AB10688"/>
    </row>
    <row r="10689" spans="16:28" x14ac:dyDescent="0.2">
      <c r="P10689" s="12"/>
      <c r="AB10689"/>
    </row>
    <row r="10690" spans="16:28" x14ac:dyDescent="0.2">
      <c r="P10690" s="12"/>
      <c r="AB10690"/>
    </row>
    <row r="10691" spans="16:28" x14ac:dyDescent="0.2">
      <c r="P10691" s="12"/>
      <c r="AB10691"/>
    </row>
    <row r="10692" spans="16:28" x14ac:dyDescent="0.2">
      <c r="P10692" s="12"/>
      <c r="AB10692"/>
    </row>
    <row r="10693" spans="16:28" x14ac:dyDescent="0.2">
      <c r="P10693" s="12"/>
      <c r="AB10693"/>
    </row>
    <row r="10694" spans="16:28" x14ac:dyDescent="0.2">
      <c r="P10694" s="12"/>
      <c r="AB10694"/>
    </row>
    <row r="10695" spans="16:28" x14ac:dyDescent="0.2">
      <c r="P10695" s="12"/>
      <c r="AB10695"/>
    </row>
    <row r="10696" spans="16:28" x14ac:dyDescent="0.2">
      <c r="P10696" s="12"/>
      <c r="AB10696"/>
    </row>
    <row r="10697" spans="16:28" x14ac:dyDescent="0.2">
      <c r="P10697" s="12"/>
      <c r="AB10697"/>
    </row>
    <row r="10698" spans="16:28" x14ac:dyDescent="0.2">
      <c r="P10698" s="12"/>
      <c r="AB10698"/>
    </row>
    <row r="10699" spans="16:28" x14ac:dyDescent="0.2">
      <c r="P10699" s="12"/>
      <c r="AB10699"/>
    </row>
    <row r="10700" spans="16:28" x14ac:dyDescent="0.2">
      <c r="P10700" s="12"/>
      <c r="AB10700"/>
    </row>
    <row r="10701" spans="16:28" x14ac:dyDescent="0.2">
      <c r="P10701" s="12"/>
      <c r="AB10701"/>
    </row>
    <row r="10702" spans="16:28" x14ac:dyDescent="0.2">
      <c r="P10702" s="12"/>
      <c r="AB10702"/>
    </row>
    <row r="10703" spans="16:28" x14ac:dyDescent="0.2">
      <c r="P10703" s="12"/>
      <c r="AB10703"/>
    </row>
    <row r="10704" spans="16:28" x14ac:dyDescent="0.2">
      <c r="P10704" s="12"/>
      <c r="AB10704"/>
    </row>
    <row r="10705" spans="16:28" x14ac:dyDescent="0.2">
      <c r="P10705" s="12"/>
      <c r="AB10705"/>
    </row>
    <row r="10706" spans="16:28" x14ac:dyDescent="0.2">
      <c r="P10706" s="12"/>
      <c r="AB10706"/>
    </row>
    <row r="10707" spans="16:28" x14ac:dyDescent="0.2">
      <c r="P10707" s="12"/>
      <c r="AB10707"/>
    </row>
    <row r="10708" spans="16:28" x14ac:dyDescent="0.2">
      <c r="P10708" s="12"/>
      <c r="AB10708"/>
    </row>
    <row r="10709" spans="16:28" x14ac:dyDescent="0.2">
      <c r="P10709" s="12"/>
      <c r="AB10709"/>
    </row>
    <row r="10710" spans="16:28" x14ac:dyDescent="0.2">
      <c r="P10710" s="12"/>
      <c r="AB10710"/>
    </row>
    <row r="10711" spans="16:28" x14ac:dyDescent="0.2">
      <c r="P10711" s="12"/>
      <c r="AB10711"/>
    </row>
    <row r="10712" spans="16:28" x14ac:dyDescent="0.2">
      <c r="P10712" s="12"/>
      <c r="AB10712"/>
    </row>
    <row r="10713" spans="16:28" x14ac:dyDescent="0.2">
      <c r="P10713" s="12"/>
      <c r="AB10713"/>
    </row>
    <row r="10714" spans="16:28" x14ac:dyDescent="0.2">
      <c r="P10714" s="12"/>
      <c r="AB10714"/>
    </row>
    <row r="10715" spans="16:28" x14ac:dyDescent="0.2">
      <c r="P10715" s="12"/>
      <c r="AB10715"/>
    </row>
    <row r="10716" spans="16:28" x14ac:dyDescent="0.2">
      <c r="P10716" s="12"/>
      <c r="AB10716"/>
    </row>
    <row r="10717" spans="16:28" x14ac:dyDescent="0.2">
      <c r="P10717" s="12"/>
      <c r="AB10717"/>
    </row>
    <row r="10718" spans="16:28" x14ac:dyDescent="0.2">
      <c r="P10718" s="12"/>
      <c r="AB10718"/>
    </row>
    <row r="10719" spans="16:28" x14ac:dyDescent="0.2">
      <c r="P10719" s="12"/>
      <c r="AB10719"/>
    </row>
    <row r="10720" spans="16:28" x14ac:dyDescent="0.2">
      <c r="P10720" s="12"/>
      <c r="AB10720"/>
    </row>
    <row r="10721" spans="16:28" x14ac:dyDescent="0.2">
      <c r="P10721" s="12"/>
      <c r="AB10721"/>
    </row>
    <row r="10722" spans="16:28" x14ac:dyDescent="0.2">
      <c r="P10722" s="12"/>
      <c r="AB10722"/>
    </row>
    <row r="10723" spans="16:28" x14ac:dyDescent="0.2">
      <c r="P10723" s="12"/>
      <c r="AB10723"/>
    </row>
    <row r="10724" spans="16:28" x14ac:dyDescent="0.2">
      <c r="P10724" s="12"/>
      <c r="AB10724"/>
    </row>
    <row r="10725" spans="16:28" x14ac:dyDescent="0.2">
      <c r="P10725" s="12"/>
      <c r="AB10725"/>
    </row>
    <row r="10726" spans="16:28" x14ac:dyDescent="0.2">
      <c r="P10726" s="12"/>
      <c r="AB10726"/>
    </row>
    <row r="10727" spans="16:28" x14ac:dyDescent="0.2">
      <c r="P10727" s="12"/>
      <c r="AB10727"/>
    </row>
    <row r="10728" spans="16:28" x14ac:dyDescent="0.2">
      <c r="P10728" s="12"/>
      <c r="AB10728"/>
    </row>
    <row r="10729" spans="16:28" x14ac:dyDescent="0.2">
      <c r="P10729" s="12"/>
      <c r="AB10729"/>
    </row>
    <row r="10730" spans="16:28" x14ac:dyDescent="0.2">
      <c r="P10730" s="12"/>
      <c r="AB10730"/>
    </row>
    <row r="10731" spans="16:28" x14ac:dyDescent="0.2">
      <c r="P10731" s="12"/>
      <c r="AB10731"/>
    </row>
    <row r="10732" spans="16:28" x14ac:dyDescent="0.2">
      <c r="P10732" s="12"/>
      <c r="AB10732"/>
    </row>
    <row r="10733" spans="16:28" x14ac:dyDescent="0.2">
      <c r="P10733" s="12"/>
      <c r="AB10733"/>
    </row>
    <row r="10734" spans="16:28" x14ac:dyDescent="0.2">
      <c r="P10734" s="12"/>
      <c r="AB10734"/>
    </row>
    <row r="10735" spans="16:28" x14ac:dyDescent="0.2">
      <c r="P10735" s="12"/>
      <c r="AB10735"/>
    </row>
    <row r="10736" spans="16:28" x14ac:dyDescent="0.2">
      <c r="P10736" s="12"/>
      <c r="AB10736"/>
    </row>
    <row r="10737" spans="16:28" x14ac:dyDescent="0.2">
      <c r="P10737" s="12"/>
      <c r="AB10737"/>
    </row>
    <row r="10738" spans="16:28" x14ac:dyDescent="0.2">
      <c r="P10738" s="12"/>
      <c r="AB10738"/>
    </row>
    <row r="10739" spans="16:28" x14ac:dyDescent="0.2">
      <c r="P10739" s="12"/>
      <c r="AB10739"/>
    </row>
    <row r="10740" spans="16:28" x14ac:dyDescent="0.2">
      <c r="P10740" s="12"/>
      <c r="AB10740"/>
    </row>
    <row r="10741" spans="16:28" x14ac:dyDescent="0.2">
      <c r="P10741" s="12"/>
      <c r="AB10741"/>
    </row>
    <row r="10742" spans="16:28" x14ac:dyDescent="0.2">
      <c r="P10742" s="12"/>
      <c r="AB10742"/>
    </row>
    <row r="10743" spans="16:28" x14ac:dyDescent="0.2">
      <c r="P10743" s="12"/>
      <c r="AB10743"/>
    </row>
    <row r="10744" spans="16:28" x14ac:dyDescent="0.2">
      <c r="P10744" s="12"/>
      <c r="AB10744"/>
    </row>
    <row r="10745" spans="16:28" x14ac:dyDescent="0.2">
      <c r="P10745" s="12"/>
      <c r="AB10745"/>
    </row>
    <row r="10746" spans="16:28" x14ac:dyDescent="0.2">
      <c r="P10746" s="12"/>
      <c r="AB10746"/>
    </row>
    <row r="10747" spans="16:28" x14ac:dyDescent="0.2">
      <c r="P10747" s="12"/>
      <c r="AB10747"/>
    </row>
    <row r="10748" spans="16:28" x14ac:dyDescent="0.2">
      <c r="P10748" s="12"/>
      <c r="AB10748"/>
    </row>
    <row r="10749" spans="16:28" x14ac:dyDescent="0.2">
      <c r="P10749" s="12"/>
      <c r="AB10749"/>
    </row>
    <row r="10750" spans="16:28" x14ac:dyDescent="0.2">
      <c r="P10750" s="12"/>
      <c r="AB10750"/>
    </row>
    <row r="10751" spans="16:28" x14ac:dyDescent="0.2">
      <c r="P10751" s="12"/>
      <c r="AB10751"/>
    </row>
    <row r="10752" spans="16:28" x14ac:dyDescent="0.2">
      <c r="P10752" s="12"/>
      <c r="AB10752"/>
    </row>
    <row r="10753" spans="16:28" x14ac:dyDescent="0.2">
      <c r="P10753" s="12"/>
      <c r="AB10753"/>
    </row>
    <row r="10754" spans="16:28" x14ac:dyDescent="0.2">
      <c r="P10754" s="12"/>
      <c r="AB10754"/>
    </row>
    <row r="10755" spans="16:28" x14ac:dyDescent="0.2">
      <c r="P10755" s="12"/>
      <c r="AB10755"/>
    </row>
    <row r="10756" spans="16:28" x14ac:dyDescent="0.2">
      <c r="P10756" s="12"/>
      <c r="AB10756"/>
    </row>
    <row r="10757" spans="16:28" x14ac:dyDescent="0.2">
      <c r="P10757" s="12"/>
      <c r="AB10757"/>
    </row>
    <row r="10758" spans="16:28" x14ac:dyDescent="0.2">
      <c r="P10758" s="12"/>
      <c r="AB10758"/>
    </row>
    <row r="10759" spans="16:28" x14ac:dyDescent="0.2">
      <c r="P10759" s="12"/>
      <c r="AB10759"/>
    </row>
    <row r="10760" spans="16:28" x14ac:dyDescent="0.2">
      <c r="P10760" s="12"/>
      <c r="AB10760"/>
    </row>
    <row r="10761" spans="16:28" x14ac:dyDescent="0.2">
      <c r="P10761" s="12"/>
      <c r="AB10761"/>
    </row>
    <row r="10762" spans="16:28" x14ac:dyDescent="0.2">
      <c r="P10762" s="12"/>
      <c r="AB10762"/>
    </row>
    <row r="10763" spans="16:28" x14ac:dyDescent="0.2">
      <c r="P10763" s="12"/>
      <c r="AB10763"/>
    </row>
    <row r="10764" spans="16:28" x14ac:dyDescent="0.2">
      <c r="P10764" s="12"/>
      <c r="AB10764"/>
    </row>
    <row r="10765" spans="16:28" x14ac:dyDescent="0.2">
      <c r="P10765" s="12"/>
      <c r="AB10765"/>
    </row>
    <row r="10766" spans="16:28" x14ac:dyDescent="0.2">
      <c r="P10766" s="12"/>
      <c r="AB10766"/>
    </row>
    <row r="10767" spans="16:28" x14ac:dyDescent="0.2">
      <c r="P10767" s="12"/>
      <c r="AB10767"/>
    </row>
    <row r="10768" spans="16:28" x14ac:dyDescent="0.2">
      <c r="P10768" s="12"/>
      <c r="AB10768"/>
    </row>
    <row r="10769" spans="16:28" x14ac:dyDescent="0.2">
      <c r="P10769" s="12"/>
      <c r="AB10769"/>
    </row>
    <row r="10770" spans="16:28" x14ac:dyDescent="0.2">
      <c r="P10770" s="12"/>
      <c r="AB10770"/>
    </row>
    <row r="10771" spans="16:28" x14ac:dyDescent="0.2">
      <c r="P10771" s="12"/>
      <c r="AB10771"/>
    </row>
    <row r="10772" spans="16:28" x14ac:dyDescent="0.2">
      <c r="P10772" s="12"/>
      <c r="AB10772"/>
    </row>
    <row r="10773" spans="16:28" x14ac:dyDescent="0.2">
      <c r="P10773" s="12"/>
      <c r="AB10773"/>
    </row>
    <row r="10774" spans="16:28" x14ac:dyDescent="0.2">
      <c r="P10774" s="12"/>
      <c r="AB10774"/>
    </row>
    <row r="10775" spans="16:28" x14ac:dyDescent="0.2">
      <c r="P10775" s="12"/>
      <c r="AB10775"/>
    </row>
    <row r="10776" spans="16:28" x14ac:dyDescent="0.2">
      <c r="P10776" s="12"/>
      <c r="AB10776"/>
    </row>
    <row r="10777" spans="16:28" x14ac:dyDescent="0.2">
      <c r="P10777" s="12"/>
      <c r="AB10777"/>
    </row>
    <row r="10778" spans="16:28" x14ac:dyDescent="0.2">
      <c r="P10778" s="12"/>
      <c r="AB10778"/>
    </row>
    <row r="10779" spans="16:28" x14ac:dyDescent="0.2">
      <c r="P10779" s="12"/>
      <c r="AB10779"/>
    </row>
    <row r="10780" spans="16:28" x14ac:dyDescent="0.2">
      <c r="P10780" s="12"/>
      <c r="AB10780"/>
    </row>
    <row r="10781" spans="16:28" x14ac:dyDescent="0.2">
      <c r="P10781" s="12"/>
      <c r="AB10781"/>
    </row>
    <row r="10782" spans="16:28" x14ac:dyDescent="0.2">
      <c r="P10782" s="12"/>
      <c r="AB10782"/>
    </row>
    <row r="10783" spans="16:28" x14ac:dyDescent="0.2">
      <c r="P10783" s="12"/>
      <c r="AB10783"/>
    </row>
    <row r="10784" spans="16:28" x14ac:dyDescent="0.2">
      <c r="P10784" s="12"/>
      <c r="AB10784"/>
    </row>
    <row r="10785" spans="16:28" x14ac:dyDescent="0.2">
      <c r="P10785" s="12"/>
      <c r="AB10785"/>
    </row>
    <row r="10786" spans="16:28" x14ac:dyDescent="0.2">
      <c r="P10786" s="12"/>
      <c r="AB10786"/>
    </row>
    <row r="10787" spans="16:28" x14ac:dyDescent="0.2">
      <c r="P10787" s="12"/>
      <c r="AB10787"/>
    </row>
    <row r="10788" spans="16:28" x14ac:dyDescent="0.2">
      <c r="P10788" s="12"/>
      <c r="AB10788"/>
    </row>
    <row r="10789" spans="16:28" x14ac:dyDescent="0.2">
      <c r="P10789" s="12"/>
      <c r="AB10789"/>
    </row>
    <row r="10790" spans="16:28" x14ac:dyDescent="0.2">
      <c r="P10790" s="12"/>
      <c r="AB10790"/>
    </row>
    <row r="10791" spans="16:28" x14ac:dyDescent="0.2">
      <c r="P10791" s="12"/>
      <c r="AB10791"/>
    </row>
    <row r="10792" spans="16:28" x14ac:dyDescent="0.2">
      <c r="P10792" s="12"/>
      <c r="AB10792"/>
    </row>
    <row r="10793" spans="16:28" x14ac:dyDescent="0.2">
      <c r="P10793" s="12"/>
      <c r="AB10793"/>
    </row>
    <row r="10794" spans="16:28" x14ac:dyDescent="0.2">
      <c r="P10794" s="12"/>
      <c r="AB10794"/>
    </row>
    <row r="10795" spans="16:28" x14ac:dyDescent="0.2">
      <c r="P10795" s="12"/>
      <c r="AB10795"/>
    </row>
    <row r="10796" spans="16:28" x14ac:dyDescent="0.2">
      <c r="P10796" s="12"/>
      <c r="AB10796"/>
    </row>
    <row r="10797" spans="16:28" x14ac:dyDescent="0.2">
      <c r="P10797" s="12"/>
      <c r="AB10797"/>
    </row>
    <row r="10798" spans="16:28" x14ac:dyDescent="0.2">
      <c r="P10798" s="12"/>
      <c r="AB10798"/>
    </row>
    <row r="10799" spans="16:28" x14ac:dyDescent="0.2">
      <c r="P10799" s="12"/>
      <c r="AB10799"/>
    </row>
    <row r="10800" spans="16:28" x14ac:dyDescent="0.2">
      <c r="P10800" s="12"/>
      <c r="AB10800"/>
    </row>
    <row r="10801" spans="16:28" x14ac:dyDescent="0.2">
      <c r="P10801" s="12"/>
      <c r="AB10801"/>
    </row>
    <row r="10802" spans="16:28" x14ac:dyDescent="0.2">
      <c r="P10802" s="12"/>
      <c r="AB10802"/>
    </row>
    <row r="10803" spans="16:28" x14ac:dyDescent="0.2">
      <c r="P10803" s="12"/>
      <c r="AB10803"/>
    </row>
    <row r="10804" spans="16:28" x14ac:dyDescent="0.2">
      <c r="P10804" s="12"/>
      <c r="AB10804"/>
    </row>
    <row r="10805" spans="16:28" x14ac:dyDescent="0.2">
      <c r="P10805" s="12"/>
      <c r="AB10805"/>
    </row>
    <row r="10806" spans="16:28" x14ac:dyDescent="0.2">
      <c r="P10806" s="12"/>
      <c r="AB10806"/>
    </row>
    <row r="10807" spans="16:28" x14ac:dyDescent="0.2">
      <c r="P10807" s="12"/>
      <c r="AB10807"/>
    </row>
    <row r="10808" spans="16:28" x14ac:dyDescent="0.2">
      <c r="P10808" s="12"/>
      <c r="AB10808"/>
    </row>
    <row r="10809" spans="16:28" x14ac:dyDescent="0.2">
      <c r="P10809" s="12"/>
      <c r="AB10809"/>
    </row>
    <row r="10810" spans="16:28" x14ac:dyDescent="0.2">
      <c r="P10810" s="12"/>
      <c r="AB10810"/>
    </row>
    <row r="10811" spans="16:28" x14ac:dyDescent="0.2">
      <c r="P10811" s="12"/>
      <c r="AB10811"/>
    </row>
    <row r="10812" spans="16:28" x14ac:dyDescent="0.2">
      <c r="P10812" s="12"/>
      <c r="AB10812"/>
    </row>
    <row r="10813" spans="16:28" x14ac:dyDescent="0.2">
      <c r="P10813" s="12"/>
      <c r="AB10813"/>
    </row>
    <row r="10814" spans="16:28" x14ac:dyDescent="0.2">
      <c r="P10814" s="12"/>
      <c r="AB10814"/>
    </row>
    <row r="10815" spans="16:28" x14ac:dyDescent="0.2">
      <c r="P10815" s="12"/>
      <c r="AB10815"/>
    </row>
    <row r="10816" spans="16:28" x14ac:dyDescent="0.2">
      <c r="P10816" s="12"/>
      <c r="AB10816"/>
    </row>
    <row r="10817" spans="16:28" x14ac:dyDescent="0.2">
      <c r="P10817" s="12"/>
      <c r="AB10817"/>
    </row>
    <row r="10818" spans="16:28" x14ac:dyDescent="0.2">
      <c r="P10818" s="12"/>
      <c r="AB10818"/>
    </row>
    <row r="10819" spans="16:28" x14ac:dyDescent="0.2">
      <c r="P10819" s="12"/>
      <c r="AB10819"/>
    </row>
    <row r="10820" spans="16:28" x14ac:dyDescent="0.2">
      <c r="P10820" s="12"/>
      <c r="AB10820"/>
    </row>
    <row r="10821" spans="16:28" x14ac:dyDescent="0.2">
      <c r="P10821" s="12"/>
      <c r="AB10821"/>
    </row>
    <row r="10822" spans="16:28" x14ac:dyDescent="0.2">
      <c r="P10822" s="12"/>
      <c r="AB10822"/>
    </row>
    <row r="10823" spans="16:28" x14ac:dyDescent="0.2">
      <c r="P10823" s="12"/>
      <c r="AB10823"/>
    </row>
    <row r="10824" spans="16:28" x14ac:dyDescent="0.2">
      <c r="P10824" s="12"/>
      <c r="AB10824"/>
    </row>
    <row r="10825" spans="16:28" x14ac:dyDescent="0.2">
      <c r="P10825" s="12"/>
      <c r="AB10825"/>
    </row>
    <row r="10826" spans="16:28" x14ac:dyDescent="0.2">
      <c r="P10826" s="12"/>
      <c r="AB10826"/>
    </row>
    <row r="10827" spans="16:28" x14ac:dyDescent="0.2">
      <c r="P10827" s="12"/>
      <c r="AB10827"/>
    </row>
    <row r="10828" spans="16:28" x14ac:dyDescent="0.2">
      <c r="P10828" s="12"/>
      <c r="AB10828"/>
    </row>
    <row r="10829" spans="16:28" x14ac:dyDescent="0.2">
      <c r="P10829" s="12"/>
      <c r="AB10829"/>
    </row>
    <row r="10830" spans="16:28" x14ac:dyDescent="0.2">
      <c r="P10830" s="12"/>
      <c r="AB10830"/>
    </row>
    <row r="10831" spans="16:28" x14ac:dyDescent="0.2">
      <c r="P10831" s="12"/>
      <c r="AB10831"/>
    </row>
    <row r="10832" spans="16:28" x14ac:dyDescent="0.2">
      <c r="P10832" s="12"/>
      <c r="AB10832"/>
    </row>
    <row r="10833" spans="16:28" x14ac:dyDescent="0.2">
      <c r="P10833" s="12"/>
      <c r="AB10833"/>
    </row>
    <row r="10834" spans="16:28" x14ac:dyDescent="0.2">
      <c r="P10834" s="12"/>
      <c r="AB10834"/>
    </row>
    <row r="10835" spans="16:28" x14ac:dyDescent="0.2">
      <c r="P10835" s="12"/>
      <c r="AB10835"/>
    </row>
    <row r="10836" spans="16:28" x14ac:dyDescent="0.2">
      <c r="P10836" s="12"/>
      <c r="AB10836"/>
    </row>
    <row r="10837" spans="16:28" x14ac:dyDescent="0.2">
      <c r="P10837" s="12"/>
      <c r="AB10837"/>
    </row>
    <row r="10838" spans="16:28" x14ac:dyDescent="0.2">
      <c r="P10838" s="12"/>
      <c r="AB10838"/>
    </row>
    <row r="10839" spans="16:28" x14ac:dyDescent="0.2">
      <c r="P10839" s="12"/>
      <c r="AB10839"/>
    </row>
    <row r="10840" spans="16:28" x14ac:dyDescent="0.2">
      <c r="P10840" s="12"/>
      <c r="AB10840"/>
    </row>
    <row r="10841" spans="16:28" x14ac:dyDescent="0.2">
      <c r="P10841" s="12"/>
      <c r="AB10841"/>
    </row>
    <row r="10842" spans="16:28" x14ac:dyDescent="0.2">
      <c r="P10842" s="12"/>
      <c r="AB10842"/>
    </row>
    <row r="10843" spans="16:28" x14ac:dyDescent="0.2">
      <c r="P10843" s="12"/>
      <c r="AB10843"/>
    </row>
    <row r="10844" spans="16:28" x14ac:dyDescent="0.2">
      <c r="P10844" s="12"/>
      <c r="AB10844"/>
    </row>
    <row r="10845" spans="16:28" x14ac:dyDescent="0.2">
      <c r="P10845" s="12"/>
      <c r="AB10845"/>
    </row>
    <row r="10846" spans="16:28" x14ac:dyDescent="0.2">
      <c r="P10846" s="12"/>
      <c r="AB10846"/>
    </row>
    <row r="10847" spans="16:28" x14ac:dyDescent="0.2">
      <c r="P10847" s="12"/>
      <c r="AB10847"/>
    </row>
    <row r="10848" spans="16:28" x14ac:dyDescent="0.2">
      <c r="P10848" s="12"/>
      <c r="AB10848"/>
    </row>
    <row r="10849" spans="16:28" x14ac:dyDescent="0.2">
      <c r="P10849" s="12"/>
      <c r="AB10849"/>
    </row>
    <row r="10850" spans="16:28" x14ac:dyDescent="0.2">
      <c r="P10850" s="12"/>
      <c r="AB10850"/>
    </row>
    <row r="10851" spans="16:28" x14ac:dyDescent="0.2">
      <c r="P10851" s="12"/>
      <c r="AB10851"/>
    </row>
    <row r="10852" spans="16:28" x14ac:dyDescent="0.2">
      <c r="P10852" s="12"/>
      <c r="AB10852"/>
    </row>
    <row r="10853" spans="16:28" x14ac:dyDescent="0.2">
      <c r="P10853" s="12"/>
      <c r="AB10853"/>
    </row>
    <row r="10854" spans="16:28" x14ac:dyDescent="0.2">
      <c r="P10854" s="12"/>
      <c r="AB10854"/>
    </row>
    <row r="10855" spans="16:28" x14ac:dyDescent="0.2">
      <c r="P10855" s="12"/>
      <c r="AB10855"/>
    </row>
    <row r="10856" spans="16:28" x14ac:dyDescent="0.2">
      <c r="P10856" s="12"/>
      <c r="AB10856"/>
    </row>
    <row r="10857" spans="16:28" x14ac:dyDescent="0.2">
      <c r="P10857" s="12"/>
      <c r="AB10857"/>
    </row>
    <row r="10858" spans="16:28" x14ac:dyDescent="0.2">
      <c r="P10858" s="12"/>
      <c r="AB10858"/>
    </row>
    <row r="10859" spans="16:28" x14ac:dyDescent="0.2">
      <c r="P10859" s="12"/>
      <c r="AB10859"/>
    </row>
    <row r="10860" spans="16:28" x14ac:dyDescent="0.2">
      <c r="P10860" s="12"/>
      <c r="AB10860"/>
    </row>
    <row r="10861" spans="16:28" x14ac:dyDescent="0.2">
      <c r="P10861" s="12"/>
      <c r="AB10861"/>
    </row>
    <row r="10862" spans="16:28" x14ac:dyDescent="0.2">
      <c r="P10862" s="12"/>
      <c r="AB10862"/>
    </row>
    <row r="10863" spans="16:28" x14ac:dyDescent="0.2">
      <c r="P10863" s="12"/>
      <c r="AB10863"/>
    </row>
    <row r="10864" spans="16:28" x14ac:dyDescent="0.2">
      <c r="P10864" s="12"/>
      <c r="AB10864"/>
    </row>
    <row r="10865" spans="16:28" x14ac:dyDescent="0.2">
      <c r="P10865" s="12"/>
      <c r="AB10865"/>
    </row>
    <row r="10866" spans="16:28" x14ac:dyDescent="0.2">
      <c r="P10866" s="12"/>
      <c r="AB10866"/>
    </row>
    <row r="10867" spans="16:28" x14ac:dyDescent="0.2">
      <c r="P10867" s="12"/>
      <c r="AB10867"/>
    </row>
    <row r="10868" spans="16:28" x14ac:dyDescent="0.2">
      <c r="P10868" s="12"/>
      <c r="AB10868"/>
    </row>
    <row r="10869" spans="16:28" x14ac:dyDescent="0.2">
      <c r="P10869" s="12"/>
      <c r="AB10869"/>
    </row>
    <row r="10870" spans="16:28" x14ac:dyDescent="0.2">
      <c r="P10870" s="12"/>
      <c r="AB10870"/>
    </row>
    <row r="10871" spans="16:28" x14ac:dyDescent="0.2">
      <c r="P10871" s="12"/>
      <c r="AB10871"/>
    </row>
    <row r="10872" spans="16:28" x14ac:dyDescent="0.2">
      <c r="P10872" s="12"/>
      <c r="AB10872"/>
    </row>
    <row r="10873" spans="16:28" x14ac:dyDescent="0.2">
      <c r="P10873" s="12"/>
      <c r="AB10873"/>
    </row>
    <row r="10874" spans="16:28" x14ac:dyDescent="0.2">
      <c r="P10874" s="12"/>
      <c r="AB10874"/>
    </row>
    <row r="10875" spans="16:28" x14ac:dyDescent="0.2">
      <c r="P10875" s="12"/>
      <c r="AB10875"/>
    </row>
    <row r="10876" spans="16:28" x14ac:dyDescent="0.2">
      <c r="P10876" s="12"/>
      <c r="AB10876"/>
    </row>
    <row r="10877" spans="16:28" x14ac:dyDescent="0.2">
      <c r="P10877" s="12"/>
      <c r="AB10877"/>
    </row>
    <row r="10878" spans="16:28" x14ac:dyDescent="0.2">
      <c r="P10878" s="12"/>
      <c r="AB10878"/>
    </row>
    <row r="10879" spans="16:28" x14ac:dyDescent="0.2">
      <c r="P10879" s="12"/>
      <c r="AB10879"/>
    </row>
    <row r="10880" spans="16:28" x14ac:dyDescent="0.2">
      <c r="P10880" s="12"/>
      <c r="AB10880"/>
    </row>
    <row r="10881" spans="16:28" x14ac:dyDescent="0.2">
      <c r="P10881" s="12"/>
      <c r="AB10881"/>
    </row>
    <row r="10882" spans="16:28" x14ac:dyDescent="0.2">
      <c r="P10882" s="12"/>
      <c r="AB10882"/>
    </row>
    <row r="10883" spans="16:28" x14ac:dyDescent="0.2">
      <c r="P10883" s="12"/>
      <c r="AB10883"/>
    </row>
    <row r="10884" spans="16:28" x14ac:dyDescent="0.2">
      <c r="P10884" s="12"/>
      <c r="AB10884"/>
    </row>
    <row r="10885" spans="16:28" x14ac:dyDescent="0.2">
      <c r="P10885" s="12"/>
      <c r="AB10885"/>
    </row>
    <row r="10886" spans="16:28" x14ac:dyDescent="0.2">
      <c r="P10886" s="12"/>
      <c r="AB10886"/>
    </row>
    <row r="10887" spans="16:28" x14ac:dyDescent="0.2">
      <c r="P10887" s="12"/>
      <c r="AB10887"/>
    </row>
    <row r="10888" spans="16:28" x14ac:dyDescent="0.2">
      <c r="P10888" s="12"/>
      <c r="AB10888"/>
    </row>
    <row r="10889" spans="16:28" x14ac:dyDescent="0.2">
      <c r="P10889" s="12"/>
      <c r="AB10889"/>
    </row>
    <row r="10890" spans="16:28" x14ac:dyDescent="0.2">
      <c r="P10890" s="12"/>
      <c r="AB10890"/>
    </row>
    <row r="10891" spans="16:28" x14ac:dyDescent="0.2">
      <c r="P10891" s="12"/>
      <c r="AB10891"/>
    </row>
    <row r="10892" spans="16:28" x14ac:dyDescent="0.2">
      <c r="P10892" s="12"/>
      <c r="AB10892"/>
    </row>
    <row r="10893" spans="16:28" x14ac:dyDescent="0.2">
      <c r="P10893" s="12"/>
      <c r="AB10893"/>
    </row>
    <row r="10894" spans="16:28" x14ac:dyDescent="0.2">
      <c r="P10894" s="12"/>
      <c r="AB10894"/>
    </row>
    <row r="10895" spans="16:28" x14ac:dyDescent="0.2">
      <c r="P10895" s="12"/>
      <c r="AB10895"/>
    </row>
    <row r="10896" spans="16:28" x14ac:dyDescent="0.2">
      <c r="P10896" s="12"/>
      <c r="AB10896"/>
    </row>
    <row r="10897" spans="16:28" x14ac:dyDescent="0.2">
      <c r="P10897" s="12"/>
      <c r="AB10897"/>
    </row>
    <row r="10898" spans="16:28" x14ac:dyDescent="0.2">
      <c r="P10898" s="12"/>
      <c r="AB10898"/>
    </row>
    <row r="10899" spans="16:28" x14ac:dyDescent="0.2">
      <c r="P10899" s="12"/>
      <c r="AB10899"/>
    </row>
    <row r="10900" spans="16:28" x14ac:dyDescent="0.2">
      <c r="P10900" s="12"/>
      <c r="AB10900"/>
    </row>
    <row r="10901" spans="16:28" x14ac:dyDescent="0.2">
      <c r="P10901" s="12"/>
      <c r="AB10901"/>
    </row>
    <row r="10902" spans="16:28" x14ac:dyDescent="0.2">
      <c r="P10902" s="12"/>
      <c r="AB10902"/>
    </row>
    <row r="10903" spans="16:28" x14ac:dyDescent="0.2">
      <c r="P10903" s="12"/>
      <c r="AB10903"/>
    </row>
    <row r="10904" spans="16:28" x14ac:dyDescent="0.2">
      <c r="P10904" s="12"/>
      <c r="AB10904"/>
    </row>
    <row r="10905" spans="16:28" x14ac:dyDescent="0.2">
      <c r="P10905" s="12"/>
      <c r="AB10905"/>
    </row>
    <row r="10906" spans="16:28" x14ac:dyDescent="0.2">
      <c r="P10906" s="12"/>
      <c r="AB10906"/>
    </row>
    <row r="10907" spans="16:28" x14ac:dyDescent="0.2">
      <c r="P10907" s="12"/>
      <c r="AB10907"/>
    </row>
    <row r="10908" spans="16:28" x14ac:dyDescent="0.2">
      <c r="P10908" s="12"/>
      <c r="AB10908"/>
    </row>
    <row r="10909" spans="16:28" x14ac:dyDescent="0.2">
      <c r="P10909" s="12"/>
      <c r="AB10909"/>
    </row>
    <row r="10910" spans="16:28" x14ac:dyDescent="0.2">
      <c r="P10910" s="12"/>
      <c r="AB10910"/>
    </row>
    <row r="10911" spans="16:28" x14ac:dyDescent="0.2">
      <c r="P10911" s="12"/>
      <c r="AB10911"/>
    </row>
    <row r="10912" spans="16:28" x14ac:dyDescent="0.2">
      <c r="P10912" s="12"/>
      <c r="AB10912"/>
    </row>
    <row r="10913" spans="16:28" x14ac:dyDescent="0.2">
      <c r="P10913" s="12"/>
      <c r="AB10913"/>
    </row>
    <row r="10914" spans="16:28" x14ac:dyDescent="0.2">
      <c r="P10914" s="12"/>
      <c r="AB10914"/>
    </row>
    <row r="10915" spans="16:28" x14ac:dyDescent="0.2">
      <c r="P10915" s="12"/>
      <c r="AB10915"/>
    </row>
    <row r="10916" spans="16:28" x14ac:dyDescent="0.2">
      <c r="P10916" s="12"/>
      <c r="AB10916"/>
    </row>
    <row r="10917" spans="16:28" x14ac:dyDescent="0.2">
      <c r="P10917" s="12"/>
      <c r="AB10917"/>
    </row>
    <row r="10918" spans="16:28" x14ac:dyDescent="0.2">
      <c r="P10918" s="12"/>
      <c r="AB10918"/>
    </row>
    <row r="10919" spans="16:28" x14ac:dyDescent="0.2">
      <c r="P10919" s="12"/>
      <c r="AB10919"/>
    </row>
    <row r="10920" spans="16:28" x14ac:dyDescent="0.2">
      <c r="P10920" s="12"/>
      <c r="AB10920"/>
    </row>
    <row r="10921" spans="16:28" x14ac:dyDescent="0.2">
      <c r="P10921" s="12"/>
      <c r="AB10921"/>
    </row>
    <row r="10922" spans="16:28" x14ac:dyDescent="0.2">
      <c r="P10922" s="12"/>
      <c r="AB10922"/>
    </row>
    <row r="10923" spans="16:28" x14ac:dyDescent="0.2">
      <c r="P10923" s="12"/>
      <c r="AB10923"/>
    </row>
    <row r="10924" spans="16:28" x14ac:dyDescent="0.2">
      <c r="P10924" s="12"/>
      <c r="AB10924"/>
    </row>
    <row r="10925" spans="16:28" x14ac:dyDescent="0.2">
      <c r="P10925" s="12"/>
      <c r="AB10925"/>
    </row>
    <row r="10926" spans="16:28" x14ac:dyDescent="0.2">
      <c r="P10926" s="12"/>
      <c r="AB10926"/>
    </row>
    <row r="10927" spans="16:28" x14ac:dyDescent="0.2">
      <c r="P10927" s="12"/>
      <c r="AB10927"/>
    </row>
    <row r="10928" spans="16:28" x14ac:dyDescent="0.2">
      <c r="P10928" s="12"/>
      <c r="AB10928"/>
    </row>
    <row r="10929" spans="16:28" x14ac:dyDescent="0.2">
      <c r="P10929" s="12"/>
      <c r="AB10929"/>
    </row>
    <row r="10930" spans="16:28" x14ac:dyDescent="0.2">
      <c r="P10930" s="12"/>
      <c r="AB10930"/>
    </row>
    <row r="10931" spans="16:28" x14ac:dyDescent="0.2">
      <c r="P10931" s="12"/>
      <c r="AB10931"/>
    </row>
    <row r="10932" spans="16:28" x14ac:dyDescent="0.2">
      <c r="P10932" s="12"/>
      <c r="AB10932"/>
    </row>
    <row r="10933" spans="16:28" x14ac:dyDescent="0.2">
      <c r="P10933" s="12"/>
      <c r="AB10933"/>
    </row>
    <row r="10934" spans="16:28" x14ac:dyDescent="0.2">
      <c r="P10934" s="12"/>
      <c r="AB10934"/>
    </row>
    <row r="10935" spans="16:28" x14ac:dyDescent="0.2">
      <c r="P10935" s="12"/>
      <c r="AB10935"/>
    </row>
    <row r="10936" spans="16:28" x14ac:dyDescent="0.2">
      <c r="P10936" s="12"/>
      <c r="AB10936"/>
    </row>
    <row r="10937" spans="16:28" x14ac:dyDescent="0.2">
      <c r="P10937" s="12"/>
      <c r="AB10937"/>
    </row>
    <row r="10938" spans="16:28" x14ac:dyDescent="0.2">
      <c r="P10938" s="12"/>
      <c r="AB10938"/>
    </row>
    <row r="10939" spans="16:28" x14ac:dyDescent="0.2">
      <c r="P10939" s="12"/>
      <c r="AB10939"/>
    </row>
    <row r="10940" spans="16:28" x14ac:dyDescent="0.2">
      <c r="P10940" s="12"/>
      <c r="AB10940"/>
    </row>
    <row r="10941" spans="16:28" x14ac:dyDescent="0.2">
      <c r="P10941" s="12"/>
      <c r="AB10941"/>
    </row>
    <row r="10942" spans="16:28" x14ac:dyDescent="0.2">
      <c r="P10942" s="12"/>
      <c r="AB10942"/>
    </row>
    <row r="10943" spans="16:28" x14ac:dyDescent="0.2">
      <c r="P10943" s="12"/>
      <c r="AB10943"/>
    </row>
    <row r="10944" spans="16:28" x14ac:dyDescent="0.2">
      <c r="P10944" s="12"/>
      <c r="AB10944"/>
    </row>
    <row r="10945" spans="16:28" x14ac:dyDescent="0.2">
      <c r="P10945" s="12"/>
      <c r="AB10945"/>
    </row>
    <row r="10946" spans="16:28" x14ac:dyDescent="0.2">
      <c r="P10946" s="12"/>
      <c r="AB10946"/>
    </row>
    <row r="10947" spans="16:28" x14ac:dyDescent="0.2">
      <c r="P10947" s="12"/>
      <c r="AB10947"/>
    </row>
    <row r="10948" spans="16:28" x14ac:dyDescent="0.2">
      <c r="P10948" s="12"/>
      <c r="AB10948"/>
    </row>
    <row r="10949" spans="16:28" x14ac:dyDescent="0.2">
      <c r="P10949" s="12"/>
      <c r="AB10949"/>
    </row>
    <row r="10950" spans="16:28" x14ac:dyDescent="0.2">
      <c r="P10950" s="12"/>
      <c r="AB10950"/>
    </row>
    <row r="10951" spans="16:28" x14ac:dyDescent="0.2">
      <c r="P10951" s="12"/>
      <c r="AB10951"/>
    </row>
    <row r="10952" spans="16:28" x14ac:dyDescent="0.2">
      <c r="P10952" s="12"/>
      <c r="AB10952"/>
    </row>
    <row r="10953" spans="16:28" x14ac:dyDescent="0.2">
      <c r="P10953" s="12"/>
      <c r="AB10953"/>
    </row>
    <row r="10954" spans="16:28" x14ac:dyDescent="0.2">
      <c r="P10954" s="12"/>
      <c r="AB10954"/>
    </row>
    <row r="10955" spans="16:28" x14ac:dyDescent="0.2">
      <c r="P10955" s="12"/>
      <c r="AB10955"/>
    </row>
    <row r="10956" spans="16:28" x14ac:dyDescent="0.2">
      <c r="P10956" s="12"/>
      <c r="AB10956"/>
    </row>
    <row r="10957" spans="16:28" x14ac:dyDescent="0.2">
      <c r="P10957" s="12"/>
      <c r="AB10957"/>
    </row>
    <row r="10958" spans="16:28" x14ac:dyDescent="0.2">
      <c r="P10958" s="12"/>
      <c r="AB10958"/>
    </row>
    <row r="10959" spans="16:28" x14ac:dyDescent="0.2">
      <c r="P10959" s="12"/>
      <c r="AB10959"/>
    </row>
    <row r="10960" spans="16:28" x14ac:dyDescent="0.2">
      <c r="P10960" s="12"/>
      <c r="AB10960"/>
    </row>
    <row r="10961" spans="16:28" x14ac:dyDescent="0.2">
      <c r="P10961" s="12"/>
      <c r="AB10961"/>
    </row>
    <row r="10962" spans="16:28" x14ac:dyDescent="0.2">
      <c r="P10962" s="12"/>
      <c r="AB10962"/>
    </row>
    <row r="10963" spans="16:28" x14ac:dyDescent="0.2">
      <c r="P10963" s="12"/>
      <c r="AB10963"/>
    </row>
    <row r="10964" spans="16:28" x14ac:dyDescent="0.2">
      <c r="P10964" s="12"/>
      <c r="AB10964"/>
    </row>
    <row r="10965" spans="16:28" x14ac:dyDescent="0.2">
      <c r="P10965" s="12"/>
      <c r="AB10965"/>
    </row>
    <row r="10966" spans="16:28" x14ac:dyDescent="0.2">
      <c r="P10966" s="12"/>
      <c r="AB10966"/>
    </row>
    <row r="10967" spans="16:28" x14ac:dyDescent="0.2">
      <c r="P10967" s="12"/>
      <c r="AB10967"/>
    </row>
    <row r="10968" spans="16:28" x14ac:dyDescent="0.2">
      <c r="P10968" s="12"/>
      <c r="AB10968"/>
    </row>
    <row r="10969" spans="16:28" x14ac:dyDescent="0.2">
      <c r="P10969" s="12"/>
      <c r="AB10969"/>
    </row>
    <row r="10970" spans="16:28" x14ac:dyDescent="0.2">
      <c r="P10970" s="12"/>
      <c r="AB10970"/>
    </row>
    <row r="10971" spans="16:28" x14ac:dyDescent="0.2">
      <c r="P10971" s="12"/>
      <c r="AB10971"/>
    </row>
    <row r="10972" spans="16:28" x14ac:dyDescent="0.2">
      <c r="P10972" s="12"/>
      <c r="AB10972"/>
    </row>
    <row r="10973" spans="16:28" x14ac:dyDescent="0.2">
      <c r="P10973" s="12"/>
      <c r="AB10973"/>
    </row>
    <row r="10974" spans="16:28" x14ac:dyDescent="0.2">
      <c r="P10974" s="12"/>
      <c r="AB10974"/>
    </row>
    <row r="10975" spans="16:28" x14ac:dyDescent="0.2">
      <c r="P10975" s="12"/>
      <c r="AB10975"/>
    </row>
    <row r="10976" spans="16:28" x14ac:dyDescent="0.2">
      <c r="P10976" s="12"/>
      <c r="AB10976"/>
    </row>
    <row r="10977" spans="16:28" x14ac:dyDescent="0.2">
      <c r="P10977" s="12"/>
      <c r="AB10977"/>
    </row>
    <row r="10978" spans="16:28" x14ac:dyDescent="0.2">
      <c r="P10978" s="12"/>
      <c r="AB10978"/>
    </row>
    <row r="10979" spans="16:28" x14ac:dyDescent="0.2">
      <c r="P10979" s="12"/>
      <c r="AB10979"/>
    </row>
    <row r="10980" spans="16:28" x14ac:dyDescent="0.2">
      <c r="P10980" s="12"/>
      <c r="AB10980"/>
    </row>
    <row r="10981" spans="16:28" x14ac:dyDescent="0.2">
      <c r="P10981" s="12"/>
      <c r="AB10981"/>
    </row>
    <row r="10982" spans="16:28" x14ac:dyDescent="0.2">
      <c r="P10982" s="12"/>
      <c r="AB10982"/>
    </row>
    <row r="10983" spans="16:28" x14ac:dyDescent="0.2">
      <c r="P10983" s="12"/>
      <c r="AB10983"/>
    </row>
    <row r="10984" spans="16:28" x14ac:dyDescent="0.2">
      <c r="P10984" s="12"/>
      <c r="AB10984"/>
    </row>
    <row r="10985" spans="16:28" x14ac:dyDescent="0.2">
      <c r="P10985" s="12"/>
      <c r="AB10985"/>
    </row>
    <row r="10986" spans="16:28" x14ac:dyDescent="0.2">
      <c r="P10986" s="12"/>
      <c r="AB10986"/>
    </row>
    <row r="10987" spans="16:28" x14ac:dyDescent="0.2">
      <c r="P10987" s="12"/>
      <c r="AB10987"/>
    </row>
    <row r="10988" spans="16:28" x14ac:dyDescent="0.2">
      <c r="P10988" s="12"/>
      <c r="AB10988"/>
    </row>
    <row r="10989" spans="16:28" x14ac:dyDescent="0.2">
      <c r="P10989" s="12"/>
      <c r="AB10989"/>
    </row>
    <row r="10990" spans="16:28" x14ac:dyDescent="0.2">
      <c r="P10990" s="12"/>
      <c r="AB10990"/>
    </row>
    <row r="10991" spans="16:28" x14ac:dyDescent="0.2">
      <c r="P10991" s="12"/>
      <c r="AB10991"/>
    </row>
    <row r="10992" spans="16:28" x14ac:dyDescent="0.2">
      <c r="P10992" s="12"/>
      <c r="AB10992"/>
    </row>
    <row r="10993" spans="16:28" x14ac:dyDescent="0.2">
      <c r="P10993" s="12"/>
      <c r="AB10993"/>
    </row>
    <row r="10994" spans="16:28" x14ac:dyDescent="0.2">
      <c r="P10994" s="12"/>
      <c r="AB10994"/>
    </row>
    <row r="10995" spans="16:28" x14ac:dyDescent="0.2">
      <c r="P10995" s="12"/>
      <c r="AB10995"/>
    </row>
    <row r="10996" spans="16:28" x14ac:dyDescent="0.2">
      <c r="P10996" s="12"/>
      <c r="AB10996"/>
    </row>
    <row r="10997" spans="16:28" x14ac:dyDescent="0.2">
      <c r="P10997" s="12"/>
      <c r="AB10997"/>
    </row>
    <row r="10998" spans="16:28" x14ac:dyDescent="0.2">
      <c r="P10998" s="12"/>
      <c r="AB10998"/>
    </row>
    <row r="10999" spans="16:28" x14ac:dyDescent="0.2">
      <c r="P10999" s="12"/>
      <c r="AB10999"/>
    </row>
    <row r="11000" spans="16:28" x14ac:dyDescent="0.2">
      <c r="P11000" s="12"/>
      <c r="AB11000"/>
    </row>
    <row r="11001" spans="16:28" x14ac:dyDescent="0.2">
      <c r="P11001" s="12"/>
      <c r="AB11001"/>
    </row>
    <row r="11002" spans="16:28" x14ac:dyDescent="0.2">
      <c r="P11002" s="12"/>
      <c r="AB11002"/>
    </row>
    <row r="11003" spans="16:28" x14ac:dyDescent="0.2">
      <c r="P11003" s="12"/>
      <c r="AB11003"/>
    </row>
    <row r="11004" spans="16:28" x14ac:dyDescent="0.2">
      <c r="P11004" s="12"/>
      <c r="AB11004"/>
    </row>
    <row r="11005" spans="16:28" x14ac:dyDescent="0.2">
      <c r="P11005" s="12"/>
      <c r="AB11005"/>
    </row>
    <row r="11006" spans="16:28" x14ac:dyDescent="0.2">
      <c r="P11006" s="12"/>
      <c r="AB11006"/>
    </row>
    <row r="11007" spans="16:28" x14ac:dyDescent="0.2">
      <c r="P11007" s="12"/>
      <c r="AB11007"/>
    </row>
    <row r="11008" spans="16:28" x14ac:dyDescent="0.2">
      <c r="P11008" s="12"/>
      <c r="AB11008"/>
    </row>
    <row r="11009" spans="16:28" x14ac:dyDescent="0.2">
      <c r="P11009" s="12"/>
      <c r="AB11009"/>
    </row>
    <row r="11010" spans="16:28" x14ac:dyDescent="0.2">
      <c r="P11010" s="12"/>
      <c r="AB11010"/>
    </row>
    <row r="11011" spans="16:28" x14ac:dyDescent="0.2">
      <c r="P11011" s="12"/>
      <c r="AB11011"/>
    </row>
    <row r="11012" spans="16:28" x14ac:dyDescent="0.2">
      <c r="P11012" s="12"/>
      <c r="AB11012"/>
    </row>
    <row r="11013" spans="16:28" x14ac:dyDescent="0.2">
      <c r="P11013" s="12"/>
      <c r="AB11013"/>
    </row>
    <row r="11014" spans="16:28" x14ac:dyDescent="0.2">
      <c r="P11014" s="12"/>
      <c r="AB11014"/>
    </row>
    <row r="11015" spans="16:28" x14ac:dyDescent="0.2">
      <c r="P11015" s="12"/>
      <c r="AB11015"/>
    </row>
    <row r="11016" spans="16:28" x14ac:dyDescent="0.2">
      <c r="P11016" s="12"/>
      <c r="AB11016"/>
    </row>
    <row r="11017" spans="16:28" x14ac:dyDescent="0.2">
      <c r="P11017" s="12"/>
      <c r="AB11017"/>
    </row>
    <row r="11018" spans="16:28" x14ac:dyDescent="0.2">
      <c r="P11018" s="12"/>
      <c r="AB11018"/>
    </row>
    <row r="11019" spans="16:28" x14ac:dyDescent="0.2">
      <c r="P11019" s="12"/>
      <c r="AB11019"/>
    </row>
    <row r="11020" spans="16:28" x14ac:dyDescent="0.2">
      <c r="P11020" s="12"/>
      <c r="AB11020"/>
    </row>
    <row r="11021" spans="16:28" x14ac:dyDescent="0.2">
      <c r="P11021" s="12"/>
      <c r="AB11021"/>
    </row>
    <row r="11022" spans="16:28" x14ac:dyDescent="0.2">
      <c r="P11022" s="12"/>
      <c r="AB11022"/>
    </row>
    <row r="11023" spans="16:28" x14ac:dyDescent="0.2">
      <c r="P11023" s="12"/>
      <c r="AB11023"/>
    </row>
    <row r="11024" spans="16:28" x14ac:dyDescent="0.2">
      <c r="P11024" s="12"/>
      <c r="AB11024"/>
    </row>
    <row r="11025" spans="16:28" x14ac:dyDescent="0.2">
      <c r="P11025" s="12"/>
      <c r="AB11025"/>
    </row>
    <row r="11026" spans="16:28" x14ac:dyDescent="0.2">
      <c r="P11026" s="12"/>
      <c r="AB11026"/>
    </row>
    <row r="11027" spans="16:28" x14ac:dyDescent="0.2">
      <c r="P11027" s="12"/>
      <c r="AB11027"/>
    </row>
    <row r="11028" spans="16:28" x14ac:dyDescent="0.2">
      <c r="P11028" s="12"/>
      <c r="AB11028"/>
    </row>
    <row r="11029" spans="16:28" x14ac:dyDescent="0.2">
      <c r="P11029" s="12"/>
      <c r="AB11029"/>
    </row>
    <row r="11030" spans="16:28" x14ac:dyDescent="0.2">
      <c r="P11030" s="12"/>
      <c r="AB11030"/>
    </row>
    <row r="11031" spans="16:28" x14ac:dyDescent="0.2">
      <c r="P11031" s="12"/>
      <c r="AB11031"/>
    </row>
    <row r="11032" spans="16:28" x14ac:dyDescent="0.2">
      <c r="P11032" s="12"/>
      <c r="AB11032"/>
    </row>
    <row r="11033" spans="16:28" x14ac:dyDescent="0.2">
      <c r="P11033" s="12"/>
      <c r="AB11033"/>
    </row>
    <row r="11034" spans="16:28" x14ac:dyDescent="0.2">
      <c r="P11034" s="12"/>
      <c r="AB11034"/>
    </row>
    <row r="11035" spans="16:28" x14ac:dyDescent="0.2">
      <c r="P11035" s="12"/>
      <c r="AB11035"/>
    </row>
    <row r="11036" spans="16:28" x14ac:dyDescent="0.2">
      <c r="P11036" s="12"/>
      <c r="AB11036"/>
    </row>
    <row r="11037" spans="16:28" x14ac:dyDescent="0.2">
      <c r="P11037" s="12"/>
      <c r="AB11037"/>
    </row>
    <row r="11038" spans="16:28" x14ac:dyDescent="0.2">
      <c r="P11038" s="12"/>
      <c r="AB11038"/>
    </row>
    <row r="11039" spans="16:28" x14ac:dyDescent="0.2">
      <c r="P11039" s="12"/>
      <c r="AB11039"/>
    </row>
    <row r="11040" spans="16:28" x14ac:dyDescent="0.2">
      <c r="P11040" s="12"/>
      <c r="AB11040"/>
    </row>
    <row r="11041" spans="16:28" x14ac:dyDescent="0.2">
      <c r="P11041" s="12"/>
      <c r="AB11041"/>
    </row>
    <row r="11042" spans="16:28" x14ac:dyDescent="0.2">
      <c r="P11042" s="12"/>
      <c r="AB11042"/>
    </row>
    <row r="11043" spans="16:28" x14ac:dyDescent="0.2">
      <c r="P11043" s="12"/>
      <c r="AB11043"/>
    </row>
    <row r="11044" spans="16:28" x14ac:dyDescent="0.2">
      <c r="P11044" s="12"/>
      <c r="AB11044"/>
    </row>
    <row r="11045" spans="16:28" x14ac:dyDescent="0.2">
      <c r="P11045" s="12"/>
      <c r="AB11045"/>
    </row>
    <row r="11046" spans="16:28" x14ac:dyDescent="0.2">
      <c r="P11046" s="12"/>
      <c r="AB11046"/>
    </row>
    <row r="11047" spans="16:28" x14ac:dyDescent="0.2">
      <c r="P11047" s="12"/>
      <c r="AB11047"/>
    </row>
    <row r="11048" spans="16:28" x14ac:dyDescent="0.2">
      <c r="P11048" s="12"/>
      <c r="AB11048"/>
    </row>
    <row r="11049" spans="16:28" x14ac:dyDescent="0.2">
      <c r="P11049" s="12"/>
      <c r="AB11049"/>
    </row>
    <row r="11050" spans="16:28" x14ac:dyDescent="0.2">
      <c r="P11050" s="12"/>
      <c r="AB11050"/>
    </row>
    <row r="11051" spans="16:28" x14ac:dyDescent="0.2">
      <c r="P11051" s="12"/>
      <c r="AB11051"/>
    </row>
    <row r="11052" spans="16:28" x14ac:dyDescent="0.2">
      <c r="P11052" s="12"/>
      <c r="AB11052"/>
    </row>
    <row r="11053" spans="16:28" x14ac:dyDescent="0.2">
      <c r="P11053" s="12"/>
      <c r="AB11053"/>
    </row>
    <row r="11054" spans="16:28" x14ac:dyDescent="0.2">
      <c r="P11054" s="12"/>
      <c r="AB11054"/>
    </row>
    <row r="11055" spans="16:28" x14ac:dyDescent="0.2">
      <c r="P11055" s="12"/>
      <c r="AB11055"/>
    </row>
    <row r="11056" spans="16:28" x14ac:dyDescent="0.2">
      <c r="P11056" s="12"/>
      <c r="AB11056"/>
    </row>
    <row r="11057" spans="16:28" x14ac:dyDescent="0.2">
      <c r="P11057" s="12"/>
      <c r="AB11057"/>
    </row>
    <row r="11058" spans="16:28" x14ac:dyDescent="0.2">
      <c r="P11058" s="12"/>
      <c r="AB11058"/>
    </row>
    <row r="11059" spans="16:28" x14ac:dyDescent="0.2">
      <c r="P11059" s="12"/>
      <c r="AB11059"/>
    </row>
    <row r="11060" spans="16:28" x14ac:dyDescent="0.2">
      <c r="P11060" s="12"/>
      <c r="AB11060"/>
    </row>
    <row r="11061" spans="16:28" x14ac:dyDescent="0.2">
      <c r="P11061" s="12"/>
      <c r="AB11061"/>
    </row>
    <row r="11062" spans="16:28" x14ac:dyDescent="0.2">
      <c r="P11062" s="12"/>
      <c r="AB11062"/>
    </row>
    <row r="11063" spans="16:28" x14ac:dyDescent="0.2">
      <c r="P11063" s="12"/>
      <c r="AB11063"/>
    </row>
    <row r="11064" spans="16:28" x14ac:dyDescent="0.2">
      <c r="P11064" s="12"/>
      <c r="AB11064"/>
    </row>
    <row r="11065" spans="16:28" x14ac:dyDescent="0.2">
      <c r="P11065" s="12"/>
      <c r="AB11065"/>
    </row>
    <row r="11066" spans="16:28" x14ac:dyDescent="0.2">
      <c r="P11066" s="12"/>
      <c r="AB11066"/>
    </row>
    <row r="11067" spans="16:28" x14ac:dyDescent="0.2">
      <c r="P11067" s="12"/>
      <c r="AB11067"/>
    </row>
    <row r="11068" spans="16:28" x14ac:dyDescent="0.2">
      <c r="P11068" s="12"/>
      <c r="AB11068"/>
    </row>
    <row r="11069" spans="16:28" x14ac:dyDescent="0.2">
      <c r="P11069" s="12"/>
      <c r="AB11069"/>
    </row>
    <row r="11070" spans="16:28" x14ac:dyDescent="0.2">
      <c r="P11070" s="12"/>
      <c r="AB11070"/>
    </row>
    <row r="11071" spans="16:28" x14ac:dyDescent="0.2">
      <c r="P11071" s="12"/>
      <c r="AB11071"/>
    </row>
    <row r="11072" spans="16:28" x14ac:dyDescent="0.2">
      <c r="P11072" s="12"/>
      <c r="AB11072"/>
    </row>
    <row r="11073" spans="16:28" x14ac:dyDescent="0.2">
      <c r="P11073" s="12"/>
      <c r="AB11073"/>
    </row>
    <row r="11074" spans="16:28" x14ac:dyDescent="0.2">
      <c r="P11074" s="12"/>
      <c r="AB11074"/>
    </row>
    <row r="11075" spans="16:28" x14ac:dyDescent="0.2">
      <c r="P11075" s="12"/>
      <c r="AB11075"/>
    </row>
    <row r="11076" spans="16:28" x14ac:dyDescent="0.2">
      <c r="P11076" s="12"/>
      <c r="AB11076"/>
    </row>
    <row r="11077" spans="16:28" x14ac:dyDescent="0.2">
      <c r="P11077" s="12"/>
      <c r="AB11077"/>
    </row>
    <row r="11078" spans="16:28" x14ac:dyDescent="0.2">
      <c r="P11078" s="12"/>
      <c r="AB11078"/>
    </row>
    <row r="11079" spans="16:28" x14ac:dyDescent="0.2">
      <c r="P11079" s="12"/>
      <c r="AB11079"/>
    </row>
    <row r="11080" spans="16:28" x14ac:dyDescent="0.2">
      <c r="P11080" s="12"/>
      <c r="AB11080"/>
    </row>
    <row r="11081" spans="16:28" x14ac:dyDescent="0.2">
      <c r="P11081" s="12"/>
      <c r="AB11081"/>
    </row>
    <row r="11082" spans="16:28" x14ac:dyDescent="0.2">
      <c r="P11082" s="12"/>
      <c r="AB11082"/>
    </row>
    <row r="11083" spans="16:28" x14ac:dyDescent="0.2">
      <c r="P11083" s="12"/>
      <c r="AB11083"/>
    </row>
    <row r="11084" spans="16:28" x14ac:dyDescent="0.2">
      <c r="P11084" s="12"/>
      <c r="AB11084"/>
    </row>
    <row r="11085" spans="16:28" x14ac:dyDescent="0.2">
      <c r="P11085" s="12"/>
      <c r="AB11085"/>
    </row>
    <row r="11086" spans="16:28" x14ac:dyDescent="0.2">
      <c r="P11086" s="12"/>
      <c r="AB11086"/>
    </row>
    <row r="11087" spans="16:28" x14ac:dyDescent="0.2">
      <c r="P11087" s="12"/>
      <c r="AB11087"/>
    </row>
    <row r="11088" spans="16:28" x14ac:dyDescent="0.2">
      <c r="P11088" s="12"/>
      <c r="AB11088"/>
    </row>
    <row r="11089" spans="16:28" x14ac:dyDescent="0.2">
      <c r="P11089" s="12"/>
      <c r="AB11089"/>
    </row>
    <row r="11090" spans="16:28" x14ac:dyDescent="0.2">
      <c r="P11090" s="12"/>
      <c r="AB11090"/>
    </row>
    <row r="11091" spans="16:28" x14ac:dyDescent="0.2">
      <c r="P11091" s="12"/>
      <c r="AB11091"/>
    </row>
    <row r="11092" spans="16:28" x14ac:dyDescent="0.2">
      <c r="P11092" s="12"/>
      <c r="AB11092"/>
    </row>
    <row r="11093" spans="16:28" x14ac:dyDescent="0.2">
      <c r="P11093" s="12"/>
      <c r="AB11093"/>
    </row>
    <row r="11094" spans="16:28" x14ac:dyDescent="0.2">
      <c r="P11094" s="12"/>
      <c r="AB11094"/>
    </row>
    <row r="11095" spans="16:28" x14ac:dyDescent="0.2">
      <c r="P11095" s="12"/>
      <c r="AB11095"/>
    </row>
    <row r="11096" spans="16:28" x14ac:dyDescent="0.2">
      <c r="P11096" s="12"/>
      <c r="AB11096"/>
    </row>
    <row r="11097" spans="16:28" x14ac:dyDescent="0.2">
      <c r="P11097" s="12"/>
      <c r="AB11097"/>
    </row>
    <row r="11098" spans="16:28" x14ac:dyDescent="0.2">
      <c r="P11098" s="12"/>
      <c r="AB11098"/>
    </row>
    <row r="11099" spans="16:28" x14ac:dyDescent="0.2">
      <c r="P11099" s="12"/>
      <c r="AB11099"/>
    </row>
    <row r="11100" spans="16:28" x14ac:dyDescent="0.2">
      <c r="P11100" s="12"/>
      <c r="AB11100"/>
    </row>
    <row r="11101" spans="16:28" x14ac:dyDescent="0.2">
      <c r="P11101" s="12"/>
      <c r="AB11101"/>
    </row>
    <row r="11102" spans="16:28" x14ac:dyDescent="0.2">
      <c r="P11102" s="12"/>
      <c r="AB11102"/>
    </row>
    <row r="11103" spans="16:28" x14ac:dyDescent="0.2">
      <c r="P11103" s="12"/>
      <c r="AB11103"/>
    </row>
    <row r="11104" spans="16:28" x14ac:dyDescent="0.2">
      <c r="P11104" s="12"/>
      <c r="AB11104"/>
    </row>
    <row r="11105" spans="16:28" x14ac:dyDescent="0.2">
      <c r="P11105" s="12"/>
      <c r="AB11105"/>
    </row>
    <row r="11106" spans="16:28" x14ac:dyDescent="0.2">
      <c r="P11106" s="12"/>
      <c r="AB11106"/>
    </row>
    <row r="11107" spans="16:28" x14ac:dyDescent="0.2">
      <c r="P11107" s="12"/>
      <c r="AB11107"/>
    </row>
    <row r="11108" spans="16:28" x14ac:dyDescent="0.2">
      <c r="P11108" s="12"/>
      <c r="AB11108"/>
    </row>
    <row r="11109" spans="16:28" x14ac:dyDescent="0.2">
      <c r="P11109" s="12"/>
      <c r="AB11109"/>
    </row>
    <row r="11110" spans="16:28" x14ac:dyDescent="0.2">
      <c r="P11110" s="12"/>
      <c r="AB11110"/>
    </row>
    <row r="11111" spans="16:28" x14ac:dyDescent="0.2">
      <c r="P11111" s="12"/>
      <c r="AB11111"/>
    </row>
    <row r="11112" spans="16:28" x14ac:dyDescent="0.2">
      <c r="P11112" s="12"/>
      <c r="AB11112"/>
    </row>
    <row r="11113" spans="16:28" x14ac:dyDescent="0.2">
      <c r="P11113" s="12"/>
      <c r="AB11113"/>
    </row>
    <row r="11114" spans="16:28" x14ac:dyDescent="0.2">
      <c r="P11114" s="12"/>
      <c r="AB11114"/>
    </row>
    <row r="11115" spans="16:28" x14ac:dyDescent="0.2">
      <c r="P11115" s="12"/>
      <c r="AB11115"/>
    </row>
    <row r="11116" spans="16:28" x14ac:dyDescent="0.2">
      <c r="P11116" s="12"/>
      <c r="AB11116"/>
    </row>
    <row r="11117" spans="16:28" x14ac:dyDescent="0.2">
      <c r="P11117" s="12"/>
      <c r="AB11117"/>
    </row>
    <row r="11118" spans="16:28" x14ac:dyDescent="0.2">
      <c r="P11118" s="12"/>
      <c r="AB11118"/>
    </row>
    <row r="11119" spans="16:28" x14ac:dyDescent="0.2">
      <c r="P11119" s="12"/>
      <c r="AB11119"/>
    </row>
    <row r="11120" spans="16:28" x14ac:dyDescent="0.2">
      <c r="P11120" s="12"/>
      <c r="AB11120"/>
    </row>
    <row r="11121" spans="16:28" x14ac:dyDescent="0.2">
      <c r="P11121" s="12"/>
      <c r="AB11121"/>
    </row>
    <row r="11122" spans="16:28" x14ac:dyDescent="0.2">
      <c r="P11122" s="12"/>
      <c r="AB11122"/>
    </row>
    <row r="11123" spans="16:28" x14ac:dyDescent="0.2">
      <c r="P11123" s="12"/>
      <c r="AB11123"/>
    </row>
    <row r="11124" spans="16:28" x14ac:dyDescent="0.2">
      <c r="P11124" s="12"/>
      <c r="AB11124"/>
    </row>
    <row r="11125" spans="16:28" x14ac:dyDescent="0.2">
      <c r="P11125" s="12"/>
      <c r="AB11125"/>
    </row>
    <row r="11126" spans="16:28" x14ac:dyDescent="0.2">
      <c r="P11126" s="12"/>
      <c r="AB11126"/>
    </row>
    <row r="11127" spans="16:28" x14ac:dyDescent="0.2">
      <c r="P11127" s="12"/>
      <c r="AB11127"/>
    </row>
    <row r="11128" spans="16:28" x14ac:dyDescent="0.2">
      <c r="P11128" s="12"/>
      <c r="AB11128"/>
    </row>
    <row r="11129" spans="16:28" x14ac:dyDescent="0.2">
      <c r="P11129" s="12"/>
      <c r="AB11129"/>
    </row>
    <row r="11130" spans="16:28" x14ac:dyDescent="0.2">
      <c r="P11130" s="12"/>
      <c r="AB11130"/>
    </row>
    <row r="11131" spans="16:28" x14ac:dyDescent="0.2">
      <c r="P11131" s="12"/>
      <c r="AB11131"/>
    </row>
    <row r="11132" spans="16:28" x14ac:dyDescent="0.2">
      <c r="P11132" s="12"/>
      <c r="AB11132"/>
    </row>
    <row r="11133" spans="16:28" x14ac:dyDescent="0.2">
      <c r="P11133" s="12"/>
      <c r="AB11133"/>
    </row>
    <row r="11134" spans="16:28" x14ac:dyDescent="0.2">
      <c r="P11134" s="12"/>
      <c r="AB11134"/>
    </row>
    <row r="11135" spans="16:28" x14ac:dyDescent="0.2">
      <c r="P11135" s="12"/>
      <c r="AB11135"/>
    </row>
    <row r="11136" spans="16:28" x14ac:dyDescent="0.2">
      <c r="P11136" s="12"/>
      <c r="AB11136"/>
    </row>
    <row r="11137" spans="16:28" x14ac:dyDescent="0.2">
      <c r="P11137" s="12"/>
      <c r="AB11137"/>
    </row>
    <row r="11138" spans="16:28" x14ac:dyDescent="0.2">
      <c r="P11138" s="12"/>
      <c r="AB11138"/>
    </row>
    <row r="11139" spans="16:28" x14ac:dyDescent="0.2">
      <c r="P11139" s="12"/>
      <c r="AB11139"/>
    </row>
    <row r="11140" spans="16:28" x14ac:dyDescent="0.2">
      <c r="P11140" s="12"/>
      <c r="AB11140"/>
    </row>
    <row r="11141" spans="16:28" x14ac:dyDescent="0.2">
      <c r="P11141" s="12"/>
      <c r="AB11141"/>
    </row>
    <row r="11142" spans="16:28" x14ac:dyDescent="0.2">
      <c r="P11142" s="12"/>
      <c r="AB11142"/>
    </row>
    <row r="11143" spans="16:28" x14ac:dyDescent="0.2">
      <c r="P11143" s="12"/>
      <c r="AB11143"/>
    </row>
    <row r="11144" spans="16:28" x14ac:dyDescent="0.2">
      <c r="P11144" s="12"/>
      <c r="AB11144"/>
    </row>
    <row r="11145" spans="16:28" x14ac:dyDescent="0.2">
      <c r="P11145" s="12"/>
      <c r="AB11145"/>
    </row>
    <row r="11146" spans="16:28" x14ac:dyDescent="0.2">
      <c r="P11146" s="12"/>
      <c r="AB11146"/>
    </row>
    <row r="11147" spans="16:28" x14ac:dyDescent="0.2">
      <c r="P11147" s="12"/>
      <c r="AB11147"/>
    </row>
    <row r="11148" spans="16:28" x14ac:dyDescent="0.2">
      <c r="P11148" s="12"/>
      <c r="AB11148"/>
    </row>
    <row r="11149" spans="16:28" x14ac:dyDescent="0.2">
      <c r="P11149" s="12"/>
      <c r="AB11149"/>
    </row>
    <row r="11150" spans="16:28" x14ac:dyDescent="0.2">
      <c r="P11150" s="12"/>
      <c r="AB11150"/>
    </row>
    <row r="11151" spans="16:28" x14ac:dyDescent="0.2">
      <c r="P11151" s="12"/>
      <c r="AB11151"/>
    </row>
    <row r="11152" spans="16:28" x14ac:dyDescent="0.2">
      <c r="P11152" s="12"/>
      <c r="AB11152"/>
    </row>
    <row r="11153" spans="16:28" x14ac:dyDescent="0.2">
      <c r="P11153" s="12"/>
      <c r="AB11153"/>
    </row>
    <row r="11154" spans="16:28" x14ac:dyDescent="0.2">
      <c r="P11154" s="12"/>
      <c r="AB11154"/>
    </row>
    <row r="11155" spans="16:28" x14ac:dyDescent="0.2">
      <c r="P11155" s="12"/>
      <c r="AB11155"/>
    </row>
    <row r="11156" spans="16:28" x14ac:dyDescent="0.2">
      <c r="P11156" s="12"/>
      <c r="AB11156"/>
    </row>
    <row r="11157" spans="16:28" x14ac:dyDescent="0.2">
      <c r="P11157" s="12"/>
      <c r="AB11157"/>
    </row>
    <row r="11158" spans="16:28" x14ac:dyDescent="0.2">
      <c r="P11158" s="12"/>
      <c r="AB11158"/>
    </row>
    <row r="11159" spans="16:28" x14ac:dyDescent="0.2">
      <c r="P11159" s="12"/>
      <c r="AB11159"/>
    </row>
    <row r="11160" spans="16:28" x14ac:dyDescent="0.2">
      <c r="P11160" s="12"/>
      <c r="AB11160"/>
    </row>
    <row r="11161" spans="16:28" x14ac:dyDescent="0.2">
      <c r="P11161" s="12"/>
      <c r="AB11161"/>
    </row>
    <row r="11162" spans="16:28" x14ac:dyDescent="0.2">
      <c r="P11162" s="12"/>
      <c r="AB11162"/>
    </row>
    <row r="11163" spans="16:28" x14ac:dyDescent="0.2">
      <c r="P11163" s="12"/>
      <c r="AB11163"/>
    </row>
    <row r="11164" spans="16:28" x14ac:dyDescent="0.2">
      <c r="P11164" s="12"/>
      <c r="AB11164"/>
    </row>
    <row r="11165" spans="16:28" x14ac:dyDescent="0.2">
      <c r="P11165" s="12"/>
      <c r="AB11165"/>
    </row>
    <row r="11166" spans="16:28" x14ac:dyDescent="0.2">
      <c r="P11166" s="12"/>
      <c r="AB11166"/>
    </row>
    <row r="11167" spans="16:28" x14ac:dyDescent="0.2">
      <c r="P11167" s="12"/>
      <c r="AB11167"/>
    </row>
    <row r="11168" spans="16:28" x14ac:dyDescent="0.2">
      <c r="P11168" s="12"/>
      <c r="AB11168"/>
    </row>
    <row r="11169" spans="16:28" x14ac:dyDescent="0.2">
      <c r="P11169" s="12"/>
      <c r="AB11169"/>
    </row>
    <row r="11170" spans="16:28" x14ac:dyDescent="0.2">
      <c r="P11170" s="12"/>
      <c r="AB11170"/>
    </row>
    <row r="11171" spans="16:28" x14ac:dyDescent="0.2">
      <c r="P11171" s="12"/>
      <c r="AB11171"/>
    </row>
    <row r="11172" spans="16:28" x14ac:dyDescent="0.2">
      <c r="P11172" s="12"/>
      <c r="AB11172"/>
    </row>
    <row r="11173" spans="16:28" x14ac:dyDescent="0.2">
      <c r="P11173" s="12"/>
      <c r="AB11173"/>
    </row>
    <row r="11174" spans="16:28" x14ac:dyDescent="0.2">
      <c r="P11174" s="12"/>
      <c r="AB11174"/>
    </row>
    <row r="11175" spans="16:28" x14ac:dyDescent="0.2">
      <c r="P11175" s="12"/>
      <c r="AB11175"/>
    </row>
    <row r="11176" spans="16:28" x14ac:dyDescent="0.2">
      <c r="P11176" s="12"/>
      <c r="AB11176"/>
    </row>
    <row r="11177" spans="16:28" x14ac:dyDescent="0.2">
      <c r="P11177" s="12"/>
      <c r="AB11177"/>
    </row>
    <row r="11178" spans="16:28" x14ac:dyDescent="0.2">
      <c r="P11178" s="12"/>
      <c r="AB11178"/>
    </row>
    <row r="11179" spans="16:28" x14ac:dyDescent="0.2">
      <c r="P11179" s="12"/>
      <c r="AB11179"/>
    </row>
    <row r="11180" spans="16:28" x14ac:dyDescent="0.2">
      <c r="P11180" s="12"/>
      <c r="AB11180"/>
    </row>
    <row r="11181" spans="16:28" x14ac:dyDescent="0.2">
      <c r="P11181" s="12"/>
      <c r="AB11181"/>
    </row>
    <row r="11182" spans="16:28" x14ac:dyDescent="0.2">
      <c r="P11182" s="12"/>
      <c r="AB11182"/>
    </row>
    <row r="11183" spans="16:28" x14ac:dyDescent="0.2">
      <c r="P11183" s="12"/>
      <c r="AB11183"/>
    </row>
    <row r="11184" spans="16:28" x14ac:dyDescent="0.2">
      <c r="P11184" s="12"/>
      <c r="AB11184"/>
    </row>
    <row r="11185" spans="16:28" x14ac:dyDescent="0.2">
      <c r="P11185" s="12"/>
      <c r="AB11185"/>
    </row>
    <row r="11186" spans="16:28" x14ac:dyDescent="0.2">
      <c r="P11186" s="12"/>
      <c r="AB11186"/>
    </row>
    <row r="11187" spans="16:28" x14ac:dyDescent="0.2">
      <c r="P11187" s="12"/>
      <c r="AB11187"/>
    </row>
    <row r="11188" spans="16:28" x14ac:dyDescent="0.2">
      <c r="P11188" s="12"/>
      <c r="AB11188"/>
    </row>
    <row r="11189" spans="16:28" x14ac:dyDescent="0.2">
      <c r="P11189" s="12"/>
      <c r="AB11189"/>
    </row>
    <row r="11190" spans="16:28" x14ac:dyDescent="0.2">
      <c r="P11190" s="12"/>
      <c r="AB11190"/>
    </row>
    <row r="11191" spans="16:28" x14ac:dyDescent="0.2">
      <c r="P11191" s="12"/>
      <c r="AB11191"/>
    </row>
    <row r="11192" spans="16:28" x14ac:dyDescent="0.2">
      <c r="P11192" s="12"/>
      <c r="AB11192"/>
    </row>
    <row r="11193" spans="16:28" x14ac:dyDescent="0.2">
      <c r="P11193" s="12"/>
      <c r="AB11193"/>
    </row>
    <row r="11194" spans="16:28" x14ac:dyDescent="0.2">
      <c r="P11194" s="12"/>
      <c r="AB11194"/>
    </row>
    <row r="11195" spans="16:28" x14ac:dyDescent="0.2">
      <c r="P11195" s="12"/>
      <c r="AB11195"/>
    </row>
    <row r="11196" spans="16:28" x14ac:dyDescent="0.2">
      <c r="P11196" s="12"/>
      <c r="AB11196"/>
    </row>
    <row r="11197" spans="16:28" x14ac:dyDescent="0.2">
      <c r="P11197" s="12"/>
      <c r="AB11197"/>
    </row>
    <row r="11198" spans="16:28" x14ac:dyDescent="0.2">
      <c r="P11198" s="12"/>
      <c r="AB11198"/>
    </row>
    <row r="11199" spans="16:28" x14ac:dyDescent="0.2">
      <c r="P11199" s="12"/>
      <c r="AB11199"/>
    </row>
    <row r="11200" spans="16:28" x14ac:dyDescent="0.2">
      <c r="P11200" s="12"/>
      <c r="AB11200"/>
    </row>
    <row r="11201" spans="16:28" x14ac:dyDescent="0.2">
      <c r="P11201" s="12"/>
      <c r="AB11201"/>
    </row>
    <row r="11202" spans="16:28" x14ac:dyDescent="0.2">
      <c r="P11202" s="12"/>
      <c r="AB11202"/>
    </row>
    <row r="11203" spans="16:28" x14ac:dyDescent="0.2">
      <c r="P11203" s="12"/>
      <c r="AB11203"/>
    </row>
    <row r="11204" spans="16:28" x14ac:dyDescent="0.2">
      <c r="P11204" s="12"/>
      <c r="AB11204"/>
    </row>
    <row r="11205" spans="16:28" x14ac:dyDescent="0.2">
      <c r="P11205" s="12"/>
      <c r="AB11205"/>
    </row>
    <row r="11206" spans="16:28" x14ac:dyDescent="0.2">
      <c r="P11206" s="12"/>
      <c r="AB11206"/>
    </row>
    <row r="11207" spans="16:28" x14ac:dyDescent="0.2">
      <c r="P11207" s="12"/>
      <c r="AB11207"/>
    </row>
    <row r="11208" spans="16:28" x14ac:dyDescent="0.2">
      <c r="P11208" s="12"/>
      <c r="AB11208"/>
    </row>
    <row r="11209" spans="16:28" x14ac:dyDescent="0.2">
      <c r="P11209" s="12"/>
      <c r="AB11209"/>
    </row>
    <row r="11210" spans="16:28" x14ac:dyDescent="0.2">
      <c r="P11210" s="12"/>
      <c r="AB11210"/>
    </row>
    <row r="11211" spans="16:28" x14ac:dyDescent="0.2">
      <c r="P11211" s="12"/>
      <c r="AB11211"/>
    </row>
    <row r="11212" spans="16:28" x14ac:dyDescent="0.2">
      <c r="P11212" s="12"/>
      <c r="AB11212"/>
    </row>
    <row r="11213" spans="16:28" x14ac:dyDescent="0.2">
      <c r="P11213" s="12"/>
      <c r="AB11213"/>
    </row>
    <row r="11214" spans="16:28" x14ac:dyDescent="0.2">
      <c r="P11214" s="12"/>
      <c r="AB11214"/>
    </row>
    <row r="11215" spans="16:28" x14ac:dyDescent="0.2">
      <c r="P11215" s="12"/>
      <c r="AB11215"/>
    </row>
    <row r="11216" spans="16:28" x14ac:dyDescent="0.2">
      <c r="P11216" s="12"/>
      <c r="AB11216"/>
    </row>
    <row r="11217" spans="16:28" x14ac:dyDescent="0.2">
      <c r="P11217" s="12"/>
      <c r="AB11217"/>
    </row>
    <row r="11218" spans="16:28" x14ac:dyDescent="0.2">
      <c r="P11218" s="12"/>
      <c r="AB11218"/>
    </row>
    <row r="11219" spans="16:28" x14ac:dyDescent="0.2">
      <c r="P11219" s="12"/>
      <c r="AB11219"/>
    </row>
    <row r="11220" spans="16:28" x14ac:dyDescent="0.2">
      <c r="P11220" s="12"/>
      <c r="AB11220"/>
    </row>
    <row r="11221" spans="16:28" x14ac:dyDescent="0.2">
      <c r="P11221" s="12"/>
      <c r="AB11221"/>
    </row>
    <row r="11222" spans="16:28" x14ac:dyDescent="0.2">
      <c r="P11222" s="12"/>
      <c r="AB11222"/>
    </row>
    <row r="11223" spans="16:28" x14ac:dyDescent="0.2">
      <c r="P11223" s="12"/>
      <c r="AB11223"/>
    </row>
    <row r="11224" spans="16:28" x14ac:dyDescent="0.2">
      <c r="P11224" s="12"/>
      <c r="AB11224"/>
    </row>
    <row r="11225" spans="16:28" x14ac:dyDescent="0.2">
      <c r="P11225" s="12"/>
      <c r="AB11225"/>
    </row>
    <row r="11226" spans="16:28" x14ac:dyDescent="0.2">
      <c r="P11226" s="12"/>
      <c r="AB11226"/>
    </row>
    <row r="11227" spans="16:28" x14ac:dyDescent="0.2">
      <c r="P11227" s="12"/>
      <c r="AB11227"/>
    </row>
    <row r="11228" spans="16:28" x14ac:dyDescent="0.2">
      <c r="P11228" s="12"/>
      <c r="AB11228"/>
    </row>
    <row r="11229" spans="16:28" x14ac:dyDescent="0.2">
      <c r="P11229" s="12"/>
      <c r="AB11229"/>
    </row>
    <row r="11230" spans="16:28" x14ac:dyDescent="0.2">
      <c r="P11230" s="12"/>
      <c r="AB11230"/>
    </row>
    <row r="11231" spans="16:28" x14ac:dyDescent="0.2">
      <c r="P11231" s="12"/>
      <c r="AB11231"/>
    </row>
    <row r="11232" spans="16:28" x14ac:dyDescent="0.2">
      <c r="P11232" s="12"/>
      <c r="AB11232"/>
    </row>
    <row r="11233" spans="16:28" x14ac:dyDescent="0.2">
      <c r="P11233" s="12"/>
      <c r="AB11233"/>
    </row>
    <row r="11234" spans="16:28" x14ac:dyDescent="0.2">
      <c r="P11234" s="12"/>
      <c r="AB11234"/>
    </row>
    <row r="11235" spans="16:28" x14ac:dyDescent="0.2">
      <c r="P11235" s="12"/>
      <c r="AB11235"/>
    </row>
    <row r="11236" spans="16:28" x14ac:dyDescent="0.2">
      <c r="P11236" s="12"/>
      <c r="AB11236"/>
    </row>
    <row r="11237" spans="16:28" x14ac:dyDescent="0.2">
      <c r="P11237" s="12"/>
      <c r="AB11237"/>
    </row>
    <row r="11238" spans="16:28" x14ac:dyDescent="0.2">
      <c r="P11238" s="12"/>
      <c r="AB11238"/>
    </row>
    <row r="11239" spans="16:28" x14ac:dyDescent="0.2">
      <c r="P11239" s="12"/>
      <c r="AB11239"/>
    </row>
    <row r="11240" spans="16:28" x14ac:dyDescent="0.2">
      <c r="P11240" s="12"/>
      <c r="AB11240"/>
    </row>
    <row r="11241" spans="16:28" x14ac:dyDescent="0.2">
      <c r="P11241" s="12"/>
      <c r="AB11241"/>
    </row>
    <row r="11242" spans="16:28" x14ac:dyDescent="0.2">
      <c r="P11242" s="12"/>
      <c r="AB11242"/>
    </row>
    <row r="11243" spans="16:28" x14ac:dyDescent="0.2">
      <c r="P11243" s="12"/>
      <c r="AB11243"/>
    </row>
    <row r="11244" spans="16:28" x14ac:dyDescent="0.2">
      <c r="P11244" s="12"/>
      <c r="AB11244"/>
    </row>
    <row r="11245" spans="16:28" x14ac:dyDescent="0.2">
      <c r="P11245" s="12"/>
      <c r="AB11245"/>
    </row>
    <row r="11246" spans="16:28" x14ac:dyDescent="0.2">
      <c r="P11246" s="12"/>
      <c r="AB11246"/>
    </row>
    <row r="11247" spans="16:28" x14ac:dyDescent="0.2">
      <c r="P11247" s="12"/>
      <c r="AB11247"/>
    </row>
    <row r="11248" spans="16:28" x14ac:dyDescent="0.2">
      <c r="P11248" s="12"/>
      <c r="AB11248"/>
    </row>
    <row r="11249" spans="16:28" x14ac:dyDescent="0.2">
      <c r="P11249" s="12"/>
      <c r="AB11249"/>
    </row>
    <row r="11250" spans="16:28" x14ac:dyDescent="0.2">
      <c r="P11250" s="12"/>
      <c r="AB11250"/>
    </row>
    <row r="11251" spans="16:28" x14ac:dyDescent="0.2">
      <c r="P11251" s="12"/>
      <c r="AB11251"/>
    </row>
    <row r="11252" spans="16:28" x14ac:dyDescent="0.2">
      <c r="P11252" s="12"/>
      <c r="AB11252"/>
    </row>
    <row r="11253" spans="16:28" x14ac:dyDescent="0.2">
      <c r="P11253" s="12"/>
      <c r="AB11253"/>
    </row>
    <row r="11254" spans="16:28" x14ac:dyDescent="0.2">
      <c r="P11254" s="12"/>
      <c r="AB11254"/>
    </row>
    <row r="11255" spans="16:28" x14ac:dyDescent="0.2">
      <c r="P11255" s="12"/>
      <c r="AB11255"/>
    </row>
    <row r="11256" spans="16:28" x14ac:dyDescent="0.2">
      <c r="P11256" s="12"/>
      <c r="AB11256"/>
    </row>
    <row r="11257" spans="16:28" x14ac:dyDescent="0.2">
      <c r="P11257" s="12"/>
      <c r="AB11257"/>
    </row>
    <row r="11258" spans="16:28" x14ac:dyDescent="0.2">
      <c r="P11258" s="12"/>
      <c r="AB11258"/>
    </row>
    <row r="11259" spans="16:28" x14ac:dyDescent="0.2">
      <c r="P11259" s="12"/>
      <c r="AB11259"/>
    </row>
    <row r="11260" spans="16:28" x14ac:dyDescent="0.2">
      <c r="P11260" s="12"/>
      <c r="AB11260"/>
    </row>
    <row r="11261" spans="16:28" x14ac:dyDescent="0.2">
      <c r="P11261" s="12"/>
      <c r="AB11261"/>
    </row>
    <row r="11262" spans="16:28" x14ac:dyDescent="0.2">
      <c r="P11262" s="12"/>
      <c r="AB11262"/>
    </row>
    <row r="11263" spans="16:28" x14ac:dyDescent="0.2">
      <c r="P11263" s="12"/>
      <c r="AB11263"/>
    </row>
    <row r="11264" spans="16:28" x14ac:dyDescent="0.2">
      <c r="P11264" s="12"/>
      <c r="AB11264"/>
    </row>
    <row r="11265" spans="16:28" x14ac:dyDescent="0.2">
      <c r="P11265" s="12"/>
      <c r="AB11265"/>
    </row>
    <row r="11266" spans="16:28" x14ac:dyDescent="0.2">
      <c r="P11266" s="12"/>
      <c r="AB11266"/>
    </row>
    <row r="11267" spans="16:28" x14ac:dyDescent="0.2">
      <c r="P11267" s="12"/>
      <c r="AB11267"/>
    </row>
    <row r="11268" spans="16:28" x14ac:dyDescent="0.2">
      <c r="P11268" s="12"/>
      <c r="AB11268"/>
    </row>
    <row r="11269" spans="16:28" x14ac:dyDescent="0.2">
      <c r="P11269" s="12"/>
      <c r="AB11269"/>
    </row>
    <row r="11270" spans="16:28" x14ac:dyDescent="0.2">
      <c r="P11270" s="12"/>
      <c r="AB11270"/>
    </row>
    <row r="11271" spans="16:28" x14ac:dyDescent="0.2">
      <c r="P11271" s="12"/>
      <c r="AB11271"/>
    </row>
    <row r="11272" spans="16:28" x14ac:dyDescent="0.2">
      <c r="P11272" s="12"/>
      <c r="AB11272"/>
    </row>
    <row r="11273" spans="16:28" x14ac:dyDescent="0.2">
      <c r="P11273" s="12"/>
      <c r="AB11273"/>
    </row>
    <row r="11274" spans="16:28" x14ac:dyDescent="0.2">
      <c r="P11274" s="12"/>
      <c r="AB11274"/>
    </row>
    <row r="11275" spans="16:28" x14ac:dyDescent="0.2">
      <c r="P11275" s="12"/>
      <c r="AB11275"/>
    </row>
    <row r="11276" spans="16:28" x14ac:dyDescent="0.2">
      <c r="P11276" s="12"/>
      <c r="AB11276"/>
    </row>
    <row r="11277" spans="16:28" x14ac:dyDescent="0.2">
      <c r="P11277" s="12"/>
      <c r="AB11277"/>
    </row>
    <row r="11278" spans="16:28" x14ac:dyDescent="0.2">
      <c r="P11278" s="12"/>
      <c r="AB11278"/>
    </row>
    <row r="11279" spans="16:28" x14ac:dyDescent="0.2">
      <c r="P11279" s="12"/>
      <c r="AB11279"/>
    </row>
    <row r="11280" spans="16:28" x14ac:dyDescent="0.2">
      <c r="P11280" s="12"/>
      <c r="AB11280"/>
    </row>
    <row r="11281" spans="16:28" x14ac:dyDescent="0.2">
      <c r="P11281" s="12"/>
      <c r="AB11281"/>
    </row>
    <row r="11282" spans="16:28" x14ac:dyDescent="0.2">
      <c r="P11282" s="12"/>
      <c r="AB11282"/>
    </row>
    <row r="11283" spans="16:28" x14ac:dyDescent="0.2">
      <c r="P11283" s="12"/>
      <c r="AB11283"/>
    </row>
    <row r="11284" spans="16:28" x14ac:dyDescent="0.2">
      <c r="P11284" s="12"/>
      <c r="AB11284"/>
    </row>
    <row r="11285" spans="16:28" x14ac:dyDescent="0.2">
      <c r="P11285" s="12"/>
      <c r="AB11285"/>
    </row>
    <row r="11286" spans="16:28" x14ac:dyDescent="0.2">
      <c r="P11286" s="12"/>
      <c r="AB11286"/>
    </row>
    <row r="11287" spans="16:28" x14ac:dyDescent="0.2">
      <c r="P11287" s="12"/>
      <c r="AB11287"/>
    </row>
    <row r="11288" spans="16:28" x14ac:dyDescent="0.2">
      <c r="P11288" s="12"/>
      <c r="AB11288"/>
    </row>
    <row r="11289" spans="16:28" x14ac:dyDescent="0.2">
      <c r="P11289" s="12"/>
      <c r="AB11289"/>
    </row>
    <row r="11290" spans="16:28" x14ac:dyDescent="0.2">
      <c r="P11290" s="12"/>
      <c r="AB11290"/>
    </row>
    <row r="11291" spans="16:28" x14ac:dyDescent="0.2">
      <c r="P11291" s="12"/>
      <c r="AB11291"/>
    </row>
    <row r="11292" spans="16:28" x14ac:dyDescent="0.2">
      <c r="P11292" s="12"/>
      <c r="AB11292"/>
    </row>
    <row r="11293" spans="16:28" x14ac:dyDescent="0.2">
      <c r="P11293" s="12"/>
      <c r="AB11293"/>
    </row>
    <row r="11294" spans="16:28" x14ac:dyDescent="0.2">
      <c r="P11294" s="12"/>
      <c r="AB11294"/>
    </row>
    <row r="11295" spans="16:28" x14ac:dyDescent="0.2">
      <c r="P11295" s="12"/>
      <c r="AB11295"/>
    </row>
    <row r="11296" spans="16:28" x14ac:dyDescent="0.2">
      <c r="P11296" s="12"/>
      <c r="AB11296"/>
    </row>
    <row r="11297" spans="16:28" x14ac:dyDescent="0.2">
      <c r="P11297" s="12"/>
      <c r="AB11297"/>
    </row>
    <row r="11298" spans="16:28" x14ac:dyDescent="0.2">
      <c r="P11298" s="12"/>
      <c r="AB11298"/>
    </row>
    <row r="11299" spans="16:28" x14ac:dyDescent="0.2">
      <c r="P11299" s="12"/>
      <c r="AB11299"/>
    </row>
    <row r="11300" spans="16:28" x14ac:dyDescent="0.2">
      <c r="P11300" s="12"/>
      <c r="AB11300"/>
    </row>
    <row r="11301" spans="16:28" x14ac:dyDescent="0.2">
      <c r="P11301" s="12"/>
      <c r="AB11301"/>
    </row>
    <row r="11302" spans="16:28" x14ac:dyDescent="0.2">
      <c r="P11302" s="12"/>
      <c r="AB11302"/>
    </row>
    <row r="11303" spans="16:28" x14ac:dyDescent="0.2">
      <c r="P11303" s="12"/>
      <c r="AB11303"/>
    </row>
    <row r="11304" spans="16:28" x14ac:dyDescent="0.2">
      <c r="P11304" s="12"/>
      <c r="AB11304"/>
    </row>
    <row r="11305" spans="16:28" x14ac:dyDescent="0.2">
      <c r="P11305" s="12"/>
      <c r="AB11305"/>
    </row>
    <row r="11306" spans="16:28" x14ac:dyDescent="0.2">
      <c r="P11306" s="12"/>
      <c r="AB11306"/>
    </row>
    <row r="11307" spans="16:28" x14ac:dyDescent="0.2">
      <c r="P11307" s="12"/>
      <c r="AB11307"/>
    </row>
    <row r="11308" spans="16:28" x14ac:dyDescent="0.2">
      <c r="P11308" s="12"/>
      <c r="AB11308"/>
    </row>
    <row r="11309" spans="16:28" x14ac:dyDescent="0.2">
      <c r="P11309" s="12"/>
      <c r="AB11309"/>
    </row>
    <row r="11310" spans="16:28" x14ac:dyDescent="0.2">
      <c r="P11310" s="12"/>
      <c r="AB11310"/>
    </row>
    <row r="11311" spans="16:28" x14ac:dyDescent="0.2">
      <c r="P11311" s="12"/>
      <c r="AB11311"/>
    </row>
    <row r="11312" spans="16:28" x14ac:dyDescent="0.2">
      <c r="P11312" s="12"/>
      <c r="AB11312"/>
    </row>
    <row r="11313" spans="16:28" x14ac:dyDescent="0.2">
      <c r="P11313" s="12"/>
      <c r="AB11313"/>
    </row>
    <row r="11314" spans="16:28" x14ac:dyDescent="0.2">
      <c r="P11314" s="12"/>
      <c r="AB11314"/>
    </row>
    <row r="11315" spans="16:28" x14ac:dyDescent="0.2">
      <c r="P11315" s="12"/>
      <c r="AB11315"/>
    </row>
    <row r="11316" spans="16:28" x14ac:dyDescent="0.2">
      <c r="P11316" s="12"/>
      <c r="AB11316"/>
    </row>
    <row r="11317" spans="16:28" x14ac:dyDescent="0.2">
      <c r="P11317" s="12"/>
      <c r="AB11317"/>
    </row>
    <row r="11318" spans="16:28" x14ac:dyDescent="0.2">
      <c r="P11318" s="12"/>
      <c r="AB11318"/>
    </row>
    <row r="11319" spans="16:28" x14ac:dyDescent="0.2">
      <c r="P11319" s="12"/>
      <c r="AB11319"/>
    </row>
    <row r="11320" spans="16:28" x14ac:dyDescent="0.2">
      <c r="P11320" s="12"/>
      <c r="AB11320"/>
    </row>
    <row r="11321" spans="16:28" x14ac:dyDescent="0.2">
      <c r="P11321" s="12"/>
      <c r="AB11321"/>
    </row>
    <row r="11322" spans="16:28" x14ac:dyDescent="0.2">
      <c r="P11322" s="12"/>
      <c r="AB11322"/>
    </row>
    <row r="11323" spans="16:28" x14ac:dyDescent="0.2">
      <c r="P11323" s="12"/>
      <c r="AB11323"/>
    </row>
    <row r="11324" spans="16:28" x14ac:dyDescent="0.2">
      <c r="P11324" s="12"/>
      <c r="AB11324"/>
    </row>
    <row r="11325" spans="16:28" x14ac:dyDescent="0.2">
      <c r="P11325" s="12"/>
      <c r="AB11325"/>
    </row>
    <row r="11326" spans="16:28" x14ac:dyDescent="0.2">
      <c r="P11326" s="12"/>
      <c r="AB11326"/>
    </row>
    <row r="11327" spans="16:28" x14ac:dyDescent="0.2">
      <c r="P11327" s="12"/>
      <c r="AB11327"/>
    </row>
    <row r="11328" spans="16:28" x14ac:dyDescent="0.2">
      <c r="P11328" s="12"/>
      <c r="AB11328"/>
    </row>
    <row r="11329" spans="16:28" x14ac:dyDescent="0.2">
      <c r="P11329" s="12"/>
      <c r="AB11329"/>
    </row>
    <row r="11330" spans="16:28" x14ac:dyDescent="0.2">
      <c r="P11330" s="12"/>
      <c r="AB11330"/>
    </row>
    <row r="11331" spans="16:28" x14ac:dyDescent="0.2">
      <c r="P11331" s="12"/>
      <c r="AB11331"/>
    </row>
    <row r="11332" spans="16:28" x14ac:dyDescent="0.2">
      <c r="P11332" s="12"/>
      <c r="AB11332"/>
    </row>
    <row r="11333" spans="16:28" x14ac:dyDescent="0.2">
      <c r="P11333" s="12"/>
      <c r="AB11333"/>
    </row>
    <row r="11334" spans="16:28" x14ac:dyDescent="0.2">
      <c r="P11334" s="12"/>
      <c r="AB11334"/>
    </row>
    <row r="11335" spans="16:28" x14ac:dyDescent="0.2">
      <c r="P11335" s="12"/>
      <c r="AB11335"/>
    </row>
    <row r="11336" spans="16:28" x14ac:dyDescent="0.2">
      <c r="P11336" s="12"/>
      <c r="AB11336"/>
    </row>
    <row r="11337" spans="16:28" x14ac:dyDescent="0.2">
      <c r="P11337" s="12"/>
      <c r="AB11337"/>
    </row>
    <row r="11338" spans="16:28" x14ac:dyDescent="0.2">
      <c r="P11338" s="12"/>
      <c r="AB11338"/>
    </row>
    <row r="11339" spans="16:28" x14ac:dyDescent="0.2">
      <c r="P11339" s="12"/>
      <c r="AB11339"/>
    </row>
    <row r="11340" spans="16:28" x14ac:dyDescent="0.2">
      <c r="P11340" s="12"/>
      <c r="AB11340"/>
    </row>
    <row r="11341" spans="16:28" x14ac:dyDescent="0.2">
      <c r="P11341" s="12"/>
      <c r="AB11341"/>
    </row>
    <row r="11342" spans="16:28" x14ac:dyDescent="0.2">
      <c r="P11342" s="12"/>
      <c r="AB11342"/>
    </row>
    <row r="11343" spans="16:28" x14ac:dyDescent="0.2">
      <c r="P11343" s="12"/>
      <c r="AB11343"/>
    </row>
    <row r="11344" spans="16:28" x14ac:dyDescent="0.2">
      <c r="P11344" s="12"/>
      <c r="AB11344"/>
    </row>
    <row r="11345" spans="16:28" x14ac:dyDescent="0.2">
      <c r="P11345" s="12"/>
      <c r="AB11345"/>
    </row>
    <row r="11346" spans="16:28" x14ac:dyDescent="0.2">
      <c r="P11346" s="12"/>
      <c r="AB11346"/>
    </row>
    <row r="11347" spans="16:28" x14ac:dyDescent="0.2">
      <c r="P11347" s="12"/>
      <c r="AB11347"/>
    </row>
    <row r="11348" spans="16:28" x14ac:dyDescent="0.2">
      <c r="P11348" s="12"/>
      <c r="AB11348"/>
    </row>
    <row r="11349" spans="16:28" x14ac:dyDescent="0.2">
      <c r="P11349" s="12"/>
      <c r="AB11349"/>
    </row>
    <row r="11350" spans="16:28" x14ac:dyDescent="0.2">
      <c r="P11350" s="12"/>
      <c r="AB11350"/>
    </row>
    <row r="11351" spans="16:28" x14ac:dyDescent="0.2">
      <c r="P11351" s="12"/>
      <c r="AB11351"/>
    </row>
    <row r="11352" spans="16:28" x14ac:dyDescent="0.2">
      <c r="P11352" s="12"/>
      <c r="AB11352"/>
    </row>
    <row r="11353" spans="16:28" x14ac:dyDescent="0.2">
      <c r="P11353" s="12"/>
      <c r="AB11353"/>
    </row>
    <row r="11354" spans="16:28" x14ac:dyDescent="0.2">
      <c r="P11354" s="12"/>
      <c r="AB11354"/>
    </row>
    <row r="11355" spans="16:28" x14ac:dyDescent="0.2">
      <c r="P11355" s="12"/>
      <c r="AB11355"/>
    </row>
    <row r="11356" spans="16:28" x14ac:dyDescent="0.2">
      <c r="P11356" s="12"/>
      <c r="AB11356"/>
    </row>
    <row r="11357" spans="16:28" x14ac:dyDescent="0.2">
      <c r="P11357" s="12"/>
      <c r="AB11357"/>
    </row>
    <row r="11358" spans="16:28" x14ac:dyDescent="0.2">
      <c r="P11358" s="12"/>
      <c r="AB11358"/>
    </row>
    <row r="11359" spans="16:28" x14ac:dyDescent="0.2">
      <c r="P11359" s="12"/>
      <c r="AB11359"/>
    </row>
    <row r="11360" spans="16:28" x14ac:dyDescent="0.2">
      <c r="P11360" s="12"/>
      <c r="AB11360"/>
    </row>
    <row r="11361" spans="16:28" x14ac:dyDescent="0.2">
      <c r="P11361" s="12"/>
      <c r="AB11361"/>
    </row>
    <row r="11362" spans="16:28" x14ac:dyDescent="0.2">
      <c r="P11362" s="12"/>
      <c r="AB11362"/>
    </row>
    <row r="11363" spans="16:28" x14ac:dyDescent="0.2">
      <c r="P11363" s="12"/>
      <c r="AB11363"/>
    </row>
    <row r="11364" spans="16:28" x14ac:dyDescent="0.2">
      <c r="P11364" s="12"/>
      <c r="AB11364"/>
    </row>
    <row r="11365" spans="16:28" x14ac:dyDescent="0.2">
      <c r="P11365" s="12"/>
      <c r="AB11365"/>
    </row>
    <row r="11366" spans="16:28" x14ac:dyDescent="0.2">
      <c r="P11366" s="12"/>
      <c r="AB11366"/>
    </row>
    <row r="11367" spans="16:28" x14ac:dyDescent="0.2">
      <c r="P11367" s="12"/>
      <c r="AB11367"/>
    </row>
    <row r="11368" spans="16:28" x14ac:dyDescent="0.2">
      <c r="P11368" s="12"/>
      <c r="AB11368"/>
    </row>
    <row r="11369" spans="16:28" x14ac:dyDescent="0.2">
      <c r="P11369" s="12"/>
      <c r="AB11369"/>
    </row>
    <row r="11370" spans="16:28" x14ac:dyDescent="0.2">
      <c r="P11370" s="12"/>
      <c r="AB11370"/>
    </row>
    <row r="11371" spans="16:28" x14ac:dyDescent="0.2">
      <c r="P11371" s="12"/>
      <c r="AB11371"/>
    </row>
    <row r="11372" spans="16:28" x14ac:dyDescent="0.2">
      <c r="P11372" s="12"/>
      <c r="AB11372"/>
    </row>
    <row r="11373" spans="16:28" x14ac:dyDescent="0.2">
      <c r="P11373" s="12"/>
      <c r="AB11373"/>
    </row>
    <row r="11374" spans="16:28" x14ac:dyDescent="0.2">
      <c r="P11374" s="12"/>
      <c r="AB11374"/>
    </row>
    <row r="11375" spans="16:28" x14ac:dyDescent="0.2">
      <c r="P11375" s="12"/>
      <c r="AB11375"/>
    </row>
    <row r="11376" spans="16:28" x14ac:dyDescent="0.2">
      <c r="P11376" s="12"/>
      <c r="AB11376"/>
    </row>
    <row r="11377" spans="16:28" x14ac:dyDescent="0.2">
      <c r="P11377" s="12"/>
      <c r="AB11377"/>
    </row>
    <row r="11378" spans="16:28" x14ac:dyDescent="0.2">
      <c r="P11378" s="12"/>
      <c r="AB11378"/>
    </row>
    <row r="11379" spans="16:28" x14ac:dyDescent="0.2">
      <c r="P11379" s="12"/>
      <c r="AB11379"/>
    </row>
    <row r="11380" spans="16:28" x14ac:dyDescent="0.2">
      <c r="P11380" s="12"/>
      <c r="AB11380"/>
    </row>
    <row r="11381" spans="16:28" x14ac:dyDescent="0.2">
      <c r="P11381" s="12"/>
      <c r="AB11381"/>
    </row>
    <row r="11382" spans="16:28" x14ac:dyDescent="0.2">
      <c r="P11382" s="12"/>
      <c r="AB11382"/>
    </row>
    <row r="11383" spans="16:28" x14ac:dyDescent="0.2">
      <c r="P11383" s="12"/>
      <c r="AB11383"/>
    </row>
    <row r="11384" spans="16:28" x14ac:dyDescent="0.2">
      <c r="P11384" s="12"/>
      <c r="AB11384"/>
    </row>
    <row r="11385" spans="16:28" x14ac:dyDescent="0.2">
      <c r="P11385" s="12"/>
      <c r="AB11385"/>
    </row>
    <row r="11386" spans="16:28" x14ac:dyDescent="0.2">
      <c r="P11386" s="12"/>
      <c r="AB11386"/>
    </row>
    <row r="11387" spans="16:28" x14ac:dyDescent="0.2">
      <c r="P11387" s="12"/>
      <c r="AB11387"/>
    </row>
    <row r="11388" spans="16:28" x14ac:dyDescent="0.2">
      <c r="P11388" s="12"/>
      <c r="AB11388"/>
    </row>
    <row r="11389" spans="16:28" x14ac:dyDescent="0.2">
      <c r="P11389" s="12"/>
      <c r="AB11389"/>
    </row>
    <row r="11390" spans="16:28" x14ac:dyDescent="0.2">
      <c r="P11390" s="12"/>
      <c r="AB11390"/>
    </row>
    <row r="11391" spans="16:28" x14ac:dyDescent="0.2">
      <c r="P11391" s="12"/>
      <c r="AB11391"/>
    </row>
    <row r="11392" spans="16:28" x14ac:dyDescent="0.2">
      <c r="P11392" s="12"/>
      <c r="AB11392"/>
    </row>
    <row r="11393" spans="16:28" x14ac:dyDescent="0.2">
      <c r="P11393" s="12"/>
      <c r="AB11393"/>
    </row>
    <row r="11394" spans="16:28" x14ac:dyDescent="0.2">
      <c r="P11394" s="12"/>
      <c r="AB11394"/>
    </row>
    <row r="11395" spans="16:28" x14ac:dyDescent="0.2">
      <c r="P11395" s="12"/>
      <c r="AB11395"/>
    </row>
    <row r="11396" spans="16:28" x14ac:dyDescent="0.2">
      <c r="P11396" s="12"/>
      <c r="AB11396"/>
    </row>
    <row r="11397" spans="16:28" x14ac:dyDescent="0.2">
      <c r="P11397" s="12"/>
      <c r="AB11397"/>
    </row>
    <row r="11398" spans="16:28" x14ac:dyDescent="0.2">
      <c r="P11398" s="12"/>
      <c r="AB11398"/>
    </row>
    <row r="11399" spans="16:28" x14ac:dyDescent="0.2">
      <c r="P11399" s="12"/>
      <c r="AB11399"/>
    </row>
    <row r="11400" spans="16:28" x14ac:dyDescent="0.2">
      <c r="P11400" s="12"/>
      <c r="AB11400"/>
    </row>
    <row r="11401" spans="16:28" x14ac:dyDescent="0.2">
      <c r="P11401" s="12"/>
      <c r="AB11401"/>
    </row>
    <row r="11402" spans="16:28" x14ac:dyDescent="0.2">
      <c r="P11402" s="12"/>
      <c r="AB11402"/>
    </row>
    <row r="11403" spans="16:28" x14ac:dyDescent="0.2">
      <c r="P11403" s="12"/>
      <c r="AB11403"/>
    </row>
    <row r="11404" spans="16:28" x14ac:dyDescent="0.2">
      <c r="P11404" s="12"/>
      <c r="AB11404"/>
    </row>
    <row r="11405" spans="16:28" x14ac:dyDescent="0.2">
      <c r="P11405" s="12"/>
      <c r="AB11405"/>
    </row>
    <row r="11406" spans="16:28" x14ac:dyDescent="0.2">
      <c r="P11406" s="12"/>
      <c r="AB11406"/>
    </row>
    <row r="11407" spans="16:28" x14ac:dyDescent="0.2">
      <c r="P11407" s="12"/>
      <c r="AB11407"/>
    </row>
    <row r="11408" spans="16:28" x14ac:dyDescent="0.2">
      <c r="P11408" s="12"/>
      <c r="AB11408"/>
    </row>
    <row r="11409" spans="16:28" x14ac:dyDescent="0.2">
      <c r="P11409" s="12"/>
      <c r="AB11409"/>
    </row>
    <row r="11410" spans="16:28" x14ac:dyDescent="0.2">
      <c r="P11410" s="12"/>
      <c r="AB11410"/>
    </row>
    <row r="11411" spans="16:28" x14ac:dyDescent="0.2">
      <c r="P11411" s="12"/>
      <c r="AB11411"/>
    </row>
    <row r="11412" spans="16:28" x14ac:dyDescent="0.2">
      <c r="P11412" s="12"/>
      <c r="AB11412"/>
    </row>
    <row r="11413" spans="16:28" x14ac:dyDescent="0.2">
      <c r="P11413" s="12"/>
      <c r="AB11413"/>
    </row>
    <row r="11414" spans="16:28" x14ac:dyDescent="0.2">
      <c r="P11414" s="12"/>
      <c r="AB11414"/>
    </row>
    <row r="11415" spans="16:28" x14ac:dyDescent="0.2">
      <c r="P11415" s="12"/>
      <c r="AB11415"/>
    </row>
    <row r="11416" spans="16:28" x14ac:dyDescent="0.2">
      <c r="P11416" s="12"/>
      <c r="AB11416"/>
    </row>
    <row r="11417" spans="16:28" x14ac:dyDescent="0.2">
      <c r="P11417" s="12"/>
      <c r="AB11417"/>
    </row>
    <row r="11418" spans="16:28" x14ac:dyDescent="0.2">
      <c r="P11418" s="12"/>
      <c r="AB11418"/>
    </row>
    <row r="11419" spans="16:28" x14ac:dyDescent="0.2">
      <c r="P11419" s="12"/>
      <c r="AB11419"/>
    </row>
    <row r="11420" spans="16:28" x14ac:dyDescent="0.2">
      <c r="P11420" s="12"/>
      <c r="AB11420"/>
    </row>
    <row r="11421" spans="16:28" x14ac:dyDescent="0.2">
      <c r="P11421" s="12"/>
      <c r="AB11421"/>
    </row>
    <row r="11422" spans="16:28" x14ac:dyDescent="0.2">
      <c r="P11422" s="12"/>
      <c r="AB11422"/>
    </row>
    <row r="11423" spans="16:28" x14ac:dyDescent="0.2">
      <c r="P11423" s="12"/>
      <c r="AB11423"/>
    </row>
    <row r="11424" spans="16:28" x14ac:dyDescent="0.2">
      <c r="P11424" s="12"/>
      <c r="AB11424"/>
    </row>
    <row r="11425" spans="16:28" x14ac:dyDescent="0.2">
      <c r="P11425" s="12"/>
      <c r="AB11425"/>
    </row>
    <row r="11426" spans="16:28" x14ac:dyDescent="0.2">
      <c r="P11426" s="12"/>
      <c r="AB11426"/>
    </row>
    <row r="11427" spans="16:28" x14ac:dyDescent="0.2">
      <c r="P11427" s="12"/>
      <c r="AB11427"/>
    </row>
    <row r="11428" spans="16:28" x14ac:dyDescent="0.2">
      <c r="P11428" s="12"/>
      <c r="AB11428"/>
    </row>
    <row r="11429" spans="16:28" x14ac:dyDescent="0.2">
      <c r="P11429" s="12"/>
      <c r="AB11429"/>
    </row>
    <row r="11430" spans="16:28" x14ac:dyDescent="0.2">
      <c r="P11430" s="12"/>
      <c r="AB11430"/>
    </row>
    <row r="11431" spans="16:28" x14ac:dyDescent="0.2">
      <c r="P11431" s="12"/>
      <c r="AB11431"/>
    </row>
    <row r="11432" spans="16:28" x14ac:dyDescent="0.2">
      <c r="P11432" s="12"/>
      <c r="AB11432"/>
    </row>
    <row r="11433" spans="16:28" x14ac:dyDescent="0.2">
      <c r="P11433" s="12"/>
      <c r="AB11433"/>
    </row>
    <row r="11434" spans="16:28" x14ac:dyDescent="0.2">
      <c r="P11434" s="12"/>
      <c r="AB11434"/>
    </row>
    <row r="11435" spans="16:28" x14ac:dyDescent="0.2">
      <c r="P11435" s="12"/>
      <c r="AB11435"/>
    </row>
    <row r="11436" spans="16:28" x14ac:dyDescent="0.2">
      <c r="P11436" s="12"/>
      <c r="AB11436"/>
    </row>
    <row r="11437" spans="16:28" x14ac:dyDescent="0.2">
      <c r="P11437" s="12"/>
      <c r="AB11437"/>
    </row>
    <row r="11438" spans="16:28" x14ac:dyDescent="0.2">
      <c r="P11438" s="12"/>
      <c r="AB11438"/>
    </row>
    <row r="11439" spans="16:28" x14ac:dyDescent="0.2">
      <c r="P11439" s="12"/>
      <c r="AB11439"/>
    </row>
    <row r="11440" spans="16:28" x14ac:dyDescent="0.2">
      <c r="P11440" s="12"/>
      <c r="AB11440"/>
    </row>
    <row r="11441" spans="16:28" x14ac:dyDescent="0.2">
      <c r="P11441" s="12"/>
      <c r="AB11441"/>
    </row>
    <row r="11442" spans="16:28" x14ac:dyDescent="0.2">
      <c r="P11442" s="12"/>
      <c r="AB11442"/>
    </row>
    <row r="11443" spans="16:28" x14ac:dyDescent="0.2">
      <c r="P11443" s="12"/>
      <c r="AB11443"/>
    </row>
    <row r="11444" spans="16:28" x14ac:dyDescent="0.2">
      <c r="P11444" s="12"/>
      <c r="AB11444"/>
    </row>
    <row r="11445" spans="16:28" x14ac:dyDescent="0.2">
      <c r="P11445" s="12"/>
      <c r="AB11445"/>
    </row>
    <row r="11446" spans="16:28" x14ac:dyDescent="0.2">
      <c r="P11446" s="12"/>
      <c r="AB11446"/>
    </row>
    <row r="11447" spans="16:28" x14ac:dyDescent="0.2">
      <c r="P11447" s="12"/>
      <c r="AB11447"/>
    </row>
    <row r="11448" spans="16:28" x14ac:dyDescent="0.2">
      <c r="P11448" s="12"/>
      <c r="AB11448"/>
    </row>
    <row r="11449" spans="16:28" x14ac:dyDescent="0.2">
      <c r="P11449" s="12"/>
      <c r="AB11449"/>
    </row>
    <row r="11450" spans="16:28" x14ac:dyDescent="0.2">
      <c r="P11450" s="12"/>
      <c r="AB11450"/>
    </row>
    <row r="11451" spans="16:28" x14ac:dyDescent="0.2">
      <c r="P11451" s="12"/>
      <c r="AB11451"/>
    </row>
    <row r="11452" spans="16:28" x14ac:dyDescent="0.2">
      <c r="P11452" s="12"/>
      <c r="AB11452"/>
    </row>
    <row r="11453" spans="16:28" x14ac:dyDescent="0.2">
      <c r="P11453" s="12"/>
      <c r="AB11453"/>
    </row>
    <row r="11454" spans="16:28" x14ac:dyDescent="0.2">
      <c r="P11454" s="12"/>
      <c r="AB11454"/>
    </row>
    <row r="11455" spans="16:28" x14ac:dyDescent="0.2">
      <c r="P11455" s="12"/>
      <c r="AB11455"/>
    </row>
    <row r="11456" spans="16:28" x14ac:dyDescent="0.2">
      <c r="P11456" s="12"/>
      <c r="AB11456"/>
    </row>
    <row r="11457" spans="16:28" x14ac:dyDescent="0.2">
      <c r="P11457" s="12"/>
      <c r="AB11457"/>
    </row>
    <row r="11458" spans="16:28" x14ac:dyDescent="0.2">
      <c r="P11458" s="12"/>
      <c r="AB11458"/>
    </row>
    <row r="11459" spans="16:28" x14ac:dyDescent="0.2">
      <c r="P11459" s="12"/>
      <c r="AB11459"/>
    </row>
    <row r="11460" spans="16:28" x14ac:dyDescent="0.2">
      <c r="P11460" s="12"/>
      <c r="AB11460"/>
    </row>
    <row r="11461" spans="16:28" x14ac:dyDescent="0.2">
      <c r="P11461" s="12"/>
      <c r="AB11461"/>
    </row>
    <row r="11462" spans="16:28" x14ac:dyDescent="0.2">
      <c r="P11462" s="12"/>
      <c r="AB11462"/>
    </row>
    <row r="11463" spans="16:28" x14ac:dyDescent="0.2">
      <c r="P11463" s="12"/>
      <c r="AB11463"/>
    </row>
    <row r="11464" spans="16:28" x14ac:dyDescent="0.2">
      <c r="P11464" s="12"/>
      <c r="AB11464"/>
    </row>
    <row r="11465" spans="16:28" x14ac:dyDescent="0.2">
      <c r="P11465" s="12"/>
      <c r="AB11465"/>
    </row>
    <row r="11466" spans="16:28" x14ac:dyDescent="0.2">
      <c r="P11466" s="12"/>
      <c r="AB11466"/>
    </row>
    <row r="11467" spans="16:28" x14ac:dyDescent="0.2">
      <c r="P11467" s="12"/>
      <c r="AB11467"/>
    </row>
    <row r="11468" spans="16:28" x14ac:dyDescent="0.2">
      <c r="P11468" s="12"/>
      <c r="AB11468"/>
    </row>
    <row r="11469" spans="16:28" x14ac:dyDescent="0.2">
      <c r="P11469" s="12"/>
      <c r="AB11469"/>
    </row>
    <row r="11470" spans="16:28" x14ac:dyDescent="0.2">
      <c r="P11470" s="12"/>
      <c r="AB11470"/>
    </row>
    <row r="11471" spans="16:28" x14ac:dyDescent="0.2">
      <c r="P11471" s="12"/>
      <c r="AB11471"/>
    </row>
    <row r="11472" spans="16:28" x14ac:dyDescent="0.2">
      <c r="P11472" s="12"/>
      <c r="AB11472"/>
    </row>
    <row r="11473" spans="16:28" x14ac:dyDescent="0.2">
      <c r="P11473" s="12"/>
      <c r="AB11473"/>
    </row>
    <row r="11474" spans="16:28" x14ac:dyDescent="0.2">
      <c r="P11474" s="12"/>
      <c r="AB11474"/>
    </row>
    <row r="11475" spans="16:28" x14ac:dyDescent="0.2">
      <c r="P11475" s="12"/>
      <c r="AB11475"/>
    </row>
    <row r="11476" spans="16:28" x14ac:dyDescent="0.2">
      <c r="P11476" s="12"/>
      <c r="AB11476"/>
    </row>
    <row r="11477" spans="16:28" x14ac:dyDescent="0.2">
      <c r="P11477" s="12"/>
      <c r="AB11477"/>
    </row>
    <row r="11478" spans="16:28" x14ac:dyDescent="0.2">
      <c r="P11478" s="12"/>
      <c r="AB11478"/>
    </row>
    <row r="11479" spans="16:28" x14ac:dyDescent="0.2">
      <c r="P11479" s="12"/>
      <c r="AB11479"/>
    </row>
    <row r="11480" spans="16:28" x14ac:dyDescent="0.2">
      <c r="P11480" s="12"/>
      <c r="AB11480"/>
    </row>
    <row r="11481" spans="16:28" x14ac:dyDescent="0.2">
      <c r="P11481" s="12"/>
      <c r="AB11481"/>
    </row>
    <row r="11482" spans="16:28" x14ac:dyDescent="0.2">
      <c r="P11482" s="12"/>
      <c r="AB11482"/>
    </row>
    <row r="11483" spans="16:28" x14ac:dyDescent="0.2">
      <c r="P11483" s="12"/>
      <c r="AB11483"/>
    </row>
    <row r="11484" spans="16:28" x14ac:dyDescent="0.2">
      <c r="P11484" s="12"/>
      <c r="AB11484"/>
    </row>
    <row r="11485" spans="16:28" x14ac:dyDescent="0.2">
      <c r="P11485" s="12"/>
      <c r="AB11485"/>
    </row>
    <row r="11486" spans="16:28" x14ac:dyDescent="0.2">
      <c r="P11486" s="12"/>
      <c r="AB11486"/>
    </row>
    <row r="11487" spans="16:28" x14ac:dyDescent="0.2">
      <c r="P11487" s="12"/>
      <c r="AB11487"/>
    </row>
    <row r="11488" spans="16:28" x14ac:dyDescent="0.2">
      <c r="P11488" s="12"/>
      <c r="AB11488"/>
    </row>
    <row r="11489" spans="16:28" x14ac:dyDescent="0.2">
      <c r="P11489" s="12"/>
      <c r="AB11489"/>
    </row>
    <row r="11490" spans="16:28" x14ac:dyDescent="0.2">
      <c r="P11490" s="12"/>
      <c r="AB11490"/>
    </row>
    <row r="11491" spans="16:28" x14ac:dyDescent="0.2">
      <c r="P11491" s="12"/>
      <c r="AB11491"/>
    </row>
    <row r="11492" spans="16:28" x14ac:dyDescent="0.2">
      <c r="P11492" s="12"/>
      <c r="AB11492"/>
    </row>
    <row r="11493" spans="16:28" x14ac:dyDescent="0.2">
      <c r="P11493" s="12"/>
      <c r="AB11493"/>
    </row>
    <row r="11494" spans="16:28" x14ac:dyDescent="0.2">
      <c r="P11494" s="12"/>
      <c r="AB11494"/>
    </row>
    <row r="11495" spans="16:28" x14ac:dyDescent="0.2">
      <c r="P11495" s="12"/>
      <c r="AB11495"/>
    </row>
    <row r="11496" spans="16:28" x14ac:dyDescent="0.2">
      <c r="P11496" s="12"/>
      <c r="AB11496"/>
    </row>
    <row r="11497" spans="16:28" x14ac:dyDescent="0.2">
      <c r="P11497" s="12"/>
      <c r="AB11497"/>
    </row>
    <row r="11498" spans="16:28" x14ac:dyDescent="0.2">
      <c r="P11498" s="12"/>
      <c r="AB11498"/>
    </row>
    <row r="11499" spans="16:28" x14ac:dyDescent="0.2">
      <c r="P11499" s="12"/>
      <c r="AB11499"/>
    </row>
    <row r="11500" spans="16:28" x14ac:dyDescent="0.2">
      <c r="P11500" s="12"/>
      <c r="AB11500"/>
    </row>
    <row r="11501" spans="16:28" x14ac:dyDescent="0.2">
      <c r="P11501" s="12"/>
      <c r="AB11501"/>
    </row>
    <row r="11502" spans="16:28" x14ac:dyDescent="0.2">
      <c r="P11502" s="12"/>
      <c r="AB11502"/>
    </row>
    <row r="11503" spans="16:28" x14ac:dyDescent="0.2">
      <c r="P11503" s="12"/>
      <c r="AB11503"/>
    </row>
    <row r="11504" spans="16:28" x14ac:dyDescent="0.2">
      <c r="P11504" s="12"/>
      <c r="AB11504"/>
    </row>
    <row r="11505" spans="16:28" x14ac:dyDescent="0.2">
      <c r="P11505" s="12"/>
      <c r="AB11505"/>
    </row>
    <row r="11506" spans="16:28" x14ac:dyDescent="0.2">
      <c r="P11506" s="12"/>
      <c r="AB11506"/>
    </row>
    <row r="11507" spans="16:28" x14ac:dyDescent="0.2">
      <c r="P11507" s="12"/>
      <c r="AB11507"/>
    </row>
    <row r="11508" spans="16:28" x14ac:dyDescent="0.2">
      <c r="P11508" s="12"/>
      <c r="AB11508"/>
    </row>
    <row r="11509" spans="16:28" x14ac:dyDescent="0.2">
      <c r="P11509" s="12"/>
      <c r="AB11509"/>
    </row>
    <row r="11510" spans="16:28" x14ac:dyDescent="0.2">
      <c r="P11510" s="12"/>
      <c r="AB11510"/>
    </row>
    <row r="11511" spans="16:28" x14ac:dyDescent="0.2">
      <c r="P11511" s="12"/>
      <c r="AB11511"/>
    </row>
    <row r="11512" spans="16:28" x14ac:dyDescent="0.2">
      <c r="P11512" s="12"/>
      <c r="AB11512"/>
    </row>
    <row r="11513" spans="16:28" x14ac:dyDescent="0.2">
      <c r="P11513" s="12"/>
      <c r="AB11513"/>
    </row>
    <row r="11514" spans="16:28" x14ac:dyDescent="0.2">
      <c r="P11514" s="12"/>
      <c r="AB11514"/>
    </row>
    <row r="11515" spans="16:28" x14ac:dyDescent="0.2">
      <c r="P11515" s="12"/>
      <c r="AB11515"/>
    </row>
    <row r="11516" spans="16:28" x14ac:dyDescent="0.2">
      <c r="P11516" s="12"/>
      <c r="AB11516"/>
    </row>
    <row r="11517" spans="16:28" x14ac:dyDescent="0.2">
      <c r="P11517" s="12"/>
      <c r="AB11517"/>
    </row>
    <row r="11518" spans="16:28" x14ac:dyDescent="0.2">
      <c r="P11518" s="12"/>
      <c r="AB11518"/>
    </row>
    <row r="11519" spans="16:28" x14ac:dyDescent="0.2">
      <c r="P11519" s="12"/>
      <c r="AB11519"/>
    </row>
    <row r="11520" spans="16:28" x14ac:dyDescent="0.2">
      <c r="P11520" s="12"/>
      <c r="AB11520"/>
    </row>
    <row r="11521" spans="16:28" x14ac:dyDescent="0.2">
      <c r="P11521" s="12"/>
      <c r="AB11521"/>
    </row>
    <row r="11522" spans="16:28" x14ac:dyDescent="0.2">
      <c r="P11522" s="12"/>
      <c r="AB11522"/>
    </row>
    <row r="11523" spans="16:28" x14ac:dyDescent="0.2">
      <c r="P11523" s="12"/>
      <c r="AB11523"/>
    </row>
    <row r="11524" spans="16:28" x14ac:dyDescent="0.2">
      <c r="P11524" s="12"/>
      <c r="AB11524"/>
    </row>
    <row r="11525" spans="16:28" x14ac:dyDescent="0.2">
      <c r="P11525" s="12"/>
      <c r="AB11525"/>
    </row>
    <row r="11526" spans="16:28" x14ac:dyDescent="0.2">
      <c r="P11526" s="12"/>
      <c r="AB11526"/>
    </row>
    <row r="11527" spans="16:28" x14ac:dyDescent="0.2">
      <c r="P11527" s="12"/>
      <c r="AB11527"/>
    </row>
    <row r="11528" spans="16:28" x14ac:dyDescent="0.2">
      <c r="P11528" s="12"/>
      <c r="AB11528"/>
    </row>
    <row r="11529" spans="16:28" x14ac:dyDescent="0.2">
      <c r="P11529" s="12"/>
      <c r="AB11529"/>
    </row>
    <row r="11530" spans="16:28" x14ac:dyDescent="0.2">
      <c r="P11530" s="12"/>
      <c r="AB11530"/>
    </row>
    <row r="11531" spans="16:28" x14ac:dyDescent="0.2">
      <c r="P11531" s="12"/>
      <c r="AB11531"/>
    </row>
    <row r="11532" spans="16:28" x14ac:dyDescent="0.2">
      <c r="P11532" s="12"/>
      <c r="AB11532"/>
    </row>
    <row r="11533" spans="16:28" x14ac:dyDescent="0.2">
      <c r="P11533" s="12"/>
      <c r="AB11533"/>
    </row>
    <row r="11534" spans="16:28" x14ac:dyDescent="0.2">
      <c r="P11534" s="12"/>
      <c r="AB11534"/>
    </row>
    <row r="11535" spans="16:28" x14ac:dyDescent="0.2">
      <c r="P11535" s="12"/>
      <c r="AB11535"/>
    </row>
    <row r="11536" spans="16:28" x14ac:dyDescent="0.2">
      <c r="P11536" s="12"/>
      <c r="AB11536"/>
    </row>
    <row r="11537" spans="16:28" x14ac:dyDescent="0.2">
      <c r="P11537" s="12"/>
      <c r="AB11537"/>
    </row>
    <row r="11538" spans="16:28" x14ac:dyDescent="0.2">
      <c r="P11538" s="12"/>
      <c r="AB11538"/>
    </row>
    <row r="11539" spans="16:28" x14ac:dyDescent="0.2">
      <c r="P11539" s="12"/>
      <c r="AB11539"/>
    </row>
    <row r="11540" spans="16:28" x14ac:dyDescent="0.2">
      <c r="P11540" s="12"/>
      <c r="AB11540"/>
    </row>
    <row r="11541" spans="16:28" x14ac:dyDescent="0.2">
      <c r="P11541" s="12"/>
      <c r="AB11541"/>
    </row>
    <row r="11542" spans="16:28" x14ac:dyDescent="0.2">
      <c r="P11542" s="12"/>
      <c r="AB11542"/>
    </row>
    <row r="11543" spans="16:28" x14ac:dyDescent="0.2">
      <c r="P11543" s="12"/>
      <c r="AB11543"/>
    </row>
    <row r="11544" spans="16:28" x14ac:dyDescent="0.2">
      <c r="P11544" s="12"/>
      <c r="AB11544"/>
    </row>
    <row r="11545" spans="16:28" x14ac:dyDescent="0.2">
      <c r="P11545" s="12"/>
      <c r="AB11545"/>
    </row>
    <row r="11546" spans="16:28" x14ac:dyDescent="0.2">
      <c r="P11546" s="12"/>
      <c r="AB11546"/>
    </row>
    <row r="11547" spans="16:28" x14ac:dyDescent="0.2">
      <c r="P11547" s="12"/>
      <c r="AB11547"/>
    </row>
    <row r="11548" spans="16:28" x14ac:dyDescent="0.2">
      <c r="P11548" s="12"/>
      <c r="AB11548"/>
    </row>
    <row r="11549" spans="16:28" x14ac:dyDescent="0.2">
      <c r="P11549" s="12"/>
      <c r="AB11549"/>
    </row>
    <row r="11550" spans="16:28" x14ac:dyDescent="0.2">
      <c r="P11550" s="12"/>
      <c r="AB11550"/>
    </row>
    <row r="11551" spans="16:28" x14ac:dyDescent="0.2">
      <c r="P11551" s="12"/>
      <c r="AB11551"/>
    </row>
    <row r="11552" spans="16:28" x14ac:dyDescent="0.2">
      <c r="P11552" s="12"/>
      <c r="AB11552"/>
    </row>
    <row r="11553" spans="16:28" x14ac:dyDescent="0.2">
      <c r="P11553" s="12"/>
      <c r="AB11553"/>
    </row>
    <row r="11554" spans="16:28" x14ac:dyDescent="0.2">
      <c r="P11554" s="12"/>
      <c r="AB11554"/>
    </row>
    <row r="11555" spans="16:28" x14ac:dyDescent="0.2">
      <c r="P11555" s="12"/>
      <c r="AB11555"/>
    </row>
    <row r="11556" spans="16:28" x14ac:dyDescent="0.2">
      <c r="P11556" s="12"/>
      <c r="AB11556"/>
    </row>
    <row r="11557" spans="16:28" x14ac:dyDescent="0.2">
      <c r="P11557" s="12"/>
      <c r="AB11557"/>
    </row>
    <row r="11558" spans="16:28" x14ac:dyDescent="0.2">
      <c r="P11558" s="12"/>
      <c r="AB11558"/>
    </row>
    <row r="11559" spans="16:28" x14ac:dyDescent="0.2">
      <c r="P11559" s="12"/>
      <c r="AB11559"/>
    </row>
    <row r="11560" spans="16:28" x14ac:dyDescent="0.2">
      <c r="P11560" s="12"/>
      <c r="AB11560"/>
    </row>
    <row r="11561" spans="16:28" x14ac:dyDescent="0.2">
      <c r="P11561" s="12"/>
      <c r="AB11561"/>
    </row>
    <row r="11562" spans="16:28" x14ac:dyDescent="0.2">
      <c r="P11562" s="12"/>
      <c r="AB11562"/>
    </row>
    <row r="11563" spans="16:28" x14ac:dyDescent="0.2">
      <c r="P11563" s="12"/>
      <c r="AB11563"/>
    </row>
    <row r="11564" spans="16:28" x14ac:dyDescent="0.2">
      <c r="P11564" s="12"/>
      <c r="AB11564"/>
    </row>
    <row r="11565" spans="16:28" x14ac:dyDescent="0.2">
      <c r="P11565" s="12"/>
      <c r="AB11565"/>
    </row>
    <row r="11566" spans="16:28" x14ac:dyDescent="0.2">
      <c r="P11566" s="12"/>
      <c r="AB11566"/>
    </row>
    <row r="11567" spans="16:28" x14ac:dyDescent="0.2">
      <c r="P11567" s="12"/>
      <c r="AB11567"/>
    </row>
    <row r="11568" spans="16:28" x14ac:dyDescent="0.2">
      <c r="P11568" s="12"/>
      <c r="AB11568"/>
    </row>
    <row r="11569" spans="16:28" x14ac:dyDescent="0.2">
      <c r="P11569" s="12"/>
      <c r="AB11569"/>
    </row>
    <row r="11570" spans="16:28" x14ac:dyDescent="0.2">
      <c r="P11570" s="12"/>
      <c r="AB11570"/>
    </row>
    <row r="11571" spans="16:28" x14ac:dyDescent="0.2">
      <c r="P11571" s="12"/>
      <c r="AB11571"/>
    </row>
    <row r="11572" spans="16:28" x14ac:dyDescent="0.2">
      <c r="P11572" s="12"/>
      <c r="AB11572"/>
    </row>
    <row r="11573" spans="16:28" x14ac:dyDescent="0.2">
      <c r="P11573" s="12"/>
      <c r="AB11573"/>
    </row>
    <row r="11574" spans="16:28" x14ac:dyDescent="0.2">
      <c r="P11574" s="12"/>
      <c r="AB11574"/>
    </row>
    <row r="11575" spans="16:28" x14ac:dyDescent="0.2">
      <c r="P11575" s="12"/>
      <c r="AB11575"/>
    </row>
    <row r="11576" spans="16:28" x14ac:dyDescent="0.2">
      <c r="P11576" s="12"/>
      <c r="AB11576"/>
    </row>
    <row r="11577" spans="16:28" x14ac:dyDescent="0.2">
      <c r="P11577" s="12"/>
      <c r="AB11577"/>
    </row>
    <row r="11578" spans="16:28" x14ac:dyDescent="0.2">
      <c r="P11578" s="12"/>
      <c r="AB11578"/>
    </row>
    <row r="11579" spans="16:28" x14ac:dyDescent="0.2">
      <c r="P11579" s="12"/>
      <c r="AB11579"/>
    </row>
    <row r="11580" spans="16:28" x14ac:dyDescent="0.2">
      <c r="P11580" s="12"/>
      <c r="AB11580"/>
    </row>
    <row r="11581" spans="16:28" x14ac:dyDescent="0.2">
      <c r="P11581" s="12"/>
      <c r="AB11581"/>
    </row>
    <row r="11582" spans="16:28" x14ac:dyDescent="0.2">
      <c r="P11582" s="12"/>
      <c r="AB11582"/>
    </row>
    <row r="11583" spans="16:28" x14ac:dyDescent="0.2">
      <c r="P11583" s="12"/>
      <c r="AB11583"/>
    </row>
    <row r="11584" spans="16:28" x14ac:dyDescent="0.2">
      <c r="P11584" s="12"/>
      <c r="AB11584"/>
    </row>
    <row r="11585" spans="16:28" x14ac:dyDescent="0.2">
      <c r="P11585" s="12"/>
      <c r="AB11585"/>
    </row>
    <row r="11586" spans="16:28" x14ac:dyDescent="0.2">
      <c r="P11586" s="12"/>
      <c r="AB11586"/>
    </row>
    <row r="11587" spans="16:28" x14ac:dyDescent="0.2">
      <c r="P11587" s="12"/>
      <c r="AB11587"/>
    </row>
    <row r="11588" spans="16:28" x14ac:dyDescent="0.2">
      <c r="P11588" s="12"/>
      <c r="AB11588"/>
    </row>
    <row r="11589" spans="16:28" x14ac:dyDescent="0.2">
      <c r="P11589" s="12"/>
      <c r="AB11589"/>
    </row>
    <row r="11590" spans="16:28" x14ac:dyDescent="0.2">
      <c r="P11590" s="12"/>
      <c r="AB11590"/>
    </row>
    <row r="11591" spans="16:28" x14ac:dyDescent="0.2">
      <c r="P11591" s="12"/>
      <c r="AB11591"/>
    </row>
    <row r="11592" spans="16:28" x14ac:dyDescent="0.2">
      <c r="P11592" s="12"/>
      <c r="AB11592"/>
    </row>
    <row r="11593" spans="16:28" x14ac:dyDescent="0.2">
      <c r="P11593" s="12"/>
      <c r="AB11593"/>
    </row>
    <row r="11594" spans="16:28" x14ac:dyDescent="0.2">
      <c r="P11594" s="12"/>
      <c r="AB11594"/>
    </row>
    <row r="11595" spans="16:28" x14ac:dyDescent="0.2">
      <c r="P11595" s="12"/>
      <c r="AB11595"/>
    </row>
    <row r="11596" spans="16:28" x14ac:dyDescent="0.2">
      <c r="P11596" s="12"/>
      <c r="AB11596"/>
    </row>
    <row r="11597" spans="16:28" x14ac:dyDescent="0.2">
      <c r="P11597" s="12"/>
      <c r="AB11597"/>
    </row>
    <row r="11598" spans="16:28" x14ac:dyDescent="0.2">
      <c r="P11598" s="12"/>
      <c r="AB11598"/>
    </row>
    <row r="11599" spans="16:28" x14ac:dyDescent="0.2">
      <c r="P11599" s="12"/>
      <c r="AB11599"/>
    </row>
    <row r="11600" spans="16:28" x14ac:dyDescent="0.2">
      <c r="P11600" s="12"/>
      <c r="AB11600"/>
    </row>
    <row r="11601" spans="16:28" x14ac:dyDescent="0.2">
      <c r="P11601" s="12"/>
      <c r="AB11601"/>
    </row>
    <row r="11602" spans="16:28" x14ac:dyDescent="0.2">
      <c r="P11602" s="12"/>
      <c r="AB11602"/>
    </row>
    <row r="11603" spans="16:28" x14ac:dyDescent="0.2">
      <c r="P11603" s="12"/>
      <c r="AB11603"/>
    </row>
    <row r="11604" spans="16:28" x14ac:dyDescent="0.2">
      <c r="P11604" s="12"/>
      <c r="AB11604"/>
    </row>
    <row r="11605" spans="16:28" x14ac:dyDescent="0.2">
      <c r="P11605" s="12"/>
      <c r="AB11605"/>
    </row>
    <row r="11606" spans="16:28" x14ac:dyDescent="0.2">
      <c r="P11606" s="12"/>
      <c r="AB11606"/>
    </row>
    <row r="11607" spans="16:28" x14ac:dyDescent="0.2">
      <c r="P11607" s="12"/>
      <c r="AB11607"/>
    </row>
    <row r="11608" spans="16:28" x14ac:dyDescent="0.2">
      <c r="P11608" s="12"/>
      <c r="AB11608"/>
    </row>
    <row r="11609" spans="16:28" x14ac:dyDescent="0.2">
      <c r="P11609" s="12"/>
      <c r="AB11609"/>
    </row>
    <row r="11610" spans="16:28" x14ac:dyDescent="0.2">
      <c r="P11610" s="12"/>
      <c r="AB11610"/>
    </row>
    <row r="11611" spans="16:28" x14ac:dyDescent="0.2">
      <c r="P11611" s="12"/>
      <c r="AB11611"/>
    </row>
    <row r="11612" spans="16:28" x14ac:dyDescent="0.2">
      <c r="P11612" s="12"/>
      <c r="AB11612"/>
    </row>
    <row r="11613" spans="16:28" x14ac:dyDescent="0.2">
      <c r="P11613" s="12"/>
      <c r="AB11613"/>
    </row>
    <row r="11614" spans="16:28" x14ac:dyDescent="0.2">
      <c r="P11614" s="12"/>
      <c r="AB11614"/>
    </row>
    <row r="11615" spans="16:28" x14ac:dyDescent="0.2">
      <c r="P11615" s="12"/>
      <c r="AB11615"/>
    </row>
    <row r="11616" spans="16:28" x14ac:dyDescent="0.2">
      <c r="P11616" s="12"/>
      <c r="AB11616"/>
    </row>
    <row r="11617" spans="16:28" x14ac:dyDescent="0.2">
      <c r="P11617" s="12"/>
      <c r="AB11617"/>
    </row>
    <row r="11618" spans="16:28" x14ac:dyDescent="0.2">
      <c r="P11618" s="12"/>
      <c r="AB11618"/>
    </row>
    <row r="11619" spans="16:28" x14ac:dyDescent="0.2">
      <c r="P11619" s="12"/>
      <c r="AB11619"/>
    </row>
    <row r="11620" spans="16:28" x14ac:dyDescent="0.2">
      <c r="P11620" s="12"/>
      <c r="AB11620"/>
    </row>
    <row r="11621" spans="16:28" x14ac:dyDescent="0.2">
      <c r="P11621" s="12"/>
      <c r="AB11621"/>
    </row>
    <row r="11622" spans="16:28" x14ac:dyDescent="0.2">
      <c r="P11622" s="12"/>
      <c r="AB11622"/>
    </row>
    <row r="11623" spans="16:28" x14ac:dyDescent="0.2">
      <c r="P11623" s="12"/>
      <c r="AB11623"/>
    </row>
    <row r="11624" spans="16:28" x14ac:dyDescent="0.2">
      <c r="P11624" s="12"/>
      <c r="AB11624"/>
    </row>
    <row r="11625" spans="16:28" x14ac:dyDescent="0.2">
      <c r="P11625" s="12"/>
      <c r="AB11625"/>
    </row>
    <row r="11626" spans="16:28" x14ac:dyDescent="0.2">
      <c r="P11626" s="12"/>
      <c r="AB11626"/>
    </row>
    <row r="11627" spans="16:28" x14ac:dyDescent="0.2">
      <c r="P11627" s="12"/>
      <c r="AB11627"/>
    </row>
    <row r="11628" spans="16:28" x14ac:dyDescent="0.2">
      <c r="P11628" s="12"/>
      <c r="AB11628"/>
    </row>
    <row r="11629" spans="16:28" x14ac:dyDescent="0.2">
      <c r="P11629" s="12"/>
      <c r="AB11629"/>
    </row>
    <row r="11630" spans="16:28" x14ac:dyDescent="0.2">
      <c r="P11630" s="12"/>
      <c r="AB11630"/>
    </row>
    <row r="11631" spans="16:28" x14ac:dyDescent="0.2">
      <c r="P11631" s="12"/>
      <c r="AB11631"/>
    </row>
    <row r="11632" spans="16:28" x14ac:dyDescent="0.2">
      <c r="P11632" s="12"/>
      <c r="AB11632"/>
    </row>
    <row r="11633" spans="16:28" x14ac:dyDescent="0.2">
      <c r="P11633" s="12"/>
      <c r="AB11633"/>
    </row>
    <row r="11634" spans="16:28" x14ac:dyDescent="0.2">
      <c r="P11634" s="12"/>
      <c r="AB11634"/>
    </row>
    <row r="11635" spans="16:28" x14ac:dyDescent="0.2">
      <c r="P11635" s="12"/>
      <c r="AB11635"/>
    </row>
    <row r="11636" spans="16:28" x14ac:dyDescent="0.2">
      <c r="P11636" s="12"/>
      <c r="AB11636"/>
    </row>
    <row r="11637" spans="16:28" x14ac:dyDescent="0.2">
      <c r="P11637" s="12"/>
      <c r="AB11637"/>
    </row>
    <row r="11638" spans="16:28" x14ac:dyDescent="0.2">
      <c r="P11638" s="12"/>
      <c r="AB11638"/>
    </row>
    <row r="11639" spans="16:28" x14ac:dyDescent="0.2">
      <c r="P11639" s="12"/>
      <c r="AB11639"/>
    </row>
    <row r="11640" spans="16:28" x14ac:dyDescent="0.2">
      <c r="P11640" s="12"/>
      <c r="AB11640"/>
    </row>
    <row r="11641" spans="16:28" x14ac:dyDescent="0.2">
      <c r="P11641" s="12"/>
      <c r="AB11641"/>
    </row>
    <row r="11642" spans="16:28" x14ac:dyDescent="0.2">
      <c r="P11642" s="12"/>
      <c r="AB11642"/>
    </row>
    <row r="11643" spans="16:28" x14ac:dyDescent="0.2">
      <c r="P11643" s="12"/>
      <c r="AB11643"/>
    </row>
    <row r="11644" spans="16:28" x14ac:dyDescent="0.2">
      <c r="P11644" s="12"/>
      <c r="AB11644"/>
    </row>
    <row r="11645" spans="16:28" x14ac:dyDescent="0.2">
      <c r="P11645" s="12"/>
      <c r="AB11645"/>
    </row>
    <row r="11646" spans="16:28" x14ac:dyDescent="0.2">
      <c r="P11646" s="12"/>
      <c r="AB11646"/>
    </row>
    <row r="11647" spans="16:28" x14ac:dyDescent="0.2">
      <c r="P11647" s="12"/>
      <c r="AB11647"/>
    </row>
    <row r="11648" spans="16:28" x14ac:dyDescent="0.2">
      <c r="P11648" s="12"/>
      <c r="AB11648"/>
    </row>
    <row r="11649" spans="16:28" x14ac:dyDescent="0.2">
      <c r="P11649" s="12"/>
      <c r="AB11649"/>
    </row>
    <row r="11650" spans="16:28" x14ac:dyDescent="0.2">
      <c r="P11650" s="12"/>
      <c r="AB11650"/>
    </row>
    <row r="11651" spans="16:28" x14ac:dyDescent="0.2">
      <c r="P11651" s="12"/>
      <c r="AB11651"/>
    </row>
    <row r="11652" spans="16:28" x14ac:dyDescent="0.2">
      <c r="P11652" s="12"/>
      <c r="AB11652"/>
    </row>
    <row r="11653" spans="16:28" x14ac:dyDescent="0.2">
      <c r="P11653" s="12"/>
      <c r="AB11653"/>
    </row>
    <row r="11654" spans="16:28" x14ac:dyDescent="0.2">
      <c r="P11654" s="12"/>
      <c r="AB11654"/>
    </row>
    <row r="11655" spans="16:28" x14ac:dyDescent="0.2">
      <c r="P11655" s="12"/>
      <c r="AB11655"/>
    </row>
    <row r="11656" spans="16:28" x14ac:dyDescent="0.2">
      <c r="P11656" s="12"/>
      <c r="AB11656"/>
    </row>
    <row r="11657" spans="16:28" x14ac:dyDescent="0.2">
      <c r="P11657" s="12"/>
      <c r="AB11657"/>
    </row>
    <row r="11658" spans="16:28" x14ac:dyDescent="0.2">
      <c r="P11658" s="12"/>
      <c r="AB11658"/>
    </row>
    <row r="11659" spans="16:28" x14ac:dyDescent="0.2">
      <c r="P11659" s="12"/>
      <c r="AB11659"/>
    </row>
    <row r="11660" spans="16:28" x14ac:dyDescent="0.2">
      <c r="P11660" s="12"/>
      <c r="AB11660"/>
    </row>
    <row r="11661" spans="16:28" x14ac:dyDescent="0.2">
      <c r="P11661" s="12"/>
      <c r="AB11661"/>
    </row>
    <row r="11662" spans="16:28" x14ac:dyDescent="0.2">
      <c r="P11662" s="12"/>
      <c r="AB11662"/>
    </row>
    <row r="11663" spans="16:28" x14ac:dyDescent="0.2">
      <c r="P11663" s="12"/>
      <c r="AB11663"/>
    </row>
    <row r="11664" spans="16:28" x14ac:dyDescent="0.2">
      <c r="P11664" s="12"/>
      <c r="AB11664"/>
    </row>
    <row r="11665" spans="16:28" x14ac:dyDescent="0.2">
      <c r="P11665" s="12"/>
      <c r="AB11665"/>
    </row>
    <row r="11666" spans="16:28" x14ac:dyDescent="0.2">
      <c r="P11666" s="12"/>
      <c r="AB11666"/>
    </row>
    <row r="11667" spans="16:28" x14ac:dyDescent="0.2">
      <c r="P11667" s="12"/>
      <c r="AB11667"/>
    </row>
    <row r="11668" spans="16:28" x14ac:dyDescent="0.2">
      <c r="P11668" s="12"/>
      <c r="AB11668"/>
    </row>
    <row r="11669" spans="16:28" x14ac:dyDescent="0.2">
      <c r="P11669" s="12"/>
      <c r="AB11669"/>
    </row>
    <row r="11670" spans="16:28" x14ac:dyDescent="0.2">
      <c r="P11670" s="12"/>
      <c r="AB11670"/>
    </row>
    <row r="11671" spans="16:28" x14ac:dyDescent="0.2">
      <c r="P11671" s="12"/>
      <c r="AB11671"/>
    </row>
    <row r="11672" spans="16:28" x14ac:dyDescent="0.2">
      <c r="P11672" s="12"/>
      <c r="AB11672"/>
    </row>
    <row r="11673" spans="16:28" x14ac:dyDescent="0.2">
      <c r="P11673" s="12"/>
      <c r="AB11673"/>
    </row>
    <row r="11674" spans="16:28" x14ac:dyDescent="0.2">
      <c r="P11674" s="12"/>
      <c r="AB11674"/>
    </row>
    <row r="11675" spans="16:28" x14ac:dyDescent="0.2">
      <c r="P11675" s="12"/>
      <c r="AB11675"/>
    </row>
    <row r="11676" spans="16:28" x14ac:dyDescent="0.2">
      <c r="P11676" s="12"/>
      <c r="AB11676"/>
    </row>
    <row r="11677" spans="16:28" x14ac:dyDescent="0.2">
      <c r="P11677" s="12"/>
      <c r="AB11677"/>
    </row>
    <row r="11678" spans="16:28" x14ac:dyDescent="0.2">
      <c r="P11678" s="12"/>
      <c r="AB11678"/>
    </row>
    <row r="11679" spans="16:28" x14ac:dyDescent="0.2">
      <c r="P11679" s="12"/>
      <c r="AB11679"/>
    </row>
    <row r="11680" spans="16:28" x14ac:dyDescent="0.2">
      <c r="P11680" s="12"/>
      <c r="AB11680"/>
    </row>
    <row r="11681" spans="16:28" x14ac:dyDescent="0.2">
      <c r="P11681" s="12"/>
      <c r="AB11681"/>
    </row>
    <row r="11682" spans="16:28" x14ac:dyDescent="0.2">
      <c r="P11682" s="12"/>
      <c r="AB11682"/>
    </row>
    <row r="11683" spans="16:28" x14ac:dyDescent="0.2">
      <c r="P11683" s="12"/>
      <c r="AB11683"/>
    </row>
    <row r="11684" spans="16:28" x14ac:dyDescent="0.2">
      <c r="P11684" s="12"/>
      <c r="AB11684"/>
    </row>
    <row r="11685" spans="16:28" x14ac:dyDescent="0.2">
      <c r="P11685" s="12"/>
      <c r="AB11685"/>
    </row>
    <row r="11686" spans="16:28" x14ac:dyDescent="0.2">
      <c r="P11686" s="12"/>
      <c r="AB11686"/>
    </row>
    <row r="11687" spans="16:28" x14ac:dyDescent="0.2">
      <c r="P11687" s="12"/>
      <c r="AB11687"/>
    </row>
    <row r="11688" spans="16:28" x14ac:dyDescent="0.2">
      <c r="P11688" s="12"/>
      <c r="AB11688"/>
    </row>
    <row r="11689" spans="16:28" x14ac:dyDescent="0.2">
      <c r="P11689" s="12"/>
      <c r="AB11689"/>
    </row>
    <row r="11690" spans="16:28" x14ac:dyDescent="0.2">
      <c r="P11690" s="12"/>
      <c r="AB11690"/>
    </row>
    <row r="11691" spans="16:28" x14ac:dyDescent="0.2">
      <c r="P11691" s="12"/>
      <c r="AB11691"/>
    </row>
    <row r="11692" spans="16:28" x14ac:dyDescent="0.2">
      <c r="P11692" s="12"/>
      <c r="AB11692"/>
    </row>
    <row r="11693" spans="16:28" x14ac:dyDescent="0.2">
      <c r="P11693" s="12"/>
      <c r="AB11693"/>
    </row>
    <row r="11694" spans="16:28" x14ac:dyDescent="0.2">
      <c r="P11694" s="12"/>
      <c r="AB11694"/>
    </row>
    <row r="11695" spans="16:28" x14ac:dyDescent="0.2">
      <c r="P11695" s="12"/>
      <c r="AB11695"/>
    </row>
    <row r="11696" spans="16:28" x14ac:dyDescent="0.2">
      <c r="P11696" s="12"/>
      <c r="AB11696"/>
    </row>
    <row r="11697" spans="16:28" x14ac:dyDescent="0.2">
      <c r="P11697" s="12"/>
      <c r="AB11697"/>
    </row>
    <row r="11698" spans="16:28" x14ac:dyDescent="0.2">
      <c r="P11698" s="12"/>
      <c r="AB11698"/>
    </row>
    <row r="11699" spans="16:28" x14ac:dyDescent="0.2">
      <c r="P11699" s="12"/>
      <c r="AB11699"/>
    </row>
    <row r="11700" spans="16:28" x14ac:dyDescent="0.2">
      <c r="P11700" s="12"/>
      <c r="AB11700"/>
    </row>
    <row r="11701" spans="16:28" x14ac:dyDescent="0.2">
      <c r="P11701" s="12"/>
      <c r="AB11701"/>
    </row>
    <row r="11702" spans="16:28" x14ac:dyDescent="0.2">
      <c r="P11702" s="12"/>
      <c r="AB11702"/>
    </row>
    <row r="11703" spans="16:28" x14ac:dyDescent="0.2">
      <c r="P11703" s="12"/>
      <c r="AB11703"/>
    </row>
    <row r="11704" spans="16:28" x14ac:dyDescent="0.2">
      <c r="P11704" s="12"/>
      <c r="AB11704"/>
    </row>
    <row r="11705" spans="16:28" x14ac:dyDescent="0.2">
      <c r="P11705" s="12"/>
      <c r="AB11705"/>
    </row>
    <row r="11706" spans="16:28" x14ac:dyDescent="0.2">
      <c r="P11706" s="12"/>
      <c r="AB11706"/>
    </row>
    <row r="11707" spans="16:28" x14ac:dyDescent="0.2">
      <c r="P11707" s="12"/>
      <c r="AB11707"/>
    </row>
    <row r="11708" spans="16:28" x14ac:dyDescent="0.2">
      <c r="P11708" s="12"/>
      <c r="AB11708"/>
    </row>
    <row r="11709" spans="16:28" x14ac:dyDescent="0.2">
      <c r="P11709" s="12"/>
      <c r="AB11709"/>
    </row>
    <row r="11710" spans="16:28" x14ac:dyDescent="0.2">
      <c r="P11710" s="12"/>
      <c r="AB11710"/>
    </row>
    <row r="11711" spans="16:28" x14ac:dyDescent="0.2">
      <c r="P11711" s="12"/>
      <c r="AB11711"/>
    </row>
    <row r="11712" spans="16:28" x14ac:dyDescent="0.2">
      <c r="P11712" s="12"/>
      <c r="AB11712"/>
    </row>
    <row r="11713" spans="16:28" x14ac:dyDescent="0.2">
      <c r="P11713" s="12"/>
      <c r="AB11713"/>
    </row>
    <row r="11714" spans="16:28" x14ac:dyDescent="0.2">
      <c r="P11714" s="12"/>
      <c r="AB11714"/>
    </row>
    <row r="11715" spans="16:28" x14ac:dyDescent="0.2">
      <c r="P11715" s="12"/>
      <c r="AB11715"/>
    </row>
    <row r="11716" spans="16:28" x14ac:dyDescent="0.2">
      <c r="P11716" s="12"/>
      <c r="AB11716"/>
    </row>
    <row r="11717" spans="16:28" x14ac:dyDescent="0.2">
      <c r="P11717" s="12"/>
      <c r="AB11717"/>
    </row>
    <row r="11718" spans="16:28" x14ac:dyDescent="0.2">
      <c r="P11718" s="12"/>
      <c r="AB11718"/>
    </row>
    <row r="11719" spans="16:28" x14ac:dyDescent="0.2">
      <c r="P11719" s="12"/>
      <c r="AB11719"/>
    </row>
    <row r="11720" spans="16:28" x14ac:dyDescent="0.2">
      <c r="P11720" s="12"/>
      <c r="AB11720"/>
    </row>
    <row r="11721" spans="16:28" x14ac:dyDescent="0.2">
      <c r="P11721" s="12"/>
      <c r="AB11721"/>
    </row>
    <row r="11722" spans="16:28" x14ac:dyDescent="0.2">
      <c r="P11722" s="12"/>
      <c r="AB11722"/>
    </row>
    <row r="11723" spans="16:28" x14ac:dyDescent="0.2">
      <c r="P11723" s="12"/>
      <c r="AB11723"/>
    </row>
    <row r="11724" spans="16:28" x14ac:dyDescent="0.2">
      <c r="P11724" s="12"/>
      <c r="AB11724"/>
    </row>
    <row r="11725" spans="16:28" x14ac:dyDescent="0.2">
      <c r="P11725" s="12"/>
      <c r="AB11725"/>
    </row>
    <row r="11726" spans="16:28" x14ac:dyDescent="0.2">
      <c r="P11726" s="12"/>
      <c r="AB11726"/>
    </row>
    <row r="11727" spans="16:28" x14ac:dyDescent="0.2">
      <c r="P11727" s="12"/>
      <c r="AB11727"/>
    </row>
    <row r="11728" spans="16:28" x14ac:dyDescent="0.2">
      <c r="P11728" s="12"/>
      <c r="AB11728"/>
    </row>
    <row r="11729" spans="16:28" x14ac:dyDescent="0.2">
      <c r="P11729" s="12"/>
      <c r="AB11729"/>
    </row>
    <row r="11730" spans="16:28" x14ac:dyDescent="0.2">
      <c r="P11730" s="12"/>
      <c r="AB11730"/>
    </row>
    <row r="11731" spans="16:28" x14ac:dyDescent="0.2">
      <c r="P11731" s="12"/>
      <c r="AB11731"/>
    </row>
    <row r="11732" spans="16:28" x14ac:dyDescent="0.2">
      <c r="P11732" s="12"/>
      <c r="AB11732"/>
    </row>
    <row r="11733" spans="16:28" x14ac:dyDescent="0.2">
      <c r="P11733" s="12"/>
      <c r="AB11733"/>
    </row>
    <row r="11734" spans="16:28" x14ac:dyDescent="0.2">
      <c r="P11734" s="12"/>
      <c r="AB11734"/>
    </row>
    <row r="11735" spans="16:28" x14ac:dyDescent="0.2">
      <c r="P11735" s="12"/>
      <c r="AB11735"/>
    </row>
    <row r="11736" spans="16:28" x14ac:dyDescent="0.2">
      <c r="P11736" s="12"/>
      <c r="AB11736"/>
    </row>
    <row r="11737" spans="16:28" x14ac:dyDescent="0.2">
      <c r="P11737" s="12"/>
      <c r="AB11737"/>
    </row>
    <row r="11738" spans="16:28" x14ac:dyDescent="0.2">
      <c r="P11738" s="12"/>
      <c r="AB11738"/>
    </row>
    <row r="11739" spans="16:28" x14ac:dyDescent="0.2">
      <c r="P11739" s="12"/>
      <c r="AB11739"/>
    </row>
    <row r="11740" spans="16:28" x14ac:dyDescent="0.2">
      <c r="P11740" s="12"/>
      <c r="AB11740"/>
    </row>
    <row r="11741" spans="16:28" x14ac:dyDescent="0.2">
      <c r="P11741" s="12"/>
      <c r="AB11741"/>
    </row>
    <row r="11742" spans="16:28" x14ac:dyDescent="0.2">
      <c r="P11742" s="12"/>
      <c r="AB11742"/>
    </row>
    <row r="11743" spans="16:28" x14ac:dyDescent="0.2">
      <c r="P11743" s="12"/>
      <c r="AB11743"/>
    </row>
    <row r="11744" spans="16:28" x14ac:dyDescent="0.2">
      <c r="P11744" s="12"/>
      <c r="AB11744"/>
    </row>
    <row r="11745" spans="16:28" x14ac:dyDescent="0.2">
      <c r="P11745" s="12"/>
      <c r="AB11745"/>
    </row>
    <row r="11746" spans="16:28" x14ac:dyDescent="0.2">
      <c r="P11746" s="12"/>
      <c r="AB11746"/>
    </row>
    <row r="11747" spans="16:28" x14ac:dyDescent="0.2">
      <c r="P11747" s="12"/>
      <c r="AB11747"/>
    </row>
    <row r="11748" spans="16:28" x14ac:dyDescent="0.2">
      <c r="P11748" s="12"/>
      <c r="AB11748"/>
    </row>
    <row r="11749" spans="16:28" x14ac:dyDescent="0.2">
      <c r="P11749" s="12"/>
      <c r="AB11749"/>
    </row>
    <row r="11750" spans="16:28" x14ac:dyDescent="0.2">
      <c r="P11750" s="12"/>
      <c r="AB11750"/>
    </row>
    <row r="11751" spans="16:28" x14ac:dyDescent="0.2">
      <c r="P11751" s="12"/>
      <c r="AB11751"/>
    </row>
    <row r="11752" spans="16:28" x14ac:dyDescent="0.2">
      <c r="P11752" s="12"/>
      <c r="AB11752"/>
    </row>
    <row r="11753" spans="16:28" x14ac:dyDescent="0.2">
      <c r="P11753" s="12"/>
      <c r="AB11753"/>
    </row>
    <row r="11754" spans="16:28" x14ac:dyDescent="0.2">
      <c r="P11754" s="12"/>
      <c r="AB11754"/>
    </row>
    <row r="11755" spans="16:28" x14ac:dyDescent="0.2">
      <c r="P11755" s="12"/>
      <c r="AB11755"/>
    </row>
    <row r="11756" spans="16:28" x14ac:dyDescent="0.2">
      <c r="P11756" s="12"/>
      <c r="AB11756"/>
    </row>
    <row r="11757" spans="16:28" x14ac:dyDescent="0.2">
      <c r="P11757" s="12"/>
      <c r="AB11757"/>
    </row>
    <row r="11758" spans="16:28" x14ac:dyDescent="0.2">
      <c r="P11758" s="12"/>
      <c r="AB11758"/>
    </row>
    <row r="11759" spans="16:28" x14ac:dyDescent="0.2">
      <c r="P11759" s="12"/>
      <c r="AB11759"/>
    </row>
    <row r="11760" spans="16:28" x14ac:dyDescent="0.2">
      <c r="P11760" s="12"/>
      <c r="AB11760"/>
    </row>
    <row r="11761" spans="16:28" x14ac:dyDescent="0.2">
      <c r="P11761" s="12"/>
      <c r="AB11761"/>
    </row>
    <row r="11762" spans="16:28" x14ac:dyDescent="0.2">
      <c r="P11762" s="12"/>
      <c r="AB11762"/>
    </row>
    <row r="11763" spans="16:28" x14ac:dyDescent="0.2">
      <c r="P11763" s="12"/>
      <c r="AB11763"/>
    </row>
    <row r="11764" spans="16:28" x14ac:dyDescent="0.2">
      <c r="P11764" s="12"/>
      <c r="AB11764"/>
    </row>
    <row r="11765" spans="16:28" x14ac:dyDescent="0.2">
      <c r="P11765" s="12"/>
      <c r="AB11765"/>
    </row>
    <row r="11766" spans="16:28" x14ac:dyDescent="0.2">
      <c r="P11766" s="12"/>
      <c r="AB11766"/>
    </row>
    <row r="11767" spans="16:28" x14ac:dyDescent="0.2">
      <c r="P11767" s="12"/>
      <c r="AB11767"/>
    </row>
    <row r="11768" spans="16:28" x14ac:dyDescent="0.2">
      <c r="P11768" s="12"/>
      <c r="AB11768"/>
    </row>
    <row r="11769" spans="16:28" x14ac:dyDescent="0.2">
      <c r="P11769" s="12"/>
      <c r="AB11769"/>
    </row>
    <row r="11770" spans="16:28" x14ac:dyDescent="0.2">
      <c r="P11770" s="12"/>
      <c r="AB11770"/>
    </row>
    <row r="11771" spans="16:28" x14ac:dyDescent="0.2">
      <c r="P11771" s="12"/>
      <c r="AB11771"/>
    </row>
    <row r="11772" spans="16:28" x14ac:dyDescent="0.2">
      <c r="P11772" s="12"/>
      <c r="AB11772"/>
    </row>
    <row r="11773" spans="16:28" x14ac:dyDescent="0.2">
      <c r="P11773" s="12"/>
      <c r="AB11773"/>
    </row>
    <row r="11774" spans="16:28" x14ac:dyDescent="0.2">
      <c r="P11774" s="12"/>
      <c r="AB11774"/>
    </row>
    <row r="11775" spans="16:28" x14ac:dyDescent="0.2">
      <c r="P11775" s="12"/>
      <c r="AB11775"/>
    </row>
    <row r="11776" spans="16:28" x14ac:dyDescent="0.2">
      <c r="P11776" s="12"/>
      <c r="AB11776"/>
    </row>
    <row r="11777" spans="16:28" x14ac:dyDescent="0.2">
      <c r="P11777" s="12"/>
      <c r="AB11777"/>
    </row>
    <row r="11778" spans="16:28" x14ac:dyDescent="0.2">
      <c r="P11778" s="12"/>
      <c r="AB11778"/>
    </row>
    <row r="11779" spans="16:28" x14ac:dyDescent="0.2">
      <c r="P11779" s="12"/>
      <c r="AB11779"/>
    </row>
    <row r="11780" spans="16:28" x14ac:dyDescent="0.2">
      <c r="P11780" s="12"/>
      <c r="AB11780"/>
    </row>
    <row r="11781" spans="16:28" x14ac:dyDescent="0.2">
      <c r="P11781" s="12"/>
      <c r="AB11781"/>
    </row>
    <row r="11782" spans="16:28" x14ac:dyDescent="0.2">
      <c r="P11782" s="12"/>
      <c r="AB11782"/>
    </row>
    <row r="11783" spans="16:28" x14ac:dyDescent="0.2">
      <c r="P11783" s="12"/>
      <c r="AB11783"/>
    </row>
    <row r="11784" spans="16:28" x14ac:dyDescent="0.2">
      <c r="P11784" s="12"/>
      <c r="AB11784"/>
    </row>
    <row r="11785" spans="16:28" x14ac:dyDescent="0.2">
      <c r="P11785" s="12"/>
      <c r="AB11785"/>
    </row>
    <row r="11786" spans="16:28" x14ac:dyDescent="0.2">
      <c r="P11786" s="12"/>
      <c r="AB11786"/>
    </row>
    <row r="11787" spans="16:28" x14ac:dyDescent="0.2">
      <c r="P11787" s="12"/>
      <c r="AB11787"/>
    </row>
    <row r="11788" spans="16:28" x14ac:dyDescent="0.2">
      <c r="P11788" s="12"/>
      <c r="AB11788"/>
    </row>
    <row r="11789" spans="16:28" x14ac:dyDescent="0.2">
      <c r="P11789" s="12"/>
      <c r="AB11789"/>
    </row>
    <row r="11790" spans="16:28" x14ac:dyDescent="0.2">
      <c r="P11790" s="12"/>
      <c r="AB11790"/>
    </row>
    <row r="11791" spans="16:28" x14ac:dyDescent="0.2">
      <c r="P11791" s="12"/>
      <c r="AB11791"/>
    </row>
    <row r="11792" spans="16:28" x14ac:dyDescent="0.2">
      <c r="P11792" s="12"/>
      <c r="AB11792"/>
    </row>
    <row r="11793" spans="16:28" x14ac:dyDescent="0.2">
      <c r="P11793" s="12"/>
      <c r="AB11793"/>
    </row>
    <row r="11794" spans="16:28" x14ac:dyDescent="0.2">
      <c r="P11794" s="12"/>
      <c r="AB11794"/>
    </row>
    <row r="11795" spans="16:28" x14ac:dyDescent="0.2">
      <c r="P11795" s="12"/>
      <c r="AB11795"/>
    </row>
    <row r="11796" spans="16:28" x14ac:dyDescent="0.2">
      <c r="P11796" s="12"/>
      <c r="AB11796"/>
    </row>
    <row r="11797" spans="16:28" x14ac:dyDescent="0.2">
      <c r="P11797" s="12"/>
      <c r="AB11797"/>
    </row>
    <row r="11798" spans="16:28" x14ac:dyDescent="0.2">
      <c r="P11798" s="12"/>
      <c r="AB11798"/>
    </row>
    <row r="11799" spans="16:28" x14ac:dyDescent="0.2">
      <c r="P11799" s="12"/>
      <c r="AB11799"/>
    </row>
    <row r="11800" spans="16:28" x14ac:dyDescent="0.2">
      <c r="P11800" s="12"/>
      <c r="AB11800"/>
    </row>
    <row r="11801" spans="16:28" x14ac:dyDescent="0.2">
      <c r="P11801" s="12"/>
      <c r="AB11801"/>
    </row>
    <row r="11802" spans="16:28" x14ac:dyDescent="0.2">
      <c r="P11802" s="12"/>
      <c r="AB11802"/>
    </row>
    <row r="11803" spans="16:28" x14ac:dyDescent="0.2">
      <c r="P11803" s="12"/>
      <c r="AB11803"/>
    </row>
    <row r="11804" spans="16:28" x14ac:dyDescent="0.2">
      <c r="P11804" s="12"/>
      <c r="AB11804"/>
    </row>
    <row r="11805" spans="16:28" x14ac:dyDescent="0.2">
      <c r="P11805" s="12"/>
      <c r="AB11805"/>
    </row>
    <row r="11806" spans="16:28" x14ac:dyDescent="0.2">
      <c r="P11806" s="12"/>
      <c r="AB11806"/>
    </row>
    <row r="11807" spans="16:28" x14ac:dyDescent="0.2">
      <c r="P11807" s="12"/>
      <c r="AB11807"/>
    </row>
    <row r="11808" spans="16:28" x14ac:dyDescent="0.2">
      <c r="P11808" s="12"/>
      <c r="AB11808"/>
    </row>
    <row r="11809" spans="16:28" x14ac:dyDescent="0.2">
      <c r="P11809" s="12"/>
      <c r="AB11809"/>
    </row>
    <row r="11810" spans="16:28" x14ac:dyDescent="0.2">
      <c r="P11810" s="12"/>
      <c r="AB11810"/>
    </row>
    <row r="11811" spans="16:28" x14ac:dyDescent="0.2">
      <c r="P11811" s="12"/>
      <c r="AB11811"/>
    </row>
    <row r="11812" spans="16:28" x14ac:dyDescent="0.2">
      <c r="P11812" s="12"/>
      <c r="AB11812"/>
    </row>
    <row r="11813" spans="16:28" x14ac:dyDescent="0.2">
      <c r="P11813" s="12"/>
      <c r="AB11813"/>
    </row>
    <row r="11814" spans="16:28" x14ac:dyDescent="0.2">
      <c r="P11814" s="12"/>
      <c r="AB11814"/>
    </row>
    <row r="11815" spans="16:28" x14ac:dyDescent="0.2">
      <c r="P11815" s="12"/>
      <c r="AB11815"/>
    </row>
    <row r="11816" spans="16:28" x14ac:dyDescent="0.2">
      <c r="P11816" s="12"/>
      <c r="AB11816"/>
    </row>
    <row r="11817" spans="16:28" x14ac:dyDescent="0.2">
      <c r="P11817" s="12"/>
      <c r="AB11817"/>
    </row>
    <row r="11818" spans="16:28" x14ac:dyDescent="0.2">
      <c r="P11818" s="12"/>
      <c r="AB11818"/>
    </row>
    <row r="11819" spans="16:28" x14ac:dyDescent="0.2">
      <c r="P11819" s="12"/>
      <c r="AB11819"/>
    </row>
    <row r="11820" spans="16:28" x14ac:dyDescent="0.2">
      <c r="P11820" s="12"/>
      <c r="AB11820"/>
    </row>
    <row r="11821" spans="16:28" x14ac:dyDescent="0.2">
      <c r="P11821" s="12"/>
      <c r="AB11821"/>
    </row>
    <row r="11822" spans="16:28" x14ac:dyDescent="0.2">
      <c r="P11822" s="12"/>
      <c r="AB11822"/>
    </row>
    <row r="11823" spans="16:28" x14ac:dyDescent="0.2">
      <c r="P11823" s="12"/>
      <c r="AB11823"/>
    </row>
    <row r="11824" spans="16:28" x14ac:dyDescent="0.2">
      <c r="P11824" s="12"/>
      <c r="AB11824"/>
    </row>
    <row r="11825" spans="16:28" x14ac:dyDescent="0.2">
      <c r="P11825" s="12"/>
      <c r="AB11825"/>
    </row>
    <row r="11826" spans="16:28" x14ac:dyDescent="0.2">
      <c r="P11826" s="12"/>
      <c r="AB11826"/>
    </row>
    <row r="11827" spans="16:28" x14ac:dyDescent="0.2">
      <c r="P11827" s="12"/>
      <c r="AB11827"/>
    </row>
    <row r="11828" spans="16:28" x14ac:dyDescent="0.2">
      <c r="P11828" s="12"/>
      <c r="AB11828"/>
    </row>
    <row r="11829" spans="16:28" x14ac:dyDescent="0.2">
      <c r="P11829" s="12"/>
      <c r="AB11829"/>
    </row>
    <row r="11830" spans="16:28" x14ac:dyDescent="0.2">
      <c r="P11830" s="12"/>
      <c r="AB11830"/>
    </row>
    <row r="11831" spans="16:28" x14ac:dyDescent="0.2">
      <c r="P11831" s="12"/>
      <c r="AB11831"/>
    </row>
    <row r="11832" spans="16:28" x14ac:dyDescent="0.2">
      <c r="P11832" s="12"/>
      <c r="AB11832"/>
    </row>
    <row r="11833" spans="16:28" x14ac:dyDescent="0.2">
      <c r="P11833" s="12"/>
      <c r="AB11833"/>
    </row>
    <row r="11834" spans="16:28" x14ac:dyDescent="0.2">
      <c r="P11834" s="12"/>
      <c r="AB11834"/>
    </row>
    <row r="11835" spans="16:28" x14ac:dyDescent="0.2">
      <c r="P11835" s="12"/>
      <c r="AB11835"/>
    </row>
    <row r="11836" spans="16:28" x14ac:dyDescent="0.2">
      <c r="P11836" s="12"/>
      <c r="AB11836"/>
    </row>
    <row r="11837" spans="16:28" x14ac:dyDescent="0.2">
      <c r="P11837" s="12"/>
      <c r="AB11837"/>
    </row>
    <row r="11838" spans="16:28" x14ac:dyDescent="0.2">
      <c r="P11838" s="12"/>
      <c r="AB11838"/>
    </row>
    <row r="11839" spans="16:28" x14ac:dyDescent="0.2">
      <c r="P11839" s="12"/>
      <c r="AB11839"/>
    </row>
    <row r="11840" spans="16:28" x14ac:dyDescent="0.2">
      <c r="P11840" s="12"/>
      <c r="AB11840"/>
    </row>
    <row r="11841" spans="16:28" x14ac:dyDescent="0.2">
      <c r="P11841" s="12"/>
      <c r="AB11841"/>
    </row>
    <row r="11842" spans="16:28" x14ac:dyDescent="0.2">
      <c r="P11842" s="12"/>
      <c r="AB11842"/>
    </row>
    <row r="11843" spans="16:28" x14ac:dyDescent="0.2">
      <c r="P11843" s="12"/>
      <c r="AB11843"/>
    </row>
    <row r="11844" spans="16:28" x14ac:dyDescent="0.2">
      <c r="P11844" s="12"/>
      <c r="AB11844"/>
    </row>
    <row r="11845" spans="16:28" x14ac:dyDescent="0.2">
      <c r="P11845" s="12"/>
      <c r="AB11845"/>
    </row>
    <row r="11846" spans="16:28" x14ac:dyDescent="0.2">
      <c r="P11846" s="12"/>
      <c r="AB11846"/>
    </row>
    <row r="11847" spans="16:28" x14ac:dyDescent="0.2">
      <c r="P11847" s="12"/>
      <c r="AB11847"/>
    </row>
    <row r="11848" spans="16:28" x14ac:dyDescent="0.2">
      <c r="P11848" s="12"/>
      <c r="AB11848"/>
    </row>
    <row r="11849" spans="16:28" x14ac:dyDescent="0.2">
      <c r="P11849" s="12"/>
      <c r="AB11849"/>
    </row>
    <row r="11850" spans="16:28" x14ac:dyDescent="0.2">
      <c r="P11850" s="12"/>
      <c r="AB11850"/>
    </row>
    <row r="11851" spans="16:28" x14ac:dyDescent="0.2">
      <c r="P11851" s="12"/>
      <c r="AB11851"/>
    </row>
    <row r="11852" spans="16:28" x14ac:dyDescent="0.2">
      <c r="P11852" s="12"/>
      <c r="AB11852"/>
    </row>
    <row r="11853" spans="16:28" x14ac:dyDescent="0.2">
      <c r="P11853" s="12"/>
      <c r="AB11853"/>
    </row>
    <row r="11854" spans="16:28" x14ac:dyDescent="0.2">
      <c r="P11854" s="12"/>
      <c r="AB11854"/>
    </row>
    <row r="11855" spans="16:28" x14ac:dyDescent="0.2">
      <c r="P11855" s="12"/>
      <c r="AB11855"/>
    </row>
    <row r="11856" spans="16:28" x14ac:dyDescent="0.2">
      <c r="P11856" s="12"/>
      <c r="AB11856"/>
    </row>
    <row r="11857" spans="16:28" x14ac:dyDescent="0.2">
      <c r="P11857" s="12"/>
      <c r="AB11857"/>
    </row>
    <row r="11858" spans="16:28" x14ac:dyDescent="0.2">
      <c r="P11858" s="12"/>
      <c r="AB11858"/>
    </row>
    <row r="11859" spans="16:28" x14ac:dyDescent="0.2">
      <c r="P11859" s="12"/>
      <c r="AB11859"/>
    </row>
    <row r="11860" spans="16:28" x14ac:dyDescent="0.2">
      <c r="P11860" s="12"/>
      <c r="AB11860"/>
    </row>
    <row r="11861" spans="16:28" x14ac:dyDescent="0.2">
      <c r="P11861" s="12"/>
      <c r="AB11861"/>
    </row>
    <row r="11862" spans="16:28" x14ac:dyDescent="0.2">
      <c r="P11862" s="12"/>
      <c r="AB11862"/>
    </row>
    <row r="11863" spans="16:28" x14ac:dyDescent="0.2">
      <c r="P11863" s="12"/>
      <c r="AB11863"/>
    </row>
    <row r="11864" spans="16:28" x14ac:dyDescent="0.2">
      <c r="P11864" s="12"/>
      <c r="AB11864"/>
    </row>
    <row r="11865" spans="16:28" x14ac:dyDescent="0.2">
      <c r="P11865" s="12"/>
      <c r="AB11865"/>
    </row>
    <row r="11866" spans="16:28" x14ac:dyDescent="0.2">
      <c r="P11866" s="12"/>
      <c r="AB11866"/>
    </row>
    <row r="11867" spans="16:28" x14ac:dyDescent="0.2">
      <c r="P11867" s="12"/>
      <c r="AB11867"/>
    </row>
    <row r="11868" spans="16:28" x14ac:dyDescent="0.2">
      <c r="P11868" s="12"/>
      <c r="AB11868"/>
    </row>
    <row r="11869" spans="16:28" x14ac:dyDescent="0.2">
      <c r="P11869" s="12"/>
      <c r="AB11869"/>
    </row>
    <row r="11870" spans="16:28" x14ac:dyDescent="0.2">
      <c r="P11870" s="12"/>
      <c r="AB11870"/>
    </row>
    <row r="11871" spans="16:28" x14ac:dyDescent="0.2">
      <c r="P11871" s="12"/>
      <c r="AB11871"/>
    </row>
    <row r="11872" spans="16:28" x14ac:dyDescent="0.2">
      <c r="P11872" s="12"/>
      <c r="AB11872"/>
    </row>
    <row r="11873" spans="16:28" x14ac:dyDescent="0.2">
      <c r="P11873" s="12"/>
      <c r="AB11873"/>
    </row>
    <row r="11874" spans="16:28" x14ac:dyDescent="0.2">
      <c r="P11874" s="12"/>
      <c r="AB11874"/>
    </row>
    <row r="11875" spans="16:28" x14ac:dyDescent="0.2">
      <c r="P11875" s="12"/>
      <c r="AB11875"/>
    </row>
    <row r="11876" spans="16:28" x14ac:dyDescent="0.2">
      <c r="P11876" s="12"/>
      <c r="AB11876"/>
    </row>
    <row r="11877" spans="16:28" x14ac:dyDescent="0.2">
      <c r="P11877" s="12"/>
      <c r="AB11877"/>
    </row>
    <row r="11878" spans="16:28" x14ac:dyDescent="0.2">
      <c r="P11878" s="12"/>
      <c r="AB11878"/>
    </row>
    <row r="11879" spans="16:28" x14ac:dyDescent="0.2">
      <c r="P11879" s="12"/>
      <c r="AB11879"/>
    </row>
    <row r="11880" spans="16:28" x14ac:dyDescent="0.2">
      <c r="P11880" s="12"/>
      <c r="AB11880"/>
    </row>
    <row r="11881" spans="16:28" x14ac:dyDescent="0.2">
      <c r="P11881" s="12"/>
      <c r="AB11881"/>
    </row>
    <row r="11882" spans="16:28" x14ac:dyDescent="0.2">
      <c r="P11882" s="12"/>
      <c r="AB11882"/>
    </row>
    <row r="11883" spans="16:28" x14ac:dyDescent="0.2">
      <c r="P11883" s="12"/>
      <c r="AB11883"/>
    </row>
    <row r="11884" spans="16:28" x14ac:dyDescent="0.2">
      <c r="P11884" s="12"/>
      <c r="AB11884"/>
    </row>
    <row r="11885" spans="16:28" x14ac:dyDescent="0.2">
      <c r="P11885" s="12"/>
      <c r="AB11885"/>
    </row>
    <row r="11886" spans="16:28" x14ac:dyDescent="0.2">
      <c r="P11886" s="12"/>
      <c r="AB11886"/>
    </row>
    <row r="11887" spans="16:28" x14ac:dyDescent="0.2">
      <c r="P11887" s="12"/>
      <c r="AB11887"/>
    </row>
    <row r="11888" spans="16:28" x14ac:dyDescent="0.2">
      <c r="P11888" s="12"/>
      <c r="AB11888"/>
    </row>
    <row r="11889" spans="16:28" x14ac:dyDescent="0.2">
      <c r="P11889" s="12"/>
      <c r="AB11889"/>
    </row>
    <row r="11890" spans="16:28" x14ac:dyDescent="0.2">
      <c r="P11890" s="12"/>
      <c r="AB11890"/>
    </row>
    <row r="11891" spans="16:28" x14ac:dyDescent="0.2">
      <c r="P11891" s="12"/>
      <c r="AB11891"/>
    </row>
    <row r="11892" spans="16:28" x14ac:dyDescent="0.2">
      <c r="P11892" s="12"/>
      <c r="AB11892"/>
    </row>
    <row r="11893" spans="16:28" x14ac:dyDescent="0.2">
      <c r="P11893" s="12"/>
      <c r="AB11893"/>
    </row>
    <row r="11894" spans="16:28" x14ac:dyDescent="0.2">
      <c r="P11894" s="12"/>
      <c r="AB11894"/>
    </row>
    <row r="11895" spans="16:28" x14ac:dyDescent="0.2">
      <c r="P11895" s="12"/>
      <c r="AB11895"/>
    </row>
    <row r="11896" spans="16:28" x14ac:dyDescent="0.2">
      <c r="P11896" s="12"/>
      <c r="AB11896"/>
    </row>
    <row r="11897" spans="16:28" x14ac:dyDescent="0.2">
      <c r="P11897" s="12"/>
      <c r="AB11897"/>
    </row>
    <row r="11898" spans="16:28" x14ac:dyDescent="0.2">
      <c r="P11898" s="12"/>
      <c r="AB11898"/>
    </row>
    <row r="11899" spans="16:28" x14ac:dyDescent="0.2">
      <c r="P11899" s="12"/>
      <c r="AB11899"/>
    </row>
    <row r="11900" spans="16:28" x14ac:dyDescent="0.2">
      <c r="P11900" s="12"/>
      <c r="AB11900"/>
    </row>
    <row r="11901" spans="16:28" x14ac:dyDescent="0.2">
      <c r="P11901" s="12"/>
      <c r="AB11901"/>
    </row>
    <row r="11902" spans="16:28" x14ac:dyDescent="0.2">
      <c r="P11902" s="12"/>
      <c r="AB11902"/>
    </row>
    <row r="11903" spans="16:28" x14ac:dyDescent="0.2">
      <c r="P11903" s="12"/>
      <c r="AB11903"/>
    </row>
    <row r="11904" spans="16:28" x14ac:dyDescent="0.2">
      <c r="P11904" s="12"/>
      <c r="AB11904"/>
    </row>
    <row r="11905" spans="16:28" x14ac:dyDescent="0.2">
      <c r="P11905" s="12"/>
      <c r="AB11905"/>
    </row>
    <row r="11906" spans="16:28" x14ac:dyDescent="0.2">
      <c r="P11906" s="12"/>
      <c r="AB11906"/>
    </row>
    <row r="11907" spans="16:28" x14ac:dyDescent="0.2">
      <c r="P11907" s="12"/>
      <c r="AB11907"/>
    </row>
    <row r="11908" spans="16:28" x14ac:dyDescent="0.2">
      <c r="P11908" s="12"/>
      <c r="AB11908"/>
    </row>
    <row r="11909" spans="16:28" x14ac:dyDescent="0.2">
      <c r="P11909" s="12"/>
      <c r="AB11909"/>
    </row>
    <row r="11910" spans="16:28" x14ac:dyDescent="0.2">
      <c r="P11910" s="12"/>
      <c r="AB11910"/>
    </row>
    <row r="11911" spans="16:28" x14ac:dyDescent="0.2">
      <c r="P11911" s="12"/>
      <c r="AB11911"/>
    </row>
    <row r="11912" spans="16:28" x14ac:dyDescent="0.2">
      <c r="P11912" s="12"/>
      <c r="AB11912"/>
    </row>
    <row r="11913" spans="16:28" x14ac:dyDescent="0.2">
      <c r="P11913" s="12"/>
      <c r="AB11913"/>
    </row>
    <row r="11914" spans="16:28" x14ac:dyDescent="0.2">
      <c r="P11914" s="12"/>
      <c r="AB11914"/>
    </row>
    <row r="11915" spans="16:28" x14ac:dyDescent="0.2">
      <c r="P11915" s="12"/>
      <c r="AB11915"/>
    </row>
    <row r="11916" spans="16:28" x14ac:dyDescent="0.2">
      <c r="P11916" s="12"/>
      <c r="AB11916"/>
    </row>
    <row r="11917" spans="16:28" x14ac:dyDescent="0.2">
      <c r="P11917" s="12"/>
      <c r="AB11917"/>
    </row>
    <row r="11918" spans="16:28" x14ac:dyDescent="0.2">
      <c r="P11918" s="12"/>
      <c r="AB11918"/>
    </row>
    <row r="11919" spans="16:28" x14ac:dyDescent="0.2">
      <c r="P11919" s="12"/>
      <c r="AB11919"/>
    </row>
    <row r="11920" spans="16:28" x14ac:dyDescent="0.2">
      <c r="P11920" s="12"/>
      <c r="AB11920"/>
    </row>
    <row r="11921" spans="16:28" x14ac:dyDescent="0.2">
      <c r="P11921" s="12"/>
      <c r="AB11921"/>
    </row>
    <row r="11922" spans="16:28" x14ac:dyDescent="0.2">
      <c r="P11922" s="12"/>
      <c r="AB11922"/>
    </row>
    <row r="11923" spans="16:28" x14ac:dyDescent="0.2">
      <c r="P11923" s="12"/>
      <c r="AB11923"/>
    </row>
    <row r="11924" spans="16:28" x14ac:dyDescent="0.2">
      <c r="P11924" s="12"/>
      <c r="AB11924"/>
    </row>
    <row r="11925" spans="16:28" x14ac:dyDescent="0.2">
      <c r="P11925" s="12"/>
      <c r="AB11925"/>
    </row>
    <row r="11926" spans="16:28" x14ac:dyDescent="0.2">
      <c r="P11926" s="12"/>
      <c r="AB11926"/>
    </row>
    <row r="11927" spans="16:28" x14ac:dyDescent="0.2">
      <c r="P11927" s="12"/>
      <c r="AB11927"/>
    </row>
    <row r="11928" spans="16:28" x14ac:dyDescent="0.2">
      <c r="P11928" s="12"/>
      <c r="AB11928"/>
    </row>
    <row r="11929" spans="16:28" x14ac:dyDescent="0.2">
      <c r="P11929" s="12"/>
      <c r="AB11929"/>
    </row>
    <row r="11930" spans="16:28" x14ac:dyDescent="0.2">
      <c r="P11930" s="12"/>
      <c r="AB11930"/>
    </row>
    <row r="11931" spans="16:28" x14ac:dyDescent="0.2">
      <c r="P11931" s="12"/>
      <c r="AB11931"/>
    </row>
    <row r="11932" spans="16:28" x14ac:dyDescent="0.2">
      <c r="P11932" s="12"/>
      <c r="AB11932"/>
    </row>
    <row r="11933" spans="16:28" x14ac:dyDescent="0.2">
      <c r="P11933" s="12"/>
      <c r="AB11933"/>
    </row>
    <row r="11934" spans="16:28" x14ac:dyDescent="0.2">
      <c r="P11934" s="12"/>
      <c r="AB11934"/>
    </row>
    <row r="11935" spans="16:28" x14ac:dyDescent="0.2">
      <c r="P11935" s="12"/>
      <c r="AB11935"/>
    </row>
    <row r="11936" spans="16:28" x14ac:dyDescent="0.2">
      <c r="P11936" s="12"/>
      <c r="AB11936"/>
    </row>
    <row r="11937" spans="16:28" x14ac:dyDescent="0.2">
      <c r="P11937" s="12"/>
      <c r="AB11937"/>
    </row>
    <row r="11938" spans="16:28" x14ac:dyDescent="0.2">
      <c r="P11938" s="12"/>
      <c r="AB11938"/>
    </row>
    <row r="11939" spans="16:28" x14ac:dyDescent="0.2">
      <c r="P11939" s="12"/>
      <c r="AB11939"/>
    </row>
    <row r="11940" spans="16:28" x14ac:dyDescent="0.2">
      <c r="P11940" s="12"/>
      <c r="AB11940"/>
    </row>
    <row r="11941" spans="16:28" x14ac:dyDescent="0.2">
      <c r="P11941" s="12"/>
      <c r="AB11941"/>
    </row>
    <row r="11942" spans="16:28" x14ac:dyDescent="0.2">
      <c r="P11942" s="12"/>
      <c r="AB11942"/>
    </row>
    <row r="11943" spans="16:28" x14ac:dyDescent="0.2">
      <c r="P11943" s="12"/>
      <c r="AB11943"/>
    </row>
    <row r="11944" spans="16:28" x14ac:dyDescent="0.2">
      <c r="P11944" s="12"/>
      <c r="AB11944"/>
    </row>
    <row r="11945" spans="16:28" x14ac:dyDescent="0.2">
      <c r="P11945" s="12"/>
      <c r="AB11945"/>
    </row>
    <row r="11946" spans="16:28" x14ac:dyDescent="0.2">
      <c r="P11946" s="12"/>
      <c r="AB11946"/>
    </row>
    <row r="11947" spans="16:28" x14ac:dyDescent="0.2">
      <c r="P11947" s="12"/>
      <c r="AB11947"/>
    </row>
    <row r="11948" spans="16:28" x14ac:dyDescent="0.2">
      <c r="P11948" s="12"/>
      <c r="AB11948"/>
    </row>
    <row r="11949" spans="16:28" x14ac:dyDescent="0.2">
      <c r="P11949" s="12"/>
      <c r="AB11949"/>
    </row>
    <row r="11950" spans="16:28" x14ac:dyDescent="0.2">
      <c r="P11950" s="12"/>
      <c r="AB11950"/>
    </row>
    <row r="11951" spans="16:28" x14ac:dyDescent="0.2">
      <c r="P11951" s="12"/>
      <c r="AB11951"/>
    </row>
    <row r="11952" spans="16:28" x14ac:dyDescent="0.2">
      <c r="P11952" s="12"/>
      <c r="AB11952"/>
    </row>
    <row r="11953" spans="16:28" x14ac:dyDescent="0.2">
      <c r="P11953" s="12"/>
      <c r="AB11953"/>
    </row>
    <row r="11954" spans="16:28" x14ac:dyDescent="0.2">
      <c r="P11954" s="12"/>
      <c r="AB11954"/>
    </row>
    <row r="11955" spans="16:28" x14ac:dyDescent="0.2">
      <c r="P11955" s="12"/>
      <c r="AB11955"/>
    </row>
    <row r="11956" spans="16:28" x14ac:dyDescent="0.2">
      <c r="P11956" s="12"/>
      <c r="AB11956"/>
    </row>
    <row r="11957" spans="16:28" x14ac:dyDescent="0.2">
      <c r="P11957" s="12"/>
      <c r="AB11957"/>
    </row>
    <row r="11958" spans="16:28" x14ac:dyDescent="0.2">
      <c r="P11958" s="12"/>
      <c r="AB11958"/>
    </row>
    <row r="11959" spans="16:28" x14ac:dyDescent="0.2">
      <c r="P11959" s="12"/>
      <c r="AB11959"/>
    </row>
    <row r="11960" spans="16:28" x14ac:dyDescent="0.2">
      <c r="P11960" s="12"/>
      <c r="AB11960"/>
    </row>
    <row r="11961" spans="16:28" x14ac:dyDescent="0.2">
      <c r="P11961" s="12"/>
      <c r="AB11961"/>
    </row>
    <row r="11962" spans="16:28" x14ac:dyDescent="0.2">
      <c r="P11962" s="12"/>
      <c r="AB11962"/>
    </row>
    <row r="11963" spans="16:28" x14ac:dyDescent="0.2">
      <c r="P11963" s="12"/>
      <c r="AB11963"/>
    </row>
    <row r="11964" spans="16:28" x14ac:dyDescent="0.2">
      <c r="P11964" s="12"/>
      <c r="AB11964"/>
    </row>
    <row r="11965" spans="16:28" x14ac:dyDescent="0.2">
      <c r="P11965" s="12"/>
      <c r="AB11965"/>
    </row>
    <row r="11966" spans="16:28" x14ac:dyDescent="0.2">
      <c r="P11966" s="12"/>
      <c r="AB11966"/>
    </row>
    <row r="11967" spans="16:28" x14ac:dyDescent="0.2">
      <c r="P11967" s="12"/>
      <c r="AB11967"/>
    </row>
    <row r="11968" spans="16:28" x14ac:dyDescent="0.2">
      <c r="P11968" s="12"/>
      <c r="AB11968"/>
    </row>
    <row r="11969" spans="16:28" x14ac:dyDescent="0.2">
      <c r="P11969" s="12"/>
      <c r="AB11969"/>
    </row>
    <row r="11970" spans="16:28" x14ac:dyDescent="0.2">
      <c r="P11970" s="12"/>
      <c r="AB11970"/>
    </row>
    <row r="11971" spans="16:28" x14ac:dyDescent="0.2">
      <c r="P11971" s="12"/>
      <c r="AB11971"/>
    </row>
    <row r="11972" spans="16:28" x14ac:dyDescent="0.2">
      <c r="P11972" s="12"/>
      <c r="AB11972"/>
    </row>
    <row r="11973" spans="16:28" x14ac:dyDescent="0.2">
      <c r="P11973" s="12"/>
      <c r="AB11973"/>
    </row>
    <row r="11974" spans="16:28" x14ac:dyDescent="0.2">
      <c r="P11974" s="12"/>
      <c r="AB11974"/>
    </row>
    <row r="11975" spans="16:28" x14ac:dyDescent="0.2">
      <c r="P11975" s="12"/>
      <c r="AB11975"/>
    </row>
    <row r="11976" spans="16:28" x14ac:dyDescent="0.2">
      <c r="P11976" s="12"/>
      <c r="AB11976"/>
    </row>
    <row r="11977" spans="16:28" x14ac:dyDescent="0.2">
      <c r="P11977" s="12"/>
      <c r="AB11977"/>
    </row>
    <row r="11978" spans="16:28" x14ac:dyDescent="0.2">
      <c r="P11978" s="12"/>
      <c r="AB11978"/>
    </row>
    <row r="11979" spans="16:28" x14ac:dyDescent="0.2">
      <c r="P11979" s="12"/>
      <c r="AB11979"/>
    </row>
    <row r="11980" spans="16:28" x14ac:dyDescent="0.2">
      <c r="P11980" s="12"/>
      <c r="AB11980"/>
    </row>
    <row r="11981" spans="16:28" x14ac:dyDescent="0.2">
      <c r="P11981" s="12"/>
      <c r="AB11981"/>
    </row>
    <row r="11982" spans="16:28" x14ac:dyDescent="0.2">
      <c r="P11982" s="12"/>
      <c r="AB11982"/>
    </row>
    <row r="11983" spans="16:28" x14ac:dyDescent="0.2">
      <c r="P11983" s="12"/>
      <c r="AB11983"/>
    </row>
    <row r="11984" spans="16:28" x14ac:dyDescent="0.2">
      <c r="P11984" s="12"/>
      <c r="AB11984"/>
    </row>
    <row r="11985" spans="16:28" x14ac:dyDescent="0.2">
      <c r="P11985" s="12"/>
      <c r="AB11985"/>
    </row>
    <row r="11986" spans="16:28" x14ac:dyDescent="0.2">
      <c r="P11986" s="12"/>
      <c r="AB11986"/>
    </row>
    <row r="11987" spans="16:28" x14ac:dyDescent="0.2">
      <c r="P11987" s="12"/>
      <c r="AB11987"/>
    </row>
    <row r="11988" spans="16:28" x14ac:dyDescent="0.2">
      <c r="P11988" s="12"/>
      <c r="AB11988"/>
    </row>
    <row r="11989" spans="16:28" x14ac:dyDescent="0.2">
      <c r="P11989" s="12"/>
      <c r="AB11989"/>
    </row>
    <row r="11990" spans="16:28" x14ac:dyDescent="0.2">
      <c r="P11990" s="12"/>
      <c r="AB11990"/>
    </row>
    <row r="11991" spans="16:28" x14ac:dyDescent="0.2">
      <c r="P11991" s="12"/>
      <c r="AB11991"/>
    </row>
    <row r="11992" spans="16:28" x14ac:dyDescent="0.2">
      <c r="P11992" s="12"/>
      <c r="AB11992"/>
    </row>
    <row r="11993" spans="16:28" x14ac:dyDescent="0.2">
      <c r="P11993" s="12"/>
      <c r="AB11993"/>
    </row>
    <row r="11994" spans="16:28" x14ac:dyDescent="0.2">
      <c r="P11994" s="12"/>
      <c r="AB11994"/>
    </row>
    <row r="11995" spans="16:28" x14ac:dyDescent="0.2">
      <c r="P11995" s="12"/>
      <c r="AB11995"/>
    </row>
    <row r="11996" spans="16:28" x14ac:dyDescent="0.2">
      <c r="P11996" s="12"/>
      <c r="AB11996"/>
    </row>
    <row r="11997" spans="16:28" x14ac:dyDescent="0.2">
      <c r="P11997" s="12"/>
      <c r="AB11997"/>
    </row>
    <row r="11998" spans="16:28" x14ac:dyDescent="0.2">
      <c r="P11998" s="12"/>
      <c r="AB11998"/>
    </row>
    <row r="11999" spans="16:28" x14ac:dyDescent="0.2">
      <c r="P11999" s="12"/>
      <c r="AB11999"/>
    </row>
    <row r="12000" spans="16:28" x14ac:dyDescent="0.2">
      <c r="P12000" s="12"/>
      <c r="AB12000"/>
    </row>
    <row r="12001" spans="16:28" x14ac:dyDescent="0.2">
      <c r="P12001" s="12"/>
      <c r="AB12001"/>
    </row>
    <row r="12002" spans="16:28" x14ac:dyDescent="0.2">
      <c r="P12002" s="12"/>
      <c r="AB12002"/>
    </row>
    <row r="12003" spans="16:28" x14ac:dyDescent="0.2">
      <c r="P12003" s="12"/>
      <c r="AB12003"/>
    </row>
    <row r="12004" spans="16:28" x14ac:dyDescent="0.2">
      <c r="P12004" s="12"/>
      <c r="AB12004"/>
    </row>
    <row r="12005" spans="16:28" x14ac:dyDescent="0.2">
      <c r="P12005" s="12"/>
      <c r="AB12005"/>
    </row>
    <row r="12006" spans="16:28" x14ac:dyDescent="0.2">
      <c r="P12006" s="12"/>
      <c r="AB12006"/>
    </row>
    <row r="12007" spans="16:28" x14ac:dyDescent="0.2">
      <c r="P12007" s="12"/>
      <c r="AB12007"/>
    </row>
    <row r="12008" spans="16:28" x14ac:dyDescent="0.2">
      <c r="P12008" s="12"/>
      <c r="AB12008"/>
    </row>
    <row r="12009" spans="16:28" x14ac:dyDescent="0.2">
      <c r="P12009" s="12"/>
      <c r="AB12009"/>
    </row>
    <row r="12010" spans="16:28" x14ac:dyDescent="0.2">
      <c r="P12010" s="12"/>
      <c r="AB12010"/>
    </row>
    <row r="12011" spans="16:28" x14ac:dyDescent="0.2">
      <c r="P12011" s="12"/>
      <c r="AB12011"/>
    </row>
    <row r="12012" spans="16:28" x14ac:dyDescent="0.2">
      <c r="P12012" s="12"/>
      <c r="AB12012"/>
    </row>
    <row r="12013" spans="16:28" x14ac:dyDescent="0.2">
      <c r="P12013" s="12"/>
      <c r="AB12013"/>
    </row>
    <row r="12014" spans="16:28" x14ac:dyDescent="0.2">
      <c r="P12014" s="12"/>
      <c r="AB12014"/>
    </row>
    <row r="12015" spans="16:28" x14ac:dyDescent="0.2">
      <c r="P12015" s="12"/>
      <c r="AB12015"/>
    </row>
    <row r="12016" spans="16:28" x14ac:dyDescent="0.2">
      <c r="P12016" s="12"/>
      <c r="AB12016"/>
    </row>
    <row r="12017" spans="16:28" x14ac:dyDescent="0.2">
      <c r="P12017" s="12"/>
      <c r="AB12017"/>
    </row>
    <row r="12018" spans="16:28" x14ac:dyDescent="0.2">
      <c r="P12018" s="12"/>
      <c r="AB12018"/>
    </row>
    <row r="12019" spans="16:28" x14ac:dyDescent="0.2">
      <c r="P12019" s="12"/>
      <c r="AB12019"/>
    </row>
    <row r="12020" spans="16:28" x14ac:dyDescent="0.2">
      <c r="P12020" s="12"/>
      <c r="AB12020"/>
    </row>
    <row r="12021" spans="16:28" x14ac:dyDescent="0.2">
      <c r="P12021" s="12"/>
      <c r="AB12021"/>
    </row>
    <row r="12022" spans="16:28" x14ac:dyDescent="0.2">
      <c r="P12022" s="12"/>
      <c r="AB12022"/>
    </row>
    <row r="12023" spans="16:28" x14ac:dyDescent="0.2">
      <c r="P12023" s="12"/>
      <c r="AB12023"/>
    </row>
    <row r="12024" spans="16:28" x14ac:dyDescent="0.2">
      <c r="P12024" s="12"/>
      <c r="AB12024"/>
    </row>
    <row r="12025" spans="16:28" x14ac:dyDescent="0.2">
      <c r="P12025" s="12"/>
      <c r="AB12025"/>
    </row>
    <row r="12026" spans="16:28" x14ac:dyDescent="0.2">
      <c r="P12026" s="12"/>
      <c r="AB12026"/>
    </row>
    <row r="12027" spans="16:28" x14ac:dyDescent="0.2">
      <c r="P12027" s="12"/>
      <c r="AB12027"/>
    </row>
    <row r="12028" spans="16:28" x14ac:dyDescent="0.2">
      <c r="P12028" s="12"/>
      <c r="AB12028"/>
    </row>
    <row r="12029" spans="16:28" x14ac:dyDescent="0.2">
      <c r="P12029" s="12"/>
      <c r="AB12029"/>
    </row>
    <row r="12030" spans="16:28" x14ac:dyDescent="0.2">
      <c r="P12030" s="12"/>
      <c r="AB12030"/>
    </row>
    <row r="12031" spans="16:28" x14ac:dyDescent="0.2">
      <c r="P12031" s="12"/>
      <c r="AB12031"/>
    </row>
    <row r="12032" spans="16:28" x14ac:dyDescent="0.2">
      <c r="P12032" s="12"/>
      <c r="AB12032"/>
    </row>
    <row r="12033" spans="16:28" x14ac:dyDescent="0.2">
      <c r="P12033" s="12"/>
      <c r="AB12033"/>
    </row>
    <row r="12034" spans="16:28" x14ac:dyDescent="0.2">
      <c r="P12034" s="12"/>
      <c r="AB12034"/>
    </row>
    <row r="12035" spans="16:28" x14ac:dyDescent="0.2">
      <c r="P12035" s="12"/>
      <c r="AB12035"/>
    </row>
    <row r="12036" spans="16:28" x14ac:dyDescent="0.2">
      <c r="P12036" s="12"/>
      <c r="AB12036"/>
    </row>
    <row r="12037" spans="16:28" x14ac:dyDescent="0.2">
      <c r="P12037" s="12"/>
      <c r="AB12037"/>
    </row>
    <row r="12038" spans="16:28" x14ac:dyDescent="0.2">
      <c r="P12038" s="12"/>
      <c r="AB12038"/>
    </row>
    <row r="12039" spans="16:28" x14ac:dyDescent="0.2">
      <c r="P12039" s="12"/>
      <c r="AB12039"/>
    </row>
    <row r="12040" spans="16:28" x14ac:dyDescent="0.2">
      <c r="P12040" s="12"/>
      <c r="AB12040"/>
    </row>
    <row r="12041" spans="16:28" x14ac:dyDescent="0.2">
      <c r="P12041" s="12"/>
      <c r="AB12041"/>
    </row>
    <row r="12042" spans="16:28" x14ac:dyDescent="0.2">
      <c r="P12042" s="12"/>
      <c r="AB12042"/>
    </row>
    <row r="12043" spans="16:28" x14ac:dyDescent="0.2">
      <c r="P12043" s="12"/>
      <c r="AB12043"/>
    </row>
    <row r="12044" spans="16:28" x14ac:dyDescent="0.2">
      <c r="P12044" s="12"/>
      <c r="AB12044"/>
    </row>
    <row r="12045" spans="16:28" x14ac:dyDescent="0.2">
      <c r="P12045" s="12"/>
      <c r="AB12045"/>
    </row>
    <row r="12046" spans="16:28" x14ac:dyDescent="0.2">
      <c r="P12046" s="12"/>
      <c r="AB12046"/>
    </row>
    <row r="12047" spans="16:28" x14ac:dyDescent="0.2">
      <c r="P12047" s="12"/>
      <c r="AB12047"/>
    </row>
    <row r="12048" spans="16:28" x14ac:dyDescent="0.2">
      <c r="P12048" s="12"/>
      <c r="AB12048"/>
    </row>
    <row r="12049" spans="16:28" x14ac:dyDescent="0.2">
      <c r="P12049" s="12"/>
      <c r="AB12049"/>
    </row>
    <row r="12050" spans="16:28" x14ac:dyDescent="0.2">
      <c r="P12050" s="12"/>
      <c r="AB12050"/>
    </row>
    <row r="12051" spans="16:28" x14ac:dyDescent="0.2">
      <c r="P12051" s="12"/>
      <c r="AB12051"/>
    </row>
    <row r="12052" spans="16:28" x14ac:dyDescent="0.2">
      <c r="P12052" s="12"/>
      <c r="AB12052"/>
    </row>
    <row r="12053" spans="16:28" x14ac:dyDescent="0.2">
      <c r="P12053" s="12"/>
      <c r="AB12053"/>
    </row>
    <row r="12054" spans="16:28" x14ac:dyDescent="0.2">
      <c r="P12054" s="12"/>
      <c r="AB12054"/>
    </row>
    <row r="12055" spans="16:28" x14ac:dyDescent="0.2">
      <c r="P12055" s="12"/>
      <c r="AB12055"/>
    </row>
    <row r="12056" spans="16:28" x14ac:dyDescent="0.2">
      <c r="P12056" s="12"/>
      <c r="AB12056"/>
    </row>
    <row r="12057" spans="16:28" x14ac:dyDescent="0.2">
      <c r="P12057" s="12"/>
      <c r="AB12057"/>
    </row>
    <row r="12058" spans="16:28" x14ac:dyDescent="0.2">
      <c r="P12058" s="12"/>
      <c r="AB12058"/>
    </row>
    <row r="12059" spans="16:28" x14ac:dyDescent="0.2">
      <c r="P12059" s="12"/>
      <c r="AB12059"/>
    </row>
    <row r="12060" spans="16:28" x14ac:dyDescent="0.2">
      <c r="P12060" s="12"/>
      <c r="AB12060"/>
    </row>
    <row r="12061" spans="16:28" x14ac:dyDescent="0.2">
      <c r="P12061" s="12"/>
      <c r="AB12061"/>
    </row>
    <row r="12062" spans="16:28" x14ac:dyDescent="0.2">
      <c r="P12062" s="12"/>
      <c r="AB12062"/>
    </row>
    <row r="12063" spans="16:28" x14ac:dyDescent="0.2">
      <c r="P12063" s="12"/>
      <c r="AB12063"/>
    </row>
    <row r="12064" spans="16:28" x14ac:dyDescent="0.2">
      <c r="P12064" s="12"/>
      <c r="AB12064"/>
    </row>
    <row r="12065" spans="16:28" x14ac:dyDescent="0.2">
      <c r="P12065" s="12"/>
      <c r="AB12065"/>
    </row>
    <row r="12066" spans="16:28" x14ac:dyDescent="0.2">
      <c r="P12066" s="12"/>
      <c r="AB12066"/>
    </row>
    <row r="12067" spans="16:28" x14ac:dyDescent="0.2">
      <c r="P12067" s="12"/>
      <c r="AB12067"/>
    </row>
    <row r="12068" spans="16:28" x14ac:dyDescent="0.2">
      <c r="P12068" s="12"/>
      <c r="AB12068"/>
    </row>
    <row r="12069" spans="16:28" x14ac:dyDescent="0.2">
      <c r="P12069" s="12"/>
      <c r="AB12069"/>
    </row>
    <row r="12070" spans="16:28" x14ac:dyDescent="0.2">
      <c r="P12070" s="12"/>
      <c r="AB12070"/>
    </row>
    <row r="12071" spans="16:28" x14ac:dyDescent="0.2">
      <c r="P12071" s="12"/>
      <c r="AB12071"/>
    </row>
    <row r="12072" spans="16:28" x14ac:dyDescent="0.2">
      <c r="P12072" s="12"/>
      <c r="AB12072"/>
    </row>
    <row r="12073" spans="16:28" x14ac:dyDescent="0.2">
      <c r="P12073" s="12"/>
      <c r="AB12073"/>
    </row>
    <row r="12074" spans="16:28" x14ac:dyDescent="0.2">
      <c r="P12074" s="12"/>
      <c r="AB12074"/>
    </row>
    <row r="12075" spans="16:28" x14ac:dyDescent="0.2">
      <c r="P12075" s="12"/>
      <c r="AB12075"/>
    </row>
    <row r="12076" spans="16:28" x14ac:dyDescent="0.2">
      <c r="P12076" s="12"/>
      <c r="AB12076"/>
    </row>
    <row r="12077" spans="16:28" x14ac:dyDescent="0.2">
      <c r="P12077" s="12"/>
      <c r="AB12077"/>
    </row>
    <row r="12078" spans="16:28" x14ac:dyDescent="0.2">
      <c r="P12078" s="12"/>
      <c r="AB12078"/>
    </row>
    <row r="12079" spans="16:28" x14ac:dyDescent="0.2">
      <c r="P12079" s="12"/>
      <c r="AB12079"/>
    </row>
    <row r="12080" spans="16:28" x14ac:dyDescent="0.2">
      <c r="P12080" s="12"/>
      <c r="AB12080"/>
    </row>
    <row r="12081" spans="16:28" x14ac:dyDescent="0.2">
      <c r="P12081" s="12"/>
      <c r="AB12081"/>
    </row>
    <row r="12082" spans="16:28" x14ac:dyDescent="0.2">
      <c r="P12082" s="12"/>
      <c r="AB12082"/>
    </row>
    <row r="12083" spans="16:28" x14ac:dyDescent="0.2">
      <c r="P12083" s="12"/>
      <c r="AB12083"/>
    </row>
    <row r="12084" spans="16:28" x14ac:dyDescent="0.2">
      <c r="P12084" s="12"/>
      <c r="AB12084"/>
    </row>
    <row r="12085" spans="16:28" x14ac:dyDescent="0.2">
      <c r="P12085" s="12"/>
      <c r="AB12085"/>
    </row>
    <row r="12086" spans="16:28" x14ac:dyDescent="0.2">
      <c r="P12086" s="12"/>
      <c r="AB12086"/>
    </row>
    <row r="12087" spans="16:28" x14ac:dyDescent="0.2">
      <c r="P12087" s="12"/>
      <c r="AB12087"/>
    </row>
    <row r="12088" spans="16:28" x14ac:dyDescent="0.2">
      <c r="P12088" s="12"/>
      <c r="AB12088"/>
    </row>
    <row r="12089" spans="16:28" x14ac:dyDescent="0.2">
      <c r="P12089" s="12"/>
      <c r="AB12089"/>
    </row>
    <row r="12090" spans="16:28" x14ac:dyDescent="0.2">
      <c r="P12090" s="12"/>
      <c r="AB12090"/>
    </row>
    <row r="12091" spans="16:28" x14ac:dyDescent="0.2">
      <c r="P12091" s="12"/>
      <c r="AB12091"/>
    </row>
    <row r="12092" spans="16:28" x14ac:dyDescent="0.2">
      <c r="P12092" s="12"/>
      <c r="AB12092"/>
    </row>
    <row r="12093" spans="16:28" x14ac:dyDescent="0.2">
      <c r="P12093" s="12"/>
      <c r="AB12093"/>
    </row>
    <row r="12094" spans="16:28" x14ac:dyDescent="0.2">
      <c r="P12094" s="12"/>
      <c r="AB12094"/>
    </row>
    <row r="12095" spans="16:28" x14ac:dyDescent="0.2">
      <c r="P12095" s="12"/>
      <c r="AB12095"/>
    </row>
    <row r="12096" spans="16:28" x14ac:dyDescent="0.2">
      <c r="P12096" s="12"/>
      <c r="AB12096"/>
    </row>
    <row r="12097" spans="16:28" x14ac:dyDescent="0.2">
      <c r="P12097" s="12"/>
      <c r="AB12097"/>
    </row>
    <row r="12098" spans="16:28" x14ac:dyDescent="0.2">
      <c r="P12098" s="12"/>
      <c r="AB12098"/>
    </row>
    <row r="12099" spans="16:28" x14ac:dyDescent="0.2">
      <c r="P12099" s="12"/>
      <c r="AB12099"/>
    </row>
    <row r="12100" spans="16:28" x14ac:dyDescent="0.2">
      <c r="P12100" s="12"/>
      <c r="AB12100"/>
    </row>
    <row r="12101" spans="16:28" x14ac:dyDescent="0.2">
      <c r="P12101" s="12"/>
      <c r="AB12101"/>
    </row>
    <row r="12102" spans="16:28" x14ac:dyDescent="0.2">
      <c r="P12102" s="12"/>
      <c r="AB12102"/>
    </row>
    <row r="12103" spans="16:28" x14ac:dyDescent="0.2">
      <c r="P12103" s="12"/>
      <c r="AB12103"/>
    </row>
    <row r="12104" spans="16:28" x14ac:dyDescent="0.2">
      <c r="P12104" s="12"/>
      <c r="AB12104"/>
    </row>
    <row r="12105" spans="16:28" x14ac:dyDescent="0.2">
      <c r="P12105" s="12"/>
      <c r="AB12105"/>
    </row>
    <row r="12106" spans="16:28" x14ac:dyDescent="0.2">
      <c r="P12106" s="12"/>
      <c r="AB12106"/>
    </row>
    <row r="12107" spans="16:28" x14ac:dyDescent="0.2">
      <c r="P12107" s="12"/>
      <c r="AB12107"/>
    </row>
    <row r="12108" spans="16:28" x14ac:dyDescent="0.2">
      <c r="P12108" s="12"/>
      <c r="AB12108"/>
    </row>
    <row r="12109" spans="16:28" x14ac:dyDescent="0.2">
      <c r="P12109" s="12"/>
      <c r="AB12109"/>
    </row>
    <row r="12110" spans="16:28" x14ac:dyDescent="0.2">
      <c r="P12110" s="12"/>
      <c r="AB12110"/>
    </row>
    <row r="12111" spans="16:28" x14ac:dyDescent="0.2">
      <c r="P12111" s="12"/>
      <c r="AB12111"/>
    </row>
    <row r="12112" spans="16:28" x14ac:dyDescent="0.2">
      <c r="P12112" s="12"/>
      <c r="AB12112"/>
    </row>
    <row r="12113" spans="16:28" x14ac:dyDescent="0.2">
      <c r="P12113" s="12"/>
      <c r="AB12113"/>
    </row>
    <row r="12114" spans="16:28" x14ac:dyDescent="0.2">
      <c r="P12114" s="12"/>
      <c r="AB12114"/>
    </row>
    <row r="12115" spans="16:28" x14ac:dyDescent="0.2">
      <c r="P12115" s="12"/>
      <c r="AB12115"/>
    </row>
    <row r="12116" spans="16:28" x14ac:dyDescent="0.2">
      <c r="P12116" s="12"/>
      <c r="AB12116"/>
    </row>
    <row r="12117" spans="16:28" x14ac:dyDescent="0.2">
      <c r="P12117" s="12"/>
      <c r="AB12117"/>
    </row>
    <row r="12118" spans="16:28" x14ac:dyDescent="0.2">
      <c r="P12118" s="12"/>
      <c r="AB12118"/>
    </row>
    <row r="12119" spans="16:28" x14ac:dyDescent="0.2">
      <c r="P12119" s="12"/>
      <c r="AB12119"/>
    </row>
    <row r="12120" spans="16:28" x14ac:dyDescent="0.2">
      <c r="P12120" s="12"/>
      <c r="AB12120"/>
    </row>
    <row r="12121" spans="16:28" x14ac:dyDescent="0.2">
      <c r="P12121" s="12"/>
      <c r="AB12121"/>
    </row>
    <row r="12122" spans="16:28" x14ac:dyDescent="0.2">
      <c r="P12122" s="12"/>
      <c r="AB12122"/>
    </row>
    <row r="12123" spans="16:28" x14ac:dyDescent="0.2">
      <c r="P12123" s="12"/>
      <c r="AB12123"/>
    </row>
    <row r="12124" spans="16:28" x14ac:dyDescent="0.2">
      <c r="P12124" s="12"/>
      <c r="AB12124"/>
    </row>
    <row r="12125" spans="16:28" x14ac:dyDescent="0.2">
      <c r="P12125" s="12"/>
      <c r="AB12125"/>
    </row>
    <row r="12126" spans="16:28" x14ac:dyDescent="0.2">
      <c r="P12126" s="12"/>
      <c r="AB12126"/>
    </row>
    <row r="12127" spans="16:28" x14ac:dyDescent="0.2">
      <c r="P12127" s="12"/>
      <c r="AB12127"/>
    </row>
    <row r="12128" spans="16:28" x14ac:dyDescent="0.2">
      <c r="P12128" s="12"/>
      <c r="AB12128"/>
    </row>
    <row r="12129" spans="16:28" x14ac:dyDescent="0.2">
      <c r="P12129" s="12"/>
      <c r="AB12129"/>
    </row>
    <row r="12130" spans="16:28" x14ac:dyDescent="0.2">
      <c r="P12130" s="12"/>
      <c r="AB12130"/>
    </row>
    <row r="12131" spans="16:28" x14ac:dyDescent="0.2">
      <c r="P12131" s="12"/>
      <c r="AB12131"/>
    </row>
    <row r="12132" spans="16:28" x14ac:dyDescent="0.2">
      <c r="P12132" s="12"/>
      <c r="AB12132"/>
    </row>
    <row r="12133" spans="16:28" x14ac:dyDescent="0.2">
      <c r="P12133" s="12"/>
      <c r="AB12133"/>
    </row>
    <row r="12134" spans="16:28" x14ac:dyDescent="0.2">
      <c r="P12134" s="12"/>
      <c r="AB12134"/>
    </row>
    <row r="12135" spans="16:28" x14ac:dyDescent="0.2">
      <c r="P12135" s="12"/>
      <c r="AB12135"/>
    </row>
    <row r="12136" spans="16:28" x14ac:dyDescent="0.2">
      <c r="P12136" s="12"/>
      <c r="AB12136"/>
    </row>
    <row r="12137" spans="16:28" x14ac:dyDescent="0.2">
      <c r="P12137" s="12"/>
      <c r="AB12137"/>
    </row>
    <row r="12138" spans="16:28" x14ac:dyDescent="0.2">
      <c r="P12138" s="12"/>
      <c r="AB12138"/>
    </row>
    <row r="12139" spans="16:28" x14ac:dyDescent="0.2">
      <c r="P12139" s="12"/>
      <c r="AB12139"/>
    </row>
    <row r="12140" spans="16:28" x14ac:dyDescent="0.2">
      <c r="P12140" s="12"/>
      <c r="AB12140"/>
    </row>
    <row r="12141" spans="16:28" x14ac:dyDescent="0.2">
      <c r="P12141" s="12"/>
      <c r="AB12141"/>
    </row>
    <row r="12142" spans="16:28" x14ac:dyDescent="0.2">
      <c r="P12142" s="12"/>
      <c r="AB12142"/>
    </row>
    <row r="12143" spans="16:28" x14ac:dyDescent="0.2">
      <c r="P12143" s="12"/>
      <c r="AB12143"/>
    </row>
    <row r="12144" spans="16:28" x14ac:dyDescent="0.2">
      <c r="P12144" s="12"/>
      <c r="AB12144"/>
    </row>
    <row r="12145" spans="16:28" x14ac:dyDescent="0.2">
      <c r="P12145" s="12"/>
      <c r="AB12145"/>
    </row>
    <row r="12146" spans="16:28" x14ac:dyDescent="0.2">
      <c r="P12146" s="12"/>
      <c r="AB12146"/>
    </row>
    <row r="12147" spans="16:28" x14ac:dyDescent="0.2">
      <c r="P12147" s="12"/>
      <c r="AB12147"/>
    </row>
    <row r="12148" spans="16:28" x14ac:dyDescent="0.2">
      <c r="P12148" s="12"/>
      <c r="AB12148"/>
    </row>
    <row r="12149" spans="16:28" x14ac:dyDescent="0.2">
      <c r="P12149" s="12"/>
      <c r="AB12149"/>
    </row>
    <row r="12150" spans="16:28" x14ac:dyDescent="0.2">
      <c r="P12150" s="12"/>
      <c r="AB12150"/>
    </row>
    <row r="12151" spans="16:28" x14ac:dyDescent="0.2">
      <c r="P12151" s="12"/>
      <c r="AB12151"/>
    </row>
    <row r="12152" spans="16:28" x14ac:dyDescent="0.2">
      <c r="P12152" s="12"/>
      <c r="AB12152"/>
    </row>
    <row r="12153" spans="16:28" x14ac:dyDescent="0.2">
      <c r="P12153" s="12"/>
      <c r="AB12153"/>
    </row>
    <row r="12154" spans="16:28" x14ac:dyDescent="0.2">
      <c r="P12154" s="12"/>
      <c r="AB12154"/>
    </row>
    <row r="12155" spans="16:28" x14ac:dyDescent="0.2">
      <c r="P12155" s="12"/>
      <c r="AB12155"/>
    </row>
    <row r="12156" spans="16:28" x14ac:dyDescent="0.2">
      <c r="P12156" s="12"/>
      <c r="AB12156"/>
    </row>
    <row r="12157" spans="16:28" x14ac:dyDescent="0.2">
      <c r="P12157" s="12"/>
      <c r="AB12157"/>
    </row>
    <row r="12158" spans="16:28" x14ac:dyDescent="0.2">
      <c r="P12158" s="12"/>
      <c r="AB12158"/>
    </row>
    <row r="12159" spans="16:28" x14ac:dyDescent="0.2">
      <c r="P12159" s="12"/>
      <c r="AB12159"/>
    </row>
    <row r="12160" spans="16:28" x14ac:dyDescent="0.2">
      <c r="P12160" s="12"/>
      <c r="AB12160"/>
    </row>
    <row r="12161" spans="16:28" x14ac:dyDescent="0.2">
      <c r="P12161" s="12"/>
      <c r="AB12161"/>
    </row>
    <row r="12162" spans="16:28" x14ac:dyDescent="0.2">
      <c r="P12162" s="12"/>
      <c r="AB12162"/>
    </row>
    <row r="12163" spans="16:28" x14ac:dyDescent="0.2">
      <c r="P12163" s="12"/>
      <c r="AB12163"/>
    </row>
    <row r="12164" spans="16:28" x14ac:dyDescent="0.2">
      <c r="P12164" s="12"/>
      <c r="AB12164"/>
    </row>
    <row r="12165" spans="16:28" x14ac:dyDescent="0.2">
      <c r="P12165" s="12"/>
      <c r="AB12165"/>
    </row>
    <row r="12166" spans="16:28" x14ac:dyDescent="0.2">
      <c r="P12166" s="12"/>
      <c r="AB12166"/>
    </row>
    <row r="12167" spans="16:28" x14ac:dyDescent="0.2">
      <c r="P12167" s="12"/>
      <c r="AB12167"/>
    </row>
    <row r="12168" spans="16:28" x14ac:dyDescent="0.2">
      <c r="P12168" s="12"/>
      <c r="AB12168"/>
    </row>
    <row r="12169" spans="16:28" x14ac:dyDescent="0.2">
      <c r="P12169" s="12"/>
      <c r="AB12169"/>
    </row>
    <row r="12170" spans="16:28" x14ac:dyDescent="0.2">
      <c r="P12170" s="12"/>
      <c r="AB12170"/>
    </row>
    <row r="12171" spans="16:28" x14ac:dyDescent="0.2">
      <c r="P12171" s="12"/>
      <c r="AB12171"/>
    </row>
    <row r="12172" spans="16:28" x14ac:dyDescent="0.2">
      <c r="P12172" s="12"/>
      <c r="AB12172"/>
    </row>
    <row r="12173" spans="16:28" x14ac:dyDescent="0.2">
      <c r="P12173" s="12"/>
      <c r="AB12173"/>
    </row>
    <row r="12174" spans="16:28" x14ac:dyDescent="0.2">
      <c r="P12174" s="12"/>
      <c r="AB12174"/>
    </row>
    <row r="12175" spans="16:28" x14ac:dyDescent="0.2">
      <c r="P12175" s="12"/>
      <c r="AB12175"/>
    </row>
    <row r="12176" spans="16:28" x14ac:dyDescent="0.2">
      <c r="P12176" s="12"/>
      <c r="AB12176"/>
    </row>
    <row r="12177" spans="16:28" x14ac:dyDescent="0.2">
      <c r="P12177" s="12"/>
      <c r="AB12177"/>
    </row>
    <row r="12178" spans="16:28" x14ac:dyDescent="0.2">
      <c r="P12178" s="12"/>
      <c r="AB12178"/>
    </row>
    <row r="12179" spans="16:28" x14ac:dyDescent="0.2">
      <c r="P12179" s="12"/>
      <c r="AB12179"/>
    </row>
    <row r="12180" spans="16:28" x14ac:dyDescent="0.2">
      <c r="P12180" s="12"/>
      <c r="AB12180"/>
    </row>
    <row r="12181" spans="16:28" x14ac:dyDescent="0.2">
      <c r="P12181" s="12"/>
      <c r="AB12181"/>
    </row>
    <row r="12182" spans="16:28" x14ac:dyDescent="0.2">
      <c r="P12182" s="12"/>
      <c r="AB12182"/>
    </row>
    <row r="12183" spans="16:28" x14ac:dyDescent="0.2">
      <c r="P12183" s="12"/>
      <c r="AB12183"/>
    </row>
    <row r="12184" spans="16:28" x14ac:dyDescent="0.2">
      <c r="P12184" s="12"/>
      <c r="AB12184"/>
    </row>
    <row r="12185" spans="16:28" x14ac:dyDescent="0.2">
      <c r="P12185" s="12"/>
      <c r="AB12185"/>
    </row>
    <row r="12186" spans="16:28" x14ac:dyDescent="0.2">
      <c r="P12186" s="12"/>
      <c r="AB12186"/>
    </row>
    <row r="12187" spans="16:28" x14ac:dyDescent="0.2">
      <c r="P12187" s="12"/>
      <c r="AB12187"/>
    </row>
    <row r="12188" spans="16:28" x14ac:dyDescent="0.2">
      <c r="P12188" s="12"/>
      <c r="AB12188"/>
    </row>
    <row r="12189" spans="16:28" x14ac:dyDescent="0.2">
      <c r="P12189" s="12"/>
      <c r="AB12189"/>
    </row>
    <row r="12190" spans="16:28" x14ac:dyDescent="0.2">
      <c r="P12190" s="12"/>
      <c r="AB12190"/>
    </row>
    <row r="12191" spans="16:28" x14ac:dyDescent="0.2">
      <c r="P12191" s="12"/>
      <c r="AB12191"/>
    </row>
    <row r="12192" spans="16:28" x14ac:dyDescent="0.2">
      <c r="P12192" s="12"/>
      <c r="AB12192"/>
    </row>
    <row r="12193" spans="16:28" x14ac:dyDescent="0.2">
      <c r="P12193" s="12"/>
      <c r="AB12193"/>
    </row>
    <row r="12194" spans="16:28" x14ac:dyDescent="0.2">
      <c r="P12194" s="12"/>
      <c r="AB12194"/>
    </row>
    <row r="12195" spans="16:28" x14ac:dyDescent="0.2">
      <c r="P12195" s="12"/>
      <c r="AB12195"/>
    </row>
    <row r="12196" spans="16:28" x14ac:dyDescent="0.2">
      <c r="P12196" s="12"/>
      <c r="AB12196"/>
    </row>
    <row r="12197" spans="16:28" x14ac:dyDescent="0.2">
      <c r="P12197" s="12"/>
      <c r="AB12197"/>
    </row>
    <row r="12198" spans="16:28" x14ac:dyDescent="0.2">
      <c r="P12198" s="12"/>
      <c r="AB12198"/>
    </row>
    <row r="12199" spans="16:28" x14ac:dyDescent="0.2">
      <c r="P12199" s="12"/>
      <c r="AB12199"/>
    </row>
    <row r="12200" spans="16:28" x14ac:dyDescent="0.2">
      <c r="P12200" s="12"/>
      <c r="AB12200"/>
    </row>
    <row r="12201" spans="16:28" x14ac:dyDescent="0.2">
      <c r="P12201" s="12"/>
      <c r="AB12201"/>
    </row>
    <row r="12202" spans="16:28" x14ac:dyDescent="0.2">
      <c r="P12202" s="12"/>
      <c r="AB12202"/>
    </row>
    <row r="12203" spans="16:28" x14ac:dyDescent="0.2">
      <c r="P12203" s="12"/>
      <c r="AB12203"/>
    </row>
    <row r="12204" spans="16:28" x14ac:dyDescent="0.2">
      <c r="P12204" s="12"/>
      <c r="AB12204"/>
    </row>
    <row r="12205" spans="16:28" x14ac:dyDescent="0.2">
      <c r="P12205" s="12"/>
      <c r="AB12205"/>
    </row>
    <row r="12206" spans="16:28" x14ac:dyDescent="0.2">
      <c r="P12206" s="12"/>
      <c r="AB12206"/>
    </row>
    <row r="12207" spans="16:28" x14ac:dyDescent="0.2">
      <c r="P12207" s="12"/>
      <c r="AB12207"/>
    </row>
    <row r="12208" spans="16:28" x14ac:dyDescent="0.2">
      <c r="P12208" s="12"/>
      <c r="AB12208"/>
    </row>
    <row r="12209" spans="16:28" x14ac:dyDescent="0.2">
      <c r="P12209" s="12"/>
      <c r="AB12209"/>
    </row>
    <row r="12210" spans="16:28" x14ac:dyDescent="0.2">
      <c r="P12210" s="12"/>
      <c r="AB12210"/>
    </row>
    <row r="12211" spans="16:28" x14ac:dyDescent="0.2">
      <c r="P12211" s="12"/>
      <c r="AB12211"/>
    </row>
    <row r="12212" spans="16:28" x14ac:dyDescent="0.2">
      <c r="P12212" s="12"/>
      <c r="AB12212"/>
    </row>
    <row r="12213" spans="16:28" x14ac:dyDescent="0.2">
      <c r="P12213" s="12"/>
      <c r="AB12213"/>
    </row>
    <row r="12214" spans="16:28" x14ac:dyDescent="0.2">
      <c r="P12214" s="12"/>
      <c r="AB12214"/>
    </row>
    <row r="12215" spans="16:28" x14ac:dyDescent="0.2">
      <c r="P12215" s="12"/>
      <c r="AB12215"/>
    </row>
    <row r="12216" spans="16:28" x14ac:dyDescent="0.2">
      <c r="P12216" s="12"/>
      <c r="AB12216"/>
    </row>
    <row r="12217" spans="16:28" x14ac:dyDescent="0.2">
      <c r="P12217" s="12"/>
      <c r="AB12217"/>
    </row>
    <row r="12218" spans="16:28" x14ac:dyDescent="0.2">
      <c r="P12218" s="12"/>
      <c r="AB12218"/>
    </row>
    <row r="12219" spans="16:28" x14ac:dyDescent="0.2">
      <c r="P12219" s="12"/>
      <c r="AB12219"/>
    </row>
    <row r="12220" spans="16:28" x14ac:dyDescent="0.2">
      <c r="P12220" s="12"/>
      <c r="AB12220"/>
    </row>
    <row r="12221" spans="16:28" x14ac:dyDescent="0.2">
      <c r="P12221" s="12"/>
      <c r="AB12221"/>
    </row>
    <row r="12222" spans="16:28" x14ac:dyDescent="0.2">
      <c r="P12222" s="12"/>
      <c r="AB12222"/>
    </row>
    <row r="12223" spans="16:28" x14ac:dyDescent="0.2">
      <c r="P12223" s="12"/>
      <c r="AB12223"/>
    </row>
    <row r="12224" spans="16:28" x14ac:dyDescent="0.2">
      <c r="P12224" s="12"/>
      <c r="AB12224"/>
    </row>
    <row r="12225" spans="16:28" x14ac:dyDescent="0.2">
      <c r="P12225" s="12"/>
      <c r="AB12225"/>
    </row>
    <row r="12226" spans="16:28" x14ac:dyDescent="0.2">
      <c r="P12226" s="12"/>
      <c r="AB12226"/>
    </row>
    <row r="12227" spans="16:28" x14ac:dyDescent="0.2">
      <c r="P12227" s="12"/>
      <c r="AB12227"/>
    </row>
    <row r="12228" spans="16:28" x14ac:dyDescent="0.2">
      <c r="P12228" s="12"/>
      <c r="AB12228"/>
    </row>
    <row r="12229" spans="16:28" x14ac:dyDescent="0.2">
      <c r="P12229" s="12"/>
      <c r="AB12229"/>
    </row>
    <row r="12230" spans="16:28" x14ac:dyDescent="0.2">
      <c r="P12230" s="12"/>
      <c r="AB12230"/>
    </row>
    <row r="12231" spans="16:28" x14ac:dyDescent="0.2">
      <c r="P12231" s="12"/>
      <c r="AB12231"/>
    </row>
    <row r="12232" spans="16:28" x14ac:dyDescent="0.2">
      <c r="P12232" s="12"/>
      <c r="AB12232"/>
    </row>
    <row r="12233" spans="16:28" x14ac:dyDescent="0.2">
      <c r="P12233" s="12"/>
      <c r="AB12233"/>
    </row>
    <row r="12234" spans="16:28" x14ac:dyDescent="0.2">
      <c r="P12234" s="12"/>
      <c r="AB12234"/>
    </row>
    <row r="12235" spans="16:28" x14ac:dyDescent="0.2">
      <c r="P12235" s="12"/>
      <c r="AB12235"/>
    </row>
    <row r="12236" spans="16:28" x14ac:dyDescent="0.2">
      <c r="P12236" s="12"/>
      <c r="AB12236"/>
    </row>
    <row r="12237" spans="16:28" x14ac:dyDescent="0.2">
      <c r="P12237" s="12"/>
      <c r="AB12237"/>
    </row>
    <row r="12238" spans="16:28" x14ac:dyDescent="0.2">
      <c r="P12238" s="12"/>
      <c r="AB12238"/>
    </row>
    <row r="12239" spans="16:28" x14ac:dyDescent="0.2">
      <c r="P12239" s="12"/>
      <c r="AB12239"/>
    </row>
    <row r="12240" spans="16:28" x14ac:dyDescent="0.2">
      <c r="P12240" s="12"/>
      <c r="AB12240"/>
    </row>
    <row r="12241" spans="16:28" x14ac:dyDescent="0.2">
      <c r="P12241" s="12"/>
      <c r="AB12241"/>
    </row>
    <row r="12242" spans="16:28" x14ac:dyDescent="0.2">
      <c r="P12242" s="12"/>
      <c r="AB12242"/>
    </row>
    <row r="12243" spans="16:28" x14ac:dyDescent="0.2">
      <c r="P12243" s="12"/>
      <c r="AB12243"/>
    </row>
    <row r="12244" spans="16:28" x14ac:dyDescent="0.2">
      <c r="P12244" s="12"/>
      <c r="AB12244"/>
    </row>
    <row r="12245" spans="16:28" x14ac:dyDescent="0.2">
      <c r="P12245" s="12"/>
      <c r="AB12245"/>
    </row>
    <row r="12246" spans="16:28" x14ac:dyDescent="0.2">
      <c r="P12246" s="12"/>
      <c r="AB12246"/>
    </row>
    <row r="12247" spans="16:28" x14ac:dyDescent="0.2">
      <c r="P12247" s="12"/>
      <c r="AB12247"/>
    </row>
    <row r="12248" spans="16:28" x14ac:dyDescent="0.2">
      <c r="P12248" s="12"/>
      <c r="AB12248"/>
    </row>
    <row r="12249" spans="16:28" x14ac:dyDescent="0.2">
      <c r="P12249" s="12"/>
      <c r="AB12249"/>
    </row>
    <row r="12250" spans="16:28" x14ac:dyDescent="0.2">
      <c r="P12250" s="12"/>
      <c r="AB12250"/>
    </row>
    <row r="12251" spans="16:28" x14ac:dyDescent="0.2">
      <c r="P12251" s="12"/>
      <c r="AB12251"/>
    </row>
    <row r="12252" spans="16:28" x14ac:dyDescent="0.2">
      <c r="P12252" s="12"/>
      <c r="AB12252"/>
    </row>
    <row r="12253" spans="16:28" x14ac:dyDescent="0.2">
      <c r="P12253" s="12"/>
      <c r="AB12253"/>
    </row>
    <row r="12254" spans="16:28" x14ac:dyDescent="0.2">
      <c r="P12254" s="12"/>
      <c r="AB12254"/>
    </row>
    <row r="12255" spans="16:28" x14ac:dyDescent="0.2">
      <c r="P12255" s="12"/>
      <c r="AB12255"/>
    </row>
    <row r="12256" spans="16:28" x14ac:dyDescent="0.2">
      <c r="P12256" s="12"/>
      <c r="AB12256"/>
    </row>
    <row r="12257" spans="16:28" x14ac:dyDescent="0.2">
      <c r="P12257" s="12"/>
      <c r="AB12257"/>
    </row>
    <row r="12258" spans="16:28" x14ac:dyDescent="0.2">
      <c r="P12258" s="12"/>
      <c r="AB12258"/>
    </row>
    <row r="12259" spans="16:28" x14ac:dyDescent="0.2">
      <c r="P12259" s="12"/>
      <c r="AB12259"/>
    </row>
    <row r="12260" spans="16:28" x14ac:dyDescent="0.2">
      <c r="P12260" s="12"/>
      <c r="AB12260"/>
    </row>
    <row r="12261" spans="16:28" x14ac:dyDescent="0.2">
      <c r="P12261" s="12"/>
      <c r="AB12261"/>
    </row>
    <row r="12262" spans="16:28" x14ac:dyDescent="0.2">
      <c r="P12262" s="12"/>
      <c r="AB12262"/>
    </row>
    <row r="12263" spans="16:28" x14ac:dyDescent="0.2">
      <c r="P12263" s="12"/>
      <c r="AB12263"/>
    </row>
    <row r="12264" spans="16:28" x14ac:dyDescent="0.2">
      <c r="P12264" s="12"/>
      <c r="AB12264"/>
    </row>
    <row r="12265" spans="16:28" x14ac:dyDescent="0.2">
      <c r="P12265" s="12"/>
      <c r="AB12265"/>
    </row>
    <row r="12266" spans="16:28" x14ac:dyDescent="0.2">
      <c r="P12266" s="12"/>
      <c r="AB12266"/>
    </row>
    <row r="12267" spans="16:28" x14ac:dyDescent="0.2">
      <c r="P12267" s="12"/>
      <c r="AB12267"/>
    </row>
    <row r="12268" spans="16:28" x14ac:dyDescent="0.2">
      <c r="P12268" s="12"/>
      <c r="AB12268"/>
    </row>
    <row r="12269" spans="16:28" x14ac:dyDescent="0.2">
      <c r="P12269" s="12"/>
      <c r="AB12269"/>
    </row>
    <row r="12270" spans="16:28" x14ac:dyDescent="0.2">
      <c r="P12270" s="12"/>
      <c r="AB12270"/>
    </row>
    <row r="12271" spans="16:28" x14ac:dyDescent="0.2">
      <c r="P12271" s="12"/>
      <c r="AB12271"/>
    </row>
    <row r="12272" spans="16:28" x14ac:dyDescent="0.2">
      <c r="P12272" s="12"/>
      <c r="AB12272"/>
    </row>
    <row r="12273" spans="16:28" x14ac:dyDescent="0.2">
      <c r="P12273" s="12"/>
      <c r="AB12273"/>
    </row>
    <row r="12274" spans="16:28" x14ac:dyDescent="0.2">
      <c r="P12274" s="12"/>
      <c r="AB12274"/>
    </row>
    <row r="12275" spans="16:28" x14ac:dyDescent="0.2">
      <c r="P12275" s="12"/>
      <c r="AB12275"/>
    </row>
    <row r="12276" spans="16:28" x14ac:dyDescent="0.2">
      <c r="P12276" s="12"/>
      <c r="AB12276"/>
    </row>
    <row r="12277" spans="16:28" x14ac:dyDescent="0.2">
      <c r="P12277" s="12"/>
      <c r="AB12277"/>
    </row>
    <row r="12278" spans="16:28" x14ac:dyDescent="0.2">
      <c r="P12278" s="12"/>
      <c r="AB12278"/>
    </row>
    <row r="12279" spans="16:28" x14ac:dyDescent="0.2">
      <c r="P12279" s="12"/>
      <c r="AB12279"/>
    </row>
    <row r="12280" spans="16:28" x14ac:dyDescent="0.2">
      <c r="P12280" s="12"/>
      <c r="AB12280"/>
    </row>
    <row r="12281" spans="16:28" x14ac:dyDescent="0.2">
      <c r="P12281" s="12"/>
      <c r="AB12281"/>
    </row>
    <row r="12282" spans="16:28" x14ac:dyDescent="0.2">
      <c r="P12282" s="12"/>
      <c r="AB12282"/>
    </row>
    <row r="12283" spans="16:28" x14ac:dyDescent="0.2">
      <c r="P12283" s="12"/>
      <c r="AB12283"/>
    </row>
    <row r="12284" spans="16:28" x14ac:dyDescent="0.2">
      <c r="P12284" s="12"/>
      <c r="AB12284"/>
    </row>
    <row r="12285" spans="16:28" x14ac:dyDescent="0.2">
      <c r="P12285" s="12"/>
      <c r="AB12285"/>
    </row>
    <row r="12286" spans="16:28" x14ac:dyDescent="0.2">
      <c r="P12286" s="12"/>
      <c r="AB12286"/>
    </row>
    <row r="12287" spans="16:28" x14ac:dyDescent="0.2">
      <c r="P12287" s="12"/>
      <c r="AB12287"/>
    </row>
    <row r="12288" spans="16:28" x14ac:dyDescent="0.2">
      <c r="P12288" s="12"/>
      <c r="AB12288"/>
    </row>
    <row r="12289" spans="16:28" x14ac:dyDescent="0.2">
      <c r="P12289" s="12"/>
      <c r="AB12289"/>
    </row>
    <row r="12290" spans="16:28" x14ac:dyDescent="0.2">
      <c r="P12290" s="12"/>
      <c r="AB12290"/>
    </row>
    <row r="12291" spans="16:28" x14ac:dyDescent="0.2">
      <c r="P12291" s="12"/>
      <c r="AB12291"/>
    </row>
    <row r="12292" spans="16:28" x14ac:dyDescent="0.2">
      <c r="P12292" s="12"/>
      <c r="AB12292"/>
    </row>
    <row r="12293" spans="16:28" x14ac:dyDescent="0.2">
      <c r="P12293" s="12"/>
      <c r="AB12293"/>
    </row>
    <row r="12294" spans="16:28" x14ac:dyDescent="0.2">
      <c r="P12294" s="12"/>
      <c r="AB12294"/>
    </row>
    <row r="12295" spans="16:28" x14ac:dyDescent="0.2">
      <c r="P12295" s="12"/>
      <c r="AB12295"/>
    </row>
    <row r="12296" spans="16:28" x14ac:dyDescent="0.2">
      <c r="P12296" s="12"/>
      <c r="AB12296"/>
    </row>
    <row r="12297" spans="16:28" x14ac:dyDescent="0.2">
      <c r="P12297" s="12"/>
      <c r="AB12297"/>
    </row>
    <row r="12298" spans="16:28" x14ac:dyDescent="0.2">
      <c r="P12298" s="12"/>
      <c r="AB12298"/>
    </row>
    <row r="12299" spans="16:28" x14ac:dyDescent="0.2">
      <c r="P12299" s="12"/>
      <c r="AB12299"/>
    </row>
    <row r="12300" spans="16:28" x14ac:dyDescent="0.2">
      <c r="P12300" s="12"/>
      <c r="AB12300"/>
    </row>
    <row r="12301" spans="16:28" x14ac:dyDescent="0.2">
      <c r="P12301" s="12"/>
      <c r="AB12301"/>
    </row>
    <row r="12302" spans="16:28" x14ac:dyDescent="0.2">
      <c r="P12302" s="12"/>
      <c r="AB12302"/>
    </row>
    <row r="12303" spans="16:28" x14ac:dyDescent="0.2">
      <c r="P12303" s="12"/>
      <c r="AB12303"/>
    </row>
    <row r="12304" spans="16:28" x14ac:dyDescent="0.2">
      <c r="P12304" s="12"/>
      <c r="AB12304"/>
    </row>
    <row r="12305" spans="16:28" x14ac:dyDescent="0.2">
      <c r="P12305" s="12"/>
      <c r="AB12305"/>
    </row>
    <row r="12306" spans="16:28" x14ac:dyDescent="0.2">
      <c r="P12306" s="12"/>
      <c r="AB12306"/>
    </row>
    <row r="12307" spans="16:28" x14ac:dyDescent="0.2">
      <c r="P12307" s="12"/>
      <c r="AB12307"/>
    </row>
    <row r="12308" spans="16:28" x14ac:dyDescent="0.2">
      <c r="P12308" s="12"/>
      <c r="AB12308"/>
    </row>
    <row r="12309" spans="16:28" x14ac:dyDescent="0.2">
      <c r="P12309" s="12"/>
      <c r="AB12309"/>
    </row>
    <row r="12310" spans="16:28" x14ac:dyDescent="0.2">
      <c r="P12310" s="12"/>
      <c r="AB12310"/>
    </row>
    <row r="12311" spans="16:28" x14ac:dyDescent="0.2">
      <c r="P12311" s="12"/>
      <c r="AB12311"/>
    </row>
    <row r="12312" spans="16:28" x14ac:dyDescent="0.2">
      <c r="P12312" s="12"/>
      <c r="AB12312"/>
    </row>
    <row r="12313" spans="16:28" x14ac:dyDescent="0.2">
      <c r="P12313" s="12"/>
      <c r="AB12313"/>
    </row>
    <row r="12314" spans="16:28" x14ac:dyDescent="0.2">
      <c r="P12314" s="12"/>
      <c r="AB12314"/>
    </row>
    <row r="12315" spans="16:28" x14ac:dyDescent="0.2">
      <c r="P12315" s="12"/>
      <c r="AB12315"/>
    </row>
    <row r="12316" spans="16:28" x14ac:dyDescent="0.2">
      <c r="P12316" s="12"/>
      <c r="AB12316"/>
    </row>
    <row r="12317" spans="16:28" x14ac:dyDescent="0.2">
      <c r="P12317" s="12"/>
      <c r="AB12317"/>
    </row>
    <row r="12318" spans="16:28" x14ac:dyDescent="0.2">
      <c r="P12318" s="12"/>
      <c r="AB12318"/>
    </row>
    <row r="12319" spans="16:28" x14ac:dyDescent="0.2">
      <c r="P12319" s="12"/>
      <c r="AB12319"/>
    </row>
    <row r="12320" spans="16:28" x14ac:dyDescent="0.2">
      <c r="P12320" s="12"/>
      <c r="AB12320"/>
    </row>
    <row r="12321" spans="16:28" x14ac:dyDescent="0.2">
      <c r="P12321" s="12"/>
      <c r="AB12321"/>
    </row>
    <row r="12322" spans="16:28" x14ac:dyDescent="0.2">
      <c r="P12322" s="12"/>
      <c r="AB12322"/>
    </row>
    <row r="12323" spans="16:28" x14ac:dyDescent="0.2">
      <c r="P12323" s="12"/>
      <c r="AB12323"/>
    </row>
    <row r="12324" spans="16:28" x14ac:dyDescent="0.2">
      <c r="P12324" s="12"/>
      <c r="AB12324"/>
    </row>
    <row r="12325" spans="16:28" x14ac:dyDescent="0.2">
      <c r="P12325" s="12"/>
      <c r="AB12325"/>
    </row>
    <row r="12326" spans="16:28" x14ac:dyDescent="0.2">
      <c r="P12326" s="12"/>
      <c r="AB12326"/>
    </row>
    <row r="12327" spans="16:28" x14ac:dyDescent="0.2">
      <c r="P12327" s="12"/>
      <c r="AB12327"/>
    </row>
    <row r="12328" spans="16:28" x14ac:dyDescent="0.2">
      <c r="P12328" s="12"/>
      <c r="AB12328"/>
    </row>
    <row r="12329" spans="16:28" x14ac:dyDescent="0.2">
      <c r="P12329" s="12"/>
      <c r="AB12329"/>
    </row>
    <row r="12330" spans="16:28" x14ac:dyDescent="0.2">
      <c r="P12330" s="12"/>
      <c r="AB12330"/>
    </row>
    <row r="12331" spans="16:28" x14ac:dyDescent="0.2">
      <c r="P12331" s="12"/>
      <c r="AB12331"/>
    </row>
    <row r="12332" spans="16:28" x14ac:dyDescent="0.2">
      <c r="P12332" s="12"/>
      <c r="AB12332"/>
    </row>
    <row r="12333" spans="16:28" x14ac:dyDescent="0.2">
      <c r="P12333" s="12"/>
      <c r="AB12333"/>
    </row>
    <row r="12334" spans="16:28" x14ac:dyDescent="0.2">
      <c r="P12334" s="12"/>
      <c r="AB12334"/>
    </row>
    <row r="12335" spans="16:28" x14ac:dyDescent="0.2">
      <c r="P12335" s="12"/>
      <c r="AB12335"/>
    </row>
    <row r="12336" spans="16:28" x14ac:dyDescent="0.2">
      <c r="P12336" s="12"/>
      <c r="AB12336"/>
    </row>
    <row r="12337" spans="16:28" x14ac:dyDescent="0.2">
      <c r="P12337" s="12"/>
      <c r="AB12337"/>
    </row>
    <row r="12338" spans="16:28" x14ac:dyDescent="0.2">
      <c r="P12338" s="12"/>
      <c r="AB12338"/>
    </row>
    <row r="12339" spans="16:28" x14ac:dyDescent="0.2">
      <c r="P12339" s="12"/>
      <c r="AB12339"/>
    </row>
    <row r="12340" spans="16:28" x14ac:dyDescent="0.2">
      <c r="P12340" s="12"/>
      <c r="AB12340"/>
    </row>
    <row r="12341" spans="16:28" x14ac:dyDescent="0.2">
      <c r="P12341" s="12"/>
      <c r="AB12341"/>
    </row>
    <row r="12342" spans="16:28" x14ac:dyDescent="0.2">
      <c r="P12342" s="12"/>
      <c r="AB12342"/>
    </row>
    <row r="12343" spans="16:28" x14ac:dyDescent="0.2">
      <c r="P12343" s="12"/>
      <c r="AB12343"/>
    </row>
    <row r="12344" spans="16:28" x14ac:dyDescent="0.2">
      <c r="P12344" s="12"/>
      <c r="AB12344"/>
    </row>
    <row r="12345" spans="16:28" x14ac:dyDescent="0.2">
      <c r="P12345" s="12"/>
      <c r="AB12345"/>
    </row>
    <row r="12346" spans="16:28" x14ac:dyDescent="0.2">
      <c r="P12346" s="12"/>
      <c r="AB12346"/>
    </row>
    <row r="12347" spans="16:28" x14ac:dyDescent="0.2">
      <c r="P12347" s="12"/>
      <c r="AB12347"/>
    </row>
    <row r="12348" spans="16:28" x14ac:dyDescent="0.2">
      <c r="P12348" s="12"/>
      <c r="AB12348"/>
    </row>
    <row r="12349" spans="16:28" x14ac:dyDescent="0.2">
      <c r="P12349" s="12"/>
      <c r="AB12349"/>
    </row>
    <row r="12350" spans="16:28" x14ac:dyDescent="0.2">
      <c r="P12350" s="12"/>
      <c r="AB12350"/>
    </row>
    <row r="12351" spans="16:28" x14ac:dyDescent="0.2">
      <c r="P12351" s="12"/>
      <c r="AB12351"/>
    </row>
    <row r="12352" spans="16:28" x14ac:dyDescent="0.2">
      <c r="P12352" s="12"/>
      <c r="AB12352"/>
    </row>
    <row r="12353" spans="16:28" x14ac:dyDescent="0.2">
      <c r="P12353" s="12"/>
      <c r="AB12353"/>
    </row>
    <row r="12354" spans="16:28" x14ac:dyDescent="0.2">
      <c r="P12354" s="12"/>
      <c r="AB12354"/>
    </row>
    <row r="12355" spans="16:28" x14ac:dyDescent="0.2">
      <c r="P12355" s="12"/>
      <c r="AB12355"/>
    </row>
    <row r="12356" spans="16:28" x14ac:dyDescent="0.2">
      <c r="P12356" s="12"/>
      <c r="AB12356"/>
    </row>
    <row r="12357" spans="16:28" x14ac:dyDescent="0.2">
      <c r="P12357" s="12"/>
      <c r="AB12357"/>
    </row>
    <row r="12358" spans="16:28" x14ac:dyDescent="0.2">
      <c r="P12358" s="12"/>
      <c r="AB12358"/>
    </row>
    <row r="12359" spans="16:28" x14ac:dyDescent="0.2">
      <c r="P12359" s="12"/>
      <c r="AB12359"/>
    </row>
    <row r="12360" spans="16:28" x14ac:dyDescent="0.2">
      <c r="P12360" s="12"/>
      <c r="AB12360"/>
    </row>
    <row r="12361" spans="16:28" x14ac:dyDescent="0.2">
      <c r="P12361" s="12"/>
      <c r="AB12361"/>
    </row>
    <row r="12362" spans="16:28" x14ac:dyDescent="0.2">
      <c r="P12362" s="12"/>
      <c r="AB12362"/>
    </row>
    <row r="12363" spans="16:28" x14ac:dyDescent="0.2">
      <c r="P12363" s="12"/>
      <c r="AB12363"/>
    </row>
    <row r="12364" spans="16:28" x14ac:dyDescent="0.2">
      <c r="P12364" s="12"/>
      <c r="AB12364"/>
    </row>
    <row r="12365" spans="16:28" x14ac:dyDescent="0.2">
      <c r="P12365" s="12"/>
      <c r="AB12365"/>
    </row>
    <row r="12366" spans="16:28" x14ac:dyDescent="0.2">
      <c r="P12366" s="12"/>
      <c r="AB12366"/>
    </row>
    <row r="12367" spans="16:28" x14ac:dyDescent="0.2">
      <c r="P12367" s="12"/>
      <c r="AB12367"/>
    </row>
    <row r="12368" spans="16:28" x14ac:dyDescent="0.2">
      <c r="P12368" s="12"/>
      <c r="AB12368"/>
    </row>
    <row r="12369" spans="16:28" x14ac:dyDescent="0.2">
      <c r="P12369" s="12"/>
      <c r="AB12369"/>
    </row>
    <row r="12370" spans="16:28" x14ac:dyDescent="0.2">
      <c r="P12370" s="12"/>
      <c r="AB12370"/>
    </row>
    <row r="12371" spans="16:28" x14ac:dyDescent="0.2">
      <c r="P12371" s="12"/>
      <c r="AB12371"/>
    </row>
    <row r="12372" spans="16:28" x14ac:dyDescent="0.2">
      <c r="P12372" s="12"/>
      <c r="AB12372"/>
    </row>
    <row r="12373" spans="16:28" x14ac:dyDescent="0.2">
      <c r="P12373" s="12"/>
      <c r="AB12373"/>
    </row>
    <row r="12374" spans="16:28" x14ac:dyDescent="0.2">
      <c r="P12374" s="12"/>
      <c r="AB12374"/>
    </row>
    <row r="12375" spans="16:28" x14ac:dyDescent="0.2">
      <c r="P12375" s="12"/>
      <c r="AB12375"/>
    </row>
    <row r="12376" spans="16:28" x14ac:dyDescent="0.2">
      <c r="P12376" s="12"/>
      <c r="AB12376"/>
    </row>
    <row r="12377" spans="16:28" x14ac:dyDescent="0.2">
      <c r="P12377" s="12"/>
      <c r="AB12377"/>
    </row>
    <row r="12378" spans="16:28" x14ac:dyDescent="0.2">
      <c r="P12378" s="12"/>
      <c r="AB12378"/>
    </row>
    <row r="12379" spans="16:28" x14ac:dyDescent="0.2">
      <c r="P12379" s="12"/>
      <c r="AB12379"/>
    </row>
    <row r="12380" spans="16:28" x14ac:dyDescent="0.2">
      <c r="P12380" s="12"/>
      <c r="AB12380"/>
    </row>
    <row r="12381" spans="16:28" x14ac:dyDescent="0.2">
      <c r="P12381" s="12"/>
      <c r="AB12381"/>
    </row>
    <row r="12382" spans="16:28" x14ac:dyDescent="0.2">
      <c r="P12382" s="12"/>
      <c r="AB12382"/>
    </row>
    <row r="12383" spans="16:28" x14ac:dyDescent="0.2">
      <c r="P12383" s="12"/>
      <c r="AB12383"/>
    </row>
    <row r="12384" spans="16:28" x14ac:dyDescent="0.2">
      <c r="P12384" s="12"/>
      <c r="AB12384"/>
    </row>
    <row r="12385" spans="16:28" x14ac:dyDescent="0.2">
      <c r="P12385" s="12"/>
      <c r="AB12385"/>
    </row>
    <row r="12386" spans="16:28" x14ac:dyDescent="0.2">
      <c r="P12386" s="12"/>
      <c r="AB12386"/>
    </row>
    <row r="12387" spans="16:28" x14ac:dyDescent="0.2">
      <c r="P12387" s="12"/>
      <c r="AB12387"/>
    </row>
    <row r="12388" spans="16:28" x14ac:dyDescent="0.2">
      <c r="P12388" s="12"/>
      <c r="AB12388"/>
    </row>
    <row r="12389" spans="16:28" x14ac:dyDescent="0.2">
      <c r="P12389" s="12"/>
      <c r="AB12389"/>
    </row>
    <row r="12390" spans="16:28" x14ac:dyDescent="0.2">
      <c r="P12390" s="12"/>
      <c r="AB12390"/>
    </row>
    <row r="12391" spans="16:28" x14ac:dyDescent="0.2">
      <c r="P12391" s="12"/>
      <c r="AB12391"/>
    </row>
    <row r="12392" spans="16:28" x14ac:dyDescent="0.2">
      <c r="P12392" s="12"/>
      <c r="AB12392"/>
    </row>
    <row r="12393" spans="16:28" x14ac:dyDescent="0.2">
      <c r="P12393" s="12"/>
      <c r="AB12393"/>
    </row>
    <row r="12394" spans="16:28" x14ac:dyDescent="0.2">
      <c r="P12394" s="12"/>
      <c r="AB12394"/>
    </row>
    <row r="12395" spans="16:28" x14ac:dyDescent="0.2">
      <c r="P12395" s="12"/>
      <c r="AB12395"/>
    </row>
    <row r="12396" spans="16:28" x14ac:dyDescent="0.2">
      <c r="P12396" s="12"/>
      <c r="AB12396"/>
    </row>
    <row r="12397" spans="16:28" x14ac:dyDescent="0.2">
      <c r="P12397" s="12"/>
      <c r="AB12397"/>
    </row>
    <row r="12398" spans="16:28" x14ac:dyDescent="0.2">
      <c r="P12398" s="12"/>
      <c r="AB12398"/>
    </row>
    <row r="12399" spans="16:28" x14ac:dyDescent="0.2">
      <c r="P12399" s="12"/>
      <c r="AB12399"/>
    </row>
    <row r="12400" spans="16:28" x14ac:dyDescent="0.2">
      <c r="P12400" s="12"/>
      <c r="AB12400"/>
    </row>
    <row r="12401" spans="16:28" x14ac:dyDescent="0.2">
      <c r="P12401" s="12"/>
      <c r="AB12401"/>
    </row>
    <row r="12402" spans="16:28" x14ac:dyDescent="0.2">
      <c r="P12402" s="12"/>
      <c r="AB12402"/>
    </row>
    <row r="12403" spans="16:28" x14ac:dyDescent="0.2">
      <c r="P12403" s="12"/>
      <c r="AB12403"/>
    </row>
    <row r="12404" spans="16:28" x14ac:dyDescent="0.2">
      <c r="P12404" s="12"/>
      <c r="AB12404"/>
    </row>
    <row r="12405" spans="16:28" x14ac:dyDescent="0.2">
      <c r="P12405" s="12"/>
      <c r="AB12405"/>
    </row>
    <row r="12406" spans="16:28" x14ac:dyDescent="0.2">
      <c r="P12406" s="12"/>
      <c r="AB12406"/>
    </row>
    <row r="12407" spans="16:28" x14ac:dyDescent="0.2">
      <c r="P12407" s="12"/>
      <c r="AB12407"/>
    </row>
    <row r="12408" spans="16:28" x14ac:dyDescent="0.2">
      <c r="P12408" s="12"/>
      <c r="AB12408"/>
    </row>
    <row r="12409" spans="16:28" x14ac:dyDescent="0.2">
      <c r="P12409" s="12"/>
      <c r="AB12409"/>
    </row>
    <row r="12410" spans="16:28" x14ac:dyDescent="0.2">
      <c r="P12410" s="12"/>
      <c r="AB12410"/>
    </row>
    <row r="12411" spans="16:28" x14ac:dyDescent="0.2">
      <c r="P12411" s="12"/>
      <c r="AB12411"/>
    </row>
    <row r="12412" spans="16:28" x14ac:dyDescent="0.2">
      <c r="P12412" s="12"/>
      <c r="AB12412"/>
    </row>
    <row r="12413" spans="16:28" x14ac:dyDescent="0.2">
      <c r="P12413" s="12"/>
      <c r="AB12413"/>
    </row>
    <row r="12414" spans="16:28" x14ac:dyDescent="0.2">
      <c r="P12414" s="12"/>
      <c r="AB12414"/>
    </row>
    <row r="12415" spans="16:28" x14ac:dyDescent="0.2">
      <c r="P12415" s="12"/>
      <c r="AB12415"/>
    </row>
    <row r="12416" spans="16:28" x14ac:dyDescent="0.2">
      <c r="P12416" s="12"/>
      <c r="AB12416"/>
    </row>
    <row r="12417" spans="16:28" x14ac:dyDescent="0.2">
      <c r="P12417" s="12"/>
      <c r="AB12417"/>
    </row>
    <row r="12418" spans="16:28" x14ac:dyDescent="0.2">
      <c r="P12418" s="12"/>
      <c r="AB12418"/>
    </row>
    <row r="12419" spans="16:28" x14ac:dyDescent="0.2">
      <c r="P12419" s="12"/>
      <c r="AB12419"/>
    </row>
    <row r="12420" spans="16:28" x14ac:dyDescent="0.2">
      <c r="P12420" s="12"/>
      <c r="AB12420"/>
    </row>
    <row r="12421" spans="16:28" x14ac:dyDescent="0.2">
      <c r="P12421" s="12"/>
      <c r="AB12421"/>
    </row>
    <row r="12422" spans="16:28" x14ac:dyDescent="0.2">
      <c r="P12422" s="12"/>
      <c r="AB12422"/>
    </row>
    <row r="12423" spans="16:28" x14ac:dyDescent="0.2">
      <c r="P12423" s="12"/>
      <c r="AB12423"/>
    </row>
    <row r="12424" spans="16:28" x14ac:dyDescent="0.2">
      <c r="P12424" s="12"/>
      <c r="AB12424"/>
    </row>
    <row r="12425" spans="16:28" x14ac:dyDescent="0.2">
      <c r="P12425" s="12"/>
      <c r="AB12425"/>
    </row>
    <row r="12426" spans="16:28" x14ac:dyDescent="0.2">
      <c r="P12426" s="12"/>
      <c r="AB12426"/>
    </row>
    <row r="12427" spans="16:28" x14ac:dyDescent="0.2">
      <c r="P12427" s="12"/>
      <c r="AB12427"/>
    </row>
    <row r="12428" spans="16:28" x14ac:dyDescent="0.2">
      <c r="P12428" s="12"/>
      <c r="AB12428"/>
    </row>
    <row r="12429" spans="16:28" x14ac:dyDescent="0.2">
      <c r="P12429" s="12"/>
      <c r="AB12429"/>
    </row>
    <row r="12430" spans="16:28" x14ac:dyDescent="0.2">
      <c r="P12430" s="12"/>
      <c r="AB12430"/>
    </row>
    <row r="12431" spans="16:28" x14ac:dyDescent="0.2">
      <c r="P12431" s="12"/>
      <c r="AB12431"/>
    </row>
    <row r="12432" spans="16:28" x14ac:dyDescent="0.2">
      <c r="P12432" s="12"/>
      <c r="AB12432"/>
    </row>
    <row r="12433" spans="16:28" x14ac:dyDescent="0.2">
      <c r="P12433" s="12"/>
      <c r="AB12433"/>
    </row>
    <row r="12434" spans="16:28" x14ac:dyDescent="0.2">
      <c r="P12434" s="12"/>
      <c r="AB12434"/>
    </row>
    <row r="12435" spans="16:28" x14ac:dyDescent="0.2">
      <c r="P12435" s="12"/>
      <c r="AB12435"/>
    </row>
    <row r="12436" spans="16:28" x14ac:dyDescent="0.2">
      <c r="P12436" s="12"/>
      <c r="AB12436"/>
    </row>
    <row r="12437" spans="16:28" x14ac:dyDescent="0.2">
      <c r="P12437" s="12"/>
      <c r="AB12437"/>
    </row>
    <row r="12438" spans="16:28" x14ac:dyDescent="0.2">
      <c r="P12438" s="12"/>
      <c r="AB12438"/>
    </row>
    <row r="12439" spans="16:28" x14ac:dyDescent="0.2">
      <c r="P12439" s="12"/>
      <c r="AB12439"/>
    </row>
    <row r="12440" spans="16:28" x14ac:dyDescent="0.2">
      <c r="P12440" s="12"/>
      <c r="AB12440"/>
    </row>
    <row r="12441" spans="16:28" x14ac:dyDescent="0.2">
      <c r="P12441" s="12"/>
      <c r="AB12441"/>
    </row>
    <row r="12442" spans="16:28" x14ac:dyDescent="0.2">
      <c r="P12442" s="12"/>
      <c r="AB12442"/>
    </row>
    <row r="12443" spans="16:28" x14ac:dyDescent="0.2">
      <c r="P12443" s="12"/>
      <c r="AB12443"/>
    </row>
    <row r="12444" spans="16:28" x14ac:dyDescent="0.2">
      <c r="P12444" s="12"/>
      <c r="AB12444"/>
    </row>
    <row r="12445" spans="16:28" x14ac:dyDescent="0.2">
      <c r="P12445" s="12"/>
      <c r="AB12445"/>
    </row>
    <row r="12446" spans="16:28" x14ac:dyDescent="0.2">
      <c r="P12446" s="12"/>
      <c r="AB12446"/>
    </row>
    <row r="12447" spans="16:28" x14ac:dyDescent="0.2">
      <c r="P12447" s="12"/>
      <c r="AB12447"/>
    </row>
    <row r="12448" spans="16:28" x14ac:dyDescent="0.2">
      <c r="P12448" s="12"/>
      <c r="AB12448"/>
    </row>
    <row r="12449" spans="16:28" x14ac:dyDescent="0.2">
      <c r="P12449" s="12"/>
      <c r="AB12449"/>
    </row>
    <row r="12450" spans="16:28" x14ac:dyDescent="0.2">
      <c r="P12450" s="12"/>
      <c r="AB12450"/>
    </row>
    <row r="12451" spans="16:28" x14ac:dyDescent="0.2">
      <c r="P12451" s="12"/>
      <c r="AB12451"/>
    </row>
    <row r="12452" spans="16:28" x14ac:dyDescent="0.2">
      <c r="P12452" s="12"/>
      <c r="AB12452"/>
    </row>
    <row r="12453" spans="16:28" x14ac:dyDescent="0.2">
      <c r="P12453" s="12"/>
      <c r="AB12453"/>
    </row>
    <row r="12454" spans="16:28" x14ac:dyDescent="0.2">
      <c r="P12454" s="12"/>
      <c r="AB12454"/>
    </row>
    <row r="12455" spans="16:28" x14ac:dyDescent="0.2">
      <c r="P12455" s="12"/>
      <c r="AB12455"/>
    </row>
    <row r="12456" spans="16:28" x14ac:dyDescent="0.2">
      <c r="P12456" s="12"/>
      <c r="AB12456"/>
    </row>
    <row r="12457" spans="16:28" x14ac:dyDescent="0.2">
      <c r="P12457" s="12"/>
      <c r="AB12457"/>
    </row>
    <row r="12458" spans="16:28" x14ac:dyDescent="0.2">
      <c r="P12458" s="12"/>
      <c r="AB12458"/>
    </row>
    <row r="12459" spans="16:28" x14ac:dyDescent="0.2">
      <c r="P12459" s="12"/>
      <c r="AB12459"/>
    </row>
    <row r="12460" spans="16:28" x14ac:dyDescent="0.2">
      <c r="P12460" s="12"/>
      <c r="AB12460"/>
    </row>
    <row r="12461" spans="16:28" x14ac:dyDescent="0.2">
      <c r="P12461" s="12"/>
      <c r="AB12461"/>
    </row>
    <row r="12462" spans="16:28" x14ac:dyDescent="0.2">
      <c r="P12462" s="12"/>
      <c r="AB12462"/>
    </row>
    <row r="12463" spans="16:28" x14ac:dyDescent="0.2">
      <c r="P12463" s="12"/>
      <c r="AB12463"/>
    </row>
    <row r="12464" spans="16:28" x14ac:dyDescent="0.2">
      <c r="P12464" s="12"/>
      <c r="AB12464"/>
    </row>
    <row r="12465" spans="16:28" x14ac:dyDescent="0.2">
      <c r="P12465" s="12"/>
      <c r="AB12465"/>
    </row>
    <row r="12466" spans="16:28" x14ac:dyDescent="0.2">
      <c r="P12466" s="12"/>
      <c r="AB12466"/>
    </row>
    <row r="12467" spans="16:28" x14ac:dyDescent="0.2">
      <c r="P12467" s="12"/>
      <c r="AB12467"/>
    </row>
    <row r="12468" spans="16:28" x14ac:dyDescent="0.2">
      <c r="P12468" s="12"/>
      <c r="AB12468"/>
    </row>
    <row r="12469" spans="16:28" x14ac:dyDescent="0.2">
      <c r="P12469" s="12"/>
      <c r="AB12469"/>
    </row>
    <row r="12470" spans="16:28" x14ac:dyDescent="0.2">
      <c r="P12470" s="12"/>
      <c r="AB12470"/>
    </row>
    <row r="12471" spans="16:28" x14ac:dyDescent="0.2">
      <c r="P12471" s="12"/>
      <c r="AB12471"/>
    </row>
    <row r="12472" spans="16:28" x14ac:dyDescent="0.2">
      <c r="P12472" s="12"/>
      <c r="AB12472"/>
    </row>
    <row r="12473" spans="16:28" x14ac:dyDescent="0.2">
      <c r="P12473" s="12"/>
      <c r="AB12473"/>
    </row>
    <row r="12474" spans="16:28" x14ac:dyDescent="0.2">
      <c r="P12474" s="12"/>
      <c r="AB12474"/>
    </row>
    <row r="12475" spans="16:28" x14ac:dyDescent="0.2">
      <c r="P12475" s="12"/>
      <c r="AB12475"/>
    </row>
    <row r="12476" spans="16:28" x14ac:dyDescent="0.2">
      <c r="P12476" s="12"/>
      <c r="AB12476"/>
    </row>
    <row r="12477" spans="16:28" x14ac:dyDescent="0.2">
      <c r="P12477" s="12"/>
      <c r="AB12477"/>
    </row>
    <row r="12478" spans="16:28" x14ac:dyDescent="0.2">
      <c r="P12478" s="12"/>
      <c r="AB12478"/>
    </row>
    <row r="12479" spans="16:28" x14ac:dyDescent="0.2">
      <c r="P12479" s="12"/>
      <c r="AB12479"/>
    </row>
    <row r="12480" spans="16:28" x14ac:dyDescent="0.2">
      <c r="P12480" s="12"/>
      <c r="AB12480"/>
    </row>
    <row r="12481" spans="16:28" x14ac:dyDescent="0.2">
      <c r="P12481" s="12"/>
      <c r="AB12481"/>
    </row>
    <row r="12482" spans="16:28" x14ac:dyDescent="0.2">
      <c r="P12482" s="12"/>
      <c r="AB12482"/>
    </row>
    <row r="12483" spans="16:28" x14ac:dyDescent="0.2">
      <c r="P12483" s="12"/>
      <c r="AB12483"/>
    </row>
    <row r="12484" spans="16:28" x14ac:dyDescent="0.2">
      <c r="P12484" s="12"/>
      <c r="AB12484"/>
    </row>
    <row r="12485" spans="16:28" x14ac:dyDescent="0.2">
      <c r="P12485" s="12"/>
      <c r="AB12485"/>
    </row>
    <row r="12486" spans="16:28" x14ac:dyDescent="0.2">
      <c r="P12486" s="12"/>
      <c r="AB12486"/>
    </row>
    <row r="12487" spans="16:28" x14ac:dyDescent="0.2">
      <c r="P12487" s="12"/>
      <c r="AB12487"/>
    </row>
    <row r="12488" spans="16:28" x14ac:dyDescent="0.2">
      <c r="P12488" s="12"/>
      <c r="AB12488"/>
    </row>
    <row r="12489" spans="16:28" x14ac:dyDescent="0.2">
      <c r="P12489" s="12"/>
      <c r="AB12489"/>
    </row>
    <row r="12490" spans="16:28" x14ac:dyDescent="0.2">
      <c r="P12490" s="12"/>
      <c r="AB12490"/>
    </row>
    <row r="12491" spans="16:28" x14ac:dyDescent="0.2">
      <c r="P12491" s="12"/>
      <c r="AB12491"/>
    </row>
    <row r="12492" spans="16:28" x14ac:dyDescent="0.2">
      <c r="P12492" s="12"/>
      <c r="AB12492"/>
    </row>
    <row r="12493" spans="16:28" x14ac:dyDescent="0.2">
      <c r="P12493" s="12"/>
      <c r="AB12493"/>
    </row>
    <row r="12494" spans="16:28" x14ac:dyDescent="0.2">
      <c r="P12494" s="12"/>
      <c r="AB12494"/>
    </row>
    <row r="12495" spans="16:28" x14ac:dyDescent="0.2">
      <c r="P12495" s="12"/>
      <c r="AB12495"/>
    </row>
    <row r="12496" spans="16:28" x14ac:dyDescent="0.2">
      <c r="P12496" s="12"/>
      <c r="AB12496"/>
    </row>
    <row r="12497" spans="16:28" x14ac:dyDescent="0.2">
      <c r="P12497" s="12"/>
      <c r="AB12497"/>
    </row>
    <row r="12498" spans="16:28" x14ac:dyDescent="0.2">
      <c r="P12498" s="12"/>
      <c r="AB12498"/>
    </row>
    <row r="12499" spans="16:28" x14ac:dyDescent="0.2">
      <c r="P12499" s="12"/>
      <c r="AB12499"/>
    </row>
    <row r="12500" spans="16:28" x14ac:dyDescent="0.2">
      <c r="P12500" s="12"/>
      <c r="AB12500"/>
    </row>
    <row r="12501" spans="16:28" x14ac:dyDescent="0.2">
      <c r="P12501" s="12"/>
      <c r="AB12501"/>
    </row>
    <row r="12502" spans="16:28" x14ac:dyDescent="0.2">
      <c r="P12502" s="12"/>
      <c r="AB12502"/>
    </row>
    <row r="12503" spans="16:28" x14ac:dyDescent="0.2">
      <c r="P12503" s="12"/>
      <c r="AB12503"/>
    </row>
    <row r="12504" spans="16:28" x14ac:dyDescent="0.2">
      <c r="P12504" s="12"/>
      <c r="AB12504"/>
    </row>
    <row r="12505" spans="16:28" x14ac:dyDescent="0.2">
      <c r="P12505" s="12"/>
      <c r="AB12505"/>
    </row>
    <row r="12506" spans="16:28" x14ac:dyDescent="0.2">
      <c r="P12506" s="12"/>
      <c r="AB12506"/>
    </row>
    <row r="12507" spans="16:28" x14ac:dyDescent="0.2">
      <c r="P12507" s="12"/>
      <c r="AB12507"/>
    </row>
    <row r="12508" spans="16:28" x14ac:dyDescent="0.2">
      <c r="P12508" s="12"/>
      <c r="AB12508"/>
    </row>
    <row r="12509" spans="16:28" x14ac:dyDescent="0.2">
      <c r="P12509" s="12"/>
      <c r="AB12509"/>
    </row>
    <row r="12510" spans="16:28" x14ac:dyDescent="0.2">
      <c r="P12510" s="12"/>
      <c r="AB12510"/>
    </row>
    <row r="12511" spans="16:28" x14ac:dyDescent="0.2">
      <c r="P12511" s="12"/>
      <c r="AB12511"/>
    </row>
    <row r="12512" spans="16:28" x14ac:dyDescent="0.2">
      <c r="P12512" s="12"/>
      <c r="AB12512"/>
    </row>
    <row r="12513" spans="16:28" x14ac:dyDescent="0.2">
      <c r="P12513" s="12"/>
      <c r="AB12513"/>
    </row>
    <row r="12514" spans="16:28" x14ac:dyDescent="0.2">
      <c r="P12514" s="12"/>
      <c r="AB12514"/>
    </row>
    <row r="12515" spans="16:28" x14ac:dyDescent="0.2">
      <c r="P12515" s="12"/>
      <c r="AB12515"/>
    </row>
    <row r="12516" spans="16:28" x14ac:dyDescent="0.2">
      <c r="P12516" s="12"/>
      <c r="AB12516"/>
    </row>
    <row r="12517" spans="16:28" x14ac:dyDescent="0.2">
      <c r="P12517" s="12"/>
      <c r="AB12517"/>
    </row>
    <row r="12518" spans="16:28" x14ac:dyDescent="0.2">
      <c r="P12518" s="12"/>
      <c r="AB12518"/>
    </row>
    <row r="12519" spans="16:28" x14ac:dyDescent="0.2">
      <c r="P12519" s="12"/>
      <c r="AB12519"/>
    </row>
    <row r="12520" spans="16:28" x14ac:dyDescent="0.2">
      <c r="P12520" s="12"/>
      <c r="AB12520"/>
    </row>
    <row r="12521" spans="16:28" x14ac:dyDescent="0.2">
      <c r="P12521" s="12"/>
      <c r="AB12521"/>
    </row>
    <row r="12522" spans="16:28" x14ac:dyDescent="0.2">
      <c r="P12522" s="12"/>
      <c r="AB12522"/>
    </row>
    <row r="12523" spans="16:28" x14ac:dyDescent="0.2">
      <c r="P12523" s="12"/>
      <c r="AB12523"/>
    </row>
    <row r="12524" spans="16:28" x14ac:dyDescent="0.2">
      <c r="P12524" s="12"/>
      <c r="AB12524"/>
    </row>
    <row r="12525" spans="16:28" x14ac:dyDescent="0.2">
      <c r="P12525" s="12"/>
      <c r="AB12525"/>
    </row>
    <row r="12526" spans="16:28" x14ac:dyDescent="0.2">
      <c r="P12526" s="12"/>
      <c r="AB12526"/>
    </row>
    <row r="12527" spans="16:28" x14ac:dyDescent="0.2">
      <c r="P12527" s="12"/>
      <c r="AB12527"/>
    </row>
    <row r="12528" spans="16:28" x14ac:dyDescent="0.2">
      <c r="P12528" s="12"/>
      <c r="AB12528"/>
    </row>
    <row r="12529" spans="16:28" x14ac:dyDescent="0.2">
      <c r="P12529" s="12"/>
      <c r="AB12529"/>
    </row>
    <row r="12530" spans="16:28" x14ac:dyDescent="0.2">
      <c r="P12530" s="12"/>
      <c r="AB12530"/>
    </row>
    <row r="12531" spans="16:28" x14ac:dyDescent="0.2">
      <c r="P12531" s="12"/>
      <c r="AB12531"/>
    </row>
    <row r="12532" spans="16:28" x14ac:dyDescent="0.2">
      <c r="P12532" s="12"/>
      <c r="AB12532"/>
    </row>
    <row r="12533" spans="16:28" x14ac:dyDescent="0.2">
      <c r="P12533" s="12"/>
      <c r="AB12533"/>
    </row>
    <row r="12534" spans="16:28" x14ac:dyDescent="0.2">
      <c r="P12534" s="12"/>
      <c r="AB12534"/>
    </row>
    <row r="12535" spans="16:28" x14ac:dyDescent="0.2">
      <c r="P12535" s="12"/>
      <c r="AB12535"/>
    </row>
    <row r="12536" spans="16:28" x14ac:dyDescent="0.2">
      <c r="P12536" s="12"/>
      <c r="AB12536"/>
    </row>
    <row r="12537" spans="16:28" x14ac:dyDescent="0.2">
      <c r="P12537" s="12"/>
      <c r="AB12537"/>
    </row>
    <row r="12538" spans="16:28" x14ac:dyDescent="0.2">
      <c r="P12538" s="12"/>
      <c r="AB12538"/>
    </row>
    <row r="12539" spans="16:28" x14ac:dyDescent="0.2">
      <c r="P12539" s="12"/>
      <c r="AB12539"/>
    </row>
    <row r="12540" spans="16:28" x14ac:dyDescent="0.2">
      <c r="P12540" s="12"/>
      <c r="AB12540"/>
    </row>
    <row r="12541" spans="16:28" x14ac:dyDescent="0.2">
      <c r="P12541" s="12"/>
      <c r="AB12541"/>
    </row>
    <row r="12542" spans="16:28" x14ac:dyDescent="0.2">
      <c r="P12542" s="12"/>
      <c r="AB12542"/>
    </row>
    <row r="12543" spans="16:28" x14ac:dyDescent="0.2">
      <c r="P12543" s="12"/>
      <c r="AB12543"/>
    </row>
    <row r="12544" spans="16:28" x14ac:dyDescent="0.2">
      <c r="P12544" s="12"/>
      <c r="AB12544"/>
    </row>
    <row r="12545" spans="16:28" x14ac:dyDescent="0.2">
      <c r="P12545" s="12"/>
      <c r="AB12545"/>
    </row>
    <row r="12546" spans="16:28" x14ac:dyDescent="0.2">
      <c r="P12546" s="12"/>
      <c r="AB12546"/>
    </row>
    <row r="12547" spans="16:28" x14ac:dyDescent="0.2">
      <c r="P12547" s="12"/>
      <c r="AB12547"/>
    </row>
    <row r="12548" spans="16:28" x14ac:dyDescent="0.2">
      <c r="P12548" s="12"/>
      <c r="AB12548"/>
    </row>
    <row r="12549" spans="16:28" x14ac:dyDescent="0.2">
      <c r="P12549" s="12"/>
      <c r="AB12549"/>
    </row>
    <row r="12550" spans="16:28" x14ac:dyDescent="0.2">
      <c r="P12550" s="12"/>
      <c r="AB12550"/>
    </row>
    <row r="12551" spans="16:28" x14ac:dyDescent="0.2">
      <c r="P12551" s="12"/>
      <c r="AB12551"/>
    </row>
    <row r="12552" spans="16:28" x14ac:dyDescent="0.2">
      <c r="P12552" s="12"/>
      <c r="AB12552"/>
    </row>
    <row r="12553" spans="16:28" x14ac:dyDescent="0.2">
      <c r="P12553" s="12"/>
      <c r="AB12553"/>
    </row>
    <row r="12554" spans="16:28" x14ac:dyDescent="0.2">
      <c r="P12554" s="12"/>
      <c r="AB12554"/>
    </row>
    <row r="12555" spans="16:28" x14ac:dyDescent="0.2">
      <c r="P12555" s="12"/>
      <c r="AB12555"/>
    </row>
    <row r="12556" spans="16:28" x14ac:dyDescent="0.2">
      <c r="P12556" s="12"/>
      <c r="AB12556"/>
    </row>
    <row r="12557" spans="16:28" x14ac:dyDescent="0.2">
      <c r="P12557" s="12"/>
      <c r="AB12557"/>
    </row>
    <row r="12558" spans="16:28" x14ac:dyDescent="0.2">
      <c r="P12558" s="12"/>
      <c r="AB12558"/>
    </row>
    <row r="12559" spans="16:28" x14ac:dyDescent="0.2">
      <c r="P12559" s="12"/>
      <c r="AB12559"/>
    </row>
    <row r="12560" spans="16:28" x14ac:dyDescent="0.2">
      <c r="P12560" s="12"/>
      <c r="AB12560"/>
    </row>
    <row r="12561" spans="16:28" x14ac:dyDescent="0.2">
      <c r="P12561" s="12"/>
      <c r="AB12561"/>
    </row>
    <row r="12562" spans="16:28" x14ac:dyDescent="0.2">
      <c r="P12562" s="12"/>
      <c r="AB12562"/>
    </row>
    <row r="12563" spans="16:28" x14ac:dyDescent="0.2">
      <c r="P12563" s="12"/>
      <c r="AB12563"/>
    </row>
    <row r="12564" spans="16:28" x14ac:dyDescent="0.2">
      <c r="P12564" s="12"/>
      <c r="AB12564"/>
    </row>
    <row r="12565" spans="16:28" x14ac:dyDescent="0.2">
      <c r="P12565" s="12"/>
      <c r="AB12565"/>
    </row>
    <row r="12566" spans="16:28" x14ac:dyDescent="0.2">
      <c r="P12566" s="12"/>
      <c r="AB12566"/>
    </row>
    <row r="12567" spans="16:28" x14ac:dyDescent="0.2">
      <c r="P12567" s="12"/>
      <c r="AB12567"/>
    </row>
    <row r="12568" spans="16:28" x14ac:dyDescent="0.2">
      <c r="P12568" s="12"/>
      <c r="AB12568"/>
    </row>
    <row r="12569" spans="16:28" x14ac:dyDescent="0.2">
      <c r="P12569" s="12"/>
      <c r="AB12569"/>
    </row>
    <row r="12570" spans="16:28" x14ac:dyDescent="0.2">
      <c r="P12570" s="12"/>
      <c r="AB12570"/>
    </row>
    <row r="12571" spans="16:28" x14ac:dyDescent="0.2">
      <c r="P12571" s="12"/>
      <c r="AB12571"/>
    </row>
    <row r="12572" spans="16:28" x14ac:dyDescent="0.2">
      <c r="P12572" s="12"/>
      <c r="AB12572"/>
    </row>
    <row r="12573" spans="16:28" x14ac:dyDescent="0.2">
      <c r="P12573" s="12"/>
      <c r="AB12573"/>
    </row>
    <row r="12574" spans="16:28" x14ac:dyDescent="0.2">
      <c r="P12574" s="12"/>
      <c r="AB12574"/>
    </row>
    <row r="12575" spans="16:28" x14ac:dyDescent="0.2">
      <c r="P12575" s="12"/>
      <c r="AB12575"/>
    </row>
    <row r="12576" spans="16:28" x14ac:dyDescent="0.2">
      <c r="P12576" s="12"/>
      <c r="AB12576"/>
    </row>
    <row r="12577" spans="16:28" x14ac:dyDescent="0.2">
      <c r="P12577" s="12"/>
      <c r="AB12577"/>
    </row>
    <row r="12578" spans="16:28" x14ac:dyDescent="0.2">
      <c r="P12578" s="12"/>
      <c r="AB12578"/>
    </row>
    <row r="12579" spans="16:28" x14ac:dyDescent="0.2">
      <c r="P12579" s="12"/>
      <c r="AB12579"/>
    </row>
    <row r="12580" spans="16:28" x14ac:dyDescent="0.2">
      <c r="P12580" s="12"/>
      <c r="AB12580"/>
    </row>
    <row r="12581" spans="16:28" x14ac:dyDescent="0.2">
      <c r="P12581" s="12"/>
      <c r="AB12581"/>
    </row>
    <row r="12582" spans="16:28" x14ac:dyDescent="0.2">
      <c r="P12582" s="12"/>
      <c r="AB12582"/>
    </row>
    <row r="12583" spans="16:28" x14ac:dyDescent="0.2">
      <c r="P12583" s="12"/>
      <c r="AB12583"/>
    </row>
    <row r="12584" spans="16:28" x14ac:dyDescent="0.2">
      <c r="P12584" s="12"/>
      <c r="AB12584"/>
    </row>
    <row r="12585" spans="16:28" x14ac:dyDescent="0.2">
      <c r="P12585" s="12"/>
      <c r="AB12585"/>
    </row>
    <row r="12586" spans="16:28" x14ac:dyDescent="0.2">
      <c r="P12586" s="12"/>
      <c r="AB12586"/>
    </row>
    <row r="12587" spans="16:28" x14ac:dyDescent="0.2">
      <c r="P12587" s="12"/>
      <c r="AB12587"/>
    </row>
    <row r="12588" spans="16:28" x14ac:dyDescent="0.2">
      <c r="P12588" s="12"/>
      <c r="AB12588"/>
    </row>
    <row r="12589" spans="16:28" x14ac:dyDescent="0.2">
      <c r="P12589" s="12"/>
      <c r="AB12589"/>
    </row>
    <row r="12590" spans="16:28" x14ac:dyDescent="0.2">
      <c r="P12590" s="12"/>
      <c r="AB12590"/>
    </row>
    <row r="12591" spans="16:28" x14ac:dyDescent="0.2">
      <c r="P12591" s="12"/>
      <c r="AB12591"/>
    </row>
    <row r="12592" spans="16:28" x14ac:dyDescent="0.2">
      <c r="P12592" s="12"/>
      <c r="AB12592"/>
    </row>
    <row r="12593" spans="16:28" x14ac:dyDescent="0.2">
      <c r="P12593" s="12"/>
      <c r="AB12593"/>
    </row>
    <row r="12594" spans="16:28" x14ac:dyDescent="0.2">
      <c r="P12594" s="12"/>
      <c r="AB12594"/>
    </row>
    <row r="12595" spans="16:28" x14ac:dyDescent="0.2">
      <c r="P12595" s="12"/>
      <c r="AB12595"/>
    </row>
    <row r="12596" spans="16:28" x14ac:dyDescent="0.2">
      <c r="P12596" s="12"/>
      <c r="AB12596"/>
    </row>
    <row r="12597" spans="16:28" x14ac:dyDescent="0.2">
      <c r="P12597" s="12"/>
      <c r="AB12597"/>
    </row>
    <row r="12598" spans="16:28" x14ac:dyDescent="0.2">
      <c r="P12598" s="12"/>
      <c r="AB12598"/>
    </row>
    <row r="12599" spans="16:28" x14ac:dyDescent="0.2">
      <c r="P12599" s="12"/>
      <c r="AB12599"/>
    </row>
    <row r="12600" spans="16:28" x14ac:dyDescent="0.2">
      <c r="P12600" s="12"/>
      <c r="AB12600"/>
    </row>
    <row r="12601" spans="16:28" x14ac:dyDescent="0.2">
      <c r="P12601" s="12"/>
      <c r="AB12601"/>
    </row>
    <row r="12602" spans="16:28" x14ac:dyDescent="0.2">
      <c r="P12602" s="12"/>
      <c r="AB12602"/>
    </row>
    <row r="12603" spans="16:28" x14ac:dyDescent="0.2">
      <c r="P12603" s="12"/>
      <c r="AB12603"/>
    </row>
    <row r="12604" spans="16:28" x14ac:dyDescent="0.2">
      <c r="P12604" s="12"/>
      <c r="AB12604"/>
    </row>
    <row r="12605" spans="16:28" x14ac:dyDescent="0.2">
      <c r="P12605" s="12"/>
      <c r="AB12605"/>
    </row>
    <row r="12606" spans="16:28" x14ac:dyDescent="0.2">
      <c r="P12606" s="12"/>
      <c r="AB12606"/>
    </row>
    <row r="12607" spans="16:28" x14ac:dyDescent="0.2">
      <c r="P12607" s="12"/>
      <c r="AB12607"/>
    </row>
    <row r="12608" spans="16:28" x14ac:dyDescent="0.2">
      <c r="P12608" s="12"/>
      <c r="AB12608"/>
    </row>
    <row r="12609" spans="16:28" x14ac:dyDescent="0.2">
      <c r="P12609" s="12"/>
      <c r="AB12609"/>
    </row>
    <row r="12610" spans="16:28" x14ac:dyDescent="0.2">
      <c r="P12610" s="12"/>
      <c r="AB12610"/>
    </row>
    <row r="12611" spans="16:28" x14ac:dyDescent="0.2">
      <c r="P12611" s="12"/>
      <c r="AB12611"/>
    </row>
    <row r="12612" spans="16:28" x14ac:dyDescent="0.2">
      <c r="P12612" s="12"/>
      <c r="AB12612"/>
    </row>
    <row r="12613" spans="16:28" x14ac:dyDescent="0.2">
      <c r="P12613" s="12"/>
      <c r="AB12613"/>
    </row>
    <row r="12614" spans="16:28" x14ac:dyDescent="0.2">
      <c r="P12614" s="12"/>
      <c r="AB12614"/>
    </row>
    <row r="12615" spans="16:28" x14ac:dyDescent="0.2">
      <c r="P12615" s="12"/>
      <c r="AB12615"/>
    </row>
    <row r="12616" spans="16:28" x14ac:dyDescent="0.2">
      <c r="P12616" s="12"/>
      <c r="AB12616"/>
    </row>
    <row r="12617" spans="16:28" x14ac:dyDescent="0.2">
      <c r="P12617" s="12"/>
      <c r="AB12617"/>
    </row>
    <row r="12618" spans="16:28" x14ac:dyDescent="0.2">
      <c r="P12618" s="12"/>
      <c r="AB12618"/>
    </row>
    <row r="12619" spans="16:28" x14ac:dyDescent="0.2">
      <c r="P12619" s="12"/>
      <c r="AB12619"/>
    </row>
    <row r="12620" spans="16:28" x14ac:dyDescent="0.2">
      <c r="P12620" s="12"/>
      <c r="AB12620"/>
    </row>
    <row r="12621" spans="16:28" x14ac:dyDescent="0.2">
      <c r="P12621" s="12"/>
      <c r="AB12621"/>
    </row>
    <row r="12622" spans="16:28" x14ac:dyDescent="0.2">
      <c r="P12622" s="12"/>
      <c r="AB12622"/>
    </row>
    <row r="12623" spans="16:28" x14ac:dyDescent="0.2">
      <c r="P12623" s="12"/>
      <c r="AB12623"/>
    </row>
    <row r="12624" spans="16:28" x14ac:dyDescent="0.2">
      <c r="P12624" s="12"/>
      <c r="AB12624"/>
    </row>
    <row r="12625" spans="16:28" x14ac:dyDescent="0.2">
      <c r="P12625" s="12"/>
      <c r="AB12625"/>
    </row>
    <row r="12626" spans="16:28" x14ac:dyDescent="0.2">
      <c r="P12626" s="12"/>
      <c r="AB12626"/>
    </row>
    <row r="12627" spans="16:28" x14ac:dyDescent="0.2">
      <c r="P12627" s="12"/>
      <c r="AB12627"/>
    </row>
    <row r="12628" spans="16:28" x14ac:dyDescent="0.2">
      <c r="P12628" s="12"/>
      <c r="AB12628"/>
    </row>
    <row r="12629" spans="16:28" x14ac:dyDescent="0.2">
      <c r="P12629" s="12"/>
      <c r="AB12629"/>
    </row>
    <row r="12630" spans="16:28" x14ac:dyDescent="0.2">
      <c r="P12630" s="12"/>
      <c r="AB12630"/>
    </row>
    <row r="12631" spans="16:28" x14ac:dyDescent="0.2">
      <c r="P12631" s="12"/>
      <c r="AB12631"/>
    </row>
    <row r="12632" spans="16:28" x14ac:dyDescent="0.2">
      <c r="P12632" s="12"/>
      <c r="AB12632"/>
    </row>
    <row r="12633" spans="16:28" x14ac:dyDescent="0.2">
      <c r="P12633" s="12"/>
      <c r="AB12633"/>
    </row>
    <row r="12634" spans="16:28" x14ac:dyDescent="0.2">
      <c r="P12634" s="12"/>
      <c r="AB12634"/>
    </row>
    <row r="12635" spans="16:28" x14ac:dyDescent="0.2">
      <c r="P12635" s="12"/>
      <c r="AB12635"/>
    </row>
    <row r="12636" spans="16:28" x14ac:dyDescent="0.2">
      <c r="P12636" s="12"/>
      <c r="AB12636"/>
    </row>
    <row r="12637" spans="16:28" x14ac:dyDescent="0.2">
      <c r="P12637" s="12"/>
      <c r="AB12637"/>
    </row>
    <row r="12638" spans="16:28" x14ac:dyDescent="0.2">
      <c r="P12638" s="12"/>
      <c r="AB12638"/>
    </row>
    <row r="12639" spans="16:28" x14ac:dyDescent="0.2">
      <c r="P12639" s="12"/>
      <c r="AB12639"/>
    </row>
    <row r="12640" spans="16:28" x14ac:dyDescent="0.2">
      <c r="P12640" s="12"/>
      <c r="AB12640"/>
    </row>
    <row r="12641" spans="16:28" x14ac:dyDescent="0.2">
      <c r="P12641" s="12"/>
      <c r="AB12641"/>
    </row>
    <row r="12642" spans="16:28" x14ac:dyDescent="0.2">
      <c r="P12642" s="12"/>
      <c r="AB12642"/>
    </row>
    <row r="12643" spans="16:28" x14ac:dyDescent="0.2">
      <c r="P12643" s="12"/>
      <c r="AB12643"/>
    </row>
    <row r="12644" spans="16:28" x14ac:dyDescent="0.2">
      <c r="P12644" s="12"/>
      <c r="AB12644"/>
    </row>
    <row r="12645" spans="16:28" x14ac:dyDescent="0.2">
      <c r="P12645" s="12"/>
      <c r="AB12645"/>
    </row>
    <row r="12646" spans="16:28" x14ac:dyDescent="0.2">
      <c r="P12646" s="12"/>
      <c r="AB12646"/>
    </row>
    <row r="12647" spans="16:28" x14ac:dyDescent="0.2">
      <c r="P12647" s="12"/>
      <c r="AB12647"/>
    </row>
    <row r="12648" spans="16:28" x14ac:dyDescent="0.2">
      <c r="P12648" s="12"/>
      <c r="AB12648"/>
    </row>
    <row r="12649" spans="16:28" x14ac:dyDescent="0.2">
      <c r="P12649" s="12"/>
      <c r="AB12649"/>
    </row>
    <row r="12650" spans="16:28" x14ac:dyDescent="0.2">
      <c r="P12650" s="12"/>
      <c r="AB12650"/>
    </row>
    <row r="12651" spans="16:28" x14ac:dyDescent="0.2">
      <c r="P12651" s="12"/>
      <c r="AB12651"/>
    </row>
    <row r="12652" spans="16:28" x14ac:dyDescent="0.2">
      <c r="P12652" s="12"/>
      <c r="AB12652"/>
    </row>
    <row r="12653" spans="16:28" x14ac:dyDescent="0.2">
      <c r="P12653" s="12"/>
      <c r="AB12653"/>
    </row>
    <row r="12654" spans="16:28" x14ac:dyDescent="0.2">
      <c r="P12654" s="12"/>
      <c r="AB12654"/>
    </row>
    <row r="12655" spans="16:28" x14ac:dyDescent="0.2">
      <c r="P12655" s="12"/>
      <c r="AB12655"/>
    </row>
    <row r="12656" spans="16:28" x14ac:dyDescent="0.2">
      <c r="P12656" s="12"/>
      <c r="AB12656"/>
    </row>
    <row r="12657" spans="16:28" x14ac:dyDescent="0.2">
      <c r="P12657" s="12"/>
      <c r="AB12657"/>
    </row>
    <row r="12658" spans="16:28" x14ac:dyDescent="0.2">
      <c r="P12658" s="12"/>
      <c r="AB12658"/>
    </row>
    <row r="12659" spans="16:28" x14ac:dyDescent="0.2">
      <c r="P12659" s="12"/>
      <c r="AB12659"/>
    </row>
    <row r="12660" spans="16:28" x14ac:dyDescent="0.2">
      <c r="P12660" s="12"/>
      <c r="AB12660"/>
    </row>
    <row r="12661" spans="16:28" x14ac:dyDescent="0.2">
      <c r="P12661" s="12"/>
      <c r="AB12661"/>
    </row>
    <row r="12662" spans="16:28" x14ac:dyDescent="0.2">
      <c r="P12662" s="12"/>
      <c r="AB12662"/>
    </row>
    <row r="12663" spans="16:28" x14ac:dyDescent="0.2">
      <c r="P12663" s="12"/>
      <c r="AB12663"/>
    </row>
    <row r="12664" spans="16:28" x14ac:dyDescent="0.2">
      <c r="P12664" s="12"/>
      <c r="AB12664"/>
    </row>
    <row r="12665" spans="16:28" x14ac:dyDescent="0.2">
      <c r="P12665" s="12"/>
      <c r="AB12665"/>
    </row>
    <row r="12666" spans="16:28" x14ac:dyDescent="0.2">
      <c r="P12666" s="12"/>
      <c r="AB12666"/>
    </row>
    <row r="12667" spans="16:28" x14ac:dyDescent="0.2">
      <c r="P12667" s="12"/>
      <c r="AB12667"/>
    </row>
    <row r="12668" spans="16:28" x14ac:dyDescent="0.2">
      <c r="P12668" s="12"/>
      <c r="AB12668"/>
    </row>
    <row r="12669" spans="16:28" x14ac:dyDescent="0.2">
      <c r="P12669" s="12"/>
      <c r="AB12669"/>
    </row>
    <row r="12670" spans="16:28" x14ac:dyDescent="0.2">
      <c r="P12670" s="12"/>
      <c r="AB12670"/>
    </row>
    <row r="12671" spans="16:28" x14ac:dyDescent="0.2">
      <c r="P12671" s="12"/>
      <c r="AB12671"/>
    </row>
    <row r="12672" spans="16:28" x14ac:dyDescent="0.2">
      <c r="P12672" s="12"/>
      <c r="AB12672"/>
    </row>
    <row r="12673" spans="16:28" x14ac:dyDescent="0.2">
      <c r="P12673" s="12"/>
      <c r="AB12673"/>
    </row>
    <row r="12674" spans="16:28" x14ac:dyDescent="0.2">
      <c r="P12674" s="12"/>
      <c r="AB12674"/>
    </row>
    <row r="12675" spans="16:28" x14ac:dyDescent="0.2">
      <c r="P12675" s="12"/>
      <c r="AB12675"/>
    </row>
    <row r="12676" spans="16:28" x14ac:dyDescent="0.2">
      <c r="P12676" s="12"/>
      <c r="AB12676"/>
    </row>
    <row r="12677" spans="16:28" x14ac:dyDescent="0.2">
      <c r="P12677" s="12"/>
      <c r="AB12677"/>
    </row>
    <row r="12678" spans="16:28" x14ac:dyDescent="0.2">
      <c r="P12678" s="12"/>
      <c r="AB12678"/>
    </row>
    <row r="12679" spans="16:28" x14ac:dyDescent="0.2">
      <c r="P12679" s="12"/>
      <c r="AB12679"/>
    </row>
    <row r="12680" spans="16:28" x14ac:dyDescent="0.2">
      <c r="P12680" s="12"/>
      <c r="AB12680"/>
    </row>
    <row r="12681" spans="16:28" x14ac:dyDescent="0.2">
      <c r="P12681" s="12"/>
      <c r="AB12681"/>
    </row>
    <row r="12682" spans="16:28" x14ac:dyDescent="0.2">
      <c r="P12682" s="12"/>
      <c r="AB12682"/>
    </row>
    <row r="12683" spans="16:28" x14ac:dyDescent="0.2">
      <c r="P12683" s="12"/>
      <c r="AB12683"/>
    </row>
    <row r="12684" spans="16:28" x14ac:dyDescent="0.2">
      <c r="P12684" s="12"/>
      <c r="AB12684"/>
    </row>
    <row r="12685" spans="16:28" x14ac:dyDescent="0.2">
      <c r="P12685" s="12"/>
      <c r="AB12685"/>
    </row>
    <row r="12686" spans="16:28" x14ac:dyDescent="0.2">
      <c r="P12686" s="12"/>
      <c r="AB12686"/>
    </row>
    <row r="12687" spans="16:28" x14ac:dyDescent="0.2">
      <c r="P12687" s="12"/>
      <c r="AB12687"/>
    </row>
    <row r="12688" spans="16:28" x14ac:dyDescent="0.2">
      <c r="P12688" s="12"/>
      <c r="AB12688"/>
    </row>
    <row r="12689" spans="16:28" x14ac:dyDescent="0.2">
      <c r="P12689" s="12"/>
      <c r="AB12689"/>
    </row>
    <row r="12690" spans="16:28" x14ac:dyDescent="0.2">
      <c r="P12690" s="12"/>
      <c r="AB12690"/>
    </row>
    <row r="12691" spans="16:28" x14ac:dyDescent="0.2">
      <c r="P12691" s="12"/>
      <c r="AB12691"/>
    </row>
    <row r="12692" spans="16:28" x14ac:dyDescent="0.2">
      <c r="P12692" s="12"/>
      <c r="AB12692"/>
    </row>
    <row r="12693" spans="16:28" x14ac:dyDescent="0.2">
      <c r="P12693" s="12"/>
      <c r="AB12693"/>
    </row>
    <row r="12694" spans="16:28" x14ac:dyDescent="0.2">
      <c r="P12694" s="12"/>
      <c r="AB12694"/>
    </row>
    <row r="12695" spans="16:28" x14ac:dyDescent="0.2">
      <c r="P12695" s="12"/>
      <c r="AB12695"/>
    </row>
    <row r="12696" spans="16:28" x14ac:dyDescent="0.2">
      <c r="P12696" s="12"/>
      <c r="AB12696"/>
    </row>
    <row r="12697" spans="16:28" x14ac:dyDescent="0.2">
      <c r="P12697" s="12"/>
      <c r="AB12697"/>
    </row>
    <row r="12698" spans="16:28" x14ac:dyDescent="0.2">
      <c r="P12698" s="12"/>
      <c r="AB12698"/>
    </row>
    <row r="12699" spans="16:28" x14ac:dyDescent="0.2">
      <c r="P12699" s="12"/>
      <c r="AB12699"/>
    </row>
    <row r="12700" spans="16:28" x14ac:dyDescent="0.2">
      <c r="P12700" s="12"/>
      <c r="AB12700"/>
    </row>
    <row r="12701" spans="16:28" x14ac:dyDescent="0.2">
      <c r="P12701" s="12"/>
      <c r="AB12701"/>
    </row>
    <row r="12702" spans="16:28" x14ac:dyDescent="0.2">
      <c r="P12702" s="12"/>
      <c r="AB12702"/>
    </row>
    <row r="12703" spans="16:28" x14ac:dyDescent="0.2">
      <c r="P12703" s="12"/>
      <c r="AB12703"/>
    </row>
    <row r="12704" spans="16:28" x14ac:dyDescent="0.2">
      <c r="P12704" s="12"/>
      <c r="AB12704"/>
    </row>
    <row r="12705" spans="16:28" x14ac:dyDescent="0.2">
      <c r="P12705" s="12"/>
      <c r="AB12705"/>
    </row>
    <row r="12706" spans="16:28" x14ac:dyDescent="0.2">
      <c r="P12706" s="12"/>
      <c r="AB12706"/>
    </row>
    <row r="12707" spans="16:28" x14ac:dyDescent="0.2">
      <c r="P12707" s="12"/>
      <c r="AB12707"/>
    </row>
    <row r="12708" spans="16:28" x14ac:dyDescent="0.2">
      <c r="P12708" s="12"/>
      <c r="AB12708"/>
    </row>
    <row r="12709" spans="16:28" x14ac:dyDescent="0.2">
      <c r="P12709" s="12"/>
      <c r="AB12709"/>
    </row>
    <row r="12710" spans="16:28" x14ac:dyDescent="0.2">
      <c r="P12710" s="12"/>
      <c r="AB12710"/>
    </row>
    <row r="12711" spans="16:28" x14ac:dyDescent="0.2">
      <c r="P12711" s="12"/>
      <c r="AB12711"/>
    </row>
    <row r="12712" spans="16:28" x14ac:dyDescent="0.2">
      <c r="P12712" s="12"/>
      <c r="AB12712"/>
    </row>
    <row r="12713" spans="16:28" x14ac:dyDescent="0.2">
      <c r="P12713" s="12"/>
      <c r="AB12713"/>
    </row>
    <row r="12714" spans="16:28" x14ac:dyDescent="0.2">
      <c r="P12714" s="12"/>
      <c r="AB12714"/>
    </row>
    <row r="12715" spans="16:28" x14ac:dyDescent="0.2">
      <c r="P12715" s="12"/>
      <c r="AB12715"/>
    </row>
    <row r="12716" spans="16:28" x14ac:dyDescent="0.2">
      <c r="P12716" s="12"/>
      <c r="AB12716"/>
    </row>
    <row r="12717" spans="16:28" x14ac:dyDescent="0.2">
      <c r="P12717" s="12"/>
      <c r="AB12717"/>
    </row>
    <row r="12718" spans="16:28" x14ac:dyDescent="0.2">
      <c r="P12718" s="12"/>
      <c r="AB12718"/>
    </row>
    <row r="12719" spans="16:28" x14ac:dyDescent="0.2">
      <c r="P12719" s="12"/>
      <c r="AB12719"/>
    </row>
    <row r="12720" spans="16:28" x14ac:dyDescent="0.2">
      <c r="P12720" s="12"/>
      <c r="AB12720"/>
    </row>
    <row r="12721" spans="16:28" x14ac:dyDescent="0.2">
      <c r="P12721" s="12"/>
      <c r="AB12721"/>
    </row>
    <row r="12722" spans="16:28" x14ac:dyDescent="0.2">
      <c r="P12722" s="12"/>
      <c r="AB12722"/>
    </row>
    <row r="12723" spans="16:28" x14ac:dyDescent="0.2">
      <c r="P12723" s="12"/>
      <c r="AB12723"/>
    </row>
    <row r="12724" spans="16:28" x14ac:dyDescent="0.2">
      <c r="P12724" s="12"/>
      <c r="AB12724"/>
    </row>
    <row r="12725" spans="16:28" x14ac:dyDescent="0.2">
      <c r="P12725" s="12"/>
      <c r="AB12725"/>
    </row>
    <row r="12726" spans="16:28" x14ac:dyDescent="0.2">
      <c r="P12726" s="12"/>
      <c r="AB12726"/>
    </row>
    <row r="12727" spans="16:28" x14ac:dyDescent="0.2">
      <c r="P12727" s="12"/>
      <c r="AB12727"/>
    </row>
    <row r="12728" spans="16:28" x14ac:dyDescent="0.2">
      <c r="P12728" s="12"/>
      <c r="AB12728"/>
    </row>
    <row r="12729" spans="16:28" x14ac:dyDescent="0.2">
      <c r="P12729" s="12"/>
      <c r="AB12729"/>
    </row>
    <row r="12730" spans="16:28" x14ac:dyDescent="0.2">
      <c r="P12730" s="12"/>
      <c r="AB12730"/>
    </row>
    <row r="12731" spans="16:28" x14ac:dyDescent="0.2">
      <c r="P12731" s="12"/>
      <c r="AB12731"/>
    </row>
    <row r="12732" spans="16:28" x14ac:dyDescent="0.2">
      <c r="P12732" s="12"/>
      <c r="AB12732"/>
    </row>
    <row r="12733" spans="16:28" x14ac:dyDescent="0.2">
      <c r="P12733" s="12"/>
      <c r="AB12733"/>
    </row>
    <row r="12734" spans="16:28" x14ac:dyDescent="0.2">
      <c r="P12734" s="12"/>
      <c r="AB12734"/>
    </row>
    <row r="12735" spans="16:28" x14ac:dyDescent="0.2">
      <c r="P12735" s="12"/>
      <c r="AB12735"/>
    </row>
    <row r="12736" spans="16:28" x14ac:dyDescent="0.2">
      <c r="P12736" s="12"/>
      <c r="AB12736"/>
    </row>
    <row r="12737" spans="16:28" x14ac:dyDescent="0.2">
      <c r="P12737" s="12"/>
      <c r="AB12737"/>
    </row>
    <row r="12738" spans="16:28" x14ac:dyDescent="0.2">
      <c r="P12738" s="12"/>
      <c r="AB12738"/>
    </row>
    <row r="12739" spans="16:28" x14ac:dyDescent="0.2">
      <c r="P12739" s="12"/>
      <c r="AB12739"/>
    </row>
    <row r="12740" spans="16:28" x14ac:dyDescent="0.2">
      <c r="P12740" s="12"/>
      <c r="AB12740"/>
    </row>
    <row r="12741" spans="16:28" x14ac:dyDescent="0.2">
      <c r="P12741" s="12"/>
      <c r="AB12741"/>
    </row>
    <row r="12742" spans="16:28" x14ac:dyDescent="0.2">
      <c r="P12742" s="12"/>
      <c r="AB12742"/>
    </row>
    <row r="12743" spans="16:28" x14ac:dyDescent="0.2">
      <c r="P12743" s="12"/>
      <c r="AB12743"/>
    </row>
    <row r="12744" spans="16:28" x14ac:dyDescent="0.2">
      <c r="P12744" s="12"/>
      <c r="AB12744"/>
    </row>
    <row r="12745" spans="16:28" x14ac:dyDescent="0.2">
      <c r="P12745" s="12"/>
      <c r="AB12745"/>
    </row>
    <row r="12746" spans="16:28" x14ac:dyDescent="0.2">
      <c r="P12746" s="12"/>
      <c r="AB12746"/>
    </row>
    <row r="12747" spans="16:28" x14ac:dyDescent="0.2">
      <c r="P12747" s="12"/>
      <c r="AB12747"/>
    </row>
    <row r="12748" spans="16:28" x14ac:dyDescent="0.2">
      <c r="P12748" s="12"/>
      <c r="AB12748"/>
    </row>
    <row r="12749" spans="16:28" x14ac:dyDescent="0.2">
      <c r="P12749" s="12"/>
      <c r="AB12749"/>
    </row>
    <row r="12750" spans="16:28" x14ac:dyDescent="0.2">
      <c r="P12750" s="12"/>
      <c r="AB12750"/>
    </row>
    <row r="12751" spans="16:28" x14ac:dyDescent="0.2">
      <c r="P12751" s="12"/>
      <c r="AB12751"/>
    </row>
    <row r="12752" spans="16:28" x14ac:dyDescent="0.2">
      <c r="P12752" s="12"/>
      <c r="AB12752"/>
    </row>
    <row r="12753" spans="16:28" x14ac:dyDescent="0.2">
      <c r="P12753" s="12"/>
      <c r="AB12753"/>
    </row>
    <row r="12754" spans="16:28" x14ac:dyDescent="0.2">
      <c r="P12754" s="12"/>
      <c r="AB12754"/>
    </row>
    <row r="12755" spans="16:28" x14ac:dyDescent="0.2">
      <c r="P12755" s="12"/>
      <c r="AB12755"/>
    </row>
    <row r="12756" spans="16:28" x14ac:dyDescent="0.2">
      <c r="P12756" s="12"/>
      <c r="AB12756"/>
    </row>
    <row r="12757" spans="16:28" x14ac:dyDescent="0.2">
      <c r="P12757" s="12"/>
      <c r="AB12757"/>
    </row>
    <row r="12758" spans="16:28" x14ac:dyDescent="0.2">
      <c r="P12758" s="12"/>
      <c r="AB12758"/>
    </row>
    <row r="12759" spans="16:28" x14ac:dyDescent="0.2">
      <c r="P12759" s="12"/>
      <c r="AB12759"/>
    </row>
    <row r="12760" spans="16:28" x14ac:dyDescent="0.2">
      <c r="P12760" s="12"/>
      <c r="AB12760"/>
    </row>
    <row r="12761" spans="16:28" x14ac:dyDescent="0.2">
      <c r="P12761" s="12"/>
      <c r="AB12761"/>
    </row>
    <row r="12762" spans="16:28" x14ac:dyDescent="0.2">
      <c r="P12762" s="12"/>
      <c r="AB12762"/>
    </row>
    <row r="12763" spans="16:28" x14ac:dyDescent="0.2">
      <c r="P12763" s="12"/>
      <c r="AB12763"/>
    </row>
    <row r="12764" spans="16:28" x14ac:dyDescent="0.2">
      <c r="P12764" s="12"/>
      <c r="AB12764"/>
    </row>
    <row r="12765" spans="16:28" x14ac:dyDescent="0.2">
      <c r="P12765" s="12"/>
      <c r="AB12765"/>
    </row>
    <row r="12766" spans="16:28" x14ac:dyDescent="0.2">
      <c r="P12766" s="12"/>
      <c r="AB12766"/>
    </row>
    <row r="12767" spans="16:28" x14ac:dyDescent="0.2">
      <c r="P12767" s="12"/>
      <c r="AB12767"/>
    </row>
    <row r="12768" spans="16:28" x14ac:dyDescent="0.2">
      <c r="P12768" s="12"/>
      <c r="AB12768"/>
    </row>
    <row r="12769" spans="16:28" x14ac:dyDescent="0.2">
      <c r="P12769" s="12"/>
      <c r="AB12769"/>
    </row>
    <row r="12770" spans="16:28" x14ac:dyDescent="0.2">
      <c r="P12770" s="12"/>
      <c r="AB12770"/>
    </row>
    <row r="12771" spans="16:28" x14ac:dyDescent="0.2">
      <c r="P12771" s="12"/>
      <c r="AB12771"/>
    </row>
    <row r="12772" spans="16:28" x14ac:dyDescent="0.2">
      <c r="P12772" s="12"/>
      <c r="AB12772"/>
    </row>
    <row r="12773" spans="16:28" x14ac:dyDescent="0.2">
      <c r="P12773" s="12"/>
      <c r="AB12773"/>
    </row>
    <row r="12774" spans="16:28" x14ac:dyDescent="0.2">
      <c r="P12774" s="12"/>
      <c r="AB12774"/>
    </row>
    <row r="12775" spans="16:28" x14ac:dyDescent="0.2">
      <c r="P12775" s="12"/>
      <c r="AB12775"/>
    </row>
    <row r="12776" spans="16:28" x14ac:dyDescent="0.2">
      <c r="P12776" s="12"/>
      <c r="AB12776"/>
    </row>
    <row r="12777" spans="16:28" x14ac:dyDescent="0.2">
      <c r="P12777" s="12"/>
      <c r="AB12777"/>
    </row>
    <row r="12778" spans="16:28" x14ac:dyDescent="0.2">
      <c r="P12778" s="12"/>
      <c r="AB12778"/>
    </row>
    <row r="12779" spans="16:28" x14ac:dyDescent="0.2">
      <c r="P12779" s="12"/>
      <c r="AB12779"/>
    </row>
    <row r="12780" spans="16:28" x14ac:dyDescent="0.2">
      <c r="P12780" s="12"/>
      <c r="AB12780"/>
    </row>
    <row r="12781" spans="16:28" x14ac:dyDescent="0.2">
      <c r="P12781" s="12"/>
      <c r="AB12781"/>
    </row>
    <row r="12782" spans="16:28" x14ac:dyDescent="0.2">
      <c r="P12782" s="12"/>
      <c r="AB12782"/>
    </row>
    <row r="12783" spans="16:28" x14ac:dyDescent="0.2">
      <c r="P12783" s="12"/>
      <c r="AB12783"/>
    </row>
    <row r="12784" spans="16:28" x14ac:dyDescent="0.2">
      <c r="P12784" s="12"/>
      <c r="AB12784"/>
    </row>
    <row r="12785" spans="16:28" x14ac:dyDescent="0.2">
      <c r="P12785" s="12"/>
      <c r="AB12785"/>
    </row>
    <row r="12786" spans="16:28" x14ac:dyDescent="0.2">
      <c r="P12786" s="12"/>
      <c r="AB12786"/>
    </row>
    <row r="12787" spans="16:28" x14ac:dyDescent="0.2">
      <c r="P12787" s="12"/>
      <c r="AB12787"/>
    </row>
    <row r="12788" spans="16:28" x14ac:dyDescent="0.2">
      <c r="P12788" s="12"/>
      <c r="AB12788"/>
    </row>
    <row r="12789" spans="16:28" x14ac:dyDescent="0.2">
      <c r="P12789" s="12"/>
      <c r="AB12789"/>
    </row>
    <row r="12790" spans="16:28" x14ac:dyDescent="0.2">
      <c r="P12790" s="12"/>
      <c r="AB12790"/>
    </row>
    <row r="12791" spans="16:28" x14ac:dyDescent="0.2">
      <c r="P12791" s="12"/>
      <c r="AB12791"/>
    </row>
    <row r="12792" spans="16:28" x14ac:dyDescent="0.2">
      <c r="P12792" s="12"/>
      <c r="AB12792"/>
    </row>
    <row r="12793" spans="16:28" x14ac:dyDescent="0.2">
      <c r="P12793" s="12"/>
      <c r="AB12793"/>
    </row>
    <row r="12794" spans="16:28" x14ac:dyDescent="0.2">
      <c r="P12794" s="12"/>
      <c r="AB12794"/>
    </row>
    <row r="12795" spans="16:28" x14ac:dyDescent="0.2">
      <c r="P12795" s="12"/>
      <c r="AB12795"/>
    </row>
    <row r="12796" spans="16:28" x14ac:dyDescent="0.2">
      <c r="P12796" s="12"/>
      <c r="AB12796"/>
    </row>
    <row r="12797" spans="16:28" x14ac:dyDescent="0.2">
      <c r="P12797" s="12"/>
      <c r="AB12797"/>
    </row>
    <row r="12798" spans="16:28" x14ac:dyDescent="0.2">
      <c r="P12798" s="12"/>
      <c r="AB12798"/>
    </row>
    <row r="12799" spans="16:28" x14ac:dyDescent="0.2">
      <c r="P12799" s="12"/>
      <c r="AB12799"/>
    </row>
    <row r="12800" spans="16:28" x14ac:dyDescent="0.2">
      <c r="P12800" s="12"/>
      <c r="AB12800"/>
    </row>
    <row r="12801" spans="16:28" x14ac:dyDescent="0.2">
      <c r="P12801" s="12"/>
      <c r="AB12801"/>
    </row>
    <row r="12802" spans="16:28" x14ac:dyDescent="0.2">
      <c r="P12802" s="12"/>
      <c r="AB12802"/>
    </row>
    <row r="12803" spans="16:28" x14ac:dyDescent="0.2">
      <c r="P12803" s="12"/>
      <c r="AB12803"/>
    </row>
    <row r="12804" spans="16:28" x14ac:dyDescent="0.2">
      <c r="P12804" s="12"/>
      <c r="AB12804"/>
    </row>
    <row r="12805" spans="16:28" x14ac:dyDescent="0.2">
      <c r="P12805" s="12"/>
      <c r="AB12805"/>
    </row>
    <row r="12806" spans="16:28" x14ac:dyDescent="0.2">
      <c r="P12806" s="12"/>
      <c r="AB12806"/>
    </row>
    <row r="12807" spans="16:28" x14ac:dyDescent="0.2">
      <c r="P12807" s="12"/>
      <c r="AB12807"/>
    </row>
    <row r="12808" spans="16:28" x14ac:dyDescent="0.2">
      <c r="P12808" s="12"/>
      <c r="AB12808"/>
    </row>
    <row r="12809" spans="16:28" x14ac:dyDescent="0.2">
      <c r="P12809" s="12"/>
      <c r="AB12809"/>
    </row>
    <row r="12810" spans="16:28" x14ac:dyDescent="0.2">
      <c r="P12810" s="12"/>
      <c r="AB12810"/>
    </row>
    <row r="12811" spans="16:28" x14ac:dyDescent="0.2">
      <c r="P12811" s="12"/>
      <c r="AB12811"/>
    </row>
    <row r="12812" spans="16:28" x14ac:dyDescent="0.2">
      <c r="P12812" s="12"/>
      <c r="AB12812"/>
    </row>
    <row r="12813" spans="16:28" x14ac:dyDescent="0.2">
      <c r="P12813" s="12"/>
      <c r="AB12813"/>
    </row>
    <row r="12814" spans="16:28" x14ac:dyDescent="0.2">
      <c r="P12814" s="12"/>
      <c r="AB12814"/>
    </row>
    <row r="12815" spans="16:28" x14ac:dyDescent="0.2">
      <c r="P12815" s="12"/>
      <c r="AB12815"/>
    </row>
    <row r="12816" spans="16:28" x14ac:dyDescent="0.2">
      <c r="P12816" s="12"/>
      <c r="AB12816"/>
    </row>
    <row r="12817" spans="16:28" x14ac:dyDescent="0.2">
      <c r="P12817" s="12"/>
      <c r="AB12817"/>
    </row>
    <row r="12818" spans="16:28" x14ac:dyDescent="0.2">
      <c r="P12818" s="12"/>
      <c r="AB12818"/>
    </row>
    <row r="12819" spans="16:28" x14ac:dyDescent="0.2">
      <c r="P12819" s="12"/>
      <c r="AB12819"/>
    </row>
    <row r="12820" spans="16:28" x14ac:dyDescent="0.2">
      <c r="P12820" s="12"/>
      <c r="AB12820"/>
    </row>
    <row r="12821" spans="16:28" x14ac:dyDescent="0.2">
      <c r="P12821" s="12"/>
      <c r="AB12821"/>
    </row>
    <row r="12822" spans="16:28" x14ac:dyDescent="0.2">
      <c r="P12822" s="12"/>
      <c r="AB12822"/>
    </row>
    <row r="12823" spans="16:28" x14ac:dyDescent="0.2">
      <c r="P12823" s="12"/>
      <c r="AB12823"/>
    </row>
    <row r="12824" spans="16:28" x14ac:dyDescent="0.2">
      <c r="P12824" s="12"/>
      <c r="AB12824"/>
    </row>
    <row r="12825" spans="16:28" x14ac:dyDescent="0.2">
      <c r="P12825" s="12"/>
      <c r="AB12825"/>
    </row>
    <row r="12826" spans="16:28" x14ac:dyDescent="0.2">
      <c r="P12826" s="12"/>
      <c r="AB12826"/>
    </row>
    <row r="12827" spans="16:28" x14ac:dyDescent="0.2">
      <c r="P12827" s="12"/>
      <c r="AB12827"/>
    </row>
    <row r="12828" spans="16:28" x14ac:dyDescent="0.2">
      <c r="P12828" s="12"/>
      <c r="AB12828"/>
    </row>
    <row r="12829" spans="16:28" x14ac:dyDescent="0.2">
      <c r="P12829" s="12"/>
      <c r="AB12829"/>
    </row>
    <row r="12830" spans="16:28" x14ac:dyDescent="0.2">
      <c r="P12830" s="12"/>
      <c r="AB12830"/>
    </row>
    <row r="12831" spans="16:28" x14ac:dyDescent="0.2">
      <c r="P12831" s="12"/>
      <c r="AB12831"/>
    </row>
    <row r="12832" spans="16:28" x14ac:dyDescent="0.2">
      <c r="P12832" s="12"/>
      <c r="AB12832"/>
    </row>
    <row r="12833" spans="16:28" x14ac:dyDescent="0.2">
      <c r="P12833" s="12"/>
      <c r="AB12833"/>
    </row>
    <row r="12834" spans="16:28" x14ac:dyDescent="0.2">
      <c r="P12834" s="12"/>
      <c r="AB12834"/>
    </row>
    <row r="12835" spans="16:28" x14ac:dyDescent="0.2">
      <c r="P12835" s="12"/>
      <c r="AB12835"/>
    </row>
    <row r="12836" spans="16:28" x14ac:dyDescent="0.2">
      <c r="P12836" s="12"/>
      <c r="AB12836"/>
    </row>
    <row r="12837" spans="16:28" x14ac:dyDescent="0.2">
      <c r="P12837" s="12"/>
      <c r="AB12837"/>
    </row>
    <row r="12838" spans="16:28" x14ac:dyDescent="0.2">
      <c r="P12838" s="12"/>
      <c r="AB12838"/>
    </row>
    <row r="12839" spans="16:28" x14ac:dyDescent="0.2">
      <c r="P12839" s="12"/>
      <c r="AB12839"/>
    </row>
    <row r="12840" spans="16:28" x14ac:dyDescent="0.2">
      <c r="P12840" s="12"/>
      <c r="AB12840"/>
    </row>
    <row r="12841" spans="16:28" x14ac:dyDescent="0.2">
      <c r="P12841" s="12"/>
      <c r="AB12841"/>
    </row>
    <row r="12842" spans="16:28" x14ac:dyDescent="0.2">
      <c r="P12842" s="12"/>
      <c r="AB12842"/>
    </row>
    <row r="12843" spans="16:28" x14ac:dyDescent="0.2">
      <c r="P12843" s="12"/>
      <c r="AB12843"/>
    </row>
    <row r="12844" spans="16:28" x14ac:dyDescent="0.2">
      <c r="P12844" s="12"/>
      <c r="AB12844"/>
    </row>
    <row r="12845" spans="16:28" x14ac:dyDescent="0.2">
      <c r="P12845" s="12"/>
      <c r="AB12845"/>
    </row>
    <row r="12846" spans="16:28" x14ac:dyDescent="0.2">
      <c r="P12846" s="12"/>
      <c r="AB12846"/>
    </row>
    <row r="12847" spans="16:28" x14ac:dyDescent="0.2">
      <c r="P12847" s="12"/>
      <c r="AB12847"/>
    </row>
    <row r="12848" spans="16:28" x14ac:dyDescent="0.2">
      <c r="P12848" s="12"/>
      <c r="AB12848"/>
    </row>
    <row r="12849" spans="16:28" x14ac:dyDescent="0.2">
      <c r="P12849" s="12"/>
      <c r="AB12849"/>
    </row>
    <row r="12850" spans="16:28" x14ac:dyDescent="0.2">
      <c r="P12850" s="12"/>
      <c r="AB12850"/>
    </row>
    <row r="12851" spans="16:28" x14ac:dyDescent="0.2">
      <c r="P12851" s="12"/>
      <c r="AB12851"/>
    </row>
    <row r="12852" spans="16:28" x14ac:dyDescent="0.2">
      <c r="P12852" s="12"/>
      <c r="AB12852"/>
    </row>
    <row r="12853" spans="16:28" x14ac:dyDescent="0.2">
      <c r="P12853" s="12"/>
      <c r="AB12853"/>
    </row>
    <row r="12854" spans="16:28" x14ac:dyDescent="0.2">
      <c r="P12854" s="12"/>
      <c r="AB12854"/>
    </row>
    <row r="12855" spans="16:28" x14ac:dyDescent="0.2">
      <c r="P12855" s="12"/>
      <c r="AB12855"/>
    </row>
    <row r="12856" spans="16:28" x14ac:dyDescent="0.2">
      <c r="P12856" s="12"/>
      <c r="AB12856"/>
    </row>
    <row r="12857" spans="16:28" x14ac:dyDescent="0.2">
      <c r="P12857" s="12"/>
      <c r="AB12857"/>
    </row>
    <row r="12858" spans="16:28" x14ac:dyDescent="0.2">
      <c r="P12858" s="12"/>
      <c r="AB12858"/>
    </row>
    <row r="12859" spans="16:28" x14ac:dyDescent="0.2">
      <c r="P12859" s="12"/>
      <c r="AB12859"/>
    </row>
    <row r="12860" spans="16:28" x14ac:dyDescent="0.2">
      <c r="P12860" s="12"/>
      <c r="AB12860"/>
    </row>
    <row r="12861" spans="16:28" x14ac:dyDescent="0.2">
      <c r="P12861" s="12"/>
      <c r="AB12861"/>
    </row>
    <row r="12862" spans="16:28" x14ac:dyDescent="0.2">
      <c r="P12862" s="12"/>
      <c r="AB12862"/>
    </row>
    <row r="12863" spans="16:28" x14ac:dyDescent="0.2">
      <c r="P12863" s="12"/>
      <c r="AB12863"/>
    </row>
    <row r="12864" spans="16:28" x14ac:dyDescent="0.2">
      <c r="P12864" s="12"/>
      <c r="AB12864"/>
    </row>
    <row r="12865" spans="16:28" x14ac:dyDescent="0.2">
      <c r="P12865" s="12"/>
      <c r="AB12865"/>
    </row>
    <row r="12866" spans="16:28" x14ac:dyDescent="0.2">
      <c r="P12866" s="12"/>
      <c r="AB12866"/>
    </row>
    <row r="12867" spans="16:28" x14ac:dyDescent="0.2">
      <c r="P12867" s="12"/>
      <c r="AB12867"/>
    </row>
    <row r="12868" spans="16:28" x14ac:dyDescent="0.2">
      <c r="P12868" s="12"/>
      <c r="AB12868"/>
    </row>
    <row r="12869" spans="16:28" x14ac:dyDescent="0.2">
      <c r="P12869" s="12"/>
      <c r="AB12869"/>
    </row>
    <row r="12870" spans="16:28" x14ac:dyDescent="0.2">
      <c r="P12870" s="12"/>
      <c r="AB12870"/>
    </row>
    <row r="12871" spans="16:28" x14ac:dyDescent="0.2">
      <c r="P12871" s="12"/>
      <c r="AB12871"/>
    </row>
    <row r="12872" spans="16:28" x14ac:dyDescent="0.2">
      <c r="P12872" s="12"/>
      <c r="AB12872"/>
    </row>
    <row r="12873" spans="16:28" x14ac:dyDescent="0.2">
      <c r="P12873" s="12"/>
      <c r="AB12873"/>
    </row>
    <row r="12874" spans="16:28" x14ac:dyDescent="0.2">
      <c r="P12874" s="12"/>
      <c r="AB12874"/>
    </row>
    <row r="12875" spans="16:28" x14ac:dyDescent="0.2">
      <c r="P12875" s="12"/>
      <c r="AB12875"/>
    </row>
    <row r="12876" spans="16:28" x14ac:dyDescent="0.2">
      <c r="P12876" s="12"/>
      <c r="AB12876"/>
    </row>
    <row r="12877" spans="16:28" x14ac:dyDescent="0.2">
      <c r="P12877" s="12"/>
      <c r="AB12877"/>
    </row>
    <row r="12878" spans="16:28" x14ac:dyDescent="0.2">
      <c r="P12878" s="12"/>
      <c r="AB12878"/>
    </row>
    <row r="12879" spans="16:28" x14ac:dyDescent="0.2">
      <c r="P12879" s="12"/>
      <c r="AB12879"/>
    </row>
    <row r="12880" spans="16:28" x14ac:dyDescent="0.2">
      <c r="P12880" s="12"/>
      <c r="AB12880"/>
    </row>
    <row r="12881" spans="16:28" x14ac:dyDescent="0.2">
      <c r="P12881" s="12"/>
      <c r="AB12881"/>
    </row>
    <row r="12882" spans="16:28" x14ac:dyDescent="0.2">
      <c r="P12882" s="12"/>
      <c r="AB12882"/>
    </row>
    <row r="12883" spans="16:28" x14ac:dyDescent="0.2">
      <c r="P12883" s="12"/>
      <c r="AB12883"/>
    </row>
    <row r="12884" spans="16:28" x14ac:dyDescent="0.2">
      <c r="P12884" s="12"/>
      <c r="AB12884"/>
    </row>
    <row r="12885" spans="16:28" x14ac:dyDescent="0.2">
      <c r="P12885" s="12"/>
      <c r="AB12885"/>
    </row>
    <row r="12886" spans="16:28" x14ac:dyDescent="0.2">
      <c r="P12886" s="12"/>
      <c r="AB12886"/>
    </row>
    <row r="12887" spans="16:28" x14ac:dyDescent="0.2">
      <c r="P12887" s="12"/>
      <c r="AB12887"/>
    </row>
    <row r="12888" spans="16:28" x14ac:dyDescent="0.2">
      <c r="P12888" s="12"/>
      <c r="AB12888"/>
    </row>
    <row r="12889" spans="16:28" x14ac:dyDescent="0.2">
      <c r="P12889" s="12"/>
      <c r="AB12889"/>
    </row>
    <row r="12890" spans="16:28" x14ac:dyDescent="0.2">
      <c r="P12890" s="12"/>
      <c r="AB12890"/>
    </row>
    <row r="12891" spans="16:28" x14ac:dyDescent="0.2">
      <c r="P12891" s="12"/>
      <c r="AB12891"/>
    </row>
    <row r="12892" spans="16:28" x14ac:dyDescent="0.2">
      <c r="P12892" s="12"/>
      <c r="AB12892"/>
    </row>
    <row r="12893" spans="16:28" x14ac:dyDescent="0.2">
      <c r="P12893" s="12"/>
      <c r="AB12893"/>
    </row>
    <row r="12894" spans="16:28" x14ac:dyDescent="0.2">
      <c r="P12894" s="12"/>
      <c r="AB12894"/>
    </row>
    <row r="12895" spans="16:28" x14ac:dyDescent="0.2">
      <c r="P12895" s="12"/>
      <c r="AB12895"/>
    </row>
    <row r="12896" spans="16:28" x14ac:dyDescent="0.2">
      <c r="P12896" s="12"/>
      <c r="AB12896"/>
    </row>
    <row r="12897" spans="16:28" x14ac:dyDescent="0.2">
      <c r="P12897" s="12"/>
      <c r="AB12897"/>
    </row>
    <row r="12898" spans="16:28" x14ac:dyDescent="0.2">
      <c r="P12898" s="12"/>
      <c r="AB12898"/>
    </row>
    <row r="12899" spans="16:28" x14ac:dyDescent="0.2">
      <c r="P12899" s="12"/>
      <c r="AB12899"/>
    </row>
    <row r="12900" spans="16:28" x14ac:dyDescent="0.2">
      <c r="P12900" s="12"/>
      <c r="AB12900"/>
    </row>
    <row r="12901" spans="16:28" x14ac:dyDescent="0.2">
      <c r="P12901" s="12"/>
      <c r="AB12901"/>
    </row>
    <row r="12902" spans="16:28" x14ac:dyDescent="0.2">
      <c r="P12902" s="12"/>
      <c r="AB12902"/>
    </row>
    <row r="12903" spans="16:28" x14ac:dyDescent="0.2">
      <c r="P12903" s="12"/>
      <c r="AB12903"/>
    </row>
    <row r="12904" spans="16:28" x14ac:dyDescent="0.2">
      <c r="P12904" s="12"/>
      <c r="AB12904"/>
    </row>
    <row r="12905" spans="16:28" x14ac:dyDescent="0.2">
      <c r="P12905" s="12"/>
      <c r="AB12905"/>
    </row>
    <row r="12906" spans="16:28" x14ac:dyDescent="0.2">
      <c r="P12906" s="12"/>
      <c r="AB12906"/>
    </row>
    <row r="12907" spans="16:28" x14ac:dyDescent="0.2">
      <c r="P12907" s="12"/>
      <c r="AB12907"/>
    </row>
    <row r="12908" spans="16:28" x14ac:dyDescent="0.2">
      <c r="P12908" s="12"/>
      <c r="AB12908"/>
    </row>
    <row r="12909" spans="16:28" x14ac:dyDescent="0.2">
      <c r="P12909" s="12"/>
      <c r="AB12909"/>
    </row>
    <row r="12910" spans="16:28" x14ac:dyDescent="0.2">
      <c r="P12910" s="12"/>
      <c r="AB12910"/>
    </row>
    <row r="12911" spans="16:28" x14ac:dyDescent="0.2">
      <c r="P12911" s="12"/>
      <c r="AB12911"/>
    </row>
    <row r="12912" spans="16:28" x14ac:dyDescent="0.2">
      <c r="P12912" s="12"/>
      <c r="AB12912"/>
    </row>
    <row r="12913" spans="16:28" x14ac:dyDescent="0.2">
      <c r="P12913" s="12"/>
      <c r="AB12913"/>
    </row>
    <row r="12914" spans="16:28" x14ac:dyDescent="0.2">
      <c r="P12914" s="12"/>
      <c r="AB12914"/>
    </row>
    <row r="12915" spans="16:28" x14ac:dyDescent="0.2">
      <c r="P12915" s="12"/>
      <c r="AB12915"/>
    </row>
    <row r="12916" spans="16:28" x14ac:dyDescent="0.2">
      <c r="P12916" s="12"/>
      <c r="AB12916"/>
    </row>
    <row r="12917" spans="16:28" x14ac:dyDescent="0.2">
      <c r="P12917" s="12"/>
      <c r="AB12917"/>
    </row>
    <row r="12918" spans="16:28" x14ac:dyDescent="0.2">
      <c r="P12918" s="12"/>
      <c r="AB12918"/>
    </row>
    <row r="12919" spans="16:28" x14ac:dyDescent="0.2">
      <c r="P12919" s="12"/>
      <c r="AB12919"/>
    </row>
    <row r="12920" spans="16:28" x14ac:dyDescent="0.2">
      <c r="P12920" s="12"/>
      <c r="AB12920"/>
    </row>
    <row r="12921" spans="16:28" x14ac:dyDescent="0.2">
      <c r="P12921" s="12"/>
      <c r="AB12921"/>
    </row>
    <row r="12922" spans="16:28" x14ac:dyDescent="0.2">
      <c r="P12922" s="12"/>
      <c r="AB12922"/>
    </row>
    <row r="12923" spans="16:28" x14ac:dyDescent="0.2">
      <c r="P12923" s="12"/>
      <c r="AB12923"/>
    </row>
    <row r="12924" spans="16:28" x14ac:dyDescent="0.2">
      <c r="P12924" s="12"/>
      <c r="AB12924"/>
    </row>
    <row r="12925" spans="16:28" x14ac:dyDescent="0.2">
      <c r="P12925" s="12"/>
      <c r="AB12925"/>
    </row>
    <row r="12926" spans="16:28" x14ac:dyDescent="0.2">
      <c r="P12926" s="12"/>
      <c r="AB12926"/>
    </row>
    <row r="12927" spans="16:28" x14ac:dyDescent="0.2">
      <c r="P12927" s="12"/>
      <c r="AB12927"/>
    </row>
    <row r="12928" spans="16:28" x14ac:dyDescent="0.2">
      <c r="P12928" s="12"/>
      <c r="AB12928"/>
    </row>
    <row r="12929" spans="16:28" x14ac:dyDescent="0.2">
      <c r="P12929" s="12"/>
      <c r="AB12929"/>
    </row>
    <row r="12930" spans="16:28" x14ac:dyDescent="0.2">
      <c r="P12930" s="12"/>
      <c r="AB12930"/>
    </row>
    <row r="12931" spans="16:28" x14ac:dyDescent="0.2">
      <c r="P12931" s="12"/>
      <c r="AB12931"/>
    </row>
    <row r="12932" spans="16:28" x14ac:dyDescent="0.2">
      <c r="P12932" s="12"/>
      <c r="AB12932"/>
    </row>
    <row r="12933" spans="16:28" x14ac:dyDescent="0.2">
      <c r="P12933" s="12"/>
      <c r="AB12933"/>
    </row>
    <row r="12934" spans="16:28" x14ac:dyDescent="0.2">
      <c r="P12934" s="12"/>
      <c r="AB12934"/>
    </row>
    <row r="12935" spans="16:28" x14ac:dyDescent="0.2">
      <c r="P12935" s="12"/>
      <c r="AB12935"/>
    </row>
    <row r="12936" spans="16:28" x14ac:dyDescent="0.2">
      <c r="P12936" s="12"/>
      <c r="AB12936"/>
    </row>
    <row r="12937" spans="16:28" x14ac:dyDescent="0.2">
      <c r="P12937" s="12"/>
      <c r="AB12937"/>
    </row>
    <row r="12938" spans="16:28" x14ac:dyDescent="0.2">
      <c r="P12938" s="12"/>
      <c r="AB12938"/>
    </row>
    <row r="12939" spans="16:28" x14ac:dyDescent="0.2">
      <c r="P12939" s="12"/>
      <c r="AB12939"/>
    </row>
    <row r="12940" spans="16:28" x14ac:dyDescent="0.2">
      <c r="P12940" s="12"/>
      <c r="AB12940"/>
    </row>
    <row r="12941" spans="16:28" x14ac:dyDescent="0.2">
      <c r="P12941" s="12"/>
      <c r="AB12941"/>
    </row>
    <row r="12942" spans="16:28" x14ac:dyDescent="0.2">
      <c r="P12942" s="12"/>
      <c r="AB12942"/>
    </row>
    <row r="12943" spans="16:28" x14ac:dyDescent="0.2">
      <c r="P12943" s="12"/>
      <c r="AB12943"/>
    </row>
    <row r="12944" spans="16:28" x14ac:dyDescent="0.2">
      <c r="P12944" s="12"/>
      <c r="AB12944"/>
    </row>
    <row r="12945" spans="16:28" x14ac:dyDescent="0.2">
      <c r="P12945" s="12"/>
      <c r="AB12945"/>
    </row>
    <row r="12946" spans="16:28" x14ac:dyDescent="0.2">
      <c r="P12946" s="12"/>
      <c r="AB12946"/>
    </row>
    <row r="12947" spans="16:28" x14ac:dyDescent="0.2">
      <c r="P12947" s="12"/>
      <c r="AB12947"/>
    </row>
    <row r="12948" spans="16:28" x14ac:dyDescent="0.2">
      <c r="P12948" s="12"/>
      <c r="AB12948"/>
    </row>
    <row r="12949" spans="16:28" x14ac:dyDescent="0.2">
      <c r="P12949" s="12"/>
      <c r="AB12949"/>
    </row>
    <row r="12950" spans="16:28" x14ac:dyDescent="0.2">
      <c r="P12950" s="12"/>
      <c r="AB12950"/>
    </row>
    <row r="12951" spans="16:28" x14ac:dyDescent="0.2">
      <c r="P12951" s="12"/>
      <c r="AB12951"/>
    </row>
    <row r="12952" spans="16:28" x14ac:dyDescent="0.2">
      <c r="P12952" s="12"/>
      <c r="AB12952"/>
    </row>
    <row r="12953" spans="16:28" x14ac:dyDescent="0.2">
      <c r="P12953" s="12"/>
      <c r="AB12953"/>
    </row>
    <row r="12954" spans="16:28" x14ac:dyDescent="0.2">
      <c r="P12954" s="12"/>
      <c r="AB12954"/>
    </row>
    <row r="12955" spans="16:28" x14ac:dyDescent="0.2">
      <c r="P12955" s="12"/>
      <c r="AB12955"/>
    </row>
    <row r="12956" spans="16:28" x14ac:dyDescent="0.2">
      <c r="P12956" s="12"/>
      <c r="AB12956"/>
    </row>
    <row r="12957" spans="16:28" x14ac:dyDescent="0.2">
      <c r="P12957" s="12"/>
      <c r="AB12957"/>
    </row>
    <row r="12958" spans="16:28" x14ac:dyDescent="0.2">
      <c r="P12958" s="12"/>
      <c r="AB12958"/>
    </row>
    <row r="12959" spans="16:28" x14ac:dyDescent="0.2">
      <c r="P12959" s="12"/>
      <c r="AB12959"/>
    </row>
    <row r="12960" spans="16:28" x14ac:dyDescent="0.2">
      <c r="P12960" s="12"/>
      <c r="AB12960"/>
    </row>
    <row r="12961" spans="16:28" x14ac:dyDescent="0.2">
      <c r="P12961" s="12"/>
      <c r="AB12961"/>
    </row>
    <row r="12962" spans="16:28" x14ac:dyDescent="0.2">
      <c r="P12962" s="12"/>
      <c r="AB12962"/>
    </row>
    <row r="12963" spans="16:28" x14ac:dyDescent="0.2">
      <c r="P12963" s="12"/>
      <c r="AB12963"/>
    </row>
    <row r="12964" spans="16:28" x14ac:dyDescent="0.2">
      <c r="P12964" s="12"/>
      <c r="AB12964"/>
    </row>
    <row r="12965" spans="16:28" x14ac:dyDescent="0.2">
      <c r="P12965" s="12"/>
      <c r="AB12965"/>
    </row>
    <row r="12966" spans="16:28" x14ac:dyDescent="0.2">
      <c r="P12966" s="12"/>
      <c r="AB12966"/>
    </row>
    <row r="12967" spans="16:28" x14ac:dyDescent="0.2">
      <c r="P12967" s="12"/>
      <c r="AB12967"/>
    </row>
    <row r="12968" spans="16:28" x14ac:dyDescent="0.2">
      <c r="P12968" s="12"/>
      <c r="AB12968"/>
    </row>
    <row r="12969" spans="16:28" x14ac:dyDescent="0.2">
      <c r="P12969" s="12"/>
      <c r="AB12969"/>
    </row>
    <row r="12970" spans="16:28" x14ac:dyDescent="0.2">
      <c r="P12970" s="12"/>
      <c r="AB12970"/>
    </row>
    <row r="12971" spans="16:28" x14ac:dyDescent="0.2">
      <c r="P12971" s="12"/>
      <c r="AB12971"/>
    </row>
    <row r="12972" spans="16:28" x14ac:dyDescent="0.2">
      <c r="P12972" s="12"/>
      <c r="AB12972"/>
    </row>
    <row r="12973" spans="16:28" x14ac:dyDescent="0.2">
      <c r="P12973" s="12"/>
      <c r="AB12973"/>
    </row>
    <row r="12974" spans="16:28" x14ac:dyDescent="0.2">
      <c r="P12974" s="12"/>
      <c r="AB12974"/>
    </row>
    <row r="12975" spans="16:28" x14ac:dyDescent="0.2">
      <c r="P12975" s="12"/>
      <c r="AB12975"/>
    </row>
    <row r="12976" spans="16:28" x14ac:dyDescent="0.2">
      <c r="P12976" s="12"/>
      <c r="AB12976"/>
    </row>
    <row r="12977" spans="16:28" x14ac:dyDescent="0.2">
      <c r="P12977" s="12"/>
      <c r="AB12977"/>
    </row>
    <row r="12978" spans="16:28" x14ac:dyDescent="0.2">
      <c r="P12978" s="12"/>
      <c r="AB12978"/>
    </row>
    <row r="12979" spans="16:28" x14ac:dyDescent="0.2">
      <c r="P12979" s="12"/>
      <c r="AB12979"/>
    </row>
    <row r="12980" spans="16:28" x14ac:dyDescent="0.2">
      <c r="P12980" s="12"/>
      <c r="AB12980"/>
    </row>
    <row r="12981" spans="16:28" x14ac:dyDescent="0.2">
      <c r="P12981" s="12"/>
      <c r="AB12981"/>
    </row>
    <row r="12982" spans="16:28" x14ac:dyDescent="0.2">
      <c r="P12982" s="12"/>
      <c r="AB12982"/>
    </row>
    <row r="12983" spans="16:28" x14ac:dyDescent="0.2">
      <c r="P12983" s="12"/>
      <c r="AB12983"/>
    </row>
    <row r="12984" spans="16:28" x14ac:dyDescent="0.2">
      <c r="P12984" s="12"/>
      <c r="AB12984"/>
    </row>
    <row r="12985" spans="16:28" x14ac:dyDescent="0.2">
      <c r="P12985" s="12"/>
      <c r="AB12985"/>
    </row>
    <row r="12986" spans="16:28" x14ac:dyDescent="0.2">
      <c r="P12986" s="12"/>
      <c r="AB12986"/>
    </row>
    <row r="12987" spans="16:28" x14ac:dyDescent="0.2">
      <c r="P12987" s="12"/>
      <c r="AB12987"/>
    </row>
    <row r="12988" spans="16:28" x14ac:dyDescent="0.2">
      <c r="P12988" s="12"/>
      <c r="AB12988"/>
    </row>
    <row r="12989" spans="16:28" x14ac:dyDescent="0.2">
      <c r="P12989" s="12"/>
      <c r="AB12989"/>
    </row>
    <row r="12990" spans="16:28" x14ac:dyDescent="0.2">
      <c r="P12990" s="12"/>
      <c r="AB12990"/>
    </row>
    <row r="12991" spans="16:28" x14ac:dyDescent="0.2">
      <c r="P12991" s="12"/>
      <c r="AB12991"/>
    </row>
    <row r="12992" spans="16:28" x14ac:dyDescent="0.2">
      <c r="P12992" s="12"/>
      <c r="AB12992"/>
    </row>
    <row r="12993" spans="16:28" x14ac:dyDescent="0.2">
      <c r="P12993" s="12"/>
      <c r="AB12993"/>
    </row>
    <row r="12994" spans="16:28" x14ac:dyDescent="0.2">
      <c r="P12994" s="12"/>
      <c r="AB12994"/>
    </row>
    <row r="12995" spans="16:28" x14ac:dyDescent="0.2">
      <c r="P12995" s="12"/>
      <c r="AB12995"/>
    </row>
    <row r="12996" spans="16:28" x14ac:dyDescent="0.2">
      <c r="P12996" s="12"/>
      <c r="AB12996"/>
    </row>
    <row r="12997" spans="16:28" x14ac:dyDescent="0.2">
      <c r="P12997" s="12"/>
      <c r="AB12997"/>
    </row>
    <row r="12998" spans="16:28" x14ac:dyDescent="0.2">
      <c r="P12998" s="12"/>
      <c r="AB12998"/>
    </row>
    <row r="12999" spans="16:28" x14ac:dyDescent="0.2">
      <c r="P12999" s="12"/>
      <c r="AB12999"/>
    </row>
    <row r="13000" spans="16:28" x14ac:dyDescent="0.2">
      <c r="P13000" s="12"/>
      <c r="AB13000"/>
    </row>
    <row r="13001" spans="16:28" x14ac:dyDescent="0.2">
      <c r="P13001" s="12"/>
      <c r="AB13001"/>
    </row>
    <row r="13002" spans="16:28" x14ac:dyDescent="0.2">
      <c r="P13002" s="12"/>
      <c r="AB13002"/>
    </row>
    <row r="13003" spans="16:28" x14ac:dyDescent="0.2">
      <c r="P13003" s="12"/>
      <c r="AB13003"/>
    </row>
    <row r="13004" spans="16:28" x14ac:dyDescent="0.2">
      <c r="P13004" s="12"/>
      <c r="AB13004"/>
    </row>
    <row r="13005" spans="16:28" x14ac:dyDescent="0.2">
      <c r="P13005" s="12"/>
      <c r="AB13005"/>
    </row>
    <row r="13006" spans="16:28" x14ac:dyDescent="0.2">
      <c r="P13006" s="12"/>
      <c r="AB13006"/>
    </row>
    <row r="13007" spans="16:28" x14ac:dyDescent="0.2">
      <c r="P13007" s="12"/>
      <c r="AB13007"/>
    </row>
    <row r="13008" spans="16:28" x14ac:dyDescent="0.2">
      <c r="P13008" s="12"/>
      <c r="AB13008"/>
    </row>
    <row r="13009" spans="16:28" x14ac:dyDescent="0.2">
      <c r="P13009" s="12"/>
      <c r="AB13009"/>
    </row>
    <row r="13010" spans="16:28" x14ac:dyDescent="0.2">
      <c r="P13010" s="12"/>
      <c r="AB13010"/>
    </row>
    <row r="13011" spans="16:28" x14ac:dyDescent="0.2">
      <c r="P13011" s="12"/>
      <c r="AB13011"/>
    </row>
    <row r="13012" spans="16:28" x14ac:dyDescent="0.2">
      <c r="P13012" s="12"/>
      <c r="AB13012"/>
    </row>
    <row r="13013" spans="16:28" x14ac:dyDescent="0.2">
      <c r="P13013" s="12"/>
      <c r="AB13013"/>
    </row>
    <row r="13014" spans="16:28" x14ac:dyDescent="0.2">
      <c r="P13014" s="12"/>
      <c r="AB13014"/>
    </row>
    <row r="13015" spans="16:28" x14ac:dyDescent="0.2">
      <c r="P13015" s="12"/>
      <c r="AB13015"/>
    </row>
    <row r="13016" spans="16:28" x14ac:dyDescent="0.2">
      <c r="P13016" s="12"/>
      <c r="AB13016"/>
    </row>
    <row r="13017" spans="16:28" x14ac:dyDescent="0.2">
      <c r="P13017" s="12"/>
      <c r="AB13017"/>
    </row>
    <row r="13018" spans="16:28" x14ac:dyDescent="0.2">
      <c r="P13018" s="12"/>
      <c r="AB13018"/>
    </row>
    <row r="13019" spans="16:28" x14ac:dyDescent="0.2">
      <c r="P13019" s="12"/>
      <c r="AB13019"/>
    </row>
    <row r="13020" spans="16:28" x14ac:dyDescent="0.2">
      <c r="P13020" s="12"/>
      <c r="AB13020"/>
    </row>
    <row r="13021" spans="16:28" x14ac:dyDescent="0.2">
      <c r="P13021" s="12"/>
      <c r="AB13021"/>
    </row>
    <row r="13022" spans="16:28" x14ac:dyDescent="0.2">
      <c r="P13022" s="12"/>
      <c r="AB13022"/>
    </row>
    <row r="13023" spans="16:28" x14ac:dyDescent="0.2">
      <c r="P13023" s="12"/>
      <c r="AB13023"/>
    </row>
    <row r="13024" spans="16:28" x14ac:dyDescent="0.2">
      <c r="P13024" s="12"/>
      <c r="AB13024"/>
    </row>
    <row r="13025" spans="16:28" x14ac:dyDescent="0.2">
      <c r="P13025" s="12"/>
      <c r="AB13025"/>
    </row>
    <row r="13026" spans="16:28" x14ac:dyDescent="0.2">
      <c r="P13026" s="12"/>
      <c r="AB13026"/>
    </row>
    <row r="13027" spans="16:28" x14ac:dyDescent="0.2">
      <c r="P13027" s="12"/>
      <c r="AB13027"/>
    </row>
    <row r="13028" spans="16:28" x14ac:dyDescent="0.2">
      <c r="P13028" s="12"/>
      <c r="AB13028"/>
    </row>
    <row r="13029" spans="16:28" x14ac:dyDescent="0.2">
      <c r="P13029" s="12"/>
      <c r="AB13029"/>
    </row>
    <row r="13030" spans="16:28" x14ac:dyDescent="0.2">
      <c r="P13030" s="12"/>
      <c r="AB13030"/>
    </row>
    <row r="13031" spans="16:28" x14ac:dyDescent="0.2">
      <c r="P13031" s="12"/>
      <c r="AB13031"/>
    </row>
    <row r="13032" spans="16:28" x14ac:dyDescent="0.2">
      <c r="P13032" s="12"/>
      <c r="AB13032"/>
    </row>
    <row r="13033" spans="16:28" x14ac:dyDescent="0.2">
      <c r="P13033" s="12"/>
      <c r="AB13033"/>
    </row>
    <row r="13034" spans="16:28" x14ac:dyDescent="0.2">
      <c r="P13034" s="12"/>
      <c r="AB13034"/>
    </row>
    <row r="13035" spans="16:28" x14ac:dyDescent="0.2">
      <c r="P13035" s="12"/>
      <c r="AB13035"/>
    </row>
    <row r="13036" spans="16:28" x14ac:dyDescent="0.2">
      <c r="P13036" s="12"/>
      <c r="AB13036"/>
    </row>
    <row r="13037" spans="16:28" x14ac:dyDescent="0.2">
      <c r="P13037" s="12"/>
      <c r="AB13037"/>
    </row>
    <row r="13038" spans="16:28" x14ac:dyDescent="0.2">
      <c r="P13038" s="12"/>
      <c r="AB13038"/>
    </row>
    <row r="13039" spans="16:28" x14ac:dyDescent="0.2">
      <c r="P13039" s="12"/>
      <c r="AB13039"/>
    </row>
    <row r="13040" spans="16:28" x14ac:dyDescent="0.2">
      <c r="P13040" s="12"/>
      <c r="AB13040"/>
    </row>
    <row r="13041" spans="16:28" x14ac:dyDescent="0.2">
      <c r="P13041" s="12"/>
      <c r="AB13041"/>
    </row>
    <row r="13042" spans="16:28" x14ac:dyDescent="0.2">
      <c r="P13042" s="12"/>
      <c r="AB13042"/>
    </row>
    <row r="13043" spans="16:28" x14ac:dyDescent="0.2">
      <c r="P13043" s="12"/>
      <c r="AB13043"/>
    </row>
    <row r="13044" spans="16:28" x14ac:dyDescent="0.2">
      <c r="P13044" s="12"/>
      <c r="AB13044"/>
    </row>
    <row r="13045" spans="16:28" x14ac:dyDescent="0.2">
      <c r="P13045" s="12"/>
      <c r="AB13045"/>
    </row>
    <row r="13046" spans="16:28" x14ac:dyDescent="0.2">
      <c r="P13046" s="12"/>
      <c r="AB13046"/>
    </row>
    <row r="13047" spans="16:28" x14ac:dyDescent="0.2">
      <c r="P13047" s="12"/>
      <c r="AB13047"/>
    </row>
    <row r="13048" spans="16:28" x14ac:dyDescent="0.2">
      <c r="P13048" s="12"/>
      <c r="AB13048"/>
    </row>
    <row r="13049" spans="16:28" x14ac:dyDescent="0.2">
      <c r="P13049" s="12"/>
      <c r="AB13049"/>
    </row>
    <row r="13050" spans="16:28" x14ac:dyDescent="0.2">
      <c r="P13050" s="12"/>
      <c r="AB13050"/>
    </row>
    <row r="13051" spans="16:28" x14ac:dyDescent="0.2">
      <c r="P13051" s="12"/>
      <c r="AB13051"/>
    </row>
    <row r="13052" spans="16:28" x14ac:dyDescent="0.2">
      <c r="P13052" s="12"/>
      <c r="AB13052"/>
    </row>
    <row r="13053" spans="16:28" x14ac:dyDescent="0.2">
      <c r="P13053" s="12"/>
      <c r="AB13053"/>
    </row>
    <row r="13054" spans="16:28" x14ac:dyDescent="0.2">
      <c r="P13054" s="12"/>
      <c r="AB13054"/>
    </row>
    <row r="13055" spans="16:28" x14ac:dyDescent="0.2">
      <c r="P13055" s="12"/>
      <c r="AB13055"/>
    </row>
    <row r="13056" spans="16:28" x14ac:dyDescent="0.2">
      <c r="P13056" s="12"/>
      <c r="AB13056"/>
    </row>
    <row r="13057" spans="16:28" x14ac:dyDescent="0.2">
      <c r="P13057" s="12"/>
      <c r="AB13057"/>
    </row>
    <row r="13058" spans="16:28" x14ac:dyDescent="0.2">
      <c r="P13058" s="12"/>
      <c r="AB13058"/>
    </row>
    <row r="13059" spans="16:28" x14ac:dyDescent="0.2">
      <c r="P13059" s="12"/>
      <c r="AB13059"/>
    </row>
    <row r="13060" spans="16:28" x14ac:dyDescent="0.2">
      <c r="P13060" s="12"/>
      <c r="AB13060"/>
    </row>
    <row r="13061" spans="16:28" x14ac:dyDescent="0.2">
      <c r="P13061" s="12"/>
      <c r="AB13061"/>
    </row>
    <row r="13062" spans="16:28" x14ac:dyDescent="0.2">
      <c r="P13062" s="12"/>
      <c r="AB13062"/>
    </row>
    <row r="13063" spans="16:28" x14ac:dyDescent="0.2">
      <c r="P13063" s="12"/>
      <c r="AB13063"/>
    </row>
    <row r="13064" spans="16:28" x14ac:dyDescent="0.2">
      <c r="P13064" s="12"/>
      <c r="AB13064"/>
    </row>
    <row r="13065" spans="16:28" x14ac:dyDescent="0.2">
      <c r="P13065" s="12"/>
      <c r="AB13065"/>
    </row>
    <row r="13066" spans="16:28" x14ac:dyDescent="0.2">
      <c r="P13066" s="12"/>
      <c r="AB13066"/>
    </row>
    <row r="13067" spans="16:28" x14ac:dyDescent="0.2">
      <c r="P13067" s="12"/>
      <c r="AB13067"/>
    </row>
    <row r="13068" spans="16:28" x14ac:dyDescent="0.2">
      <c r="P13068" s="12"/>
      <c r="AB13068"/>
    </row>
    <row r="13069" spans="16:28" x14ac:dyDescent="0.2">
      <c r="P13069" s="12"/>
      <c r="AB13069"/>
    </row>
    <row r="13070" spans="16:28" x14ac:dyDescent="0.2">
      <c r="P13070" s="12"/>
      <c r="AB13070"/>
    </row>
    <row r="13071" spans="16:28" x14ac:dyDescent="0.2">
      <c r="P13071" s="12"/>
      <c r="AB13071"/>
    </row>
    <row r="13072" spans="16:28" x14ac:dyDescent="0.2">
      <c r="P13072" s="12"/>
      <c r="AB13072"/>
    </row>
    <row r="13073" spans="16:28" x14ac:dyDescent="0.2">
      <c r="P13073" s="12"/>
      <c r="AB13073"/>
    </row>
    <row r="13074" spans="16:28" x14ac:dyDescent="0.2">
      <c r="P13074" s="12"/>
      <c r="AB13074"/>
    </row>
    <row r="13075" spans="16:28" x14ac:dyDescent="0.2">
      <c r="P13075" s="12"/>
      <c r="AB13075"/>
    </row>
    <row r="13076" spans="16:28" x14ac:dyDescent="0.2">
      <c r="P13076" s="12"/>
      <c r="AB13076"/>
    </row>
    <row r="13077" spans="16:28" x14ac:dyDescent="0.2">
      <c r="P13077" s="12"/>
      <c r="AB13077"/>
    </row>
    <row r="13078" spans="16:28" x14ac:dyDescent="0.2">
      <c r="P13078" s="12"/>
      <c r="AB13078"/>
    </row>
    <row r="13079" spans="16:28" x14ac:dyDescent="0.2">
      <c r="P13079" s="12"/>
      <c r="AB13079"/>
    </row>
    <row r="13080" spans="16:28" x14ac:dyDescent="0.2">
      <c r="P13080" s="12"/>
      <c r="AB13080"/>
    </row>
    <row r="13081" spans="16:28" x14ac:dyDescent="0.2">
      <c r="P13081" s="12"/>
      <c r="AB13081"/>
    </row>
    <row r="13082" spans="16:28" x14ac:dyDescent="0.2">
      <c r="P13082" s="12"/>
      <c r="AB13082"/>
    </row>
    <row r="13083" spans="16:28" x14ac:dyDescent="0.2">
      <c r="P13083" s="12"/>
      <c r="AB13083"/>
    </row>
    <row r="13084" spans="16:28" x14ac:dyDescent="0.2">
      <c r="P13084" s="12"/>
      <c r="AB13084"/>
    </row>
    <row r="13085" spans="16:28" x14ac:dyDescent="0.2">
      <c r="P13085" s="12"/>
      <c r="AB13085"/>
    </row>
    <row r="13086" spans="16:28" x14ac:dyDescent="0.2">
      <c r="P13086" s="12"/>
      <c r="AB13086"/>
    </row>
    <row r="13087" spans="16:28" x14ac:dyDescent="0.2">
      <c r="P13087" s="12"/>
      <c r="AB13087"/>
    </row>
    <row r="13088" spans="16:28" x14ac:dyDescent="0.2">
      <c r="P13088" s="12"/>
      <c r="AB13088"/>
    </row>
    <row r="13089" spans="16:28" x14ac:dyDescent="0.2">
      <c r="P13089" s="12"/>
      <c r="AB13089"/>
    </row>
    <row r="13090" spans="16:28" x14ac:dyDescent="0.2">
      <c r="P13090" s="12"/>
      <c r="AB13090"/>
    </row>
    <row r="13091" spans="16:28" x14ac:dyDescent="0.2">
      <c r="P13091" s="12"/>
      <c r="AB13091"/>
    </row>
    <row r="13092" spans="16:28" x14ac:dyDescent="0.2">
      <c r="P13092" s="12"/>
      <c r="AB13092"/>
    </row>
    <row r="13093" spans="16:28" x14ac:dyDescent="0.2">
      <c r="P13093" s="12"/>
      <c r="AB13093"/>
    </row>
    <row r="13094" spans="16:28" x14ac:dyDescent="0.2">
      <c r="P13094" s="12"/>
      <c r="AB13094"/>
    </row>
    <row r="13095" spans="16:28" x14ac:dyDescent="0.2">
      <c r="P13095" s="12"/>
      <c r="AB13095"/>
    </row>
    <row r="13096" spans="16:28" x14ac:dyDescent="0.2">
      <c r="P13096" s="12"/>
      <c r="AB13096"/>
    </row>
    <row r="13097" spans="16:28" x14ac:dyDescent="0.2">
      <c r="P13097" s="12"/>
      <c r="AB13097"/>
    </row>
    <row r="13098" spans="16:28" x14ac:dyDescent="0.2">
      <c r="P13098" s="12"/>
      <c r="AB13098"/>
    </row>
    <row r="13099" spans="16:28" x14ac:dyDescent="0.2">
      <c r="P13099" s="12"/>
      <c r="AB13099"/>
    </row>
    <row r="13100" spans="16:28" x14ac:dyDescent="0.2">
      <c r="P13100" s="12"/>
      <c r="AB13100"/>
    </row>
    <row r="13101" spans="16:28" x14ac:dyDescent="0.2">
      <c r="P13101" s="12"/>
      <c r="AB13101"/>
    </row>
    <row r="13102" spans="16:28" x14ac:dyDescent="0.2">
      <c r="P13102" s="12"/>
      <c r="AB13102"/>
    </row>
    <row r="13103" spans="16:28" x14ac:dyDescent="0.2">
      <c r="P13103" s="12"/>
      <c r="AB13103"/>
    </row>
    <row r="13104" spans="16:28" x14ac:dyDescent="0.2">
      <c r="P13104" s="12"/>
      <c r="AB13104"/>
    </row>
    <row r="13105" spans="16:28" x14ac:dyDescent="0.2">
      <c r="P13105" s="12"/>
      <c r="AB13105"/>
    </row>
    <row r="13106" spans="16:28" x14ac:dyDescent="0.2">
      <c r="P13106" s="12"/>
      <c r="AB13106"/>
    </row>
    <row r="13107" spans="16:28" x14ac:dyDescent="0.2">
      <c r="P13107" s="12"/>
      <c r="AB13107"/>
    </row>
    <row r="13108" spans="16:28" x14ac:dyDescent="0.2">
      <c r="P13108" s="12"/>
      <c r="AB13108"/>
    </row>
    <row r="13109" spans="16:28" x14ac:dyDescent="0.2">
      <c r="P13109" s="12"/>
      <c r="AB13109"/>
    </row>
    <row r="13110" spans="16:28" x14ac:dyDescent="0.2">
      <c r="P13110" s="12"/>
      <c r="AB13110"/>
    </row>
    <row r="13111" spans="16:28" x14ac:dyDescent="0.2">
      <c r="P13111" s="12"/>
      <c r="AB13111"/>
    </row>
    <row r="13112" spans="16:28" x14ac:dyDescent="0.2">
      <c r="P13112" s="12"/>
      <c r="AB13112"/>
    </row>
    <row r="13113" spans="16:28" x14ac:dyDescent="0.2">
      <c r="P13113" s="12"/>
      <c r="AB13113"/>
    </row>
    <row r="13114" spans="16:28" x14ac:dyDescent="0.2">
      <c r="P13114" s="12"/>
      <c r="AB13114"/>
    </row>
    <row r="13115" spans="16:28" x14ac:dyDescent="0.2">
      <c r="P13115" s="12"/>
      <c r="AB13115"/>
    </row>
    <row r="13116" spans="16:28" x14ac:dyDescent="0.2">
      <c r="P13116" s="12"/>
      <c r="AB13116"/>
    </row>
    <row r="13117" spans="16:28" x14ac:dyDescent="0.2">
      <c r="P13117" s="12"/>
      <c r="AB13117"/>
    </row>
    <row r="13118" spans="16:28" x14ac:dyDescent="0.2">
      <c r="P13118" s="12"/>
      <c r="AB13118"/>
    </row>
    <row r="13119" spans="16:28" x14ac:dyDescent="0.2">
      <c r="P13119" s="12"/>
      <c r="AB13119"/>
    </row>
    <row r="13120" spans="16:28" x14ac:dyDescent="0.2">
      <c r="P13120" s="12"/>
      <c r="AB13120"/>
    </row>
    <row r="13121" spans="16:28" x14ac:dyDescent="0.2">
      <c r="P13121" s="12"/>
      <c r="AB13121"/>
    </row>
    <row r="13122" spans="16:28" x14ac:dyDescent="0.2">
      <c r="P13122" s="12"/>
      <c r="AB13122"/>
    </row>
    <row r="13123" spans="16:28" x14ac:dyDescent="0.2">
      <c r="P13123" s="12"/>
      <c r="AB13123"/>
    </row>
    <row r="13124" spans="16:28" x14ac:dyDescent="0.2">
      <c r="P13124" s="12"/>
      <c r="AB13124"/>
    </row>
    <row r="13125" spans="16:28" x14ac:dyDescent="0.2">
      <c r="P13125" s="12"/>
      <c r="AB13125"/>
    </row>
    <row r="13126" spans="16:28" x14ac:dyDescent="0.2">
      <c r="P13126" s="12"/>
      <c r="AB13126"/>
    </row>
    <row r="13127" spans="16:28" x14ac:dyDescent="0.2">
      <c r="P13127" s="12"/>
      <c r="AB13127"/>
    </row>
    <row r="13128" spans="16:28" x14ac:dyDescent="0.2">
      <c r="P13128" s="12"/>
      <c r="AB13128"/>
    </row>
    <row r="13129" spans="16:28" x14ac:dyDescent="0.2">
      <c r="P13129" s="12"/>
      <c r="AB13129"/>
    </row>
    <row r="13130" spans="16:28" x14ac:dyDescent="0.2">
      <c r="P13130" s="12"/>
      <c r="AB13130"/>
    </row>
    <row r="13131" spans="16:28" x14ac:dyDescent="0.2">
      <c r="P13131" s="12"/>
      <c r="AB13131"/>
    </row>
    <row r="13132" spans="16:28" x14ac:dyDescent="0.2">
      <c r="P13132" s="12"/>
      <c r="AB13132"/>
    </row>
    <row r="13133" spans="16:28" x14ac:dyDescent="0.2">
      <c r="P13133" s="12"/>
      <c r="AB13133"/>
    </row>
    <row r="13134" spans="16:28" x14ac:dyDescent="0.2">
      <c r="P13134" s="12"/>
      <c r="AB13134"/>
    </row>
    <row r="13135" spans="16:28" x14ac:dyDescent="0.2">
      <c r="P13135" s="12"/>
      <c r="AB13135"/>
    </row>
    <row r="13136" spans="16:28" x14ac:dyDescent="0.2">
      <c r="P13136" s="12"/>
      <c r="AB13136"/>
    </row>
    <row r="13137" spans="16:28" x14ac:dyDescent="0.2">
      <c r="P13137" s="12"/>
      <c r="AB13137"/>
    </row>
    <row r="13138" spans="16:28" x14ac:dyDescent="0.2">
      <c r="P13138" s="12"/>
      <c r="AB13138"/>
    </row>
    <row r="13139" spans="16:28" x14ac:dyDescent="0.2">
      <c r="P13139" s="12"/>
      <c r="AB13139"/>
    </row>
    <row r="13140" spans="16:28" x14ac:dyDescent="0.2">
      <c r="P13140" s="12"/>
      <c r="AB13140"/>
    </row>
    <row r="13141" spans="16:28" x14ac:dyDescent="0.2">
      <c r="P13141" s="12"/>
      <c r="AB13141"/>
    </row>
    <row r="13142" spans="16:28" x14ac:dyDescent="0.2">
      <c r="P13142" s="12"/>
      <c r="AB13142"/>
    </row>
    <row r="13143" spans="16:28" x14ac:dyDescent="0.2">
      <c r="P13143" s="12"/>
      <c r="AB13143"/>
    </row>
    <row r="13144" spans="16:28" x14ac:dyDescent="0.2">
      <c r="P13144" s="12"/>
      <c r="AB13144"/>
    </row>
    <row r="13145" spans="16:28" x14ac:dyDescent="0.2">
      <c r="P13145" s="12"/>
      <c r="AB13145"/>
    </row>
    <row r="13146" spans="16:28" x14ac:dyDescent="0.2">
      <c r="P13146" s="12"/>
      <c r="AB13146"/>
    </row>
    <row r="13147" spans="16:28" x14ac:dyDescent="0.2">
      <c r="P13147" s="12"/>
      <c r="AB13147"/>
    </row>
    <row r="13148" spans="16:28" x14ac:dyDescent="0.2">
      <c r="P13148" s="12"/>
      <c r="AB13148"/>
    </row>
    <row r="13149" spans="16:28" x14ac:dyDescent="0.2">
      <c r="P13149" s="12"/>
      <c r="AB13149"/>
    </row>
    <row r="13150" spans="16:28" x14ac:dyDescent="0.2">
      <c r="P13150" s="12"/>
      <c r="AB13150"/>
    </row>
    <row r="13151" spans="16:28" x14ac:dyDescent="0.2">
      <c r="P13151" s="12"/>
      <c r="AB13151"/>
    </row>
    <row r="13152" spans="16:28" x14ac:dyDescent="0.2">
      <c r="P13152" s="12"/>
      <c r="AB13152"/>
    </row>
    <row r="13153" spans="16:28" x14ac:dyDescent="0.2">
      <c r="P13153" s="12"/>
      <c r="AB13153"/>
    </row>
    <row r="13154" spans="16:28" x14ac:dyDescent="0.2">
      <c r="P13154" s="12"/>
      <c r="AB13154"/>
    </row>
    <row r="13155" spans="16:28" x14ac:dyDescent="0.2">
      <c r="P13155" s="12"/>
      <c r="AB13155"/>
    </row>
    <row r="13156" spans="16:28" x14ac:dyDescent="0.2">
      <c r="P13156" s="12"/>
      <c r="AB13156"/>
    </row>
    <row r="13157" spans="16:28" x14ac:dyDescent="0.2">
      <c r="P13157" s="12"/>
      <c r="AB13157"/>
    </row>
    <row r="13158" spans="16:28" x14ac:dyDescent="0.2">
      <c r="P13158" s="12"/>
      <c r="AB13158"/>
    </row>
    <row r="13159" spans="16:28" x14ac:dyDescent="0.2">
      <c r="P13159" s="12"/>
      <c r="AB13159"/>
    </row>
    <row r="13160" spans="16:28" x14ac:dyDescent="0.2">
      <c r="P13160" s="12"/>
      <c r="AB13160"/>
    </row>
    <row r="13161" spans="16:28" x14ac:dyDescent="0.2">
      <c r="P13161" s="12"/>
      <c r="AB13161"/>
    </row>
    <row r="13162" spans="16:28" x14ac:dyDescent="0.2">
      <c r="P13162" s="12"/>
      <c r="AB13162"/>
    </row>
    <row r="13163" spans="16:28" x14ac:dyDescent="0.2">
      <c r="P13163" s="12"/>
      <c r="AB13163"/>
    </row>
    <row r="13164" spans="16:28" x14ac:dyDescent="0.2">
      <c r="P13164" s="12"/>
      <c r="AB13164"/>
    </row>
    <row r="13165" spans="16:28" x14ac:dyDescent="0.2">
      <c r="P13165" s="12"/>
      <c r="AB13165"/>
    </row>
    <row r="13166" spans="16:28" x14ac:dyDescent="0.2">
      <c r="P13166" s="12"/>
      <c r="AB13166"/>
    </row>
    <row r="13167" spans="16:28" x14ac:dyDescent="0.2">
      <c r="P13167" s="12"/>
      <c r="AB13167"/>
    </row>
    <row r="13168" spans="16:28" x14ac:dyDescent="0.2">
      <c r="P13168" s="12"/>
      <c r="AB13168"/>
    </row>
    <row r="13169" spans="16:28" x14ac:dyDescent="0.2">
      <c r="P13169" s="12"/>
      <c r="AB13169"/>
    </row>
    <row r="13170" spans="16:28" x14ac:dyDescent="0.2">
      <c r="P13170" s="12"/>
      <c r="AB13170"/>
    </row>
    <row r="13171" spans="16:28" x14ac:dyDescent="0.2">
      <c r="P13171" s="12"/>
      <c r="AB13171"/>
    </row>
    <row r="13172" spans="16:28" x14ac:dyDescent="0.2">
      <c r="P13172" s="12"/>
      <c r="AB13172"/>
    </row>
    <row r="13173" spans="16:28" x14ac:dyDescent="0.2">
      <c r="P13173" s="12"/>
      <c r="AB13173"/>
    </row>
    <row r="13174" spans="16:28" x14ac:dyDescent="0.2">
      <c r="P13174" s="12"/>
      <c r="AB13174"/>
    </row>
    <row r="13175" spans="16:28" x14ac:dyDescent="0.2">
      <c r="P13175" s="12"/>
      <c r="AB13175"/>
    </row>
    <row r="13176" spans="16:28" x14ac:dyDescent="0.2">
      <c r="P13176" s="12"/>
      <c r="AB13176"/>
    </row>
    <row r="13177" spans="16:28" x14ac:dyDescent="0.2">
      <c r="P13177" s="12"/>
      <c r="AB13177"/>
    </row>
    <row r="13178" spans="16:28" x14ac:dyDescent="0.2">
      <c r="P13178" s="12"/>
      <c r="AB13178"/>
    </row>
    <row r="13179" spans="16:28" x14ac:dyDescent="0.2">
      <c r="P13179" s="12"/>
      <c r="AB13179"/>
    </row>
    <row r="13180" spans="16:28" x14ac:dyDescent="0.2">
      <c r="P13180" s="12"/>
      <c r="AB13180"/>
    </row>
    <row r="13181" spans="16:28" x14ac:dyDescent="0.2">
      <c r="P13181" s="12"/>
      <c r="AB13181"/>
    </row>
    <row r="13182" spans="16:28" x14ac:dyDescent="0.2">
      <c r="P13182" s="12"/>
      <c r="AB13182"/>
    </row>
    <row r="13183" spans="16:28" x14ac:dyDescent="0.2">
      <c r="P13183" s="12"/>
      <c r="AB13183"/>
    </row>
    <row r="13184" spans="16:28" x14ac:dyDescent="0.2">
      <c r="P13184" s="12"/>
      <c r="AB13184"/>
    </row>
    <row r="13185" spans="16:28" x14ac:dyDescent="0.2">
      <c r="P13185" s="12"/>
      <c r="AB13185"/>
    </row>
    <row r="13186" spans="16:28" x14ac:dyDescent="0.2">
      <c r="P13186" s="12"/>
      <c r="AB13186"/>
    </row>
    <row r="13187" spans="16:28" x14ac:dyDescent="0.2">
      <c r="P13187" s="12"/>
      <c r="AB13187"/>
    </row>
    <row r="13188" spans="16:28" x14ac:dyDescent="0.2">
      <c r="P13188" s="12"/>
      <c r="AB13188"/>
    </row>
    <row r="13189" spans="16:28" x14ac:dyDescent="0.2">
      <c r="P13189" s="12"/>
      <c r="AB13189"/>
    </row>
    <row r="13190" spans="16:28" x14ac:dyDescent="0.2">
      <c r="P13190" s="12"/>
      <c r="AB13190"/>
    </row>
    <row r="13191" spans="16:28" x14ac:dyDescent="0.2">
      <c r="P13191" s="12"/>
      <c r="AB13191"/>
    </row>
    <row r="13192" spans="16:28" x14ac:dyDescent="0.2">
      <c r="P13192" s="12"/>
      <c r="AB13192"/>
    </row>
    <row r="13193" spans="16:28" x14ac:dyDescent="0.2">
      <c r="P13193" s="12"/>
      <c r="AB13193"/>
    </row>
    <row r="13194" spans="16:28" x14ac:dyDescent="0.2">
      <c r="P13194" s="12"/>
      <c r="AB13194"/>
    </row>
    <row r="13195" spans="16:28" x14ac:dyDescent="0.2">
      <c r="P13195" s="12"/>
      <c r="AB13195"/>
    </row>
    <row r="13196" spans="16:28" x14ac:dyDescent="0.2">
      <c r="P13196" s="12"/>
      <c r="AB13196"/>
    </row>
    <row r="13197" spans="16:28" x14ac:dyDescent="0.2">
      <c r="P13197" s="12"/>
      <c r="AB13197"/>
    </row>
    <row r="13198" spans="16:28" x14ac:dyDescent="0.2">
      <c r="P13198" s="12"/>
      <c r="AB13198"/>
    </row>
    <row r="13199" spans="16:28" x14ac:dyDescent="0.2">
      <c r="P13199" s="12"/>
      <c r="AB13199"/>
    </row>
    <row r="13200" spans="16:28" x14ac:dyDescent="0.2">
      <c r="P13200" s="12"/>
      <c r="AB13200"/>
    </row>
    <row r="13201" spans="16:28" x14ac:dyDescent="0.2">
      <c r="P13201" s="12"/>
      <c r="AB13201"/>
    </row>
    <row r="13202" spans="16:28" x14ac:dyDescent="0.2">
      <c r="P13202" s="12"/>
      <c r="AB13202"/>
    </row>
    <row r="13203" spans="16:28" x14ac:dyDescent="0.2">
      <c r="P13203" s="12"/>
      <c r="AB13203"/>
    </row>
    <row r="13204" spans="16:28" x14ac:dyDescent="0.2">
      <c r="P13204" s="12"/>
      <c r="AB13204"/>
    </row>
    <row r="13205" spans="16:28" x14ac:dyDescent="0.2">
      <c r="P13205" s="12"/>
      <c r="AB13205"/>
    </row>
    <row r="13206" spans="16:28" x14ac:dyDescent="0.2">
      <c r="P13206" s="12"/>
      <c r="AB13206"/>
    </row>
    <row r="13207" spans="16:28" x14ac:dyDescent="0.2">
      <c r="P13207" s="12"/>
      <c r="AB13207"/>
    </row>
    <row r="13208" spans="16:28" x14ac:dyDescent="0.2">
      <c r="P13208" s="12"/>
      <c r="AB13208"/>
    </row>
    <row r="13209" spans="16:28" x14ac:dyDescent="0.2">
      <c r="P13209" s="12"/>
      <c r="AB13209"/>
    </row>
    <row r="13210" spans="16:28" x14ac:dyDescent="0.2">
      <c r="P13210" s="12"/>
      <c r="AB13210"/>
    </row>
    <row r="13211" spans="16:28" x14ac:dyDescent="0.2">
      <c r="P13211" s="12"/>
      <c r="AB13211"/>
    </row>
    <row r="13212" spans="16:28" x14ac:dyDescent="0.2">
      <c r="P13212" s="12"/>
      <c r="AB13212"/>
    </row>
    <row r="13213" spans="16:28" x14ac:dyDescent="0.2">
      <c r="P13213" s="12"/>
      <c r="AB13213"/>
    </row>
    <row r="13214" spans="16:28" x14ac:dyDescent="0.2">
      <c r="P13214" s="12"/>
      <c r="AB13214"/>
    </row>
    <row r="13215" spans="16:28" x14ac:dyDescent="0.2">
      <c r="P13215" s="12"/>
      <c r="AB13215"/>
    </row>
    <row r="13216" spans="16:28" x14ac:dyDescent="0.2">
      <c r="P13216" s="12"/>
      <c r="AB13216"/>
    </row>
    <row r="13217" spans="16:28" x14ac:dyDescent="0.2">
      <c r="P13217" s="12"/>
      <c r="AB13217"/>
    </row>
    <row r="13218" spans="16:28" x14ac:dyDescent="0.2">
      <c r="P13218" s="12"/>
      <c r="AB13218"/>
    </row>
    <row r="13219" spans="16:28" x14ac:dyDescent="0.2">
      <c r="P13219" s="12"/>
      <c r="AB13219"/>
    </row>
    <row r="13220" spans="16:28" x14ac:dyDescent="0.2">
      <c r="P13220" s="12"/>
      <c r="AB13220"/>
    </row>
    <row r="13221" spans="16:28" x14ac:dyDescent="0.2">
      <c r="P13221" s="12"/>
      <c r="AB13221"/>
    </row>
    <row r="13222" spans="16:28" x14ac:dyDescent="0.2">
      <c r="P13222" s="12"/>
      <c r="AB13222"/>
    </row>
    <row r="13223" spans="16:28" x14ac:dyDescent="0.2">
      <c r="P13223" s="12"/>
      <c r="AB13223"/>
    </row>
    <row r="13224" spans="16:28" x14ac:dyDescent="0.2">
      <c r="P13224" s="12"/>
      <c r="AB13224"/>
    </row>
    <row r="13225" spans="16:28" x14ac:dyDescent="0.2">
      <c r="P13225" s="12"/>
      <c r="AB13225"/>
    </row>
    <row r="13226" spans="16:28" x14ac:dyDescent="0.2">
      <c r="P13226" s="12"/>
      <c r="AB13226"/>
    </row>
    <row r="13227" spans="16:28" x14ac:dyDescent="0.2">
      <c r="P13227" s="12"/>
      <c r="AB13227"/>
    </row>
    <row r="13228" spans="16:28" x14ac:dyDescent="0.2">
      <c r="P13228" s="12"/>
      <c r="AB13228"/>
    </row>
    <row r="13229" spans="16:28" x14ac:dyDescent="0.2">
      <c r="P13229" s="12"/>
      <c r="AB13229"/>
    </row>
    <row r="13230" spans="16:28" x14ac:dyDescent="0.2">
      <c r="P13230" s="12"/>
      <c r="AB13230"/>
    </row>
    <row r="13231" spans="16:28" x14ac:dyDescent="0.2">
      <c r="P13231" s="12"/>
      <c r="AB13231"/>
    </row>
    <row r="13232" spans="16:28" x14ac:dyDescent="0.2">
      <c r="P13232" s="12"/>
      <c r="AB13232"/>
    </row>
    <row r="13233" spans="16:28" x14ac:dyDescent="0.2">
      <c r="P13233" s="12"/>
      <c r="AB13233"/>
    </row>
    <row r="13234" spans="16:28" x14ac:dyDescent="0.2">
      <c r="P13234" s="12"/>
      <c r="AB13234"/>
    </row>
    <row r="13235" spans="16:28" x14ac:dyDescent="0.2">
      <c r="P13235" s="12"/>
      <c r="AB13235"/>
    </row>
    <row r="13236" spans="16:28" x14ac:dyDescent="0.2">
      <c r="P13236" s="12"/>
      <c r="AB13236"/>
    </row>
    <row r="13237" spans="16:28" x14ac:dyDescent="0.2">
      <c r="P13237" s="12"/>
      <c r="AB13237"/>
    </row>
    <row r="13238" spans="16:28" x14ac:dyDescent="0.2">
      <c r="P13238" s="12"/>
      <c r="AB13238"/>
    </row>
    <row r="13239" spans="16:28" x14ac:dyDescent="0.2">
      <c r="P13239" s="12"/>
      <c r="AB13239"/>
    </row>
    <row r="13240" spans="16:28" x14ac:dyDescent="0.2">
      <c r="P13240" s="12"/>
      <c r="AB13240"/>
    </row>
    <row r="13241" spans="16:28" x14ac:dyDescent="0.2">
      <c r="P13241" s="12"/>
      <c r="AB13241"/>
    </row>
    <row r="13242" spans="16:28" x14ac:dyDescent="0.2">
      <c r="P13242" s="12"/>
      <c r="AB13242"/>
    </row>
    <row r="13243" spans="16:28" x14ac:dyDescent="0.2">
      <c r="P13243" s="12"/>
      <c r="AB13243"/>
    </row>
    <row r="13244" spans="16:28" x14ac:dyDescent="0.2">
      <c r="P13244" s="12"/>
      <c r="AB13244"/>
    </row>
    <row r="13245" spans="16:28" x14ac:dyDescent="0.2">
      <c r="P13245" s="12"/>
      <c r="AB13245"/>
    </row>
    <row r="13246" spans="16:28" x14ac:dyDescent="0.2">
      <c r="P13246" s="12"/>
      <c r="AB13246"/>
    </row>
    <row r="13247" spans="16:28" x14ac:dyDescent="0.2">
      <c r="P13247" s="12"/>
      <c r="AB13247"/>
    </row>
    <row r="13248" spans="16:28" x14ac:dyDescent="0.2">
      <c r="P13248" s="12"/>
      <c r="AB13248"/>
    </row>
    <row r="13249" spans="16:28" x14ac:dyDescent="0.2">
      <c r="P13249" s="12"/>
      <c r="AB13249"/>
    </row>
    <row r="13250" spans="16:28" x14ac:dyDescent="0.2">
      <c r="P13250" s="12"/>
      <c r="AB13250"/>
    </row>
    <row r="13251" spans="16:28" x14ac:dyDescent="0.2">
      <c r="P13251" s="12"/>
      <c r="AB13251"/>
    </row>
    <row r="13252" spans="16:28" x14ac:dyDescent="0.2">
      <c r="P13252" s="12"/>
      <c r="AB13252"/>
    </row>
    <row r="13253" spans="16:28" x14ac:dyDescent="0.2">
      <c r="P13253" s="12"/>
      <c r="AB13253"/>
    </row>
    <row r="13254" spans="16:28" x14ac:dyDescent="0.2">
      <c r="P13254" s="12"/>
      <c r="AB13254"/>
    </row>
    <row r="13255" spans="16:28" x14ac:dyDescent="0.2">
      <c r="P13255" s="12"/>
      <c r="AB13255"/>
    </row>
    <row r="13256" spans="16:28" x14ac:dyDescent="0.2">
      <c r="P13256" s="12"/>
      <c r="AB13256"/>
    </row>
    <row r="13257" spans="16:28" x14ac:dyDescent="0.2">
      <c r="P13257" s="12"/>
      <c r="AB13257"/>
    </row>
    <row r="13258" spans="16:28" x14ac:dyDescent="0.2">
      <c r="P13258" s="12"/>
      <c r="AB13258"/>
    </row>
    <row r="13259" spans="16:28" x14ac:dyDescent="0.2">
      <c r="P13259" s="12"/>
      <c r="AB13259"/>
    </row>
    <row r="13260" spans="16:28" x14ac:dyDescent="0.2">
      <c r="P13260" s="12"/>
      <c r="AB13260"/>
    </row>
    <row r="13261" spans="16:28" x14ac:dyDescent="0.2">
      <c r="P13261" s="12"/>
      <c r="AB13261"/>
    </row>
    <row r="13262" spans="16:28" x14ac:dyDescent="0.2">
      <c r="P13262" s="12"/>
      <c r="AB13262"/>
    </row>
    <row r="13263" spans="16:28" x14ac:dyDescent="0.2">
      <c r="P13263" s="12"/>
      <c r="AB13263"/>
    </row>
    <row r="13264" spans="16:28" x14ac:dyDescent="0.2">
      <c r="P13264" s="12"/>
      <c r="AB13264"/>
    </row>
    <row r="13265" spans="16:28" x14ac:dyDescent="0.2">
      <c r="P13265" s="12"/>
      <c r="AB13265"/>
    </row>
    <row r="13266" spans="16:28" x14ac:dyDescent="0.2">
      <c r="P13266" s="12"/>
      <c r="AB13266"/>
    </row>
    <row r="13267" spans="16:28" x14ac:dyDescent="0.2">
      <c r="P13267" s="12"/>
      <c r="AB13267"/>
    </row>
    <row r="13268" spans="16:28" x14ac:dyDescent="0.2">
      <c r="P13268" s="12"/>
      <c r="AB13268"/>
    </row>
    <row r="13269" spans="16:28" x14ac:dyDescent="0.2">
      <c r="P13269" s="12"/>
      <c r="AB13269"/>
    </row>
    <row r="13270" spans="16:28" x14ac:dyDescent="0.2">
      <c r="P13270" s="12"/>
      <c r="AB13270"/>
    </row>
    <row r="13271" spans="16:28" x14ac:dyDescent="0.2">
      <c r="P13271" s="12"/>
      <c r="AB13271"/>
    </row>
    <row r="13272" spans="16:28" x14ac:dyDescent="0.2">
      <c r="P13272" s="12"/>
      <c r="AB13272"/>
    </row>
    <row r="13273" spans="16:28" x14ac:dyDescent="0.2">
      <c r="P13273" s="12"/>
      <c r="AB13273"/>
    </row>
    <row r="13274" spans="16:28" x14ac:dyDescent="0.2">
      <c r="P13274" s="12"/>
      <c r="AB13274"/>
    </row>
    <row r="13275" spans="16:28" x14ac:dyDescent="0.2">
      <c r="P13275" s="12"/>
      <c r="AB13275"/>
    </row>
    <row r="13276" spans="16:28" x14ac:dyDescent="0.2">
      <c r="P13276" s="12"/>
      <c r="AB13276"/>
    </row>
    <row r="13277" spans="16:28" x14ac:dyDescent="0.2">
      <c r="P13277" s="12"/>
      <c r="AB13277"/>
    </row>
    <row r="13278" spans="16:28" x14ac:dyDescent="0.2">
      <c r="P13278" s="12"/>
      <c r="AB13278"/>
    </row>
    <row r="13279" spans="16:28" x14ac:dyDescent="0.2">
      <c r="P13279" s="12"/>
      <c r="AB13279"/>
    </row>
    <row r="13280" spans="16:28" x14ac:dyDescent="0.2">
      <c r="P13280" s="12"/>
      <c r="AB13280"/>
    </row>
    <row r="13281" spans="16:28" x14ac:dyDescent="0.2">
      <c r="P13281" s="12"/>
      <c r="AB13281"/>
    </row>
    <row r="13282" spans="16:28" x14ac:dyDescent="0.2">
      <c r="P13282" s="12"/>
      <c r="AB13282"/>
    </row>
    <row r="13283" spans="16:28" x14ac:dyDescent="0.2">
      <c r="P13283" s="12"/>
      <c r="AB13283"/>
    </row>
    <row r="13284" spans="16:28" x14ac:dyDescent="0.2">
      <c r="P13284" s="12"/>
      <c r="AB13284"/>
    </row>
    <row r="13285" spans="16:28" x14ac:dyDescent="0.2">
      <c r="P13285" s="12"/>
      <c r="AB13285"/>
    </row>
    <row r="13286" spans="16:28" x14ac:dyDescent="0.2">
      <c r="P13286" s="12"/>
      <c r="AB13286"/>
    </row>
    <row r="13287" spans="16:28" x14ac:dyDescent="0.2">
      <c r="P13287" s="12"/>
      <c r="AB13287"/>
    </row>
    <row r="13288" spans="16:28" x14ac:dyDescent="0.2">
      <c r="P13288" s="12"/>
      <c r="AB13288"/>
    </row>
    <row r="13289" spans="16:28" x14ac:dyDescent="0.2">
      <c r="P13289" s="12"/>
      <c r="AB13289"/>
    </row>
    <row r="13290" spans="16:28" x14ac:dyDescent="0.2">
      <c r="P13290" s="12"/>
      <c r="AB13290"/>
    </row>
    <row r="13291" spans="16:28" x14ac:dyDescent="0.2">
      <c r="P13291" s="12"/>
      <c r="AB13291"/>
    </row>
    <row r="13292" spans="16:28" x14ac:dyDescent="0.2">
      <c r="P13292" s="12"/>
      <c r="AB13292"/>
    </row>
    <row r="13293" spans="16:28" x14ac:dyDescent="0.2">
      <c r="P13293" s="12"/>
      <c r="AB13293"/>
    </row>
    <row r="13294" spans="16:28" x14ac:dyDescent="0.2">
      <c r="P13294" s="12"/>
      <c r="AB13294"/>
    </row>
    <row r="13295" spans="16:28" x14ac:dyDescent="0.2">
      <c r="P13295" s="12"/>
      <c r="AB13295"/>
    </row>
    <row r="13296" spans="16:28" x14ac:dyDescent="0.2">
      <c r="P13296" s="12"/>
      <c r="AB13296"/>
    </row>
    <row r="13297" spans="16:28" x14ac:dyDescent="0.2">
      <c r="P13297" s="12"/>
      <c r="AB13297"/>
    </row>
    <row r="13298" spans="16:28" x14ac:dyDescent="0.2">
      <c r="P13298" s="12"/>
      <c r="AB13298"/>
    </row>
    <row r="13299" spans="16:28" x14ac:dyDescent="0.2">
      <c r="P13299" s="12"/>
      <c r="AB13299"/>
    </row>
    <row r="13300" spans="16:28" x14ac:dyDescent="0.2">
      <c r="P13300" s="12"/>
      <c r="AB13300"/>
    </row>
    <row r="13301" spans="16:28" x14ac:dyDescent="0.2">
      <c r="P13301" s="12"/>
      <c r="AB13301"/>
    </row>
    <row r="13302" spans="16:28" x14ac:dyDescent="0.2">
      <c r="P13302" s="12"/>
      <c r="AB13302"/>
    </row>
    <row r="13303" spans="16:28" x14ac:dyDescent="0.2">
      <c r="P13303" s="12"/>
      <c r="AB13303"/>
    </row>
    <row r="13304" spans="16:28" x14ac:dyDescent="0.2">
      <c r="P13304" s="12"/>
      <c r="AB13304"/>
    </row>
    <row r="13305" spans="16:28" x14ac:dyDescent="0.2">
      <c r="P13305" s="12"/>
      <c r="AB13305"/>
    </row>
    <row r="13306" spans="16:28" x14ac:dyDescent="0.2">
      <c r="P13306" s="12"/>
      <c r="AB13306"/>
    </row>
    <row r="13307" spans="16:28" x14ac:dyDescent="0.2">
      <c r="P13307" s="12"/>
      <c r="AB13307"/>
    </row>
    <row r="13308" spans="16:28" x14ac:dyDescent="0.2">
      <c r="P13308" s="12"/>
      <c r="AB13308"/>
    </row>
    <row r="13309" spans="16:28" x14ac:dyDescent="0.2">
      <c r="P13309" s="12"/>
      <c r="AB13309"/>
    </row>
    <row r="13310" spans="16:28" x14ac:dyDescent="0.2">
      <c r="P13310" s="12"/>
      <c r="AB13310"/>
    </row>
    <row r="13311" spans="16:28" x14ac:dyDescent="0.2">
      <c r="P13311" s="12"/>
      <c r="AB13311"/>
    </row>
    <row r="13312" spans="16:28" x14ac:dyDescent="0.2">
      <c r="P13312" s="12"/>
      <c r="AB13312"/>
    </row>
    <row r="13313" spans="16:28" x14ac:dyDescent="0.2">
      <c r="P13313" s="12"/>
      <c r="AB13313"/>
    </row>
    <row r="13314" spans="16:28" x14ac:dyDescent="0.2">
      <c r="P13314" s="12"/>
      <c r="AB13314"/>
    </row>
    <row r="13315" spans="16:28" x14ac:dyDescent="0.2">
      <c r="P13315" s="12"/>
      <c r="AB13315"/>
    </row>
    <row r="13316" spans="16:28" x14ac:dyDescent="0.2">
      <c r="P13316" s="12"/>
      <c r="AB13316"/>
    </row>
    <row r="13317" spans="16:28" x14ac:dyDescent="0.2">
      <c r="P13317" s="12"/>
      <c r="AB13317"/>
    </row>
    <row r="13318" spans="16:28" x14ac:dyDescent="0.2">
      <c r="P13318" s="12"/>
      <c r="AB13318"/>
    </row>
    <row r="13319" spans="16:28" x14ac:dyDescent="0.2">
      <c r="P13319" s="12"/>
      <c r="AB13319"/>
    </row>
    <row r="13320" spans="16:28" x14ac:dyDescent="0.2">
      <c r="P13320" s="12"/>
      <c r="AB13320"/>
    </row>
    <row r="13321" spans="16:28" x14ac:dyDescent="0.2">
      <c r="P13321" s="12"/>
      <c r="AB13321"/>
    </row>
    <row r="13322" spans="16:28" x14ac:dyDescent="0.2">
      <c r="P13322" s="12"/>
      <c r="AB13322"/>
    </row>
    <row r="13323" spans="16:28" x14ac:dyDescent="0.2">
      <c r="P13323" s="12"/>
      <c r="AB13323"/>
    </row>
    <row r="13324" spans="16:28" x14ac:dyDescent="0.2">
      <c r="P13324" s="12"/>
      <c r="AB13324"/>
    </row>
    <row r="13325" spans="16:28" x14ac:dyDescent="0.2">
      <c r="P13325" s="12"/>
      <c r="AB13325"/>
    </row>
    <row r="13326" spans="16:28" x14ac:dyDescent="0.2">
      <c r="P13326" s="12"/>
      <c r="AB13326"/>
    </row>
    <row r="13327" spans="16:28" x14ac:dyDescent="0.2">
      <c r="P13327" s="12"/>
      <c r="AB13327"/>
    </row>
    <row r="13328" spans="16:28" x14ac:dyDescent="0.2">
      <c r="P13328" s="12"/>
      <c r="AB13328"/>
    </row>
    <row r="13329" spans="16:28" x14ac:dyDescent="0.2">
      <c r="P13329" s="12"/>
      <c r="AB13329"/>
    </row>
    <row r="13330" spans="16:28" x14ac:dyDescent="0.2">
      <c r="P13330" s="12"/>
      <c r="AB13330"/>
    </row>
    <row r="13331" spans="16:28" x14ac:dyDescent="0.2">
      <c r="P13331" s="12"/>
      <c r="AB13331"/>
    </row>
    <row r="13332" spans="16:28" x14ac:dyDescent="0.2">
      <c r="P13332" s="12"/>
      <c r="AB13332"/>
    </row>
    <row r="13333" spans="16:28" x14ac:dyDescent="0.2">
      <c r="P13333" s="12"/>
      <c r="AB13333"/>
    </row>
    <row r="13334" spans="16:28" x14ac:dyDescent="0.2">
      <c r="P13334" s="12"/>
      <c r="AB13334"/>
    </row>
    <row r="13335" spans="16:28" x14ac:dyDescent="0.2">
      <c r="P13335" s="12"/>
      <c r="AB13335"/>
    </row>
    <row r="13336" spans="16:28" x14ac:dyDescent="0.2">
      <c r="P13336" s="12"/>
      <c r="AB13336"/>
    </row>
    <row r="13337" spans="16:28" x14ac:dyDescent="0.2">
      <c r="P13337" s="12"/>
      <c r="AB13337"/>
    </row>
    <row r="13338" spans="16:28" x14ac:dyDescent="0.2">
      <c r="P13338" s="12"/>
      <c r="AB13338"/>
    </row>
    <row r="13339" spans="16:28" x14ac:dyDescent="0.2">
      <c r="P13339" s="12"/>
      <c r="AB13339"/>
    </row>
    <row r="13340" spans="16:28" x14ac:dyDescent="0.2">
      <c r="P13340" s="12"/>
      <c r="AB13340"/>
    </row>
    <row r="13341" spans="16:28" x14ac:dyDescent="0.2">
      <c r="P13341" s="12"/>
      <c r="AB13341"/>
    </row>
    <row r="13342" spans="16:28" x14ac:dyDescent="0.2">
      <c r="P13342" s="12"/>
      <c r="AB13342"/>
    </row>
    <row r="13343" spans="16:28" x14ac:dyDescent="0.2">
      <c r="P13343" s="12"/>
      <c r="AB13343"/>
    </row>
    <row r="13344" spans="16:28" x14ac:dyDescent="0.2">
      <c r="P13344" s="12"/>
      <c r="AB13344"/>
    </row>
    <row r="13345" spans="16:28" x14ac:dyDescent="0.2">
      <c r="P13345" s="12"/>
      <c r="AB13345"/>
    </row>
    <row r="13346" spans="16:28" x14ac:dyDescent="0.2">
      <c r="P13346" s="12"/>
      <c r="AB13346"/>
    </row>
    <row r="13347" spans="16:28" x14ac:dyDescent="0.2">
      <c r="P13347" s="12"/>
      <c r="AB13347"/>
    </row>
    <row r="13348" spans="16:28" x14ac:dyDescent="0.2">
      <c r="P13348" s="12"/>
      <c r="AB13348"/>
    </row>
    <row r="13349" spans="16:28" x14ac:dyDescent="0.2">
      <c r="P13349" s="12"/>
      <c r="AB13349"/>
    </row>
    <row r="13350" spans="16:28" x14ac:dyDescent="0.2">
      <c r="P13350" s="12"/>
      <c r="AB13350"/>
    </row>
    <row r="13351" spans="16:28" x14ac:dyDescent="0.2">
      <c r="P13351" s="12"/>
      <c r="AB13351"/>
    </row>
    <row r="13352" spans="16:28" x14ac:dyDescent="0.2">
      <c r="P13352" s="12"/>
      <c r="AB13352"/>
    </row>
    <row r="13353" spans="16:28" x14ac:dyDescent="0.2">
      <c r="P13353" s="12"/>
      <c r="AB13353"/>
    </row>
    <row r="13354" spans="16:28" x14ac:dyDescent="0.2">
      <c r="P13354" s="12"/>
      <c r="AB13354"/>
    </row>
    <row r="13355" spans="16:28" x14ac:dyDescent="0.2">
      <c r="P13355" s="12"/>
      <c r="AB13355"/>
    </row>
    <row r="13356" spans="16:28" x14ac:dyDescent="0.2">
      <c r="P13356" s="12"/>
      <c r="AB13356"/>
    </row>
    <row r="13357" spans="16:28" x14ac:dyDescent="0.2">
      <c r="P13357" s="12"/>
      <c r="AB13357"/>
    </row>
    <row r="13358" spans="16:28" x14ac:dyDescent="0.2">
      <c r="P13358" s="12"/>
      <c r="AB13358"/>
    </row>
    <row r="13359" spans="16:28" x14ac:dyDescent="0.2">
      <c r="P13359" s="12"/>
      <c r="AB13359"/>
    </row>
    <row r="13360" spans="16:28" x14ac:dyDescent="0.2">
      <c r="P13360" s="12"/>
      <c r="AB13360"/>
    </row>
    <row r="13361" spans="16:28" x14ac:dyDescent="0.2">
      <c r="P13361" s="12"/>
      <c r="AB13361"/>
    </row>
    <row r="13362" spans="16:28" x14ac:dyDescent="0.2">
      <c r="P13362" s="12"/>
      <c r="AB13362"/>
    </row>
    <row r="13363" spans="16:28" x14ac:dyDescent="0.2">
      <c r="P13363" s="12"/>
      <c r="AB13363"/>
    </row>
    <row r="13364" spans="16:28" x14ac:dyDescent="0.2">
      <c r="P13364" s="12"/>
      <c r="AB13364"/>
    </row>
    <row r="13365" spans="16:28" x14ac:dyDescent="0.2">
      <c r="P13365" s="12"/>
      <c r="AB13365"/>
    </row>
    <row r="13366" spans="16:28" x14ac:dyDescent="0.2">
      <c r="P13366" s="12"/>
      <c r="AB13366"/>
    </row>
    <row r="13367" spans="16:28" x14ac:dyDescent="0.2">
      <c r="P13367" s="12"/>
      <c r="AB13367"/>
    </row>
    <row r="13368" spans="16:28" x14ac:dyDescent="0.2">
      <c r="P13368" s="12"/>
      <c r="AB13368"/>
    </row>
    <row r="13369" spans="16:28" x14ac:dyDescent="0.2">
      <c r="P13369" s="12"/>
      <c r="AB13369"/>
    </row>
    <row r="13370" spans="16:28" x14ac:dyDescent="0.2">
      <c r="P13370" s="12"/>
      <c r="AB13370"/>
    </row>
    <row r="13371" spans="16:28" x14ac:dyDescent="0.2">
      <c r="P13371" s="12"/>
      <c r="AB13371"/>
    </row>
    <row r="13372" spans="16:28" x14ac:dyDescent="0.2">
      <c r="P13372" s="12"/>
      <c r="AB13372"/>
    </row>
    <row r="13373" spans="16:28" x14ac:dyDescent="0.2">
      <c r="P13373" s="12"/>
      <c r="AB13373"/>
    </row>
    <row r="13374" spans="16:28" x14ac:dyDescent="0.2">
      <c r="P13374" s="12"/>
      <c r="AB13374"/>
    </row>
    <row r="13375" spans="16:28" x14ac:dyDescent="0.2">
      <c r="P13375" s="12"/>
      <c r="AB13375"/>
    </row>
    <row r="13376" spans="16:28" x14ac:dyDescent="0.2">
      <c r="P13376" s="12"/>
      <c r="AB13376"/>
    </row>
    <row r="13377" spans="16:28" x14ac:dyDescent="0.2">
      <c r="P13377" s="12"/>
      <c r="AB13377"/>
    </row>
    <row r="13378" spans="16:28" x14ac:dyDescent="0.2">
      <c r="P13378" s="12"/>
      <c r="AB13378"/>
    </row>
    <row r="13379" spans="16:28" x14ac:dyDescent="0.2">
      <c r="P13379" s="12"/>
      <c r="AB13379"/>
    </row>
    <row r="13380" spans="16:28" x14ac:dyDescent="0.2">
      <c r="P13380" s="12"/>
      <c r="AB13380"/>
    </row>
    <row r="13381" spans="16:28" x14ac:dyDescent="0.2">
      <c r="P13381" s="12"/>
      <c r="AB13381"/>
    </row>
    <row r="13382" spans="16:28" x14ac:dyDescent="0.2">
      <c r="P13382" s="12"/>
      <c r="AB13382"/>
    </row>
    <row r="13383" spans="16:28" x14ac:dyDescent="0.2">
      <c r="P13383" s="12"/>
      <c r="AB13383"/>
    </row>
    <row r="13384" spans="16:28" x14ac:dyDescent="0.2">
      <c r="P13384" s="12"/>
      <c r="AB13384"/>
    </row>
    <row r="13385" spans="16:28" x14ac:dyDescent="0.2">
      <c r="P13385" s="12"/>
      <c r="AB13385"/>
    </row>
    <row r="13386" spans="16:28" x14ac:dyDescent="0.2">
      <c r="P13386" s="12"/>
      <c r="AB13386"/>
    </row>
    <row r="13387" spans="16:28" x14ac:dyDescent="0.2">
      <c r="P13387" s="12"/>
      <c r="AB13387"/>
    </row>
    <row r="13388" spans="16:28" x14ac:dyDescent="0.2">
      <c r="P13388" s="12"/>
      <c r="AB13388"/>
    </row>
    <row r="13389" spans="16:28" x14ac:dyDescent="0.2">
      <c r="P13389" s="12"/>
      <c r="AB13389"/>
    </row>
    <row r="13390" spans="16:28" x14ac:dyDescent="0.2">
      <c r="P13390" s="12"/>
      <c r="AB13390"/>
    </row>
    <row r="13391" spans="16:28" x14ac:dyDescent="0.2">
      <c r="P13391" s="12"/>
      <c r="AB13391"/>
    </row>
    <row r="13392" spans="16:28" x14ac:dyDescent="0.2">
      <c r="P13392" s="12"/>
      <c r="AB13392"/>
    </row>
    <row r="13393" spans="16:28" x14ac:dyDescent="0.2">
      <c r="P13393" s="12"/>
      <c r="AB13393"/>
    </row>
    <row r="13394" spans="16:28" x14ac:dyDescent="0.2">
      <c r="P13394" s="12"/>
      <c r="AB13394"/>
    </row>
    <row r="13395" spans="16:28" x14ac:dyDescent="0.2">
      <c r="P13395" s="12"/>
      <c r="AB13395"/>
    </row>
    <row r="13396" spans="16:28" x14ac:dyDescent="0.2">
      <c r="P13396" s="12"/>
      <c r="AB13396"/>
    </row>
    <row r="13397" spans="16:28" x14ac:dyDescent="0.2">
      <c r="P13397" s="12"/>
      <c r="AB13397"/>
    </row>
    <row r="13398" spans="16:28" x14ac:dyDescent="0.2">
      <c r="P13398" s="12"/>
      <c r="AB13398"/>
    </row>
    <row r="13399" spans="16:28" x14ac:dyDescent="0.2">
      <c r="P13399" s="12"/>
      <c r="AB13399"/>
    </row>
    <row r="13400" spans="16:28" x14ac:dyDescent="0.2">
      <c r="P13400" s="12"/>
      <c r="AB13400"/>
    </row>
    <row r="13401" spans="16:28" x14ac:dyDescent="0.2">
      <c r="P13401" s="12"/>
      <c r="AB13401"/>
    </row>
    <row r="13402" spans="16:28" x14ac:dyDescent="0.2">
      <c r="P13402" s="12"/>
      <c r="AB13402"/>
    </row>
    <row r="13403" spans="16:28" x14ac:dyDescent="0.2">
      <c r="P13403" s="12"/>
      <c r="AB13403"/>
    </row>
    <row r="13404" spans="16:28" x14ac:dyDescent="0.2">
      <c r="P13404" s="12"/>
      <c r="AB13404"/>
    </row>
    <row r="13405" spans="16:28" x14ac:dyDescent="0.2">
      <c r="P13405" s="12"/>
      <c r="AB13405"/>
    </row>
    <row r="13406" spans="16:28" x14ac:dyDescent="0.2">
      <c r="P13406" s="12"/>
      <c r="AB13406"/>
    </row>
    <row r="13407" spans="16:28" x14ac:dyDescent="0.2">
      <c r="P13407" s="12"/>
      <c r="AB13407"/>
    </row>
    <row r="13408" spans="16:28" x14ac:dyDescent="0.2">
      <c r="P13408" s="12"/>
      <c r="AB13408"/>
    </row>
    <row r="13409" spans="16:28" x14ac:dyDescent="0.2">
      <c r="P13409" s="12"/>
      <c r="AB13409"/>
    </row>
    <row r="13410" spans="16:28" x14ac:dyDescent="0.2">
      <c r="P13410" s="12"/>
      <c r="AB13410"/>
    </row>
    <row r="13411" spans="16:28" x14ac:dyDescent="0.2">
      <c r="P13411" s="12"/>
      <c r="AB13411"/>
    </row>
    <row r="13412" spans="16:28" x14ac:dyDescent="0.2">
      <c r="P13412" s="12"/>
      <c r="AB13412"/>
    </row>
    <row r="13413" spans="16:28" x14ac:dyDescent="0.2">
      <c r="P13413" s="12"/>
      <c r="AB13413"/>
    </row>
    <row r="13414" spans="16:28" x14ac:dyDescent="0.2">
      <c r="P13414" s="12"/>
      <c r="AB13414"/>
    </row>
    <row r="13415" spans="16:28" x14ac:dyDescent="0.2">
      <c r="P13415" s="12"/>
      <c r="AB13415"/>
    </row>
    <row r="13416" spans="16:28" x14ac:dyDescent="0.2">
      <c r="P13416" s="12"/>
      <c r="AB13416"/>
    </row>
    <row r="13417" spans="16:28" x14ac:dyDescent="0.2">
      <c r="P13417" s="12"/>
      <c r="AB13417"/>
    </row>
    <row r="13418" spans="16:28" x14ac:dyDescent="0.2">
      <c r="P13418" s="12"/>
      <c r="AB13418"/>
    </row>
    <row r="13419" spans="16:28" x14ac:dyDescent="0.2">
      <c r="P13419" s="12"/>
      <c r="AB13419"/>
    </row>
    <row r="13420" spans="16:28" x14ac:dyDescent="0.2">
      <c r="P13420" s="12"/>
      <c r="AB13420"/>
    </row>
    <row r="13421" spans="16:28" x14ac:dyDescent="0.2">
      <c r="P13421" s="12"/>
      <c r="AB13421"/>
    </row>
    <row r="13422" spans="16:28" x14ac:dyDescent="0.2">
      <c r="P13422" s="12"/>
      <c r="AB13422"/>
    </row>
    <row r="13423" spans="16:28" x14ac:dyDescent="0.2">
      <c r="P13423" s="12"/>
      <c r="AB13423"/>
    </row>
    <row r="13424" spans="16:28" x14ac:dyDescent="0.2">
      <c r="P13424" s="12"/>
      <c r="AB13424"/>
    </row>
    <row r="13425" spans="16:28" x14ac:dyDescent="0.2">
      <c r="P13425" s="12"/>
      <c r="AB13425"/>
    </row>
    <row r="13426" spans="16:28" x14ac:dyDescent="0.2">
      <c r="P13426" s="12"/>
      <c r="AB13426"/>
    </row>
    <row r="13427" spans="16:28" x14ac:dyDescent="0.2">
      <c r="P13427" s="12"/>
      <c r="AB13427"/>
    </row>
    <row r="13428" spans="16:28" x14ac:dyDescent="0.2">
      <c r="P13428" s="12"/>
      <c r="AB13428"/>
    </row>
    <row r="13429" spans="16:28" x14ac:dyDescent="0.2">
      <c r="P13429" s="12"/>
      <c r="AB13429"/>
    </row>
    <row r="13430" spans="16:28" x14ac:dyDescent="0.2">
      <c r="P13430" s="12"/>
      <c r="AB13430"/>
    </row>
    <row r="13431" spans="16:28" x14ac:dyDescent="0.2">
      <c r="P13431" s="12"/>
      <c r="AB13431"/>
    </row>
    <row r="13432" spans="16:28" x14ac:dyDescent="0.2">
      <c r="P13432" s="12"/>
      <c r="AB13432"/>
    </row>
    <row r="13433" spans="16:28" x14ac:dyDescent="0.2">
      <c r="P13433" s="12"/>
      <c r="AB13433"/>
    </row>
    <row r="13434" spans="16:28" x14ac:dyDescent="0.2">
      <c r="P13434" s="12"/>
      <c r="AB13434"/>
    </row>
    <row r="13435" spans="16:28" x14ac:dyDescent="0.2">
      <c r="P13435" s="12"/>
      <c r="AB13435"/>
    </row>
    <row r="13436" spans="16:28" x14ac:dyDescent="0.2">
      <c r="P13436" s="12"/>
      <c r="AB13436"/>
    </row>
    <row r="13437" spans="16:28" x14ac:dyDescent="0.2">
      <c r="P13437" s="12"/>
      <c r="AB13437"/>
    </row>
    <row r="13438" spans="16:28" x14ac:dyDescent="0.2">
      <c r="P13438" s="12"/>
      <c r="AB13438"/>
    </row>
    <row r="13439" spans="16:28" x14ac:dyDescent="0.2">
      <c r="P13439" s="12"/>
      <c r="AB13439"/>
    </row>
    <row r="13440" spans="16:28" x14ac:dyDescent="0.2">
      <c r="P13440" s="12"/>
      <c r="AB13440"/>
    </row>
    <row r="13441" spans="16:28" x14ac:dyDescent="0.2">
      <c r="P13441" s="12"/>
      <c r="AB13441"/>
    </row>
    <row r="13442" spans="16:28" x14ac:dyDescent="0.2">
      <c r="P13442" s="12"/>
      <c r="AB13442"/>
    </row>
    <row r="13443" spans="16:28" x14ac:dyDescent="0.2">
      <c r="P13443" s="12"/>
      <c r="AB13443"/>
    </row>
    <row r="13444" spans="16:28" x14ac:dyDescent="0.2">
      <c r="P13444" s="12"/>
      <c r="AB13444"/>
    </row>
    <row r="13445" spans="16:28" x14ac:dyDescent="0.2">
      <c r="P13445" s="12"/>
      <c r="AB13445"/>
    </row>
    <row r="13446" spans="16:28" x14ac:dyDescent="0.2">
      <c r="P13446" s="12"/>
      <c r="AB13446"/>
    </row>
    <row r="13447" spans="16:28" x14ac:dyDescent="0.2">
      <c r="P13447" s="12"/>
      <c r="AB13447"/>
    </row>
    <row r="13448" spans="16:28" x14ac:dyDescent="0.2">
      <c r="P13448" s="12"/>
      <c r="AB13448"/>
    </row>
    <row r="13449" spans="16:28" x14ac:dyDescent="0.2">
      <c r="P13449" s="12"/>
      <c r="AB13449"/>
    </row>
    <row r="13450" spans="16:28" x14ac:dyDescent="0.2">
      <c r="P13450" s="12"/>
      <c r="AB13450"/>
    </row>
    <row r="13451" spans="16:28" x14ac:dyDescent="0.2">
      <c r="P13451" s="12"/>
      <c r="AB13451"/>
    </row>
    <row r="13452" spans="16:28" x14ac:dyDescent="0.2">
      <c r="P13452" s="12"/>
      <c r="AB13452"/>
    </row>
    <row r="13453" spans="16:28" x14ac:dyDescent="0.2">
      <c r="P13453" s="12"/>
      <c r="AB13453"/>
    </row>
    <row r="13454" spans="16:28" x14ac:dyDescent="0.2">
      <c r="P13454" s="12"/>
      <c r="AB13454"/>
    </row>
    <row r="13455" spans="16:28" x14ac:dyDescent="0.2">
      <c r="P13455" s="12"/>
      <c r="AB13455"/>
    </row>
    <row r="13456" spans="16:28" x14ac:dyDescent="0.2">
      <c r="P13456" s="12"/>
      <c r="AB13456"/>
    </row>
    <row r="13457" spans="16:28" x14ac:dyDescent="0.2">
      <c r="P13457" s="12"/>
      <c r="AB13457"/>
    </row>
    <row r="13458" spans="16:28" x14ac:dyDescent="0.2">
      <c r="P13458" s="12"/>
      <c r="AB13458"/>
    </row>
    <row r="13459" spans="16:28" x14ac:dyDescent="0.2">
      <c r="P13459" s="12"/>
      <c r="AB13459"/>
    </row>
    <row r="13460" spans="16:28" x14ac:dyDescent="0.2">
      <c r="P13460" s="12"/>
      <c r="AB13460"/>
    </row>
    <row r="13461" spans="16:28" x14ac:dyDescent="0.2">
      <c r="P13461" s="12"/>
      <c r="AB13461"/>
    </row>
    <row r="13462" spans="16:28" x14ac:dyDescent="0.2">
      <c r="P13462" s="12"/>
      <c r="AB13462"/>
    </row>
    <row r="13463" spans="16:28" x14ac:dyDescent="0.2">
      <c r="P13463" s="12"/>
      <c r="AB13463"/>
    </row>
    <row r="13464" spans="16:28" x14ac:dyDescent="0.2">
      <c r="P13464" s="12"/>
      <c r="AB13464"/>
    </row>
    <row r="13465" spans="16:28" x14ac:dyDescent="0.2">
      <c r="P13465" s="12"/>
      <c r="AB13465"/>
    </row>
    <row r="13466" spans="16:28" x14ac:dyDescent="0.2">
      <c r="P13466" s="12"/>
      <c r="AB13466"/>
    </row>
    <row r="13467" spans="16:28" x14ac:dyDescent="0.2">
      <c r="P13467" s="12"/>
      <c r="AB13467"/>
    </row>
    <row r="13468" spans="16:28" x14ac:dyDescent="0.2">
      <c r="P13468" s="12"/>
      <c r="AB13468"/>
    </row>
    <row r="13469" spans="16:28" x14ac:dyDescent="0.2">
      <c r="P13469" s="12"/>
      <c r="AB13469"/>
    </row>
    <row r="13470" spans="16:28" x14ac:dyDescent="0.2">
      <c r="P13470" s="12"/>
      <c r="AB13470"/>
    </row>
    <row r="13471" spans="16:28" x14ac:dyDescent="0.2">
      <c r="P13471" s="12"/>
      <c r="AB13471"/>
    </row>
    <row r="13472" spans="16:28" x14ac:dyDescent="0.2">
      <c r="P13472" s="12"/>
      <c r="AB13472"/>
    </row>
    <row r="13473" spans="16:28" x14ac:dyDescent="0.2">
      <c r="P13473" s="12"/>
      <c r="AB13473"/>
    </row>
    <row r="13474" spans="16:28" x14ac:dyDescent="0.2">
      <c r="P13474" s="12"/>
      <c r="AB13474"/>
    </row>
    <row r="13475" spans="16:28" x14ac:dyDescent="0.2">
      <c r="P13475" s="12"/>
      <c r="AB13475"/>
    </row>
    <row r="13476" spans="16:28" x14ac:dyDescent="0.2">
      <c r="P13476" s="12"/>
      <c r="AB13476"/>
    </row>
    <row r="13477" spans="16:28" x14ac:dyDescent="0.2">
      <c r="P13477" s="12"/>
      <c r="AB13477"/>
    </row>
    <row r="13478" spans="16:28" x14ac:dyDescent="0.2">
      <c r="P13478" s="12"/>
      <c r="AB13478"/>
    </row>
    <row r="13479" spans="16:28" x14ac:dyDescent="0.2">
      <c r="P13479" s="12"/>
      <c r="AB13479"/>
    </row>
    <row r="13480" spans="16:28" x14ac:dyDescent="0.2">
      <c r="P13480" s="12"/>
      <c r="AB13480"/>
    </row>
    <row r="13481" spans="16:28" x14ac:dyDescent="0.2">
      <c r="P13481" s="12"/>
      <c r="AB13481"/>
    </row>
    <row r="13482" spans="16:28" x14ac:dyDescent="0.2">
      <c r="P13482" s="12"/>
      <c r="AB13482"/>
    </row>
    <row r="13483" spans="16:28" x14ac:dyDescent="0.2">
      <c r="P13483" s="12"/>
      <c r="AB13483"/>
    </row>
    <row r="13484" spans="16:28" x14ac:dyDescent="0.2">
      <c r="P13484" s="12"/>
      <c r="AB13484"/>
    </row>
    <row r="13485" spans="16:28" x14ac:dyDescent="0.2">
      <c r="P13485" s="12"/>
      <c r="AB13485"/>
    </row>
    <row r="13486" spans="16:28" x14ac:dyDescent="0.2">
      <c r="P13486" s="12"/>
      <c r="AB13486"/>
    </row>
    <row r="13487" spans="16:28" x14ac:dyDescent="0.2">
      <c r="P13487" s="12"/>
      <c r="AB13487"/>
    </row>
    <row r="13488" spans="16:28" x14ac:dyDescent="0.2">
      <c r="P13488" s="12"/>
      <c r="AB13488"/>
    </row>
    <row r="13489" spans="16:28" x14ac:dyDescent="0.2">
      <c r="P13489" s="12"/>
      <c r="AB13489"/>
    </row>
    <row r="13490" spans="16:28" x14ac:dyDescent="0.2">
      <c r="P13490" s="12"/>
      <c r="AB13490"/>
    </row>
    <row r="13491" spans="16:28" x14ac:dyDescent="0.2">
      <c r="P13491" s="12"/>
      <c r="AB13491"/>
    </row>
    <row r="13492" spans="16:28" x14ac:dyDescent="0.2">
      <c r="P13492" s="12"/>
      <c r="AB13492"/>
    </row>
    <row r="13493" spans="16:28" x14ac:dyDescent="0.2">
      <c r="P13493" s="12"/>
      <c r="AB13493"/>
    </row>
    <row r="13494" spans="16:28" x14ac:dyDescent="0.2">
      <c r="P13494" s="12"/>
      <c r="AB13494"/>
    </row>
    <row r="13495" spans="16:28" x14ac:dyDescent="0.2">
      <c r="P13495" s="12"/>
      <c r="AB13495"/>
    </row>
    <row r="13496" spans="16:28" x14ac:dyDescent="0.2">
      <c r="P13496" s="12"/>
      <c r="AB13496"/>
    </row>
    <row r="13497" spans="16:28" x14ac:dyDescent="0.2">
      <c r="P13497" s="12"/>
      <c r="AB13497"/>
    </row>
    <row r="13498" spans="16:28" x14ac:dyDescent="0.2">
      <c r="P13498" s="12"/>
      <c r="AB13498"/>
    </row>
    <row r="13499" spans="16:28" x14ac:dyDescent="0.2">
      <c r="P13499" s="12"/>
      <c r="AB13499"/>
    </row>
    <row r="13500" spans="16:28" x14ac:dyDescent="0.2">
      <c r="P13500" s="12"/>
      <c r="AB13500"/>
    </row>
    <row r="13501" spans="16:28" x14ac:dyDescent="0.2">
      <c r="P13501" s="12"/>
      <c r="AB13501"/>
    </row>
    <row r="13502" spans="16:28" x14ac:dyDescent="0.2">
      <c r="P13502" s="12"/>
      <c r="AB13502"/>
    </row>
    <row r="13503" spans="16:28" x14ac:dyDescent="0.2">
      <c r="P13503" s="12"/>
      <c r="AB13503"/>
    </row>
    <row r="13504" spans="16:28" x14ac:dyDescent="0.2">
      <c r="P13504" s="12"/>
      <c r="AB13504"/>
    </row>
    <row r="13505" spans="16:28" x14ac:dyDescent="0.2">
      <c r="P13505" s="12"/>
      <c r="AB13505"/>
    </row>
    <row r="13506" spans="16:28" x14ac:dyDescent="0.2">
      <c r="P13506" s="12"/>
      <c r="AB13506"/>
    </row>
    <row r="13507" spans="16:28" x14ac:dyDescent="0.2">
      <c r="P13507" s="12"/>
      <c r="AB13507"/>
    </row>
    <row r="13508" spans="16:28" x14ac:dyDescent="0.2">
      <c r="P13508" s="12"/>
      <c r="AB13508"/>
    </row>
    <row r="13509" spans="16:28" x14ac:dyDescent="0.2">
      <c r="P13509" s="12"/>
      <c r="AB13509"/>
    </row>
    <row r="13510" spans="16:28" x14ac:dyDescent="0.2">
      <c r="P13510" s="12"/>
      <c r="AB13510"/>
    </row>
    <row r="13511" spans="16:28" x14ac:dyDescent="0.2">
      <c r="P13511" s="12"/>
      <c r="AB13511"/>
    </row>
    <row r="13512" spans="16:28" x14ac:dyDescent="0.2">
      <c r="P13512" s="12"/>
      <c r="AB13512"/>
    </row>
    <row r="13513" spans="16:28" x14ac:dyDescent="0.2">
      <c r="P13513" s="12"/>
      <c r="AB13513"/>
    </row>
    <row r="13514" spans="16:28" x14ac:dyDescent="0.2">
      <c r="P13514" s="12"/>
      <c r="AB13514"/>
    </row>
    <row r="13515" spans="16:28" x14ac:dyDescent="0.2">
      <c r="P13515" s="12"/>
      <c r="AB13515"/>
    </row>
    <row r="13516" spans="16:28" x14ac:dyDescent="0.2">
      <c r="P13516" s="12"/>
      <c r="AB13516"/>
    </row>
    <row r="13517" spans="16:28" x14ac:dyDescent="0.2">
      <c r="P13517" s="12"/>
      <c r="AB13517"/>
    </row>
    <row r="13518" spans="16:28" x14ac:dyDescent="0.2">
      <c r="P13518" s="12"/>
      <c r="AB13518"/>
    </row>
    <row r="13519" spans="16:28" x14ac:dyDescent="0.2">
      <c r="P13519" s="12"/>
      <c r="AB13519"/>
    </row>
    <row r="13520" spans="16:28" x14ac:dyDescent="0.2">
      <c r="P13520" s="12"/>
      <c r="AB13520"/>
    </row>
    <row r="13521" spans="16:28" x14ac:dyDescent="0.2">
      <c r="P13521" s="12"/>
      <c r="AB13521"/>
    </row>
    <row r="13522" spans="16:28" x14ac:dyDescent="0.2">
      <c r="P13522" s="12"/>
      <c r="AB13522"/>
    </row>
    <row r="13523" spans="16:28" x14ac:dyDescent="0.2">
      <c r="P13523" s="12"/>
      <c r="AB13523"/>
    </row>
    <row r="13524" spans="16:28" x14ac:dyDescent="0.2">
      <c r="P13524" s="12"/>
      <c r="AB13524"/>
    </row>
    <row r="13525" spans="16:28" x14ac:dyDescent="0.2">
      <c r="P13525" s="12"/>
      <c r="AB13525"/>
    </row>
    <row r="13526" spans="16:28" x14ac:dyDescent="0.2">
      <c r="P13526" s="12"/>
      <c r="AB13526"/>
    </row>
    <row r="13527" spans="16:28" x14ac:dyDescent="0.2">
      <c r="P13527" s="12"/>
      <c r="AB13527"/>
    </row>
    <row r="13528" spans="16:28" x14ac:dyDescent="0.2">
      <c r="P13528" s="12"/>
      <c r="AB13528"/>
    </row>
    <row r="13529" spans="16:28" x14ac:dyDescent="0.2">
      <c r="P13529" s="12"/>
      <c r="AB13529"/>
    </row>
    <row r="13530" spans="16:28" x14ac:dyDescent="0.2">
      <c r="P13530" s="12"/>
      <c r="AB13530"/>
    </row>
    <row r="13531" spans="16:28" x14ac:dyDescent="0.2">
      <c r="P13531" s="12"/>
      <c r="AB13531"/>
    </row>
    <row r="13532" spans="16:28" x14ac:dyDescent="0.2">
      <c r="P13532" s="12"/>
      <c r="AB13532"/>
    </row>
    <row r="13533" spans="16:28" x14ac:dyDescent="0.2">
      <c r="P13533" s="12"/>
      <c r="AB13533"/>
    </row>
    <row r="13534" spans="16:28" x14ac:dyDescent="0.2">
      <c r="P13534" s="12"/>
      <c r="AB13534"/>
    </row>
    <row r="13535" spans="16:28" x14ac:dyDescent="0.2">
      <c r="P13535" s="12"/>
      <c r="AB13535"/>
    </row>
    <row r="13536" spans="16:28" x14ac:dyDescent="0.2">
      <c r="P13536" s="12"/>
      <c r="AB13536"/>
    </row>
    <row r="13537" spans="16:28" x14ac:dyDescent="0.2">
      <c r="P13537" s="12"/>
      <c r="AB13537"/>
    </row>
    <row r="13538" spans="16:28" x14ac:dyDescent="0.2">
      <c r="P13538" s="12"/>
      <c r="AB13538"/>
    </row>
    <row r="13539" spans="16:28" x14ac:dyDescent="0.2">
      <c r="P13539" s="12"/>
      <c r="AB13539"/>
    </row>
    <row r="13540" spans="16:28" x14ac:dyDescent="0.2">
      <c r="P13540" s="12"/>
      <c r="AB13540"/>
    </row>
    <row r="13541" spans="16:28" x14ac:dyDescent="0.2">
      <c r="P13541" s="12"/>
      <c r="AB13541"/>
    </row>
    <row r="13542" spans="16:28" x14ac:dyDescent="0.2">
      <c r="P13542" s="12"/>
      <c r="AB13542"/>
    </row>
    <row r="13543" spans="16:28" x14ac:dyDescent="0.2">
      <c r="P13543" s="12"/>
      <c r="AB13543"/>
    </row>
    <row r="13544" spans="16:28" x14ac:dyDescent="0.2">
      <c r="P13544" s="12"/>
      <c r="AB13544"/>
    </row>
    <row r="13545" spans="16:28" x14ac:dyDescent="0.2">
      <c r="P13545" s="12"/>
      <c r="AB13545"/>
    </row>
    <row r="13546" spans="16:28" x14ac:dyDescent="0.2">
      <c r="P13546" s="12"/>
      <c r="AB13546"/>
    </row>
    <row r="13547" spans="16:28" x14ac:dyDescent="0.2">
      <c r="P13547" s="12"/>
      <c r="AB13547"/>
    </row>
    <row r="13548" spans="16:28" x14ac:dyDescent="0.2">
      <c r="P13548" s="12"/>
      <c r="AB13548"/>
    </row>
    <row r="13549" spans="16:28" x14ac:dyDescent="0.2">
      <c r="P13549" s="12"/>
      <c r="AB13549"/>
    </row>
    <row r="13550" spans="16:28" x14ac:dyDescent="0.2">
      <c r="P13550" s="12"/>
      <c r="AB13550"/>
    </row>
    <row r="13551" spans="16:28" x14ac:dyDescent="0.2">
      <c r="P13551" s="12"/>
      <c r="AB13551"/>
    </row>
    <row r="13552" spans="16:28" x14ac:dyDescent="0.2">
      <c r="P13552" s="12"/>
      <c r="AB13552"/>
    </row>
    <row r="13553" spans="16:28" x14ac:dyDescent="0.2">
      <c r="P13553" s="12"/>
      <c r="AB13553"/>
    </row>
    <row r="13554" spans="16:28" x14ac:dyDescent="0.2">
      <c r="P13554" s="12"/>
      <c r="AB13554"/>
    </row>
    <row r="13555" spans="16:28" x14ac:dyDescent="0.2">
      <c r="P13555" s="12"/>
      <c r="AB13555"/>
    </row>
    <row r="13556" spans="16:28" x14ac:dyDescent="0.2">
      <c r="P13556" s="12"/>
      <c r="AB13556"/>
    </row>
    <row r="13557" spans="16:28" x14ac:dyDescent="0.2">
      <c r="P13557" s="12"/>
      <c r="AB13557"/>
    </row>
    <row r="13558" spans="16:28" x14ac:dyDescent="0.2">
      <c r="P13558" s="12"/>
      <c r="AB13558"/>
    </row>
    <row r="13559" spans="16:28" x14ac:dyDescent="0.2">
      <c r="P13559" s="12"/>
      <c r="AB13559"/>
    </row>
    <row r="13560" spans="16:28" x14ac:dyDescent="0.2">
      <c r="P13560" s="12"/>
      <c r="AB13560"/>
    </row>
    <row r="13561" spans="16:28" x14ac:dyDescent="0.2">
      <c r="P13561" s="12"/>
      <c r="AB13561"/>
    </row>
    <row r="13562" spans="16:28" x14ac:dyDescent="0.2">
      <c r="P13562" s="12"/>
      <c r="AB13562"/>
    </row>
    <row r="13563" spans="16:28" x14ac:dyDescent="0.2">
      <c r="P13563" s="12"/>
      <c r="AB13563"/>
    </row>
    <row r="13564" spans="16:28" x14ac:dyDescent="0.2">
      <c r="P13564" s="12"/>
      <c r="AB13564"/>
    </row>
    <row r="13565" spans="16:28" x14ac:dyDescent="0.2">
      <c r="P13565" s="12"/>
      <c r="AB13565"/>
    </row>
    <row r="13566" spans="16:28" x14ac:dyDescent="0.2">
      <c r="P13566" s="12"/>
      <c r="AB13566"/>
    </row>
    <row r="13567" spans="16:28" x14ac:dyDescent="0.2">
      <c r="P13567" s="12"/>
      <c r="AB13567"/>
    </row>
    <row r="13568" spans="16:28" x14ac:dyDescent="0.2">
      <c r="P13568" s="12"/>
      <c r="AB13568"/>
    </row>
    <row r="13569" spans="16:28" x14ac:dyDescent="0.2">
      <c r="P13569" s="12"/>
      <c r="AB13569"/>
    </row>
    <row r="13570" spans="16:28" x14ac:dyDescent="0.2">
      <c r="P13570" s="12"/>
      <c r="AB13570"/>
    </row>
    <row r="13571" spans="16:28" x14ac:dyDescent="0.2">
      <c r="P13571" s="12"/>
      <c r="AB13571"/>
    </row>
    <row r="13572" spans="16:28" x14ac:dyDescent="0.2">
      <c r="P13572" s="12"/>
      <c r="AB13572"/>
    </row>
    <row r="13573" spans="16:28" x14ac:dyDescent="0.2">
      <c r="P13573" s="12"/>
      <c r="AB13573"/>
    </row>
    <row r="13574" spans="16:28" x14ac:dyDescent="0.2">
      <c r="P13574" s="12"/>
      <c r="AB13574"/>
    </row>
    <row r="13575" spans="16:28" x14ac:dyDescent="0.2">
      <c r="P13575" s="12"/>
      <c r="AB13575"/>
    </row>
    <row r="13576" spans="16:28" x14ac:dyDescent="0.2">
      <c r="P13576" s="12"/>
      <c r="AB13576"/>
    </row>
    <row r="13577" spans="16:28" x14ac:dyDescent="0.2">
      <c r="P13577" s="12"/>
      <c r="AB13577"/>
    </row>
    <row r="13578" spans="16:28" x14ac:dyDescent="0.2">
      <c r="P13578" s="12"/>
      <c r="AB13578"/>
    </row>
    <row r="13579" spans="16:28" x14ac:dyDescent="0.2">
      <c r="P13579" s="12"/>
      <c r="AB13579"/>
    </row>
    <row r="13580" spans="16:28" x14ac:dyDescent="0.2">
      <c r="P13580" s="12"/>
      <c r="AB13580"/>
    </row>
    <row r="13581" spans="16:28" x14ac:dyDescent="0.2">
      <c r="P13581" s="12"/>
      <c r="AB13581"/>
    </row>
    <row r="13582" spans="16:28" x14ac:dyDescent="0.2">
      <c r="P13582" s="12"/>
      <c r="AB13582"/>
    </row>
    <row r="13583" spans="16:28" x14ac:dyDescent="0.2">
      <c r="P13583" s="12"/>
      <c r="AB13583"/>
    </row>
    <row r="13584" spans="16:28" x14ac:dyDescent="0.2">
      <c r="P13584" s="12"/>
      <c r="AB13584"/>
    </row>
    <row r="13585" spans="16:28" x14ac:dyDescent="0.2">
      <c r="P13585" s="12"/>
      <c r="AB13585"/>
    </row>
    <row r="13586" spans="16:28" x14ac:dyDescent="0.2">
      <c r="P13586" s="12"/>
      <c r="AB13586"/>
    </row>
    <row r="13587" spans="16:28" x14ac:dyDescent="0.2">
      <c r="P13587" s="12"/>
      <c r="AB13587"/>
    </row>
    <row r="13588" spans="16:28" x14ac:dyDescent="0.2">
      <c r="P13588" s="12"/>
      <c r="AB13588"/>
    </row>
    <row r="13589" spans="16:28" x14ac:dyDescent="0.2">
      <c r="P13589" s="12"/>
      <c r="AB13589"/>
    </row>
    <row r="13590" spans="16:28" x14ac:dyDescent="0.2">
      <c r="P13590" s="12"/>
      <c r="AB13590"/>
    </row>
    <row r="13591" spans="16:28" x14ac:dyDescent="0.2">
      <c r="P13591" s="12"/>
      <c r="AB13591"/>
    </row>
    <row r="13592" spans="16:28" x14ac:dyDescent="0.2">
      <c r="P13592" s="12"/>
      <c r="AB13592"/>
    </row>
    <row r="13593" spans="16:28" x14ac:dyDescent="0.2">
      <c r="P13593" s="12"/>
      <c r="AB13593"/>
    </row>
    <row r="13594" spans="16:28" x14ac:dyDescent="0.2">
      <c r="P13594" s="12"/>
      <c r="AB13594"/>
    </row>
    <row r="13595" spans="16:28" x14ac:dyDescent="0.2">
      <c r="P13595" s="12"/>
      <c r="AB13595"/>
    </row>
    <row r="13596" spans="16:28" x14ac:dyDescent="0.2">
      <c r="P13596" s="12"/>
      <c r="AB13596"/>
    </row>
    <row r="13597" spans="16:28" x14ac:dyDescent="0.2">
      <c r="P13597" s="12"/>
      <c r="AB13597"/>
    </row>
    <row r="13598" spans="16:28" x14ac:dyDescent="0.2">
      <c r="P13598" s="12"/>
      <c r="AB13598"/>
    </row>
    <row r="13599" spans="16:28" x14ac:dyDescent="0.2">
      <c r="P13599" s="12"/>
      <c r="AB13599"/>
    </row>
    <row r="13600" spans="16:28" x14ac:dyDescent="0.2">
      <c r="P13600" s="12"/>
      <c r="AB13600"/>
    </row>
    <row r="13601" spans="16:28" x14ac:dyDescent="0.2">
      <c r="P13601" s="12"/>
      <c r="AB13601"/>
    </row>
    <row r="13602" spans="16:28" x14ac:dyDescent="0.2">
      <c r="P13602" s="12"/>
      <c r="AB13602"/>
    </row>
    <row r="13603" spans="16:28" x14ac:dyDescent="0.2">
      <c r="P13603" s="12"/>
      <c r="AB13603"/>
    </row>
    <row r="13604" spans="16:28" x14ac:dyDescent="0.2">
      <c r="P13604" s="12"/>
      <c r="AB13604"/>
    </row>
    <row r="13605" spans="16:28" x14ac:dyDescent="0.2">
      <c r="P13605" s="12"/>
      <c r="AB13605"/>
    </row>
    <row r="13606" spans="16:28" x14ac:dyDescent="0.2">
      <c r="P13606" s="12"/>
      <c r="AB13606"/>
    </row>
    <row r="13607" spans="16:28" x14ac:dyDescent="0.2">
      <c r="P13607" s="12"/>
      <c r="AB13607"/>
    </row>
    <row r="13608" spans="16:28" x14ac:dyDescent="0.2">
      <c r="P13608" s="12"/>
      <c r="AB13608"/>
    </row>
    <row r="13609" spans="16:28" x14ac:dyDescent="0.2">
      <c r="P13609" s="12"/>
      <c r="AB13609"/>
    </row>
    <row r="13610" spans="16:28" x14ac:dyDescent="0.2">
      <c r="P13610" s="12"/>
      <c r="AB13610"/>
    </row>
    <row r="13611" spans="16:28" x14ac:dyDescent="0.2">
      <c r="P13611" s="12"/>
      <c r="AB13611"/>
    </row>
    <row r="13612" spans="16:28" x14ac:dyDescent="0.2">
      <c r="P13612" s="12"/>
      <c r="AB13612"/>
    </row>
    <row r="13613" spans="16:28" x14ac:dyDescent="0.2">
      <c r="P13613" s="12"/>
      <c r="AB13613"/>
    </row>
    <row r="13614" spans="16:28" x14ac:dyDescent="0.2">
      <c r="P13614" s="12"/>
      <c r="AB13614"/>
    </row>
    <row r="13615" spans="16:28" x14ac:dyDescent="0.2">
      <c r="P13615" s="12"/>
      <c r="AB13615"/>
    </row>
    <row r="13616" spans="16:28" x14ac:dyDescent="0.2">
      <c r="P13616" s="12"/>
      <c r="AB13616"/>
    </row>
    <row r="13617" spans="16:28" x14ac:dyDescent="0.2">
      <c r="P13617" s="12"/>
      <c r="AB13617"/>
    </row>
    <row r="13618" spans="16:28" x14ac:dyDescent="0.2">
      <c r="P13618" s="12"/>
      <c r="AB13618"/>
    </row>
    <row r="13619" spans="16:28" x14ac:dyDescent="0.2">
      <c r="P13619" s="12"/>
      <c r="AB13619"/>
    </row>
    <row r="13620" spans="16:28" x14ac:dyDescent="0.2">
      <c r="P13620" s="12"/>
      <c r="AB13620"/>
    </row>
    <row r="13621" spans="16:28" x14ac:dyDescent="0.2">
      <c r="P13621" s="12"/>
      <c r="AB13621"/>
    </row>
    <row r="13622" spans="16:28" x14ac:dyDescent="0.2">
      <c r="P13622" s="12"/>
      <c r="AB13622"/>
    </row>
    <row r="13623" spans="16:28" x14ac:dyDescent="0.2">
      <c r="P13623" s="12"/>
      <c r="AB13623"/>
    </row>
    <row r="13624" spans="16:28" x14ac:dyDescent="0.2">
      <c r="P13624" s="12"/>
      <c r="AB13624"/>
    </row>
    <row r="13625" spans="16:28" x14ac:dyDescent="0.2">
      <c r="P13625" s="12"/>
      <c r="AB13625"/>
    </row>
    <row r="13626" spans="16:28" x14ac:dyDescent="0.2">
      <c r="P13626" s="12"/>
      <c r="AB13626"/>
    </row>
    <row r="13627" spans="16:28" x14ac:dyDescent="0.2">
      <c r="P13627" s="12"/>
      <c r="AB13627"/>
    </row>
    <row r="13628" spans="16:28" x14ac:dyDescent="0.2">
      <c r="P13628" s="12"/>
      <c r="AB13628"/>
    </row>
    <row r="13629" spans="16:28" x14ac:dyDescent="0.2">
      <c r="P13629" s="12"/>
      <c r="AB13629"/>
    </row>
    <row r="13630" spans="16:28" x14ac:dyDescent="0.2">
      <c r="P13630" s="12"/>
      <c r="AB13630"/>
    </row>
    <row r="13631" spans="16:28" x14ac:dyDescent="0.2">
      <c r="P13631" s="12"/>
      <c r="AB13631"/>
    </row>
    <row r="13632" spans="16:28" x14ac:dyDescent="0.2">
      <c r="P13632" s="12"/>
      <c r="AB13632"/>
    </row>
    <row r="13633" spans="16:28" x14ac:dyDescent="0.2">
      <c r="P13633" s="12"/>
      <c r="AB13633"/>
    </row>
    <row r="13634" spans="16:28" x14ac:dyDescent="0.2">
      <c r="P13634" s="12"/>
      <c r="AB13634"/>
    </row>
    <row r="13635" spans="16:28" x14ac:dyDescent="0.2">
      <c r="P13635" s="12"/>
      <c r="AB13635"/>
    </row>
    <row r="13636" spans="16:28" x14ac:dyDescent="0.2">
      <c r="P13636" s="12"/>
      <c r="AB13636"/>
    </row>
    <row r="13637" spans="16:28" x14ac:dyDescent="0.2">
      <c r="P13637" s="12"/>
      <c r="AB13637"/>
    </row>
    <row r="13638" spans="16:28" x14ac:dyDescent="0.2">
      <c r="P13638" s="12"/>
      <c r="AB13638"/>
    </row>
    <row r="13639" spans="16:28" x14ac:dyDescent="0.2">
      <c r="P13639" s="12"/>
      <c r="AB13639"/>
    </row>
    <row r="13640" spans="16:28" x14ac:dyDescent="0.2">
      <c r="P13640" s="12"/>
      <c r="AB13640"/>
    </row>
    <row r="13641" spans="16:28" x14ac:dyDescent="0.2">
      <c r="P13641" s="12"/>
      <c r="AB13641"/>
    </row>
    <row r="13642" spans="16:28" x14ac:dyDescent="0.2">
      <c r="P13642" s="12"/>
      <c r="AB13642"/>
    </row>
    <row r="13643" spans="16:28" x14ac:dyDescent="0.2">
      <c r="P13643" s="12"/>
      <c r="AB13643"/>
    </row>
    <row r="13644" spans="16:28" x14ac:dyDescent="0.2">
      <c r="P13644" s="12"/>
      <c r="AB13644"/>
    </row>
    <row r="13645" spans="16:28" x14ac:dyDescent="0.2">
      <c r="P13645" s="12"/>
      <c r="AB13645"/>
    </row>
    <row r="13646" spans="16:28" x14ac:dyDescent="0.2">
      <c r="P13646" s="12"/>
      <c r="AB13646"/>
    </row>
    <row r="13647" spans="16:28" x14ac:dyDescent="0.2">
      <c r="P13647" s="12"/>
      <c r="AB13647"/>
    </row>
    <row r="13648" spans="16:28" x14ac:dyDescent="0.2">
      <c r="P13648" s="12"/>
      <c r="AB13648"/>
    </row>
    <row r="13649" spans="16:28" x14ac:dyDescent="0.2">
      <c r="P13649" s="12"/>
      <c r="AB13649"/>
    </row>
    <row r="13650" spans="16:28" x14ac:dyDescent="0.2">
      <c r="P13650" s="12"/>
      <c r="AB13650"/>
    </row>
    <row r="13651" spans="16:28" x14ac:dyDescent="0.2">
      <c r="P13651" s="12"/>
      <c r="AB13651"/>
    </row>
    <row r="13652" spans="16:28" x14ac:dyDescent="0.2">
      <c r="P13652" s="12"/>
      <c r="AB13652"/>
    </row>
    <row r="13653" spans="16:28" x14ac:dyDescent="0.2">
      <c r="P13653" s="12"/>
      <c r="AB13653"/>
    </row>
    <row r="13654" spans="16:28" x14ac:dyDescent="0.2">
      <c r="P13654" s="12"/>
      <c r="AB13654"/>
    </row>
    <row r="13655" spans="16:28" x14ac:dyDescent="0.2">
      <c r="P13655" s="12"/>
      <c r="AB13655"/>
    </row>
    <row r="13656" spans="16:28" x14ac:dyDescent="0.2">
      <c r="P13656" s="12"/>
      <c r="AB13656"/>
    </row>
    <row r="13657" spans="16:28" x14ac:dyDescent="0.2">
      <c r="P13657" s="12"/>
      <c r="AB13657"/>
    </row>
    <row r="13658" spans="16:28" x14ac:dyDescent="0.2">
      <c r="P13658" s="12"/>
      <c r="AB13658"/>
    </row>
    <row r="13659" spans="16:28" x14ac:dyDescent="0.2">
      <c r="P13659" s="12"/>
      <c r="AB13659"/>
    </row>
    <row r="13660" spans="16:28" x14ac:dyDescent="0.2">
      <c r="P13660" s="12"/>
      <c r="AB13660"/>
    </row>
    <row r="13661" spans="16:28" x14ac:dyDescent="0.2">
      <c r="P13661" s="12"/>
      <c r="AB13661"/>
    </row>
    <row r="13662" spans="16:28" x14ac:dyDescent="0.2">
      <c r="P13662" s="12"/>
      <c r="AB13662"/>
    </row>
    <row r="13663" spans="16:28" x14ac:dyDescent="0.2">
      <c r="P13663" s="12"/>
      <c r="AB13663"/>
    </row>
    <row r="13664" spans="16:28" x14ac:dyDescent="0.2">
      <c r="P13664" s="12"/>
      <c r="AB13664"/>
    </row>
    <row r="13665" spans="16:28" x14ac:dyDescent="0.2">
      <c r="P13665" s="12"/>
      <c r="AB13665"/>
    </row>
    <row r="13666" spans="16:28" x14ac:dyDescent="0.2">
      <c r="P13666" s="12"/>
      <c r="AB13666"/>
    </row>
    <row r="13667" spans="16:28" x14ac:dyDescent="0.2">
      <c r="P13667" s="12"/>
      <c r="AB13667"/>
    </row>
    <row r="13668" spans="16:28" x14ac:dyDescent="0.2">
      <c r="P13668" s="12"/>
      <c r="AB13668"/>
    </row>
    <row r="13669" spans="16:28" x14ac:dyDescent="0.2">
      <c r="P13669" s="12"/>
      <c r="AB13669"/>
    </row>
    <row r="13670" spans="16:28" x14ac:dyDescent="0.2">
      <c r="P13670" s="12"/>
      <c r="AB13670"/>
    </row>
    <row r="13671" spans="16:28" x14ac:dyDescent="0.2">
      <c r="P13671" s="12"/>
      <c r="AB13671"/>
    </row>
    <row r="13672" spans="16:28" x14ac:dyDescent="0.2">
      <c r="P13672" s="12"/>
      <c r="AB13672"/>
    </row>
    <row r="13673" spans="16:28" x14ac:dyDescent="0.2">
      <c r="P13673" s="12"/>
      <c r="AB13673"/>
    </row>
    <row r="13674" spans="16:28" x14ac:dyDescent="0.2">
      <c r="P13674" s="12"/>
      <c r="AB13674"/>
    </row>
    <row r="13675" spans="16:28" x14ac:dyDescent="0.2">
      <c r="P13675" s="12"/>
      <c r="AB13675"/>
    </row>
    <row r="13676" spans="16:28" x14ac:dyDescent="0.2">
      <c r="P13676" s="12"/>
      <c r="AB13676"/>
    </row>
    <row r="13677" spans="16:28" x14ac:dyDescent="0.2">
      <c r="P13677" s="12"/>
      <c r="AB13677"/>
    </row>
    <row r="13678" spans="16:28" x14ac:dyDescent="0.2">
      <c r="P13678" s="12"/>
      <c r="AB13678"/>
    </row>
    <row r="13679" spans="16:28" x14ac:dyDescent="0.2">
      <c r="P13679" s="12"/>
      <c r="AB13679"/>
    </row>
    <row r="13680" spans="16:28" x14ac:dyDescent="0.2">
      <c r="P13680" s="12"/>
      <c r="AB13680"/>
    </row>
    <row r="13681" spans="16:28" x14ac:dyDescent="0.2">
      <c r="P13681" s="12"/>
      <c r="AB13681"/>
    </row>
    <row r="13682" spans="16:28" x14ac:dyDescent="0.2">
      <c r="P13682" s="12"/>
      <c r="AB13682"/>
    </row>
    <row r="13683" spans="16:28" x14ac:dyDescent="0.2">
      <c r="P13683" s="12"/>
      <c r="AB13683"/>
    </row>
    <row r="13684" spans="16:28" x14ac:dyDescent="0.2">
      <c r="P13684" s="12"/>
      <c r="AB13684"/>
    </row>
    <row r="13685" spans="16:28" x14ac:dyDescent="0.2">
      <c r="P13685" s="12"/>
      <c r="AB13685"/>
    </row>
    <row r="13686" spans="16:28" x14ac:dyDescent="0.2">
      <c r="P13686" s="12"/>
      <c r="AB13686"/>
    </row>
    <row r="13687" spans="16:28" x14ac:dyDescent="0.2">
      <c r="P13687" s="12"/>
      <c r="AB13687"/>
    </row>
    <row r="13688" spans="16:28" x14ac:dyDescent="0.2">
      <c r="P13688" s="12"/>
      <c r="AB13688"/>
    </row>
    <row r="13689" spans="16:28" x14ac:dyDescent="0.2">
      <c r="P13689" s="12"/>
      <c r="AB13689"/>
    </row>
    <row r="13690" spans="16:28" x14ac:dyDescent="0.2">
      <c r="P13690" s="12"/>
      <c r="AB13690"/>
    </row>
    <row r="13691" spans="16:28" x14ac:dyDescent="0.2">
      <c r="P13691" s="12"/>
      <c r="AB13691"/>
    </row>
    <row r="13692" spans="16:28" x14ac:dyDescent="0.2">
      <c r="P13692" s="12"/>
      <c r="AB13692"/>
    </row>
    <row r="13693" spans="16:28" x14ac:dyDescent="0.2">
      <c r="P13693" s="12"/>
      <c r="AB13693"/>
    </row>
    <row r="13694" spans="16:28" x14ac:dyDescent="0.2">
      <c r="P13694" s="12"/>
      <c r="AB13694"/>
    </row>
    <row r="13695" spans="16:28" x14ac:dyDescent="0.2">
      <c r="P13695" s="12"/>
      <c r="AB13695"/>
    </row>
    <row r="13696" spans="16:28" x14ac:dyDescent="0.2">
      <c r="P13696" s="12"/>
      <c r="AB13696"/>
    </row>
    <row r="13697" spans="16:28" x14ac:dyDescent="0.2">
      <c r="P13697" s="12"/>
      <c r="AB13697"/>
    </row>
    <row r="13698" spans="16:28" x14ac:dyDescent="0.2">
      <c r="P13698" s="12"/>
      <c r="AB13698"/>
    </row>
    <row r="13699" spans="16:28" x14ac:dyDescent="0.2">
      <c r="P13699" s="12"/>
      <c r="AB13699"/>
    </row>
    <row r="13700" spans="16:28" x14ac:dyDescent="0.2">
      <c r="P13700" s="12"/>
      <c r="AB13700"/>
    </row>
    <row r="13701" spans="16:28" x14ac:dyDescent="0.2">
      <c r="P13701" s="12"/>
      <c r="AB13701"/>
    </row>
    <row r="13702" spans="16:28" x14ac:dyDescent="0.2">
      <c r="P13702" s="12"/>
      <c r="AB13702"/>
    </row>
    <row r="13703" spans="16:28" x14ac:dyDescent="0.2">
      <c r="P13703" s="12"/>
      <c r="AB13703"/>
    </row>
    <row r="13704" spans="16:28" x14ac:dyDescent="0.2">
      <c r="P13704" s="12"/>
      <c r="AB13704"/>
    </row>
    <row r="13705" spans="16:28" x14ac:dyDescent="0.2">
      <c r="P13705" s="12"/>
      <c r="AB13705"/>
    </row>
    <row r="13706" spans="16:28" x14ac:dyDescent="0.2">
      <c r="P13706" s="12"/>
      <c r="AB13706"/>
    </row>
    <row r="13707" spans="16:28" x14ac:dyDescent="0.2">
      <c r="P13707" s="12"/>
      <c r="AB13707"/>
    </row>
    <row r="13708" spans="16:28" x14ac:dyDescent="0.2">
      <c r="P13708" s="12"/>
      <c r="AB13708"/>
    </row>
    <row r="13709" spans="16:28" x14ac:dyDescent="0.2">
      <c r="P13709" s="12"/>
      <c r="AB13709"/>
    </row>
    <row r="13710" spans="16:28" x14ac:dyDescent="0.2">
      <c r="P13710" s="12"/>
      <c r="AB13710"/>
    </row>
    <row r="13711" spans="16:28" x14ac:dyDescent="0.2">
      <c r="P13711" s="12"/>
      <c r="AB13711"/>
    </row>
    <row r="13712" spans="16:28" x14ac:dyDescent="0.2">
      <c r="P13712" s="12"/>
      <c r="AB13712"/>
    </row>
    <row r="13713" spans="16:28" x14ac:dyDescent="0.2">
      <c r="P13713" s="12"/>
      <c r="AB13713"/>
    </row>
    <row r="13714" spans="16:28" x14ac:dyDescent="0.2">
      <c r="P13714" s="12"/>
      <c r="AB13714"/>
    </row>
    <row r="13715" spans="16:28" x14ac:dyDescent="0.2">
      <c r="P13715" s="12"/>
      <c r="AB13715"/>
    </row>
    <row r="13716" spans="16:28" x14ac:dyDescent="0.2">
      <c r="P13716" s="12"/>
      <c r="AB13716"/>
    </row>
    <row r="13717" spans="16:28" x14ac:dyDescent="0.2">
      <c r="P13717" s="12"/>
      <c r="AB13717"/>
    </row>
    <row r="13718" spans="16:28" x14ac:dyDescent="0.2">
      <c r="P13718" s="12"/>
      <c r="AB13718"/>
    </row>
    <row r="13719" spans="16:28" x14ac:dyDescent="0.2">
      <c r="P13719" s="12"/>
      <c r="AB13719"/>
    </row>
    <row r="13720" spans="16:28" x14ac:dyDescent="0.2">
      <c r="P13720" s="12"/>
      <c r="AB13720"/>
    </row>
    <row r="13721" spans="16:28" x14ac:dyDescent="0.2">
      <c r="P13721" s="12"/>
      <c r="AB13721"/>
    </row>
    <row r="13722" spans="16:28" x14ac:dyDescent="0.2">
      <c r="P13722" s="12"/>
      <c r="AB13722"/>
    </row>
    <row r="13723" spans="16:28" x14ac:dyDescent="0.2">
      <c r="P13723" s="12"/>
      <c r="AB13723"/>
    </row>
    <row r="13724" spans="16:28" x14ac:dyDescent="0.2">
      <c r="P13724" s="12"/>
      <c r="AB13724"/>
    </row>
    <row r="13725" spans="16:28" x14ac:dyDescent="0.2">
      <c r="P13725" s="12"/>
      <c r="AB13725"/>
    </row>
    <row r="13726" spans="16:28" x14ac:dyDescent="0.2">
      <c r="P13726" s="12"/>
      <c r="AB13726"/>
    </row>
    <row r="13727" spans="16:28" x14ac:dyDescent="0.2">
      <c r="P13727" s="12"/>
      <c r="AB13727"/>
    </row>
    <row r="13728" spans="16:28" x14ac:dyDescent="0.2">
      <c r="P13728" s="12"/>
      <c r="AB13728"/>
    </row>
    <row r="13729" spans="16:28" x14ac:dyDescent="0.2">
      <c r="P13729" s="12"/>
      <c r="AB13729"/>
    </row>
    <row r="13730" spans="16:28" x14ac:dyDescent="0.2">
      <c r="P13730" s="12"/>
      <c r="AB13730"/>
    </row>
    <row r="13731" spans="16:28" x14ac:dyDescent="0.2">
      <c r="P13731" s="12"/>
      <c r="AB13731"/>
    </row>
    <row r="13732" spans="16:28" x14ac:dyDescent="0.2">
      <c r="P13732" s="12"/>
      <c r="AB13732"/>
    </row>
    <row r="13733" spans="16:28" x14ac:dyDescent="0.2">
      <c r="P13733" s="12"/>
      <c r="AB13733"/>
    </row>
    <row r="13734" spans="16:28" x14ac:dyDescent="0.2">
      <c r="P13734" s="12"/>
      <c r="AB13734"/>
    </row>
    <row r="13735" spans="16:28" x14ac:dyDescent="0.2">
      <c r="P13735" s="12"/>
      <c r="AB13735"/>
    </row>
    <row r="13736" spans="16:28" x14ac:dyDescent="0.2">
      <c r="P13736" s="12"/>
      <c r="AB13736"/>
    </row>
    <row r="13737" spans="16:28" x14ac:dyDescent="0.2">
      <c r="P13737" s="12"/>
      <c r="AB13737"/>
    </row>
    <row r="13738" spans="16:28" x14ac:dyDescent="0.2">
      <c r="P13738" s="12"/>
      <c r="AB13738"/>
    </row>
    <row r="13739" spans="16:28" x14ac:dyDescent="0.2">
      <c r="P13739" s="12"/>
      <c r="AB13739"/>
    </row>
    <row r="13740" spans="16:28" x14ac:dyDescent="0.2">
      <c r="P13740" s="12"/>
      <c r="AB13740"/>
    </row>
    <row r="13741" spans="16:28" x14ac:dyDescent="0.2">
      <c r="P13741" s="12"/>
      <c r="AB13741"/>
    </row>
    <row r="13742" spans="16:28" x14ac:dyDescent="0.2">
      <c r="P13742" s="12"/>
      <c r="AB13742"/>
    </row>
    <row r="13743" spans="16:28" x14ac:dyDescent="0.2">
      <c r="P13743" s="12"/>
      <c r="AB13743"/>
    </row>
    <row r="13744" spans="16:28" x14ac:dyDescent="0.2">
      <c r="P13744" s="12"/>
      <c r="AB13744"/>
    </row>
    <row r="13745" spans="16:28" x14ac:dyDescent="0.2">
      <c r="P13745" s="12"/>
      <c r="AB13745"/>
    </row>
    <row r="13746" spans="16:28" x14ac:dyDescent="0.2">
      <c r="P13746" s="12"/>
      <c r="AB13746"/>
    </row>
    <row r="13747" spans="16:28" x14ac:dyDescent="0.2">
      <c r="P13747" s="12"/>
      <c r="AB13747"/>
    </row>
    <row r="13748" spans="16:28" x14ac:dyDescent="0.2">
      <c r="P13748" s="12"/>
      <c r="AB13748"/>
    </row>
    <row r="13749" spans="16:28" x14ac:dyDescent="0.2">
      <c r="P13749" s="12"/>
      <c r="AB13749"/>
    </row>
    <row r="13750" spans="16:28" x14ac:dyDescent="0.2">
      <c r="P13750" s="12"/>
      <c r="AB13750"/>
    </row>
    <row r="13751" spans="16:28" x14ac:dyDescent="0.2">
      <c r="P13751" s="12"/>
      <c r="AB13751"/>
    </row>
    <row r="13752" spans="16:28" x14ac:dyDescent="0.2">
      <c r="P13752" s="12"/>
      <c r="AB13752"/>
    </row>
    <row r="13753" spans="16:28" x14ac:dyDescent="0.2">
      <c r="P13753" s="12"/>
      <c r="AB13753"/>
    </row>
    <row r="13754" spans="16:28" x14ac:dyDescent="0.2">
      <c r="P13754" s="12"/>
      <c r="AB13754"/>
    </row>
    <row r="13755" spans="16:28" x14ac:dyDescent="0.2">
      <c r="P13755" s="12"/>
      <c r="AB13755"/>
    </row>
    <row r="13756" spans="16:28" x14ac:dyDescent="0.2">
      <c r="P13756" s="12"/>
      <c r="AB13756"/>
    </row>
    <row r="13757" spans="16:28" x14ac:dyDescent="0.2">
      <c r="P13757" s="12"/>
      <c r="AB13757"/>
    </row>
    <row r="13758" spans="16:28" x14ac:dyDescent="0.2">
      <c r="P13758" s="12"/>
      <c r="AB13758"/>
    </row>
    <row r="13759" spans="16:28" x14ac:dyDescent="0.2">
      <c r="P13759" s="12"/>
      <c r="AB13759"/>
    </row>
    <row r="13760" spans="16:28" x14ac:dyDescent="0.2">
      <c r="P13760" s="12"/>
      <c r="AB13760"/>
    </row>
    <row r="13761" spans="16:28" x14ac:dyDescent="0.2">
      <c r="P13761" s="12"/>
      <c r="AB13761"/>
    </row>
    <row r="13762" spans="16:28" x14ac:dyDescent="0.2">
      <c r="P13762" s="12"/>
      <c r="AB13762"/>
    </row>
    <row r="13763" spans="16:28" x14ac:dyDescent="0.2">
      <c r="P13763" s="12"/>
      <c r="AB13763"/>
    </row>
    <row r="13764" spans="16:28" x14ac:dyDescent="0.2">
      <c r="P13764" s="12"/>
      <c r="AB13764"/>
    </row>
    <row r="13765" spans="16:28" x14ac:dyDescent="0.2">
      <c r="P13765" s="12"/>
      <c r="AB13765"/>
    </row>
    <row r="13766" spans="16:28" x14ac:dyDescent="0.2">
      <c r="P13766" s="12"/>
      <c r="AB13766"/>
    </row>
    <row r="13767" spans="16:28" x14ac:dyDescent="0.2">
      <c r="P13767" s="12"/>
      <c r="AB13767"/>
    </row>
    <row r="13768" spans="16:28" x14ac:dyDescent="0.2">
      <c r="P13768" s="12"/>
      <c r="AB13768"/>
    </row>
    <row r="13769" spans="16:28" x14ac:dyDescent="0.2">
      <c r="P13769" s="12"/>
      <c r="AB13769"/>
    </row>
    <row r="13770" spans="16:28" x14ac:dyDescent="0.2">
      <c r="P13770" s="12"/>
      <c r="AB13770"/>
    </row>
    <row r="13771" spans="16:28" x14ac:dyDescent="0.2">
      <c r="P13771" s="12"/>
      <c r="AB13771"/>
    </row>
    <row r="13772" spans="16:28" x14ac:dyDescent="0.2">
      <c r="P13772" s="12"/>
      <c r="AB13772"/>
    </row>
    <row r="13773" spans="16:28" x14ac:dyDescent="0.2">
      <c r="P13773" s="12"/>
      <c r="AB13773"/>
    </row>
    <row r="13774" spans="16:28" x14ac:dyDescent="0.2">
      <c r="P13774" s="12"/>
      <c r="AB13774"/>
    </row>
    <row r="13775" spans="16:28" x14ac:dyDescent="0.2">
      <c r="P13775" s="12"/>
      <c r="AB13775"/>
    </row>
    <row r="13776" spans="16:28" x14ac:dyDescent="0.2">
      <c r="P13776" s="12"/>
      <c r="AB13776"/>
    </row>
    <row r="13777" spans="16:28" x14ac:dyDescent="0.2">
      <c r="P13777" s="12"/>
      <c r="AB13777"/>
    </row>
    <row r="13778" spans="16:28" x14ac:dyDescent="0.2">
      <c r="P13778" s="12"/>
      <c r="AB13778"/>
    </row>
    <row r="13779" spans="16:28" x14ac:dyDescent="0.2">
      <c r="P13779" s="12"/>
      <c r="AB13779"/>
    </row>
    <row r="13780" spans="16:28" x14ac:dyDescent="0.2">
      <c r="P13780" s="12"/>
      <c r="AB13780"/>
    </row>
    <row r="13781" spans="16:28" x14ac:dyDescent="0.2">
      <c r="P13781" s="12"/>
      <c r="AB13781"/>
    </row>
    <row r="13782" spans="16:28" x14ac:dyDescent="0.2">
      <c r="P13782" s="12"/>
      <c r="AB13782"/>
    </row>
    <row r="13783" spans="16:28" x14ac:dyDescent="0.2">
      <c r="P13783" s="12"/>
      <c r="AB13783"/>
    </row>
    <row r="13784" spans="16:28" x14ac:dyDescent="0.2">
      <c r="P13784" s="12"/>
      <c r="AB13784"/>
    </row>
    <row r="13785" spans="16:28" x14ac:dyDescent="0.2">
      <c r="P13785" s="12"/>
      <c r="AB13785"/>
    </row>
    <row r="13786" spans="16:28" x14ac:dyDescent="0.2">
      <c r="P13786" s="12"/>
      <c r="AB13786"/>
    </row>
    <row r="13787" spans="16:28" x14ac:dyDescent="0.2">
      <c r="P13787" s="12"/>
      <c r="AB13787"/>
    </row>
    <row r="13788" spans="16:28" x14ac:dyDescent="0.2">
      <c r="P13788" s="12"/>
      <c r="AB13788"/>
    </row>
    <row r="13789" spans="16:28" x14ac:dyDescent="0.2">
      <c r="P13789" s="12"/>
      <c r="AB13789"/>
    </row>
    <row r="13790" spans="16:28" x14ac:dyDescent="0.2">
      <c r="P13790" s="12"/>
      <c r="AB13790"/>
    </row>
    <row r="13791" spans="16:28" x14ac:dyDescent="0.2">
      <c r="P13791" s="12"/>
      <c r="AB13791"/>
    </row>
    <row r="13792" spans="16:28" x14ac:dyDescent="0.2">
      <c r="P13792" s="12"/>
      <c r="AB13792"/>
    </row>
    <row r="13793" spans="16:28" x14ac:dyDescent="0.2">
      <c r="P13793" s="12"/>
      <c r="AB13793"/>
    </row>
    <row r="13794" spans="16:28" x14ac:dyDescent="0.2">
      <c r="P13794" s="12"/>
      <c r="AB13794"/>
    </row>
    <row r="13795" spans="16:28" x14ac:dyDescent="0.2">
      <c r="P13795" s="12"/>
      <c r="AB13795"/>
    </row>
    <row r="13796" spans="16:28" x14ac:dyDescent="0.2">
      <c r="P13796" s="12"/>
      <c r="AB13796"/>
    </row>
    <row r="13797" spans="16:28" x14ac:dyDescent="0.2">
      <c r="P13797" s="12"/>
      <c r="AB13797"/>
    </row>
    <row r="13798" spans="16:28" x14ac:dyDescent="0.2">
      <c r="P13798" s="12"/>
      <c r="AB13798"/>
    </row>
    <row r="13799" spans="16:28" x14ac:dyDescent="0.2">
      <c r="P13799" s="12"/>
      <c r="AB13799"/>
    </row>
    <row r="13800" spans="16:28" x14ac:dyDescent="0.2">
      <c r="P13800" s="12"/>
      <c r="AB13800"/>
    </row>
    <row r="13801" spans="16:28" x14ac:dyDescent="0.2">
      <c r="P13801" s="12"/>
      <c r="AB13801"/>
    </row>
    <row r="13802" spans="16:28" x14ac:dyDescent="0.2">
      <c r="P13802" s="12"/>
      <c r="AB13802"/>
    </row>
    <row r="13803" spans="16:28" x14ac:dyDescent="0.2">
      <c r="P13803" s="12"/>
      <c r="AB13803"/>
    </row>
    <row r="13804" spans="16:28" x14ac:dyDescent="0.2">
      <c r="P13804" s="12"/>
      <c r="AB13804"/>
    </row>
    <row r="13805" spans="16:28" x14ac:dyDescent="0.2">
      <c r="P13805" s="12"/>
      <c r="AB13805"/>
    </row>
    <row r="13806" spans="16:28" x14ac:dyDescent="0.2">
      <c r="P13806" s="12"/>
      <c r="AB13806"/>
    </row>
    <row r="13807" spans="16:28" x14ac:dyDescent="0.2">
      <c r="P13807" s="12"/>
      <c r="AB13807"/>
    </row>
    <row r="13808" spans="16:28" x14ac:dyDescent="0.2">
      <c r="P13808" s="12"/>
      <c r="AB13808"/>
    </row>
    <row r="13809" spans="16:28" x14ac:dyDescent="0.2">
      <c r="P13809" s="12"/>
      <c r="AB13809"/>
    </row>
    <row r="13810" spans="16:28" x14ac:dyDescent="0.2">
      <c r="P13810" s="12"/>
      <c r="AB13810"/>
    </row>
    <row r="13811" spans="16:28" x14ac:dyDescent="0.2">
      <c r="P13811" s="12"/>
      <c r="AB13811"/>
    </row>
    <row r="13812" spans="16:28" x14ac:dyDescent="0.2">
      <c r="P13812" s="12"/>
      <c r="AB13812"/>
    </row>
    <row r="13813" spans="16:28" x14ac:dyDescent="0.2">
      <c r="P13813" s="12"/>
      <c r="AB13813"/>
    </row>
    <row r="13814" spans="16:28" x14ac:dyDescent="0.2">
      <c r="P13814" s="12"/>
      <c r="AB13814"/>
    </row>
    <row r="13815" spans="16:28" x14ac:dyDescent="0.2">
      <c r="P13815" s="12"/>
      <c r="AB13815"/>
    </row>
    <row r="13816" spans="16:28" x14ac:dyDescent="0.2">
      <c r="P13816" s="12"/>
      <c r="AB13816"/>
    </row>
    <row r="13817" spans="16:28" x14ac:dyDescent="0.2">
      <c r="P13817" s="12"/>
      <c r="AB13817"/>
    </row>
    <row r="13818" spans="16:28" x14ac:dyDescent="0.2">
      <c r="P13818" s="12"/>
      <c r="AB13818"/>
    </row>
    <row r="13819" spans="16:28" x14ac:dyDescent="0.2">
      <c r="P13819" s="12"/>
      <c r="AB13819"/>
    </row>
    <row r="13820" spans="16:28" x14ac:dyDescent="0.2">
      <c r="P13820" s="12"/>
      <c r="AB13820"/>
    </row>
    <row r="13821" spans="16:28" x14ac:dyDescent="0.2">
      <c r="P13821" s="12"/>
      <c r="AB13821"/>
    </row>
    <row r="13822" spans="16:28" x14ac:dyDescent="0.2">
      <c r="P13822" s="12"/>
      <c r="AB13822"/>
    </row>
    <row r="13823" spans="16:28" x14ac:dyDescent="0.2">
      <c r="P13823" s="12"/>
      <c r="AB13823"/>
    </row>
    <row r="13824" spans="16:28" x14ac:dyDescent="0.2">
      <c r="P13824" s="12"/>
      <c r="AB13824"/>
    </row>
    <row r="13825" spans="16:28" x14ac:dyDescent="0.2">
      <c r="P13825" s="12"/>
      <c r="AB13825"/>
    </row>
    <row r="13826" spans="16:28" x14ac:dyDescent="0.2">
      <c r="P13826" s="12"/>
      <c r="AB13826"/>
    </row>
    <row r="13827" spans="16:28" x14ac:dyDescent="0.2">
      <c r="P13827" s="12"/>
      <c r="AB13827"/>
    </row>
    <row r="13828" spans="16:28" x14ac:dyDescent="0.2">
      <c r="P13828" s="12"/>
      <c r="AB13828"/>
    </row>
    <row r="13829" spans="16:28" x14ac:dyDescent="0.2">
      <c r="P13829" s="12"/>
      <c r="AB13829"/>
    </row>
    <row r="13830" spans="16:28" x14ac:dyDescent="0.2">
      <c r="P13830" s="12"/>
      <c r="AB13830"/>
    </row>
    <row r="13831" spans="16:28" x14ac:dyDescent="0.2">
      <c r="P13831" s="12"/>
      <c r="AB13831"/>
    </row>
    <row r="13832" spans="16:28" x14ac:dyDescent="0.2">
      <c r="P13832" s="12"/>
      <c r="AB13832"/>
    </row>
    <row r="13833" spans="16:28" x14ac:dyDescent="0.2">
      <c r="P13833" s="12"/>
      <c r="AB13833"/>
    </row>
    <row r="13834" spans="16:28" x14ac:dyDescent="0.2">
      <c r="P13834" s="12"/>
      <c r="AB13834"/>
    </row>
    <row r="13835" spans="16:28" x14ac:dyDescent="0.2">
      <c r="P13835" s="12"/>
      <c r="AB13835"/>
    </row>
    <row r="13836" spans="16:28" x14ac:dyDescent="0.2">
      <c r="P13836" s="12"/>
      <c r="AB13836"/>
    </row>
    <row r="13837" spans="16:28" x14ac:dyDescent="0.2">
      <c r="P13837" s="12"/>
      <c r="AB13837"/>
    </row>
    <row r="13838" spans="16:28" x14ac:dyDescent="0.2">
      <c r="P13838" s="12"/>
      <c r="AB13838"/>
    </row>
    <row r="13839" spans="16:28" x14ac:dyDescent="0.2">
      <c r="P13839" s="12"/>
      <c r="AB13839"/>
    </row>
    <row r="13840" spans="16:28" x14ac:dyDescent="0.2">
      <c r="P13840" s="12"/>
      <c r="AB13840"/>
    </row>
    <row r="13841" spans="16:28" x14ac:dyDescent="0.2">
      <c r="P13841" s="12"/>
      <c r="AB13841"/>
    </row>
    <row r="13842" spans="16:28" x14ac:dyDescent="0.2">
      <c r="P13842" s="12"/>
      <c r="AB13842"/>
    </row>
    <row r="13843" spans="16:28" x14ac:dyDescent="0.2">
      <c r="P13843" s="12"/>
      <c r="AB13843"/>
    </row>
    <row r="13844" spans="16:28" x14ac:dyDescent="0.2">
      <c r="P13844" s="12"/>
      <c r="AB13844"/>
    </row>
    <row r="13845" spans="16:28" x14ac:dyDescent="0.2">
      <c r="P13845" s="12"/>
      <c r="AB13845"/>
    </row>
    <row r="13846" spans="16:28" x14ac:dyDescent="0.2">
      <c r="P13846" s="12"/>
      <c r="AB13846"/>
    </row>
    <row r="13847" spans="16:28" x14ac:dyDescent="0.2">
      <c r="P13847" s="12"/>
      <c r="AB13847"/>
    </row>
    <row r="13848" spans="16:28" x14ac:dyDescent="0.2">
      <c r="P13848" s="12"/>
      <c r="AB13848"/>
    </row>
    <row r="13849" spans="16:28" x14ac:dyDescent="0.2">
      <c r="P13849" s="12"/>
      <c r="AB13849"/>
    </row>
    <row r="13850" spans="16:28" x14ac:dyDescent="0.2">
      <c r="P13850" s="12"/>
      <c r="AB13850"/>
    </row>
    <row r="13851" spans="16:28" x14ac:dyDescent="0.2">
      <c r="P13851" s="12"/>
      <c r="AB13851"/>
    </row>
    <row r="13852" spans="16:28" x14ac:dyDescent="0.2">
      <c r="P13852" s="12"/>
      <c r="AB13852"/>
    </row>
    <row r="13853" spans="16:28" x14ac:dyDescent="0.2">
      <c r="P13853" s="12"/>
      <c r="AB13853"/>
    </row>
    <row r="13854" spans="16:28" x14ac:dyDescent="0.2">
      <c r="P13854" s="12"/>
      <c r="AB13854"/>
    </row>
    <row r="13855" spans="16:28" x14ac:dyDescent="0.2">
      <c r="P13855" s="12"/>
      <c r="AB13855"/>
    </row>
    <row r="13856" spans="16:28" x14ac:dyDescent="0.2">
      <c r="P13856" s="12"/>
      <c r="AB13856"/>
    </row>
    <row r="13857" spans="16:28" x14ac:dyDescent="0.2">
      <c r="P13857" s="12"/>
      <c r="AB13857"/>
    </row>
    <row r="13858" spans="16:28" x14ac:dyDescent="0.2">
      <c r="P13858" s="12"/>
      <c r="AB13858"/>
    </row>
    <row r="13859" spans="16:28" x14ac:dyDescent="0.2">
      <c r="P13859" s="12"/>
      <c r="AB13859"/>
    </row>
    <row r="13860" spans="16:28" x14ac:dyDescent="0.2">
      <c r="P13860" s="12"/>
      <c r="AB13860"/>
    </row>
    <row r="13861" spans="16:28" x14ac:dyDescent="0.2">
      <c r="P13861" s="12"/>
      <c r="AB13861"/>
    </row>
    <row r="13862" spans="16:28" x14ac:dyDescent="0.2">
      <c r="P13862" s="12"/>
      <c r="AB13862"/>
    </row>
    <row r="13863" spans="16:28" x14ac:dyDescent="0.2">
      <c r="P13863" s="12"/>
      <c r="AB13863"/>
    </row>
    <row r="13864" spans="16:28" x14ac:dyDescent="0.2">
      <c r="P13864" s="12"/>
      <c r="AB13864"/>
    </row>
    <row r="13865" spans="16:28" x14ac:dyDescent="0.2">
      <c r="P13865" s="12"/>
      <c r="AB13865"/>
    </row>
    <row r="13866" spans="16:28" x14ac:dyDescent="0.2">
      <c r="P13866" s="12"/>
      <c r="AB13866"/>
    </row>
    <row r="13867" spans="16:28" x14ac:dyDescent="0.2">
      <c r="P13867" s="12"/>
      <c r="AB13867"/>
    </row>
    <row r="13868" spans="16:28" x14ac:dyDescent="0.2">
      <c r="P13868" s="12"/>
      <c r="AB13868"/>
    </row>
    <row r="13869" spans="16:28" x14ac:dyDescent="0.2">
      <c r="P13869" s="12"/>
      <c r="AB13869"/>
    </row>
    <row r="13870" spans="16:28" x14ac:dyDescent="0.2">
      <c r="P13870" s="12"/>
      <c r="AB13870"/>
    </row>
    <row r="13871" spans="16:28" x14ac:dyDescent="0.2">
      <c r="P13871" s="12"/>
      <c r="AB13871"/>
    </row>
    <row r="13872" spans="16:28" x14ac:dyDescent="0.2">
      <c r="P13872" s="12"/>
      <c r="AB13872"/>
    </row>
    <row r="13873" spans="16:28" x14ac:dyDescent="0.2">
      <c r="P13873" s="12"/>
      <c r="AB13873"/>
    </row>
    <row r="13874" spans="16:28" x14ac:dyDescent="0.2">
      <c r="P13874" s="12"/>
      <c r="AB13874"/>
    </row>
    <row r="13875" spans="16:28" x14ac:dyDescent="0.2">
      <c r="P13875" s="12"/>
      <c r="AB13875"/>
    </row>
    <row r="13876" spans="16:28" x14ac:dyDescent="0.2">
      <c r="P13876" s="12"/>
      <c r="AB13876"/>
    </row>
    <row r="13877" spans="16:28" x14ac:dyDescent="0.2">
      <c r="P13877" s="12"/>
      <c r="AB13877"/>
    </row>
    <row r="13878" spans="16:28" x14ac:dyDescent="0.2">
      <c r="P13878" s="12"/>
      <c r="AB13878"/>
    </row>
    <row r="13879" spans="16:28" x14ac:dyDescent="0.2">
      <c r="P13879" s="12"/>
      <c r="AB13879"/>
    </row>
    <row r="13880" spans="16:28" x14ac:dyDescent="0.2">
      <c r="P13880" s="12"/>
      <c r="AB13880"/>
    </row>
    <row r="13881" spans="16:28" x14ac:dyDescent="0.2">
      <c r="P13881" s="12"/>
      <c r="AB13881"/>
    </row>
    <row r="13882" spans="16:28" x14ac:dyDescent="0.2">
      <c r="P13882" s="12"/>
      <c r="AB13882"/>
    </row>
    <row r="13883" spans="16:28" x14ac:dyDescent="0.2">
      <c r="P13883" s="12"/>
      <c r="AB13883"/>
    </row>
    <row r="13884" spans="16:28" x14ac:dyDescent="0.2">
      <c r="P13884" s="12"/>
      <c r="AB13884"/>
    </row>
    <row r="13885" spans="16:28" x14ac:dyDescent="0.2">
      <c r="P13885" s="12"/>
      <c r="AB13885"/>
    </row>
    <row r="13886" spans="16:28" x14ac:dyDescent="0.2">
      <c r="P13886" s="12"/>
      <c r="AB13886"/>
    </row>
    <row r="13887" spans="16:28" x14ac:dyDescent="0.2">
      <c r="P13887" s="12"/>
      <c r="AB13887"/>
    </row>
    <row r="13888" spans="16:28" x14ac:dyDescent="0.2">
      <c r="P13888" s="12"/>
      <c r="AB13888"/>
    </row>
    <row r="13889" spans="16:28" x14ac:dyDescent="0.2">
      <c r="P13889" s="12"/>
      <c r="AB13889"/>
    </row>
    <row r="13890" spans="16:28" x14ac:dyDescent="0.2">
      <c r="P13890" s="12"/>
      <c r="AB13890"/>
    </row>
    <row r="13891" spans="16:28" x14ac:dyDescent="0.2">
      <c r="P13891" s="12"/>
      <c r="AB13891"/>
    </row>
    <row r="13892" spans="16:28" x14ac:dyDescent="0.2">
      <c r="P13892" s="12"/>
      <c r="AB13892"/>
    </row>
    <row r="13893" spans="16:28" x14ac:dyDescent="0.2">
      <c r="P13893" s="12"/>
      <c r="AB13893"/>
    </row>
    <row r="13894" spans="16:28" x14ac:dyDescent="0.2">
      <c r="P13894" s="12"/>
      <c r="AB13894"/>
    </row>
    <row r="13895" spans="16:28" x14ac:dyDescent="0.2">
      <c r="P13895" s="12"/>
      <c r="AB13895"/>
    </row>
    <row r="13896" spans="16:28" x14ac:dyDescent="0.2">
      <c r="P13896" s="12"/>
      <c r="AB13896"/>
    </row>
    <row r="13897" spans="16:28" x14ac:dyDescent="0.2">
      <c r="P13897" s="12"/>
      <c r="AB13897"/>
    </row>
    <row r="13898" spans="16:28" x14ac:dyDescent="0.2">
      <c r="P13898" s="12"/>
      <c r="AB13898"/>
    </row>
    <row r="13899" spans="16:28" x14ac:dyDescent="0.2">
      <c r="P13899" s="12"/>
      <c r="AB13899"/>
    </row>
    <row r="13900" spans="16:28" x14ac:dyDescent="0.2">
      <c r="P13900" s="12"/>
      <c r="AB13900"/>
    </row>
    <row r="13901" spans="16:28" x14ac:dyDescent="0.2">
      <c r="P13901" s="12"/>
      <c r="AB13901"/>
    </row>
    <row r="13902" spans="16:28" x14ac:dyDescent="0.2">
      <c r="P13902" s="12"/>
      <c r="AB13902"/>
    </row>
    <row r="13903" spans="16:28" x14ac:dyDescent="0.2">
      <c r="P13903" s="12"/>
      <c r="AB13903"/>
    </row>
    <row r="13904" spans="16:28" x14ac:dyDescent="0.2">
      <c r="P13904" s="12"/>
      <c r="AB13904"/>
    </row>
    <row r="13905" spans="16:28" x14ac:dyDescent="0.2">
      <c r="P13905" s="12"/>
      <c r="AB13905"/>
    </row>
    <row r="13906" spans="16:28" x14ac:dyDescent="0.2">
      <c r="P13906" s="12"/>
      <c r="AB13906"/>
    </row>
    <row r="13907" spans="16:28" x14ac:dyDescent="0.2">
      <c r="P13907" s="12"/>
      <c r="AB13907"/>
    </row>
    <row r="13908" spans="16:28" x14ac:dyDescent="0.2">
      <c r="P13908" s="12"/>
      <c r="AB13908"/>
    </row>
    <row r="13909" spans="16:28" x14ac:dyDescent="0.2">
      <c r="P13909" s="12"/>
      <c r="AB13909"/>
    </row>
    <row r="13910" spans="16:28" x14ac:dyDescent="0.2">
      <c r="P13910" s="12"/>
      <c r="AB13910"/>
    </row>
    <row r="13911" spans="16:28" x14ac:dyDescent="0.2">
      <c r="P13911" s="12"/>
      <c r="AB13911"/>
    </row>
    <row r="13912" spans="16:28" x14ac:dyDescent="0.2">
      <c r="P13912" s="12"/>
      <c r="AB13912"/>
    </row>
    <row r="13913" spans="16:28" x14ac:dyDescent="0.2">
      <c r="P13913" s="12"/>
      <c r="AB13913"/>
    </row>
    <row r="13914" spans="16:28" x14ac:dyDescent="0.2">
      <c r="P13914" s="12"/>
      <c r="AB13914"/>
    </row>
    <row r="13915" spans="16:28" x14ac:dyDescent="0.2">
      <c r="P13915" s="12"/>
      <c r="AB13915"/>
    </row>
    <row r="13916" spans="16:28" x14ac:dyDescent="0.2">
      <c r="P13916" s="12"/>
      <c r="AB13916"/>
    </row>
    <row r="13917" spans="16:28" x14ac:dyDescent="0.2">
      <c r="P13917" s="12"/>
      <c r="AB13917"/>
    </row>
    <row r="13918" spans="16:28" x14ac:dyDescent="0.2">
      <c r="P13918" s="12"/>
      <c r="AB13918"/>
    </row>
    <row r="13919" spans="16:28" x14ac:dyDescent="0.2">
      <c r="P13919" s="12"/>
      <c r="AB13919"/>
    </row>
    <row r="13920" spans="16:28" x14ac:dyDescent="0.2">
      <c r="P13920" s="12"/>
      <c r="AB13920"/>
    </row>
    <row r="13921" spans="16:28" x14ac:dyDescent="0.2">
      <c r="P13921" s="12"/>
      <c r="AB13921"/>
    </row>
    <row r="13922" spans="16:28" x14ac:dyDescent="0.2">
      <c r="P13922" s="12"/>
      <c r="AB13922"/>
    </row>
    <row r="13923" spans="16:28" x14ac:dyDescent="0.2">
      <c r="P13923" s="12"/>
      <c r="AB13923"/>
    </row>
    <row r="13924" spans="16:28" x14ac:dyDescent="0.2">
      <c r="P13924" s="12"/>
      <c r="AB13924"/>
    </row>
    <row r="13925" spans="16:28" x14ac:dyDescent="0.2">
      <c r="P13925" s="12"/>
      <c r="AB13925"/>
    </row>
    <row r="13926" spans="16:28" x14ac:dyDescent="0.2">
      <c r="P13926" s="12"/>
      <c r="AB13926"/>
    </row>
    <row r="13927" spans="16:28" x14ac:dyDescent="0.2">
      <c r="P13927" s="12"/>
      <c r="AB13927"/>
    </row>
    <row r="13928" spans="16:28" x14ac:dyDescent="0.2">
      <c r="P13928" s="12"/>
      <c r="AB13928"/>
    </row>
    <row r="13929" spans="16:28" x14ac:dyDescent="0.2">
      <c r="P13929" s="12"/>
      <c r="AB13929"/>
    </row>
    <row r="13930" spans="16:28" x14ac:dyDescent="0.2">
      <c r="P13930" s="12"/>
      <c r="AB13930"/>
    </row>
    <row r="13931" spans="16:28" x14ac:dyDescent="0.2">
      <c r="P13931" s="12"/>
      <c r="AB13931"/>
    </row>
    <row r="13932" spans="16:28" x14ac:dyDescent="0.2">
      <c r="P13932" s="12"/>
      <c r="AB13932"/>
    </row>
    <row r="13933" spans="16:28" x14ac:dyDescent="0.2">
      <c r="P13933" s="12"/>
      <c r="AB13933"/>
    </row>
    <row r="13934" spans="16:28" x14ac:dyDescent="0.2">
      <c r="P13934" s="12"/>
      <c r="AB13934"/>
    </row>
    <row r="13935" spans="16:28" x14ac:dyDescent="0.2">
      <c r="P13935" s="12"/>
      <c r="AB13935"/>
    </row>
    <row r="13936" spans="16:28" x14ac:dyDescent="0.2">
      <c r="P13936" s="12"/>
      <c r="AB13936"/>
    </row>
    <row r="13937" spans="16:28" x14ac:dyDescent="0.2">
      <c r="P13937" s="12"/>
      <c r="AB13937"/>
    </row>
    <row r="13938" spans="16:28" x14ac:dyDescent="0.2">
      <c r="P13938" s="12"/>
      <c r="AB13938"/>
    </row>
    <row r="13939" spans="16:28" x14ac:dyDescent="0.2">
      <c r="P13939" s="12"/>
      <c r="AB13939"/>
    </row>
    <row r="13940" spans="16:28" x14ac:dyDescent="0.2">
      <c r="P13940" s="12"/>
      <c r="AB13940"/>
    </row>
    <row r="13941" spans="16:28" x14ac:dyDescent="0.2">
      <c r="P13941" s="12"/>
      <c r="AB13941"/>
    </row>
    <row r="13942" spans="16:28" x14ac:dyDescent="0.2">
      <c r="P13942" s="12"/>
      <c r="AB13942"/>
    </row>
    <row r="13943" spans="16:28" x14ac:dyDescent="0.2">
      <c r="P13943" s="12"/>
      <c r="AB13943"/>
    </row>
    <row r="13944" spans="16:28" x14ac:dyDescent="0.2">
      <c r="P13944" s="12"/>
      <c r="AB13944"/>
    </row>
    <row r="13945" spans="16:28" x14ac:dyDescent="0.2">
      <c r="P13945" s="12"/>
      <c r="AB13945"/>
    </row>
    <row r="13946" spans="16:28" x14ac:dyDescent="0.2">
      <c r="P13946" s="12"/>
      <c r="AB13946"/>
    </row>
    <row r="13947" spans="16:28" x14ac:dyDescent="0.2">
      <c r="P13947" s="12"/>
      <c r="AB13947"/>
    </row>
    <row r="13948" spans="16:28" x14ac:dyDescent="0.2">
      <c r="P13948" s="12"/>
      <c r="AB13948"/>
    </row>
    <row r="13949" spans="16:28" x14ac:dyDescent="0.2">
      <c r="P13949" s="12"/>
      <c r="AB13949"/>
    </row>
    <row r="13950" spans="16:28" x14ac:dyDescent="0.2">
      <c r="P13950" s="12"/>
      <c r="AB13950"/>
    </row>
    <row r="13951" spans="16:28" x14ac:dyDescent="0.2">
      <c r="P13951" s="12"/>
      <c r="AB13951"/>
    </row>
    <row r="13952" spans="16:28" x14ac:dyDescent="0.2">
      <c r="P13952" s="12"/>
      <c r="AB13952"/>
    </row>
    <row r="13953" spans="16:28" x14ac:dyDescent="0.2">
      <c r="P13953" s="12"/>
      <c r="AB13953"/>
    </row>
    <row r="13954" spans="16:28" x14ac:dyDescent="0.2">
      <c r="P13954" s="12"/>
      <c r="AB13954"/>
    </row>
    <row r="13955" spans="16:28" x14ac:dyDescent="0.2">
      <c r="P13955" s="12"/>
      <c r="AB13955"/>
    </row>
    <row r="13956" spans="16:28" x14ac:dyDescent="0.2">
      <c r="P13956" s="12"/>
      <c r="AB13956"/>
    </row>
    <row r="13957" spans="16:28" x14ac:dyDescent="0.2">
      <c r="P13957" s="12"/>
      <c r="AB13957"/>
    </row>
    <row r="13958" spans="16:28" x14ac:dyDescent="0.2">
      <c r="P13958" s="12"/>
      <c r="AB13958"/>
    </row>
    <row r="13959" spans="16:28" x14ac:dyDescent="0.2">
      <c r="P13959" s="12"/>
      <c r="AB13959"/>
    </row>
    <row r="13960" spans="16:28" x14ac:dyDescent="0.2">
      <c r="P13960" s="12"/>
      <c r="AB13960"/>
    </row>
    <row r="13961" spans="16:28" x14ac:dyDescent="0.2">
      <c r="P13961" s="12"/>
      <c r="AB13961"/>
    </row>
    <row r="13962" spans="16:28" x14ac:dyDescent="0.2">
      <c r="P13962" s="12"/>
      <c r="AB13962"/>
    </row>
    <row r="13963" spans="16:28" x14ac:dyDescent="0.2">
      <c r="P13963" s="12"/>
      <c r="AB13963"/>
    </row>
    <row r="13964" spans="16:28" x14ac:dyDescent="0.2">
      <c r="P13964" s="12"/>
      <c r="AB13964"/>
    </row>
    <row r="13965" spans="16:28" x14ac:dyDescent="0.2">
      <c r="P13965" s="12"/>
      <c r="AB13965"/>
    </row>
    <row r="13966" spans="16:28" x14ac:dyDescent="0.2">
      <c r="P13966" s="12"/>
      <c r="AB13966"/>
    </row>
    <row r="13967" spans="16:28" x14ac:dyDescent="0.2">
      <c r="P13967" s="12"/>
      <c r="AB13967"/>
    </row>
    <row r="13968" spans="16:28" x14ac:dyDescent="0.2">
      <c r="P13968" s="12"/>
      <c r="AB13968"/>
    </row>
    <row r="13969" spans="16:28" x14ac:dyDescent="0.2">
      <c r="P13969" s="12"/>
      <c r="AB13969"/>
    </row>
    <row r="13970" spans="16:28" x14ac:dyDescent="0.2">
      <c r="P13970" s="12"/>
      <c r="AB13970"/>
    </row>
    <row r="13971" spans="16:28" x14ac:dyDescent="0.2">
      <c r="P13971" s="12"/>
      <c r="AB13971"/>
    </row>
    <row r="13972" spans="16:28" x14ac:dyDescent="0.2">
      <c r="P13972" s="12"/>
      <c r="AB13972"/>
    </row>
    <row r="13973" spans="16:28" x14ac:dyDescent="0.2">
      <c r="P13973" s="12"/>
      <c r="AB13973"/>
    </row>
    <row r="13974" spans="16:28" x14ac:dyDescent="0.2">
      <c r="P13974" s="12"/>
      <c r="AB13974"/>
    </row>
    <row r="13975" spans="16:28" x14ac:dyDescent="0.2">
      <c r="P13975" s="12"/>
      <c r="AB13975"/>
    </row>
    <row r="13976" spans="16:28" x14ac:dyDescent="0.2">
      <c r="P13976" s="12"/>
      <c r="AB13976"/>
    </row>
    <row r="13977" spans="16:28" x14ac:dyDescent="0.2">
      <c r="P13977" s="12"/>
      <c r="AB13977"/>
    </row>
    <row r="13978" spans="16:28" x14ac:dyDescent="0.2">
      <c r="P13978" s="12"/>
      <c r="AB13978"/>
    </row>
    <row r="13979" spans="16:28" x14ac:dyDescent="0.2">
      <c r="P13979" s="12"/>
      <c r="AB13979"/>
    </row>
    <row r="13980" spans="16:28" x14ac:dyDescent="0.2">
      <c r="P13980" s="12"/>
      <c r="AB13980"/>
    </row>
    <row r="13981" spans="16:28" x14ac:dyDescent="0.2">
      <c r="P13981" s="12"/>
      <c r="AB13981"/>
    </row>
    <row r="13982" spans="16:28" x14ac:dyDescent="0.2">
      <c r="P13982" s="12"/>
      <c r="AB13982"/>
    </row>
    <row r="13983" spans="16:28" x14ac:dyDescent="0.2">
      <c r="P13983" s="12"/>
      <c r="AB13983"/>
    </row>
    <row r="13984" spans="16:28" x14ac:dyDescent="0.2">
      <c r="P13984" s="12"/>
      <c r="AB13984"/>
    </row>
    <row r="13985" spans="16:28" x14ac:dyDescent="0.2">
      <c r="P13985" s="12"/>
      <c r="AB13985"/>
    </row>
    <row r="13986" spans="16:28" x14ac:dyDescent="0.2">
      <c r="P13986" s="12"/>
      <c r="AB13986"/>
    </row>
    <row r="13987" spans="16:28" x14ac:dyDescent="0.2">
      <c r="P13987" s="12"/>
      <c r="AB13987"/>
    </row>
    <row r="13988" spans="16:28" x14ac:dyDescent="0.2">
      <c r="P13988" s="12"/>
      <c r="AB13988"/>
    </row>
    <row r="13989" spans="16:28" x14ac:dyDescent="0.2">
      <c r="P13989" s="12"/>
      <c r="AB13989"/>
    </row>
    <row r="13990" spans="16:28" x14ac:dyDescent="0.2">
      <c r="P13990" s="12"/>
      <c r="AB13990"/>
    </row>
    <row r="13991" spans="16:28" x14ac:dyDescent="0.2">
      <c r="P13991" s="12"/>
      <c r="AB13991"/>
    </row>
    <row r="13992" spans="16:28" x14ac:dyDescent="0.2">
      <c r="P13992" s="12"/>
      <c r="AB13992"/>
    </row>
    <row r="13993" spans="16:28" x14ac:dyDescent="0.2">
      <c r="P13993" s="12"/>
      <c r="AB13993"/>
    </row>
    <row r="13994" spans="16:28" x14ac:dyDescent="0.2">
      <c r="P13994" s="12"/>
      <c r="AB13994"/>
    </row>
    <row r="13995" spans="16:28" x14ac:dyDescent="0.2">
      <c r="P13995" s="12"/>
      <c r="AB13995"/>
    </row>
    <row r="13996" spans="16:28" x14ac:dyDescent="0.2">
      <c r="P13996" s="12"/>
      <c r="AB13996"/>
    </row>
    <row r="13997" spans="16:28" x14ac:dyDescent="0.2">
      <c r="P13997" s="12"/>
      <c r="AB13997"/>
    </row>
    <row r="13998" spans="16:28" x14ac:dyDescent="0.2">
      <c r="P13998" s="12"/>
      <c r="AB13998"/>
    </row>
    <row r="13999" spans="16:28" x14ac:dyDescent="0.2">
      <c r="P13999" s="12"/>
      <c r="AB13999"/>
    </row>
    <row r="14000" spans="16:28" x14ac:dyDescent="0.2">
      <c r="P14000" s="12"/>
      <c r="AB14000"/>
    </row>
    <row r="14001" spans="16:28" x14ac:dyDescent="0.2">
      <c r="P14001" s="12"/>
      <c r="AB14001"/>
    </row>
    <row r="14002" spans="16:28" x14ac:dyDescent="0.2">
      <c r="P14002" s="12"/>
      <c r="AB14002"/>
    </row>
    <row r="14003" spans="16:28" x14ac:dyDescent="0.2">
      <c r="P14003" s="12"/>
      <c r="AB14003"/>
    </row>
    <row r="14004" spans="16:28" x14ac:dyDescent="0.2">
      <c r="P14004" s="12"/>
      <c r="AB14004"/>
    </row>
    <row r="14005" spans="16:28" x14ac:dyDescent="0.2">
      <c r="P14005" s="12"/>
      <c r="AB14005"/>
    </row>
    <row r="14006" spans="16:28" x14ac:dyDescent="0.2">
      <c r="P14006" s="12"/>
      <c r="AB14006"/>
    </row>
    <row r="14007" spans="16:28" x14ac:dyDescent="0.2">
      <c r="P14007" s="12"/>
      <c r="AB14007"/>
    </row>
    <row r="14008" spans="16:28" x14ac:dyDescent="0.2">
      <c r="P14008" s="12"/>
      <c r="AB14008"/>
    </row>
    <row r="14009" spans="16:28" x14ac:dyDescent="0.2">
      <c r="P14009" s="12"/>
      <c r="AB14009"/>
    </row>
    <row r="14010" spans="16:28" x14ac:dyDescent="0.2">
      <c r="P14010" s="12"/>
      <c r="AB14010"/>
    </row>
    <row r="14011" spans="16:28" x14ac:dyDescent="0.2">
      <c r="P14011" s="12"/>
      <c r="AB14011"/>
    </row>
    <row r="14012" spans="16:28" x14ac:dyDescent="0.2">
      <c r="P14012" s="12"/>
      <c r="AB14012"/>
    </row>
    <row r="14013" spans="16:28" x14ac:dyDescent="0.2">
      <c r="P14013" s="12"/>
      <c r="AB14013"/>
    </row>
    <row r="14014" spans="16:28" x14ac:dyDescent="0.2">
      <c r="P14014" s="12"/>
      <c r="AB14014"/>
    </row>
    <row r="14015" spans="16:28" x14ac:dyDescent="0.2">
      <c r="P14015" s="12"/>
      <c r="AB14015"/>
    </row>
    <row r="14016" spans="16:28" x14ac:dyDescent="0.2">
      <c r="P14016" s="12"/>
      <c r="AB14016"/>
    </row>
    <row r="14017" spans="16:28" x14ac:dyDescent="0.2">
      <c r="P14017" s="12"/>
      <c r="AB14017"/>
    </row>
    <row r="14018" spans="16:28" x14ac:dyDescent="0.2">
      <c r="P14018" s="12"/>
      <c r="AB14018"/>
    </row>
    <row r="14019" spans="16:28" x14ac:dyDescent="0.2">
      <c r="P14019" s="12"/>
      <c r="AB14019"/>
    </row>
    <row r="14020" spans="16:28" x14ac:dyDescent="0.2">
      <c r="P14020" s="12"/>
      <c r="AB14020"/>
    </row>
    <row r="14021" spans="16:28" x14ac:dyDescent="0.2">
      <c r="P14021" s="12"/>
      <c r="AB14021"/>
    </row>
    <row r="14022" spans="16:28" x14ac:dyDescent="0.2">
      <c r="P14022" s="12"/>
      <c r="AB14022"/>
    </row>
    <row r="14023" spans="16:28" x14ac:dyDescent="0.2">
      <c r="P14023" s="12"/>
      <c r="AB14023"/>
    </row>
    <row r="14024" spans="16:28" x14ac:dyDescent="0.2">
      <c r="P14024" s="12"/>
      <c r="AB14024"/>
    </row>
    <row r="14025" spans="16:28" x14ac:dyDescent="0.2">
      <c r="P14025" s="12"/>
      <c r="AB14025"/>
    </row>
    <row r="14026" spans="16:28" x14ac:dyDescent="0.2">
      <c r="P14026" s="12"/>
      <c r="AB14026"/>
    </row>
    <row r="14027" spans="16:28" x14ac:dyDescent="0.2">
      <c r="P14027" s="12"/>
      <c r="AB14027"/>
    </row>
    <row r="14028" spans="16:28" x14ac:dyDescent="0.2">
      <c r="P14028" s="12"/>
      <c r="AB14028"/>
    </row>
    <row r="14029" spans="16:28" x14ac:dyDescent="0.2">
      <c r="P14029" s="12"/>
      <c r="AB14029"/>
    </row>
    <row r="14030" spans="16:28" x14ac:dyDescent="0.2">
      <c r="P14030" s="12"/>
      <c r="AB14030"/>
    </row>
    <row r="14031" spans="16:28" x14ac:dyDescent="0.2">
      <c r="P14031" s="12"/>
      <c r="AB14031"/>
    </row>
    <row r="14032" spans="16:28" x14ac:dyDescent="0.2">
      <c r="P14032" s="12"/>
      <c r="AB14032"/>
    </row>
    <row r="14033" spans="16:28" x14ac:dyDescent="0.2">
      <c r="P14033" s="12"/>
      <c r="AB14033"/>
    </row>
    <row r="14034" spans="16:28" x14ac:dyDescent="0.2">
      <c r="P14034" s="12"/>
      <c r="AB14034"/>
    </row>
    <row r="14035" spans="16:28" x14ac:dyDescent="0.2">
      <c r="P14035" s="12"/>
      <c r="AB14035"/>
    </row>
    <row r="14036" spans="16:28" x14ac:dyDescent="0.2">
      <c r="P14036" s="12"/>
      <c r="AB14036"/>
    </row>
    <row r="14037" spans="16:28" x14ac:dyDescent="0.2">
      <c r="P14037" s="12"/>
      <c r="AB14037"/>
    </row>
    <row r="14038" spans="16:28" x14ac:dyDescent="0.2">
      <c r="P14038" s="12"/>
      <c r="AB14038"/>
    </row>
    <row r="14039" spans="16:28" x14ac:dyDescent="0.2">
      <c r="P14039" s="12"/>
      <c r="AB14039"/>
    </row>
    <row r="14040" spans="16:28" x14ac:dyDescent="0.2">
      <c r="P14040" s="12"/>
      <c r="AB14040"/>
    </row>
    <row r="14041" spans="16:28" x14ac:dyDescent="0.2">
      <c r="P14041" s="12"/>
      <c r="AB14041"/>
    </row>
    <row r="14042" spans="16:28" x14ac:dyDescent="0.2">
      <c r="P14042" s="12"/>
      <c r="AB14042"/>
    </row>
    <row r="14043" spans="16:28" x14ac:dyDescent="0.2">
      <c r="P14043" s="12"/>
      <c r="AB14043"/>
    </row>
    <row r="14044" spans="16:28" x14ac:dyDescent="0.2">
      <c r="P14044" s="12"/>
      <c r="AB14044"/>
    </row>
    <row r="14045" spans="16:28" x14ac:dyDescent="0.2">
      <c r="P14045" s="12"/>
      <c r="AB14045"/>
    </row>
    <row r="14046" spans="16:28" x14ac:dyDescent="0.2">
      <c r="P14046" s="12"/>
      <c r="AB14046"/>
    </row>
    <row r="14047" spans="16:28" x14ac:dyDescent="0.2">
      <c r="P14047" s="12"/>
      <c r="AB14047"/>
    </row>
    <row r="14048" spans="16:28" x14ac:dyDescent="0.2">
      <c r="P14048" s="12"/>
      <c r="AB14048"/>
    </row>
    <row r="14049" spans="16:28" x14ac:dyDescent="0.2">
      <c r="P14049" s="12"/>
      <c r="AB14049"/>
    </row>
    <row r="14050" spans="16:28" x14ac:dyDescent="0.2">
      <c r="P14050" s="12"/>
      <c r="AB14050"/>
    </row>
    <row r="14051" spans="16:28" x14ac:dyDescent="0.2">
      <c r="P14051" s="12"/>
      <c r="AB14051"/>
    </row>
    <row r="14052" spans="16:28" x14ac:dyDescent="0.2">
      <c r="P14052" s="12"/>
      <c r="AB14052"/>
    </row>
    <row r="14053" spans="16:28" x14ac:dyDescent="0.2">
      <c r="P14053" s="12"/>
      <c r="AB14053"/>
    </row>
    <row r="14054" spans="16:28" x14ac:dyDescent="0.2">
      <c r="P14054" s="12"/>
      <c r="AB14054"/>
    </row>
    <row r="14055" spans="16:28" x14ac:dyDescent="0.2">
      <c r="P14055" s="12"/>
      <c r="AB14055"/>
    </row>
    <row r="14056" spans="16:28" x14ac:dyDescent="0.2">
      <c r="P14056" s="12"/>
      <c r="AB14056"/>
    </row>
    <row r="14057" spans="16:28" x14ac:dyDescent="0.2">
      <c r="P14057" s="12"/>
      <c r="AB14057"/>
    </row>
    <row r="14058" spans="16:28" x14ac:dyDescent="0.2">
      <c r="P14058" s="12"/>
      <c r="AB14058"/>
    </row>
    <row r="14059" spans="16:28" x14ac:dyDescent="0.2">
      <c r="P14059" s="12"/>
      <c r="AB14059"/>
    </row>
    <row r="14060" spans="16:28" x14ac:dyDescent="0.2">
      <c r="P14060" s="12"/>
      <c r="AB14060"/>
    </row>
    <row r="14061" spans="16:28" x14ac:dyDescent="0.2">
      <c r="P14061" s="12"/>
      <c r="AB14061"/>
    </row>
    <row r="14062" spans="16:28" x14ac:dyDescent="0.2">
      <c r="P14062" s="12"/>
      <c r="AB14062"/>
    </row>
    <row r="14063" spans="16:28" x14ac:dyDescent="0.2">
      <c r="P14063" s="12"/>
      <c r="AB14063"/>
    </row>
    <row r="14064" spans="16:28" x14ac:dyDescent="0.2">
      <c r="P14064" s="12"/>
      <c r="AB14064"/>
    </row>
    <row r="14065" spans="16:28" x14ac:dyDescent="0.2">
      <c r="P14065" s="12"/>
      <c r="AB14065"/>
    </row>
    <row r="14066" spans="16:28" x14ac:dyDescent="0.2">
      <c r="P14066" s="12"/>
      <c r="AB14066"/>
    </row>
    <row r="14067" spans="16:28" x14ac:dyDescent="0.2">
      <c r="P14067" s="12"/>
      <c r="AB14067"/>
    </row>
    <row r="14068" spans="16:28" x14ac:dyDescent="0.2">
      <c r="P14068" s="12"/>
      <c r="AB14068"/>
    </row>
    <row r="14069" spans="16:28" x14ac:dyDescent="0.2">
      <c r="P14069" s="12"/>
      <c r="AB14069"/>
    </row>
    <row r="14070" spans="16:28" x14ac:dyDescent="0.2">
      <c r="P14070" s="12"/>
      <c r="AB14070"/>
    </row>
    <row r="14071" spans="16:28" x14ac:dyDescent="0.2">
      <c r="P14071" s="12"/>
      <c r="AB14071"/>
    </row>
    <row r="14072" spans="16:28" x14ac:dyDescent="0.2">
      <c r="P14072" s="12"/>
      <c r="AB14072"/>
    </row>
    <row r="14073" spans="16:28" x14ac:dyDescent="0.2">
      <c r="P14073" s="12"/>
      <c r="AB14073"/>
    </row>
    <row r="14074" spans="16:28" x14ac:dyDescent="0.2">
      <c r="P14074" s="12"/>
      <c r="AB14074"/>
    </row>
    <row r="14075" spans="16:28" x14ac:dyDescent="0.2">
      <c r="P14075" s="12"/>
      <c r="AB14075"/>
    </row>
    <row r="14076" spans="16:28" x14ac:dyDescent="0.2">
      <c r="P14076" s="12"/>
      <c r="AB14076"/>
    </row>
    <row r="14077" spans="16:28" x14ac:dyDescent="0.2">
      <c r="P14077" s="12"/>
      <c r="AB14077"/>
    </row>
    <row r="14078" spans="16:28" x14ac:dyDescent="0.2">
      <c r="P14078" s="12"/>
      <c r="AB14078"/>
    </row>
    <row r="14079" spans="16:28" x14ac:dyDescent="0.2">
      <c r="P14079" s="12"/>
      <c r="AB14079"/>
    </row>
    <row r="14080" spans="16:28" x14ac:dyDescent="0.2">
      <c r="P14080" s="12"/>
      <c r="AB14080"/>
    </row>
    <row r="14081" spans="16:28" x14ac:dyDescent="0.2">
      <c r="P14081" s="12"/>
      <c r="AB14081"/>
    </row>
    <row r="14082" spans="16:28" x14ac:dyDescent="0.2">
      <c r="P14082" s="12"/>
      <c r="AB14082"/>
    </row>
    <row r="14083" spans="16:28" x14ac:dyDescent="0.2">
      <c r="P14083" s="12"/>
      <c r="AB14083"/>
    </row>
    <row r="14084" spans="16:28" x14ac:dyDescent="0.2">
      <c r="P14084" s="12"/>
      <c r="AB14084"/>
    </row>
    <row r="14085" spans="16:28" x14ac:dyDescent="0.2">
      <c r="P14085" s="12"/>
      <c r="AB14085"/>
    </row>
    <row r="14086" spans="16:28" x14ac:dyDescent="0.2">
      <c r="P14086" s="12"/>
      <c r="AB14086"/>
    </row>
    <row r="14087" spans="16:28" x14ac:dyDescent="0.2">
      <c r="P14087" s="12"/>
      <c r="AB14087"/>
    </row>
    <row r="14088" spans="16:28" x14ac:dyDescent="0.2">
      <c r="P14088" s="12"/>
      <c r="AB14088"/>
    </row>
    <row r="14089" spans="16:28" x14ac:dyDescent="0.2">
      <c r="P14089" s="12"/>
      <c r="AB14089"/>
    </row>
    <row r="14090" spans="16:28" x14ac:dyDescent="0.2">
      <c r="P14090" s="12"/>
      <c r="AB14090"/>
    </row>
    <row r="14091" spans="16:28" x14ac:dyDescent="0.2">
      <c r="P14091" s="12"/>
      <c r="AB14091"/>
    </row>
    <row r="14092" spans="16:28" x14ac:dyDescent="0.2">
      <c r="P14092" s="12"/>
      <c r="AB14092"/>
    </row>
    <row r="14093" spans="16:28" x14ac:dyDescent="0.2">
      <c r="P14093" s="12"/>
      <c r="AB14093"/>
    </row>
    <row r="14094" spans="16:28" x14ac:dyDescent="0.2">
      <c r="P14094" s="12"/>
      <c r="AB14094"/>
    </row>
    <row r="14095" spans="16:28" x14ac:dyDescent="0.2">
      <c r="P14095" s="12"/>
      <c r="AB14095"/>
    </row>
    <row r="14096" spans="16:28" x14ac:dyDescent="0.2">
      <c r="P14096" s="12"/>
      <c r="AB14096"/>
    </row>
    <row r="14097" spans="16:28" x14ac:dyDescent="0.2">
      <c r="P14097" s="12"/>
      <c r="AB14097"/>
    </row>
    <row r="14098" spans="16:28" x14ac:dyDescent="0.2">
      <c r="P14098" s="12"/>
      <c r="AB14098"/>
    </row>
    <row r="14099" spans="16:28" x14ac:dyDescent="0.2">
      <c r="P14099" s="12"/>
      <c r="AB14099"/>
    </row>
    <row r="14100" spans="16:28" x14ac:dyDescent="0.2">
      <c r="P14100" s="12"/>
      <c r="AB14100"/>
    </row>
    <row r="14101" spans="16:28" x14ac:dyDescent="0.2">
      <c r="P14101" s="12"/>
      <c r="AB14101"/>
    </row>
    <row r="14102" spans="16:28" x14ac:dyDescent="0.2">
      <c r="P14102" s="12"/>
      <c r="AB14102"/>
    </row>
    <row r="14103" spans="16:28" x14ac:dyDescent="0.2">
      <c r="P14103" s="12"/>
      <c r="AB14103"/>
    </row>
    <row r="14104" spans="16:28" x14ac:dyDescent="0.2">
      <c r="P14104" s="12"/>
      <c r="AB14104"/>
    </row>
    <row r="14105" spans="16:28" x14ac:dyDescent="0.2">
      <c r="P14105" s="12"/>
      <c r="AB14105"/>
    </row>
    <row r="14106" spans="16:28" x14ac:dyDescent="0.2">
      <c r="P14106" s="12"/>
      <c r="AB14106"/>
    </row>
    <row r="14107" spans="16:28" x14ac:dyDescent="0.2">
      <c r="P14107" s="12"/>
      <c r="AB14107"/>
    </row>
    <row r="14108" spans="16:28" x14ac:dyDescent="0.2">
      <c r="P14108" s="12"/>
      <c r="AB14108"/>
    </row>
    <row r="14109" spans="16:28" x14ac:dyDescent="0.2">
      <c r="P14109" s="12"/>
      <c r="AB14109"/>
    </row>
    <row r="14110" spans="16:28" x14ac:dyDescent="0.2">
      <c r="P14110" s="12"/>
      <c r="AB14110"/>
    </row>
    <row r="14111" spans="16:28" x14ac:dyDescent="0.2">
      <c r="P14111" s="12"/>
      <c r="AB14111"/>
    </row>
    <row r="14112" spans="16:28" x14ac:dyDescent="0.2">
      <c r="P14112" s="12"/>
      <c r="AB14112"/>
    </row>
    <row r="14113" spans="16:28" x14ac:dyDescent="0.2">
      <c r="P14113" s="12"/>
      <c r="AB14113"/>
    </row>
    <row r="14114" spans="16:28" x14ac:dyDescent="0.2">
      <c r="P14114" s="12"/>
      <c r="AB14114"/>
    </row>
    <row r="14115" spans="16:28" x14ac:dyDescent="0.2">
      <c r="P14115" s="12"/>
      <c r="AB14115"/>
    </row>
    <row r="14116" spans="16:28" x14ac:dyDescent="0.2">
      <c r="P14116" s="12"/>
      <c r="AB14116"/>
    </row>
    <row r="14117" spans="16:28" x14ac:dyDescent="0.2">
      <c r="P14117" s="12"/>
      <c r="AB14117"/>
    </row>
    <row r="14118" spans="16:28" x14ac:dyDescent="0.2">
      <c r="P14118" s="12"/>
      <c r="AB14118"/>
    </row>
    <row r="14119" spans="16:28" x14ac:dyDescent="0.2">
      <c r="P14119" s="12"/>
      <c r="AB14119"/>
    </row>
    <row r="14120" spans="16:28" x14ac:dyDescent="0.2">
      <c r="P14120" s="12"/>
      <c r="AB14120"/>
    </row>
    <row r="14121" spans="16:28" x14ac:dyDescent="0.2">
      <c r="P14121" s="12"/>
      <c r="AB14121"/>
    </row>
    <row r="14122" spans="16:28" x14ac:dyDescent="0.2">
      <c r="P14122" s="12"/>
      <c r="AB14122"/>
    </row>
    <row r="14123" spans="16:28" x14ac:dyDescent="0.2">
      <c r="P14123" s="12"/>
      <c r="AB14123"/>
    </row>
    <row r="14124" spans="16:28" x14ac:dyDescent="0.2">
      <c r="P14124" s="12"/>
      <c r="AB14124"/>
    </row>
    <row r="14125" spans="16:28" x14ac:dyDescent="0.2">
      <c r="P14125" s="12"/>
      <c r="AB14125"/>
    </row>
    <row r="14126" spans="16:28" x14ac:dyDescent="0.2">
      <c r="P14126" s="12"/>
      <c r="AB14126"/>
    </row>
    <row r="14127" spans="16:28" x14ac:dyDescent="0.2">
      <c r="P14127" s="12"/>
      <c r="AB14127"/>
    </row>
    <row r="14128" spans="16:28" x14ac:dyDescent="0.2">
      <c r="P14128" s="12"/>
      <c r="AB14128"/>
    </row>
    <row r="14129" spans="16:28" x14ac:dyDescent="0.2">
      <c r="P14129" s="12"/>
      <c r="AB14129"/>
    </row>
    <row r="14130" spans="16:28" x14ac:dyDescent="0.2">
      <c r="P14130" s="12"/>
      <c r="AB14130"/>
    </row>
    <row r="14131" spans="16:28" x14ac:dyDescent="0.2">
      <c r="P14131" s="12"/>
      <c r="AB14131"/>
    </row>
    <row r="14132" spans="16:28" x14ac:dyDescent="0.2">
      <c r="P14132" s="12"/>
      <c r="AB14132"/>
    </row>
    <row r="14133" spans="16:28" x14ac:dyDescent="0.2">
      <c r="P14133" s="12"/>
      <c r="AB14133"/>
    </row>
    <row r="14134" spans="16:28" x14ac:dyDescent="0.2">
      <c r="P14134" s="12"/>
      <c r="AB14134"/>
    </row>
    <row r="14135" spans="16:28" x14ac:dyDescent="0.2">
      <c r="P14135" s="12"/>
      <c r="AB14135"/>
    </row>
    <row r="14136" spans="16:28" x14ac:dyDescent="0.2">
      <c r="P14136" s="12"/>
      <c r="AB14136"/>
    </row>
    <row r="14137" spans="16:28" x14ac:dyDescent="0.2">
      <c r="P14137" s="12"/>
      <c r="AB14137"/>
    </row>
    <row r="14138" spans="16:28" x14ac:dyDescent="0.2">
      <c r="P14138" s="12"/>
      <c r="AB14138"/>
    </row>
    <row r="14139" spans="16:28" x14ac:dyDescent="0.2">
      <c r="P14139" s="12"/>
      <c r="AB14139"/>
    </row>
    <row r="14140" spans="16:28" x14ac:dyDescent="0.2">
      <c r="P14140" s="12"/>
      <c r="AB14140"/>
    </row>
    <row r="14141" spans="16:28" x14ac:dyDescent="0.2">
      <c r="P14141" s="12"/>
      <c r="AB14141"/>
    </row>
    <row r="14142" spans="16:28" x14ac:dyDescent="0.2">
      <c r="P14142" s="12"/>
      <c r="AB14142"/>
    </row>
    <row r="14143" spans="16:28" x14ac:dyDescent="0.2">
      <c r="P14143" s="12"/>
      <c r="AB14143"/>
    </row>
    <row r="14144" spans="16:28" x14ac:dyDescent="0.2">
      <c r="P14144" s="12"/>
      <c r="AB14144"/>
    </row>
    <row r="14145" spans="16:28" x14ac:dyDescent="0.2">
      <c r="P14145" s="12"/>
      <c r="AB14145"/>
    </row>
    <row r="14146" spans="16:28" x14ac:dyDescent="0.2">
      <c r="P14146" s="12"/>
      <c r="AB14146"/>
    </row>
    <row r="14147" spans="16:28" x14ac:dyDescent="0.2">
      <c r="P14147" s="12"/>
      <c r="AB14147"/>
    </row>
    <row r="14148" spans="16:28" x14ac:dyDescent="0.2">
      <c r="P14148" s="12"/>
      <c r="AB14148"/>
    </row>
    <row r="14149" spans="16:28" x14ac:dyDescent="0.2">
      <c r="P14149" s="12"/>
      <c r="AB14149"/>
    </row>
    <row r="14150" spans="16:28" x14ac:dyDescent="0.2">
      <c r="P14150" s="12"/>
      <c r="AB14150"/>
    </row>
    <row r="14151" spans="16:28" x14ac:dyDescent="0.2">
      <c r="P14151" s="12"/>
      <c r="AB14151"/>
    </row>
    <row r="14152" spans="16:28" x14ac:dyDescent="0.2">
      <c r="P14152" s="12"/>
      <c r="AB14152"/>
    </row>
    <row r="14153" spans="16:28" x14ac:dyDescent="0.2">
      <c r="P14153" s="12"/>
      <c r="AB14153"/>
    </row>
    <row r="14154" spans="16:28" x14ac:dyDescent="0.2">
      <c r="P14154" s="12"/>
      <c r="AB14154"/>
    </row>
    <row r="14155" spans="16:28" x14ac:dyDescent="0.2">
      <c r="P14155" s="12"/>
      <c r="AB14155"/>
    </row>
    <row r="14156" spans="16:28" x14ac:dyDescent="0.2">
      <c r="P14156" s="12"/>
      <c r="AB14156"/>
    </row>
    <row r="14157" spans="16:28" x14ac:dyDescent="0.2">
      <c r="P14157" s="12"/>
      <c r="AB14157"/>
    </row>
    <row r="14158" spans="16:28" x14ac:dyDescent="0.2">
      <c r="P14158" s="12"/>
      <c r="AB14158"/>
    </row>
    <row r="14159" spans="16:28" x14ac:dyDescent="0.2">
      <c r="P14159" s="12"/>
      <c r="AB14159"/>
    </row>
    <row r="14160" spans="16:28" x14ac:dyDescent="0.2">
      <c r="P14160" s="12"/>
      <c r="AB14160"/>
    </row>
    <row r="14161" spans="16:28" x14ac:dyDescent="0.2">
      <c r="P14161" s="12"/>
      <c r="AB14161"/>
    </row>
    <row r="14162" spans="16:28" x14ac:dyDescent="0.2">
      <c r="P14162" s="12"/>
      <c r="AB14162"/>
    </row>
    <row r="14163" spans="16:28" x14ac:dyDescent="0.2">
      <c r="P14163" s="12"/>
      <c r="AB14163"/>
    </row>
    <row r="14164" spans="16:28" x14ac:dyDescent="0.2">
      <c r="P14164" s="12"/>
      <c r="AB14164"/>
    </row>
    <row r="14165" spans="16:28" x14ac:dyDescent="0.2">
      <c r="P14165" s="12"/>
      <c r="AB14165"/>
    </row>
    <row r="14166" spans="16:28" x14ac:dyDescent="0.2">
      <c r="P14166" s="12"/>
      <c r="AB14166"/>
    </row>
    <row r="14167" spans="16:28" x14ac:dyDescent="0.2">
      <c r="P14167" s="12"/>
      <c r="AB14167"/>
    </row>
    <row r="14168" spans="16:28" x14ac:dyDescent="0.2">
      <c r="P14168" s="12"/>
      <c r="AB14168"/>
    </row>
    <row r="14169" spans="16:28" x14ac:dyDescent="0.2">
      <c r="P14169" s="12"/>
      <c r="AB14169"/>
    </row>
    <row r="14170" spans="16:28" x14ac:dyDescent="0.2">
      <c r="P14170" s="12"/>
      <c r="AB14170"/>
    </row>
    <row r="14171" spans="16:28" x14ac:dyDescent="0.2">
      <c r="P14171" s="12"/>
      <c r="AB14171"/>
    </row>
    <row r="14172" spans="16:28" x14ac:dyDescent="0.2">
      <c r="P14172" s="12"/>
      <c r="AB14172"/>
    </row>
    <row r="14173" spans="16:28" x14ac:dyDescent="0.2">
      <c r="P14173" s="12"/>
      <c r="AB14173"/>
    </row>
    <row r="14174" spans="16:28" x14ac:dyDescent="0.2">
      <c r="P14174" s="12"/>
      <c r="AB14174"/>
    </row>
    <row r="14175" spans="16:28" x14ac:dyDescent="0.2">
      <c r="P14175" s="12"/>
      <c r="AB14175"/>
    </row>
    <row r="14176" spans="16:28" x14ac:dyDescent="0.2">
      <c r="P14176" s="12"/>
      <c r="AB14176"/>
    </row>
    <row r="14177" spans="16:28" x14ac:dyDescent="0.2">
      <c r="P14177" s="12"/>
      <c r="AB14177"/>
    </row>
    <row r="14178" spans="16:28" x14ac:dyDescent="0.2">
      <c r="P14178" s="12"/>
      <c r="AB14178"/>
    </row>
    <row r="14179" spans="16:28" x14ac:dyDescent="0.2">
      <c r="P14179" s="12"/>
      <c r="AB14179"/>
    </row>
    <row r="14180" spans="16:28" x14ac:dyDescent="0.2">
      <c r="P14180" s="12"/>
      <c r="AB14180"/>
    </row>
    <row r="14181" spans="16:28" x14ac:dyDescent="0.2">
      <c r="P14181" s="12"/>
      <c r="AB14181"/>
    </row>
    <row r="14182" spans="16:28" x14ac:dyDescent="0.2">
      <c r="P14182" s="12"/>
      <c r="AB14182"/>
    </row>
    <row r="14183" spans="16:28" x14ac:dyDescent="0.2">
      <c r="P14183" s="12"/>
      <c r="AB14183"/>
    </row>
    <row r="14184" spans="16:28" x14ac:dyDescent="0.2">
      <c r="P14184" s="12"/>
      <c r="AB14184"/>
    </row>
    <row r="14185" spans="16:28" x14ac:dyDescent="0.2">
      <c r="P14185" s="12"/>
      <c r="AB14185"/>
    </row>
    <row r="14186" spans="16:28" x14ac:dyDescent="0.2">
      <c r="P14186" s="12"/>
      <c r="AB14186"/>
    </row>
    <row r="14187" spans="16:28" x14ac:dyDescent="0.2">
      <c r="P14187" s="12"/>
      <c r="AB14187"/>
    </row>
    <row r="14188" spans="16:28" x14ac:dyDescent="0.2">
      <c r="P14188" s="12"/>
      <c r="AB14188"/>
    </row>
    <row r="14189" spans="16:28" x14ac:dyDescent="0.2">
      <c r="P14189" s="12"/>
      <c r="AB14189"/>
    </row>
    <row r="14190" spans="16:28" x14ac:dyDescent="0.2">
      <c r="P14190" s="12"/>
      <c r="AB14190"/>
    </row>
    <row r="14191" spans="16:28" x14ac:dyDescent="0.2">
      <c r="P14191" s="12"/>
      <c r="AB14191"/>
    </row>
    <row r="14192" spans="16:28" x14ac:dyDescent="0.2">
      <c r="P14192" s="12"/>
      <c r="AB14192"/>
    </row>
    <row r="14193" spans="16:28" x14ac:dyDescent="0.2">
      <c r="P14193" s="12"/>
      <c r="AB14193"/>
    </row>
    <row r="14194" spans="16:28" x14ac:dyDescent="0.2">
      <c r="P14194" s="12"/>
      <c r="AB14194"/>
    </row>
    <row r="14195" spans="16:28" x14ac:dyDescent="0.2">
      <c r="P14195" s="12"/>
      <c r="AB14195"/>
    </row>
    <row r="14196" spans="16:28" x14ac:dyDescent="0.2">
      <c r="P14196" s="12"/>
      <c r="AB14196"/>
    </row>
    <row r="14197" spans="16:28" x14ac:dyDescent="0.2">
      <c r="P14197" s="12"/>
      <c r="AB14197"/>
    </row>
    <row r="14198" spans="16:28" x14ac:dyDescent="0.2">
      <c r="P14198" s="12"/>
      <c r="AB14198"/>
    </row>
    <row r="14199" spans="16:28" x14ac:dyDescent="0.2">
      <c r="P14199" s="12"/>
      <c r="AB14199"/>
    </row>
    <row r="14200" spans="16:28" x14ac:dyDescent="0.2">
      <c r="P14200" s="12"/>
      <c r="AB14200"/>
    </row>
    <row r="14201" spans="16:28" x14ac:dyDescent="0.2">
      <c r="P14201" s="12"/>
      <c r="AB14201"/>
    </row>
    <row r="14202" spans="16:28" x14ac:dyDescent="0.2">
      <c r="P14202" s="12"/>
      <c r="AB14202"/>
    </row>
    <row r="14203" spans="16:28" x14ac:dyDescent="0.2">
      <c r="P14203" s="12"/>
      <c r="AB14203"/>
    </row>
    <row r="14204" spans="16:28" x14ac:dyDescent="0.2">
      <c r="P14204" s="12"/>
      <c r="AB14204"/>
    </row>
    <row r="14205" spans="16:28" x14ac:dyDescent="0.2">
      <c r="P14205" s="12"/>
      <c r="AB14205"/>
    </row>
    <row r="14206" spans="16:28" x14ac:dyDescent="0.2">
      <c r="P14206" s="12"/>
      <c r="AB14206"/>
    </row>
    <row r="14207" spans="16:28" x14ac:dyDescent="0.2">
      <c r="P14207" s="12"/>
      <c r="AB14207"/>
    </row>
    <row r="14208" spans="16:28" x14ac:dyDescent="0.2">
      <c r="P14208" s="12"/>
      <c r="AB14208"/>
    </row>
    <row r="14209" spans="16:28" x14ac:dyDescent="0.2">
      <c r="P14209" s="12"/>
      <c r="AB14209"/>
    </row>
    <row r="14210" spans="16:28" x14ac:dyDescent="0.2">
      <c r="P14210" s="12"/>
      <c r="AB14210"/>
    </row>
    <row r="14211" spans="16:28" x14ac:dyDescent="0.2">
      <c r="P14211" s="12"/>
      <c r="AB14211"/>
    </row>
    <row r="14212" spans="16:28" x14ac:dyDescent="0.2">
      <c r="P14212" s="12"/>
      <c r="AB14212"/>
    </row>
    <row r="14213" spans="16:28" x14ac:dyDescent="0.2">
      <c r="P14213" s="12"/>
      <c r="AB14213"/>
    </row>
    <row r="14214" spans="16:28" x14ac:dyDescent="0.2">
      <c r="P14214" s="12"/>
      <c r="AB14214"/>
    </row>
    <row r="14215" spans="16:28" x14ac:dyDescent="0.2">
      <c r="P14215" s="12"/>
      <c r="AB14215"/>
    </row>
    <row r="14216" spans="16:28" x14ac:dyDescent="0.2">
      <c r="P14216" s="12"/>
      <c r="AB14216"/>
    </row>
    <row r="14217" spans="16:28" x14ac:dyDescent="0.2">
      <c r="P14217" s="12"/>
      <c r="AB14217"/>
    </row>
    <row r="14218" spans="16:28" x14ac:dyDescent="0.2">
      <c r="P14218" s="12"/>
      <c r="AB14218"/>
    </row>
    <row r="14219" spans="16:28" x14ac:dyDescent="0.2">
      <c r="P14219" s="12"/>
      <c r="AB14219"/>
    </row>
    <row r="14220" spans="16:28" x14ac:dyDescent="0.2">
      <c r="P14220" s="12"/>
      <c r="AB14220"/>
    </row>
    <row r="14221" spans="16:28" x14ac:dyDescent="0.2">
      <c r="P14221" s="12"/>
      <c r="AB14221"/>
    </row>
    <row r="14222" spans="16:28" x14ac:dyDescent="0.2">
      <c r="P14222" s="12"/>
      <c r="AB14222"/>
    </row>
    <row r="14223" spans="16:28" x14ac:dyDescent="0.2">
      <c r="P14223" s="12"/>
      <c r="AB14223"/>
    </row>
    <row r="14224" spans="16:28" x14ac:dyDescent="0.2">
      <c r="P14224" s="12"/>
      <c r="AB14224"/>
    </row>
    <row r="14225" spans="16:28" x14ac:dyDescent="0.2">
      <c r="P14225" s="12"/>
      <c r="AB14225"/>
    </row>
    <row r="14226" spans="16:28" x14ac:dyDescent="0.2">
      <c r="P14226" s="12"/>
      <c r="AB14226"/>
    </row>
    <row r="14227" spans="16:28" x14ac:dyDescent="0.2">
      <c r="P14227" s="12"/>
      <c r="AB14227"/>
    </row>
    <row r="14228" spans="16:28" x14ac:dyDescent="0.2">
      <c r="P14228" s="12"/>
      <c r="AB14228"/>
    </row>
    <row r="14229" spans="16:28" x14ac:dyDescent="0.2">
      <c r="P14229" s="12"/>
      <c r="AB14229"/>
    </row>
    <row r="14230" spans="16:28" x14ac:dyDescent="0.2">
      <c r="P14230" s="12"/>
      <c r="AB14230"/>
    </row>
    <row r="14231" spans="16:28" x14ac:dyDescent="0.2">
      <c r="P14231" s="12"/>
      <c r="AB14231"/>
    </row>
    <row r="14232" spans="16:28" x14ac:dyDescent="0.2">
      <c r="P14232" s="12"/>
      <c r="AB14232"/>
    </row>
    <row r="14233" spans="16:28" x14ac:dyDescent="0.2">
      <c r="P14233" s="12"/>
      <c r="AB14233"/>
    </row>
    <row r="14234" spans="16:28" x14ac:dyDescent="0.2">
      <c r="P14234" s="12"/>
      <c r="AB14234"/>
    </row>
    <row r="14235" spans="16:28" x14ac:dyDescent="0.2">
      <c r="P14235" s="12"/>
      <c r="AB14235"/>
    </row>
    <row r="14236" spans="16:28" x14ac:dyDescent="0.2">
      <c r="P14236" s="12"/>
      <c r="AB14236"/>
    </row>
    <row r="14237" spans="16:28" x14ac:dyDescent="0.2">
      <c r="P14237" s="12"/>
      <c r="AB14237"/>
    </row>
    <row r="14238" spans="16:28" x14ac:dyDescent="0.2">
      <c r="P14238" s="12"/>
      <c r="AB14238"/>
    </row>
    <row r="14239" spans="16:28" x14ac:dyDescent="0.2">
      <c r="P14239" s="12"/>
      <c r="AB14239"/>
    </row>
    <row r="14240" spans="16:28" x14ac:dyDescent="0.2">
      <c r="P14240" s="12"/>
      <c r="AB14240"/>
    </row>
    <row r="14241" spans="16:28" x14ac:dyDescent="0.2">
      <c r="P14241" s="12"/>
      <c r="AB14241"/>
    </row>
    <row r="14242" spans="16:28" x14ac:dyDescent="0.2">
      <c r="P14242" s="12"/>
      <c r="AB14242"/>
    </row>
    <row r="14243" spans="16:28" x14ac:dyDescent="0.2">
      <c r="P14243" s="12"/>
      <c r="AB14243"/>
    </row>
    <row r="14244" spans="16:28" x14ac:dyDescent="0.2">
      <c r="P14244" s="12"/>
      <c r="AB14244"/>
    </row>
    <row r="14245" spans="16:28" x14ac:dyDescent="0.2">
      <c r="P14245" s="12"/>
      <c r="AB14245"/>
    </row>
    <row r="14246" spans="16:28" x14ac:dyDescent="0.2">
      <c r="P14246" s="12"/>
      <c r="AB14246"/>
    </row>
    <row r="14247" spans="16:28" x14ac:dyDescent="0.2">
      <c r="P14247" s="12"/>
      <c r="AB14247"/>
    </row>
    <row r="14248" spans="16:28" x14ac:dyDescent="0.2">
      <c r="P14248" s="12"/>
      <c r="AB14248"/>
    </row>
    <row r="14249" spans="16:28" x14ac:dyDescent="0.2">
      <c r="P14249" s="12"/>
      <c r="AB14249"/>
    </row>
    <row r="14250" spans="16:28" x14ac:dyDescent="0.2">
      <c r="P14250" s="12"/>
      <c r="AB14250"/>
    </row>
    <row r="14251" spans="16:28" x14ac:dyDescent="0.2">
      <c r="P14251" s="12"/>
      <c r="AB14251"/>
    </row>
    <row r="14252" spans="16:28" x14ac:dyDescent="0.2">
      <c r="P14252" s="12"/>
      <c r="AB14252"/>
    </row>
    <row r="14253" spans="16:28" x14ac:dyDescent="0.2">
      <c r="P14253" s="12"/>
      <c r="AB14253"/>
    </row>
    <row r="14254" spans="16:28" x14ac:dyDescent="0.2">
      <c r="P14254" s="12"/>
      <c r="AB14254"/>
    </row>
    <row r="14255" spans="16:28" x14ac:dyDescent="0.2">
      <c r="P14255" s="12"/>
      <c r="AB14255"/>
    </row>
    <row r="14256" spans="16:28" x14ac:dyDescent="0.2">
      <c r="P14256" s="12"/>
      <c r="AB14256"/>
    </row>
    <row r="14257" spans="16:28" x14ac:dyDescent="0.2">
      <c r="P14257" s="12"/>
      <c r="AB14257"/>
    </row>
    <row r="14258" spans="16:28" x14ac:dyDescent="0.2">
      <c r="P14258" s="12"/>
      <c r="AB14258"/>
    </row>
    <row r="14259" spans="16:28" x14ac:dyDescent="0.2">
      <c r="P14259" s="12"/>
      <c r="AB14259"/>
    </row>
    <row r="14260" spans="16:28" x14ac:dyDescent="0.2">
      <c r="P14260" s="12"/>
      <c r="AB14260"/>
    </row>
    <row r="14261" spans="16:28" x14ac:dyDescent="0.2">
      <c r="P14261" s="12"/>
      <c r="AB14261"/>
    </row>
    <row r="14262" spans="16:28" x14ac:dyDescent="0.2">
      <c r="P14262" s="12"/>
      <c r="AB14262"/>
    </row>
    <row r="14263" spans="16:28" x14ac:dyDescent="0.2">
      <c r="P14263" s="12"/>
      <c r="AB14263"/>
    </row>
    <row r="14264" spans="16:28" x14ac:dyDescent="0.2">
      <c r="P14264" s="12"/>
      <c r="AB14264"/>
    </row>
    <row r="14265" spans="16:28" x14ac:dyDescent="0.2">
      <c r="P14265" s="12"/>
      <c r="AB14265"/>
    </row>
    <row r="14266" spans="16:28" x14ac:dyDescent="0.2">
      <c r="P14266" s="12"/>
      <c r="AB14266"/>
    </row>
    <row r="14267" spans="16:28" x14ac:dyDescent="0.2">
      <c r="P14267" s="12"/>
      <c r="AB14267"/>
    </row>
    <row r="14268" spans="16:28" x14ac:dyDescent="0.2">
      <c r="P14268" s="12"/>
      <c r="AB14268"/>
    </row>
    <row r="14269" spans="16:28" x14ac:dyDescent="0.2">
      <c r="P14269" s="12"/>
      <c r="AB14269"/>
    </row>
    <row r="14270" spans="16:28" x14ac:dyDescent="0.2">
      <c r="P14270" s="12"/>
      <c r="AB14270"/>
    </row>
    <row r="14271" spans="16:28" x14ac:dyDescent="0.2">
      <c r="P14271" s="12"/>
      <c r="AB14271"/>
    </row>
    <row r="14272" spans="16:28" x14ac:dyDescent="0.2">
      <c r="P14272" s="12"/>
      <c r="AB14272"/>
    </row>
    <row r="14273" spans="16:28" x14ac:dyDescent="0.2">
      <c r="P14273" s="12"/>
      <c r="AB14273"/>
    </row>
    <row r="14274" spans="16:28" x14ac:dyDescent="0.2">
      <c r="P14274" s="12"/>
      <c r="AB14274"/>
    </row>
    <row r="14275" spans="16:28" x14ac:dyDescent="0.2">
      <c r="P14275" s="12"/>
      <c r="AB14275"/>
    </row>
    <row r="14276" spans="16:28" x14ac:dyDescent="0.2">
      <c r="P14276" s="12"/>
      <c r="AB14276"/>
    </row>
    <row r="14277" spans="16:28" x14ac:dyDescent="0.2">
      <c r="P14277" s="12"/>
      <c r="AB14277"/>
    </row>
    <row r="14278" spans="16:28" x14ac:dyDescent="0.2">
      <c r="P14278" s="12"/>
      <c r="AB14278"/>
    </row>
    <row r="14279" spans="16:28" x14ac:dyDescent="0.2">
      <c r="P14279" s="12"/>
      <c r="AB14279"/>
    </row>
    <row r="14280" spans="16:28" x14ac:dyDescent="0.2">
      <c r="P14280" s="12"/>
      <c r="AB14280"/>
    </row>
    <row r="14281" spans="16:28" x14ac:dyDescent="0.2">
      <c r="P14281" s="12"/>
      <c r="AB14281"/>
    </row>
    <row r="14282" spans="16:28" x14ac:dyDescent="0.2">
      <c r="P14282" s="12"/>
      <c r="AB14282"/>
    </row>
    <row r="14283" spans="16:28" x14ac:dyDescent="0.2">
      <c r="P14283" s="12"/>
      <c r="AB14283"/>
    </row>
    <row r="14284" spans="16:28" x14ac:dyDescent="0.2">
      <c r="P14284" s="12"/>
      <c r="AB14284"/>
    </row>
    <row r="14285" spans="16:28" x14ac:dyDescent="0.2">
      <c r="P14285" s="12"/>
      <c r="AB14285"/>
    </row>
    <row r="14286" spans="16:28" x14ac:dyDescent="0.2">
      <c r="P14286" s="12"/>
      <c r="AB14286"/>
    </row>
    <row r="14287" spans="16:28" x14ac:dyDescent="0.2">
      <c r="P14287" s="12"/>
      <c r="AB14287"/>
    </row>
    <row r="14288" spans="16:28" x14ac:dyDescent="0.2">
      <c r="P14288" s="12"/>
      <c r="AB14288"/>
    </row>
    <row r="14289" spans="16:28" x14ac:dyDescent="0.2">
      <c r="P14289" s="12"/>
      <c r="AB14289"/>
    </row>
    <row r="14290" spans="16:28" x14ac:dyDescent="0.2">
      <c r="P14290" s="12"/>
      <c r="AB14290"/>
    </row>
    <row r="14291" spans="16:28" x14ac:dyDescent="0.2">
      <c r="P14291" s="12"/>
      <c r="AB14291"/>
    </row>
    <row r="14292" spans="16:28" x14ac:dyDescent="0.2">
      <c r="P14292" s="12"/>
      <c r="AB14292"/>
    </row>
    <row r="14293" spans="16:28" x14ac:dyDescent="0.2">
      <c r="P14293" s="12"/>
      <c r="AB14293"/>
    </row>
    <row r="14294" spans="16:28" x14ac:dyDescent="0.2">
      <c r="P14294" s="12"/>
      <c r="AB14294"/>
    </row>
    <row r="14295" spans="16:28" x14ac:dyDescent="0.2">
      <c r="P14295" s="12"/>
      <c r="AB14295"/>
    </row>
    <row r="14296" spans="16:28" x14ac:dyDescent="0.2">
      <c r="P14296" s="12"/>
      <c r="AB14296"/>
    </row>
    <row r="14297" spans="16:28" x14ac:dyDescent="0.2">
      <c r="P14297" s="12"/>
      <c r="AB14297"/>
    </row>
    <row r="14298" spans="16:28" x14ac:dyDescent="0.2">
      <c r="P14298" s="12"/>
      <c r="AB14298"/>
    </row>
    <row r="14299" spans="16:28" x14ac:dyDescent="0.2">
      <c r="P14299" s="12"/>
      <c r="AB14299"/>
    </row>
    <row r="14300" spans="16:28" x14ac:dyDescent="0.2">
      <c r="P14300" s="12"/>
      <c r="AB14300"/>
    </row>
    <row r="14301" spans="16:28" x14ac:dyDescent="0.2">
      <c r="P14301" s="12"/>
      <c r="AB14301"/>
    </row>
    <row r="14302" spans="16:28" x14ac:dyDescent="0.2">
      <c r="P14302" s="12"/>
      <c r="AB14302"/>
    </row>
    <row r="14303" spans="16:28" x14ac:dyDescent="0.2">
      <c r="P14303" s="12"/>
      <c r="AB14303"/>
    </row>
    <row r="14304" spans="16:28" x14ac:dyDescent="0.2">
      <c r="P14304" s="12"/>
      <c r="AB14304"/>
    </row>
    <row r="14305" spans="16:28" x14ac:dyDescent="0.2">
      <c r="P14305" s="12"/>
      <c r="AB14305"/>
    </row>
    <row r="14306" spans="16:28" x14ac:dyDescent="0.2">
      <c r="P14306" s="12"/>
      <c r="AB14306"/>
    </row>
    <row r="14307" spans="16:28" x14ac:dyDescent="0.2">
      <c r="P14307" s="12"/>
      <c r="AB14307"/>
    </row>
    <row r="14308" spans="16:28" x14ac:dyDescent="0.2">
      <c r="P14308" s="12"/>
      <c r="AB14308"/>
    </row>
    <row r="14309" spans="16:28" x14ac:dyDescent="0.2">
      <c r="P14309" s="12"/>
      <c r="AB14309"/>
    </row>
    <row r="14310" spans="16:28" x14ac:dyDescent="0.2">
      <c r="P14310" s="12"/>
      <c r="AB14310"/>
    </row>
    <row r="14311" spans="16:28" x14ac:dyDescent="0.2">
      <c r="P14311" s="12"/>
      <c r="AB14311"/>
    </row>
    <row r="14312" spans="16:28" x14ac:dyDescent="0.2">
      <c r="P14312" s="12"/>
      <c r="AB14312"/>
    </row>
    <row r="14313" spans="16:28" x14ac:dyDescent="0.2">
      <c r="P14313" s="12"/>
      <c r="AB14313"/>
    </row>
    <row r="14314" spans="16:28" x14ac:dyDescent="0.2">
      <c r="P14314" s="12"/>
      <c r="AB14314"/>
    </row>
    <row r="14315" spans="16:28" x14ac:dyDescent="0.2">
      <c r="P14315" s="12"/>
      <c r="AB14315"/>
    </row>
    <row r="14316" spans="16:28" x14ac:dyDescent="0.2">
      <c r="P14316" s="12"/>
      <c r="AB14316"/>
    </row>
    <row r="14317" spans="16:28" x14ac:dyDescent="0.2">
      <c r="P14317" s="12"/>
      <c r="AB14317"/>
    </row>
    <row r="14318" spans="16:28" x14ac:dyDescent="0.2">
      <c r="P14318" s="12"/>
      <c r="AB14318"/>
    </row>
    <row r="14319" spans="16:28" x14ac:dyDescent="0.2">
      <c r="P14319" s="12"/>
      <c r="AB14319"/>
    </row>
    <row r="14320" spans="16:28" x14ac:dyDescent="0.2">
      <c r="P14320" s="12"/>
      <c r="AB14320"/>
    </row>
    <row r="14321" spans="16:28" x14ac:dyDescent="0.2">
      <c r="P14321" s="12"/>
      <c r="AB14321"/>
    </row>
    <row r="14322" spans="16:28" x14ac:dyDescent="0.2">
      <c r="P14322" s="12"/>
      <c r="AB14322"/>
    </row>
    <row r="14323" spans="16:28" x14ac:dyDescent="0.2">
      <c r="P14323" s="12"/>
      <c r="AB14323"/>
    </row>
    <row r="14324" spans="16:28" x14ac:dyDescent="0.2">
      <c r="P14324" s="12"/>
      <c r="AB14324"/>
    </row>
    <row r="14325" spans="16:28" x14ac:dyDescent="0.2">
      <c r="P14325" s="12"/>
      <c r="AB14325"/>
    </row>
    <row r="14326" spans="16:28" x14ac:dyDescent="0.2">
      <c r="P14326" s="12"/>
      <c r="AB14326"/>
    </row>
    <row r="14327" spans="16:28" x14ac:dyDescent="0.2">
      <c r="P14327" s="12"/>
      <c r="AB14327"/>
    </row>
    <row r="14328" spans="16:28" x14ac:dyDescent="0.2">
      <c r="P14328" s="12"/>
      <c r="AB14328"/>
    </row>
    <row r="14329" spans="16:28" x14ac:dyDescent="0.2">
      <c r="P14329" s="12"/>
      <c r="AB14329"/>
    </row>
    <row r="14330" spans="16:28" x14ac:dyDescent="0.2">
      <c r="P14330" s="12"/>
      <c r="AB14330"/>
    </row>
    <row r="14331" spans="16:28" x14ac:dyDescent="0.2">
      <c r="P14331" s="12"/>
      <c r="AB14331"/>
    </row>
    <row r="14332" spans="16:28" x14ac:dyDescent="0.2">
      <c r="P14332" s="12"/>
      <c r="AB14332"/>
    </row>
    <row r="14333" spans="16:28" x14ac:dyDescent="0.2">
      <c r="P14333" s="12"/>
      <c r="AB14333"/>
    </row>
    <row r="14334" spans="16:28" x14ac:dyDescent="0.2">
      <c r="P14334" s="12"/>
      <c r="AB14334"/>
    </row>
    <row r="14335" spans="16:28" x14ac:dyDescent="0.2">
      <c r="P14335" s="12"/>
      <c r="AB14335"/>
    </row>
    <row r="14336" spans="16:28" x14ac:dyDescent="0.2">
      <c r="P14336" s="12"/>
      <c r="AB14336"/>
    </row>
    <row r="14337" spans="16:28" x14ac:dyDescent="0.2">
      <c r="P14337" s="12"/>
      <c r="AB14337"/>
    </row>
    <row r="14338" spans="16:28" x14ac:dyDescent="0.2">
      <c r="P14338" s="12"/>
      <c r="AB14338"/>
    </row>
    <row r="14339" spans="16:28" x14ac:dyDescent="0.2">
      <c r="P14339" s="12"/>
      <c r="AB14339"/>
    </row>
    <row r="14340" spans="16:28" x14ac:dyDescent="0.2">
      <c r="P14340" s="12"/>
      <c r="AB14340"/>
    </row>
    <row r="14341" spans="16:28" x14ac:dyDescent="0.2">
      <c r="P14341" s="12"/>
      <c r="AB14341"/>
    </row>
    <row r="14342" spans="16:28" x14ac:dyDescent="0.2">
      <c r="P14342" s="12"/>
      <c r="AB14342"/>
    </row>
    <row r="14343" spans="16:28" x14ac:dyDescent="0.2">
      <c r="P14343" s="12"/>
      <c r="AB14343"/>
    </row>
    <row r="14344" spans="16:28" x14ac:dyDescent="0.2">
      <c r="P14344" s="12"/>
      <c r="AB14344"/>
    </row>
    <row r="14345" spans="16:28" x14ac:dyDescent="0.2">
      <c r="P14345" s="12"/>
      <c r="AB14345"/>
    </row>
    <row r="14346" spans="16:28" x14ac:dyDescent="0.2">
      <c r="P14346" s="12"/>
      <c r="AB14346"/>
    </row>
    <row r="14347" spans="16:28" x14ac:dyDescent="0.2">
      <c r="P14347" s="12"/>
      <c r="AB14347"/>
    </row>
    <row r="14348" spans="16:28" x14ac:dyDescent="0.2">
      <c r="P14348" s="12"/>
      <c r="AB14348"/>
    </row>
    <row r="14349" spans="16:28" x14ac:dyDescent="0.2">
      <c r="P14349" s="12"/>
      <c r="AB14349"/>
    </row>
    <row r="14350" spans="16:28" x14ac:dyDescent="0.2">
      <c r="P14350" s="12"/>
      <c r="AB14350"/>
    </row>
    <row r="14351" spans="16:28" x14ac:dyDescent="0.2">
      <c r="P14351" s="12"/>
      <c r="AB14351"/>
    </row>
    <row r="14352" spans="16:28" x14ac:dyDescent="0.2">
      <c r="P14352" s="12"/>
      <c r="AB14352"/>
    </row>
    <row r="14353" spans="16:28" x14ac:dyDescent="0.2">
      <c r="P14353" s="12"/>
      <c r="AB14353"/>
    </row>
    <row r="14354" spans="16:28" x14ac:dyDescent="0.2">
      <c r="P14354" s="12"/>
      <c r="AB14354"/>
    </row>
    <row r="14355" spans="16:28" x14ac:dyDescent="0.2">
      <c r="P14355" s="12"/>
      <c r="AB14355"/>
    </row>
    <row r="14356" spans="16:28" x14ac:dyDescent="0.2">
      <c r="P14356" s="12"/>
      <c r="AB14356"/>
    </row>
    <row r="14357" spans="16:28" x14ac:dyDescent="0.2">
      <c r="P14357" s="12"/>
      <c r="AB14357"/>
    </row>
    <row r="14358" spans="16:28" x14ac:dyDescent="0.2">
      <c r="P14358" s="12"/>
      <c r="AB14358"/>
    </row>
    <row r="14359" spans="16:28" x14ac:dyDescent="0.2">
      <c r="P14359" s="12"/>
      <c r="AB14359"/>
    </row>
    <row r="14360" spans="16:28" x14ac:dyDescent="0.2">
      <c r="P14360" s="12"/>
      <c r="AB14360"/>
    </row>
    <row r="14361" spans="16:28" x14ac:dyDescent="0.2">
      <c r="P14361" s="12"/>
      <c r="AB14361"/>
    </row>
    <row r="14362" spans="16:28" x14ac:dyDescent="0.2">
      <c r="P14362" s="12"/>
      <c r="AB14362"/>
    </row>
    <row r="14363" spans="16:28" x14ac:dyDescent="0.2">
      <c r="P14363" s="12"/>
      <c r="AB14363"/>
    </row>
    <row r="14364" spans="16:28" x14ac:dyDescent="0.2">
      <c r="P14364" s="12"/>
      <c r="AB14364"/>
    </row>
    <row r="14365" spans="16:28" x14ac:dyDescent="0.2">
      <c r="P14365" s="12"/>
      <c r="AB14365"/>
    </row>
    <row r="14366" spans="16:28" x14ac:dyDescent="0.2">
      <c r="P14366" s="12"/>
      <c r="AB14366"/>
    </row>
    <row r="14367" spans="16:28" x14ac:dyDescent="0.2">
      <c r="P14367" s="12"/>
      <c r="AB14367"/>
    </row>
    <row r="14368" spans="16:28" x14ac:dyDescent="0.2">
      <c r="P14368" s="12"/>
      <c r="AB14368"/>
    </row>
    <row r="14369" spans="16:28" x14ac:dyDescent="0.2">
      <c r="P14369" s="12"/>
      <c r="AB14369"/>
    </row>
    <row r="14370" spans="16:28" x14ac:dyDescent="0.2">
      <c r="P14370" s="12"/>
      <c r="AB14370"/>
    </row>
    <row r="14371" spans="16:28" x14ac:dyDescent="0.2">
      <c r="P14371" s="12"/>
      <c r="AB14371"/>
    </row>
    <row r="14372" spans="16:28" x14ac:dyDescent="0.2">
      <c r="P14372" s="12"/>
      <c r="AB14372"/>
    </row>
    <row r="14373" spans="16:28" x14ac:dyDescent="0.2">
      <c r="P14373" s="12"/>
      <c r="AB14373"/>
    </row>
    <row r="14374" spans="16:28" x14ac:dyDescent="0.2">
      <c r="P14374" s="12"/>
      <c r="AB14374"/>
    </row>
    <row r="14375" spans="16:28" x14ac:dyDescent="0.2">
      <c r="P14375" s="12"/>
      <c r="AB14375"/>
    </row>
    <row r="14376" spans="16:28" x14ac:dyDescent="0.2">
      <c r="P14376" s="12"/>
      <c r="AB14376"/>
    </row>
    <row r="14377" spans="16:28" x14ac:dyDescent="0.2">
      <c r="P14377" s="12"/>
      <c r="AB14377"/>
    </row>
    <row r="14378" spans="16:28" x14ac:dyDescent="0.2">
      <c r="P14378" s="12"/>
      <c r="AB14378"/>
    </row>
    <row r="14379" spans="16:28" x14ac:dyDescent="0.2">
      <c r="P14379" s="12"/>
      <c r="AB14379"/>
    </row>
    <row r="14380" spans="16:28" x14ac:dyDescent="0.2">
      <c r="P14380" s="12"/>
      <c r="AB14380"/>
    </row>
    <row r="14381" spans="16:28" x14ac:dyDescent="0.2">
      <c r="P14381" s="12"/>
      <c r="AB14381"/>
    </row>
    <row r="14382" spans="16:28" x14ac:dyDescent="0.2">
      <c r="P14382" s="12"/>
      <c r="AB14382"/>
    </row>
    <row r="14383" spans="16:28" x14ac:dyDescent="0.2">
      <c r="P14383" s="12"/>
      <c r="AB14383"/>
    </row>
    <row r="14384" spans="16:28" x14ac:dyDescent="0.2">
      <c r="P14384" s="12"/>
      <c r="AB14384"/>
    </row>
    <row r="14385" spans="16:28" x14ac:dyDescent="0.2">
      <c r="P14385" s="12"/>
      <c r="AB14385"/>
    </row>
    <row r="14386" spans="16:28" x14ac:dyDescent="0.2">
      <c r="P14386" s="12"/>
      <c r="AB14386"/>
    </row>
    <row r="14387" spans="16:28" x14ac:dyDescent="0.2">
      <c r="P14387" s="12"/>
      <c r="AB14387"/>
    </row>
    <row r="14388" spans="16:28" x14ac:dyDescent="0.2">
      <c r="P14388" s="12"/>
      <c r="AB14388"/>
    </row>
    <row r="14389" spans="16:28" x14ac:dyDescent="0.2">
      <c r="P14389" s="12"/>
      <c r="AB14389"/>
    </row>
    <row r="14390" spans="16:28" x14ac:dyDescent="0.2">
      <c r="P14390" s="12"/>
      <c r="AB14390"/>
    </row>
    <row r="14391" spans="16:28" x14ac:dyDescent="0.2">
      <c r="P14391" s="12"/>
      <c r="AB14391"/>
    </row>
    <row r="14392" spans="16:28" x14ac:dyDescent="0.2">
      <c r="P14392" s="12"/>
      <c r="AB14392"/>
    </row>
    <row r="14393" spans="16:28" x14ac:dyDescent="0.2">
      <c r="P14393" s="12"/>
      <c r="AB14393"/>
    </row>
    <row r="14394" spans="16:28" x14ac:dyDescent="0.2">
      <c r="P14394" s="12"/>
      <c r="AB14394"/>
    </row>
    <row r="14395" spans="16:28" x14ac:dyDescent="0.2">
      <c r="P14395" s="12"/>
      <c r="AB14395"/>
    </row>
    <row r="14396" spans="16:28" x14ac:dyDescent="0.2">
      <c r="P14396" s="12"/>
      <c r="AB14396"/>
    </row>
    <row r="14397" spans="16:28" x14ac:dyDescent="0.2">
      <c r="P14397" s="12"/>
      <c r="AB14397"/>
    </row>
    <row r="14398" spans="16:28" x14ac:dyDescent="0.2">
      <c r="P14398" s="12"/>
      <c r="AB14398"/>
    </row>
    <row r="14399" spans="16:28" x14ac:dyDescent="0.2">
      <c r="P14399" s="12"/>
      <c r="AB14399"/>
    </row>
    <row r="14400" spans="16:28" x14ac:dyDescent="0.2">
      <c r="P14400" s="12"/>
      <c r="AB14400"/>
    </row>
    <row r="14401" spans="16:28" x14ac:dyDescent="0.2">
      <c r="P14401" s="12"/>
      <c r="AB14401"/>
    </row>
    <row r="14402" spans="16:28" x14ac:dyDescent="0.2">
      <c r="P14402" s="12"/>
      <c r="AB14402"/>
    </row>
    <row r="14403" spans="16:28" x14ac:dyDescent="0.2">
      <c r="P14403" s="12"/>
      <c r="AB14403"/>
    </row>
    <row r="14404" spans="16:28" x14ac:dyDescent="0.2">
      <c r="P14404" s="12"/>
      <c r="AB14404"/>
    </row>
    <row r="14405" spans="16:28" x14ac:dyDescent="0.2">
      <c r="P14405" s="12"/>
      <c r="AB14405"/>
    </row>
    <row r="14406" spans="16:28" x14ac:dyDescent="0.2">
      <c r="P14406" s="12"/>
      <c r="AB14406"/>
    </row>
    <row r="14407" spans="16:28" x14ac:dyDescent="0.2">
      <c r="P14407" s="12"/>
      <c r="AB14407"/>
    </row>
    <row r="14408" spans="16:28" x14ac:dyDescent="0.2">
      <c r="P14408" s="12"/>
      <c r="AB14408"/>
    </row>
    <row r="14409" spans="16:28" x14ac:dyDescent="0.2">
      <c r="P14409" s="12"/>
      <c r="AB14409"/>
    </row>
    <row r="14410" spans="16:28" x14ac:dyDescent="0.2">
      <c r="P14410" s="12"/>
      <c r="AB14410"/>
    </row>
    <row r="14411" spans="16:28" x14ac:dyDescent="0.2">
      <c r="P14411" s="12"/>
      <c r="AB14411"/>
    </row>
    <row r="14412" spans="16:28" x14ac:dyDescent="0.2">
      <c r="P14412" s="12"/>
      <c r="AB14412"/>
    </row>
    <row r="14413" spans="16:28" x14ac:dyDescent="0.2">
      <c r="P14413" s="12"/>
      <c r="AB14413"/>
    </row>
    <row r="14414" spans="16:28" x14ac:dyDescent="0.2">
      <c r="P14414" s="12"/>
      <c r="AB14414"/>
    </row>
    <row r="14415" spans="16:28" x14ac:dyDescent="0.2">
      <c r="P14415" s="12"/>
      <c r="AB14415"/>
    </row>
    <row r="14416" spans="16:28" x14ac:dyDescent="0.2">
      <c r="P14416" s="12"/>
      <c r="AB14416"/>
    </row>
    <row r="14417" spans="16:28" x14ac:dyDescent="0.2">
      <c r="P14417" s="12"/>
      <c r="AB14417"/>
    </row>
    <row r="14418" spans="16:28" x14ac:dyDescent="0.2">
      <c r="P14418" s="12"/>
      <c r="AB14418"/>
    </row>
    <row r="14419" spans="16:28" x14ac:dyDescent="0.2">
      <c r="P14419" s="12"/>
      <c r="AB14419"/>
    </row>
    <row r="14420" spans="16:28" x14ac:dyDescent="0.2">
      <c r="P14420" s="12"/>
      <c r="AB14420"/>
    </row>
    <row r="14421" spans="16:28" x14ac:dyDescent="0.2">
      <c r="P14421" s="12"/>
      <c r="AB14421"/>
    </row>
    <row r="14422" spans="16:28" x14ac:dyDescent="0.2">
      <c r="P14422" s="12"/>
      <c r="AB14422"/>
    </row>
    <row r="14423" spans="16:28" x14ac:dyDescent="0.2">
      <c r="P14423" s="12"/>
      <c r="AB14423"/>
    </row>
    <row r="14424" spans="16:28" x14ac:dyDescent="0.2">
      <c r="P14424" s="12"/>
      <c r="AB14424"/>
    </row>
    <row r="14425" spans="16:28" x14ac:dyDescent="0.2">
      <c r="P14425" s="12"/>
      <c r="AB14425"/>
    </row>
    <row r="14426" spans="16:28" x14ac:dyDescent="0.2">
      <c r="P14426" s="12"/>
      <c r="AB14426"/>
    </row>
    <row r="14427" spans="16:28" x14ac:dyDescent="0.2">
      <c r="P14427" s="12"/>
      <c r="AB14427"/>
    </row>
    <row r="14428" spans="16:28" x14ac:dyDescent="0.2">
      <c r="P14428" s="12"/>
      <c r="AB14428"/>
    </row>
    <row r="14429" spans="16:28" x14ac:dyDescent="0.2">
      <c r="P14429" s="12"/>
      <c r="AB14429"/>
    </row>
    <row r="14430" spans="16:28" x14ac:dyDescent="0.2">
      <c r="P14430" s="12"/>
      <c r="AB14430"/>
    </row>
    <row r="14431" spans="16:28" x14ac:dyDescent="0.2">
      <c r="P14431" s="12"/>
      <c r="AB14431"/>
    </row>
    <row r="14432" spans="16:28" x14ac:dyDescent="0.2">
      <c r="P14432" s="12"/>
      <c r="AB14432"/>
    </row>
    <row r="14433" spans="16:28" x14ac:dyDescent="0.2">
      <c r="P14433" s="12"/>
      <c r="AB14433"/>
    </row>
    <row r="14434" spans="16:28" x14ac:dyDescent="0.2">
      <c r="P14434" s="12"/>
      <c r="AB14434"/>
    </row>
    <row r="14435" spans="16:28" x14ac:dyDescent="0.2">
      <c r="P14435" s="12"/>
      <c r="AB14435"/>
    </row>
    <row r="14436" spans="16:28" x14ac:dyDescent="0.2">
      <c r="P14436" s="12"/>
      <c r="AB14436"/>
    </row>
    <row r="14437" spans="16:28" x14ac:dyDescent="0.2">
      <c r="P14437" s="12"/>
      <c r="AB14437"/>
    </row>
    <row r="14438" spans="16:28" x14ac:dyDescent="0.2">
      <c r="P14438" s="12"/>
      <c r="AB14438"/>
    </row>
    <row r="14439" spans="16:28" x14ac:dyDescent="0.2">
      <c r="P14439" s="12"/>
      <c r="AB14439"/>
    </row>
    <row r="14440" spans="16:28" x14ac:dyDescent="0.2">
      <c r="P14440" s="12"/>
      <c r="AB14440"/>
    </row>
    <row r="14441" spans="16:28" x14ac:dyDescent="0.2">
      <c r="P14441" s="12"/>
      <c r="AB14441"/>
    </row>
    <row r="14442" spans="16:28" x14ac:dyDescent="0.2">
      <c r="P14442" s="12"/>
      <c r="AB14442"/>
    </row>
    <row r="14443" spans="16:28" x14ac:dyDescent="0.2">
      <c r="P14443" s="12"/>
      <c r="AB14443"/>
    </row>
    <row r="14444" spans="16:28" x14ac:dyDescent="0.2">
      <c r="P14444" s="12"/>
      <c r="AB14444"/>
    </row>
    <row r="14445" spans="16:28" x14ac:dyDescent="0.2">
      <c r="P14445" s="12"/>
      <c r="AB14445"/>
    </row>
    <row r="14446" spans="16:28" x14ac:dyDescent="0.2">
      <c r="P14446" s="12"/>
      <c r="AB14446"/>
    </row>
    <row r="14447" spans="16:28" x14ac:dyDescent="0.2">
      <c r="P14447" s="12"/>
      <c r="AB14447"/>
    </row>
    <row r="14448" spans="16:28" x14ac:dyDescent="0.2">
      <c r="P14448" s="12"/>
      <c r="AB14448"/>
    </row>
    <row r="14449" spans="16:28" x14ac:dyDescent="0.2">
      <c r="P14449" s="12"/>
      <c r="AB14449"/>
    </row>
    <row r="14450" spans="16:28" x14ac:dyDescent="0.2">
      <c r="P14450" s="12"/>
      <c r="AB14450"/>
    </row>
    <row r="14451" spans="16:28" x14ac:dyDescent="0.2">
      <c r="P14451" s="12"/>
      <c r="AB14451"/>
    </row>
    <row r="14452" spans="16:28" x14ac:dyDescent="0.2">
      <c r="P14452" s="12"/>
      <c r="AB14452"/>
    </row>
    <row r="14453" spans="16:28" x14ac:dyDescent="0.2">
      <c r="P14453" s="12"/>
      <c r="AB14453"/>
    </row>
    <row r="14454" spans="16:28" x14ac:dyDescent="0.2">
      <c r="P14454" s="12"/>
      <c r="AB14454"/>
    </row>
    <row r="14455" spans="16:28" x14ac:dyDescent="0.2">
      <c r="P14455" s="12"/>
      <c r="AB14455"/>
    </row>
    <row r="14456" spans="16:28" x14ac:dyDescent="0.2">
      <c r="P14456" s="12"/>
      <c r="AB14456"/>
    </row>
    <row r="14457" spans="16:28" x14ac:dyDescent="0.2">
      <c r="P14457" s="12"/>
      <c r="AB14457"/>
    </row>
    <row r="14458" spans="16:28" x14ac:dyDescent="0.2">
      <c r="P14458" s="12"/>
      <c r="AB14458"/>
    </row>
    <row r="14459" spans="16:28" x14ac:dyDescent="0.2">
      <c r="P14459" s="12"/>
      <c r="AB14459"/>
    </row>
    <row r="14460" spans="16:28" x14ac:dyDescent="0.2">
      <c r="P14460" s="12"/>
      <c r="AB14460"/>
    </row>
    <row r="14461" spans="16:28" x14ac:dyDescent="0.2">
      <c r="P14461" s="12"/>
      <c r="AB14461"/>
    </row>
    <row r="14462" spans="16:28" x14ac:dyDescent="0.2">
      <c r="P14462" s="12"/>
      <c r="AB14462"/>
    </row>
    <row r="14463" spans="16:28" x14ac:dyDescent="0.2">
      <c r="P14463" s="12"/>
      <c r="AB14463"/>
    </row>
    <row r="14464" spans="16:28" x14ac:dyDescent="0.2">
      <c r="P14464" s="12"/>
      <c r="AB14464"/>
    </row>
    <row r="14465" spans="16:28" x14ac:dyDescent="0.2">
      <c r="P14465" s="12"/>
      <c r="AB14465"/>
    </row>
    <row r="14466" spans="16:28" x14ac:dyDescent="0.2">
      <c r="P14466" s="12"/>
      <c r="AB14466"/>
    </row>
    <row r="14467" spans="16:28" x14ac:dyDescent="0.2">
      <c r="P14467" s="12"/>
      <c r="AB14467"/>
    </row>
    <row r="14468" spans="16:28" x14ac:dyDescent="0.2">
      <c r="P14468" s="12"/>
      <c r="AB14468"/>
    </row>
    <row r="14469" spans="16:28" x14ac:dyDescent="0.2">
      <c r="P14469" s="12"/>
      <c r="AB14469"/>
    </row>
    <row r="14470" spans="16:28" x14ac:dyDescent="0.2">
      <c r="P14470" s="12"/>
      <c r="AB14470"/>
    </row>
    <row r="14471" spans="16:28" x14ac:dyDescent="0.2">
      <c r="P14471" s="12"/>
      <c r="AB14471"/>
    </row>
    <row r="14472" spans="16:28" x14ac:dyDescent="0.2">
      <c r="P14472" s="12"/>
      <c r="AB14472"/>
    </row>
    <row r="14473" spans="16:28" x14ac:dyDescent="0.2">
      <c r="P14473" s="12"/>
      <c r="AB14473"/>
    </row>
    <row r="14474" spans="16:28" x14ac:dyDescent="0.2">
      <c r="P14474" s="12"/>
      <c r="AB14474"/>
    </row>
    <row r="14475" spans="16:28" x14ac:dyDescent="0.2">
      <c r="P14475" s="12"/>
      <c r="AB14475"/>
    </row>
    <row r="14476" spans="16:28" x14ac:dyDescent="0.2">
      <c r="P14476" s="12"/>
      <c r="AB14476"/>
    </row>
    <row r="14477" spans="16:28" x14ac:dyDescent="0.2">
      <c r="P14477" s="12"/>
      <c r="AB14477"/>
    </row>
    <row r="14478" spans="16:28" x14ac:dyDescent="0.2">
      <c r="P14478" s="12"/>
      <c r="AB14478"/>
    </row>
    <row r="14479" spans="16:28" x14ac:dyDescent="0.2">
      <c r="P14479" s="12"/>
      <c r="AB14479"/>
    </row>
    <row r="14480" spans="16:28" x14ac:dyDescent="0.2">
      <c r="P14480" s="12"/>
      <c r="AB14480"/>
    </row>
    <row r="14481" spans="16:28" x14ac:dyDescent="0.2">
      <c r="P14481" s="12"/>
      <c r="AB14481"/>
    </row>
    <row r="14482" spans="16:28" x14ac:dyDescent="0.2">
      <c r="P14482" s="12"/>
      <c r="AB14482"/>
    </row>
    <row r="14483" spans="16:28" x14ac:dyDescent="0.2">
      <c r="P14483" s="12"/>
      <c r="AB14483"/>
    </row>
    <row r="14484" spans="16:28" x14ac:dyDescent="0.2">
      <c r="P14484" s="12"/>
      <c r="AB14484"/>
    </row>
    <row r="14485" spans="16:28" x14ac:dyDescent="0.2">
      <c r="P14485" s="12"/>
      <c r="AB14485"/>
    </row>
    <row r="14486" spans="16:28" x14ac:dyDescent="0.2">
      <c r="P14486" s="12"/>
      <c r="AB14486"/>
    </row>
    <row r="14487" spans="16:28" x14ac:dyDescent="0.2">
      <c r="P14487" s="12"/>
      <c r="AB14487"/>
    </row>
    <row r="14488" spans="16:28" x14ac:dyDescent="0.2">
      <c r="P14488" s="12"/>
      <c r="AB14488"/>
    </row>
    <row r="14489" spans="16:28" x14ac:dyDescent="0.2">
      <c r="P14489" s="12"/>
      <c r="AB14489"/>
    </row>
    <row r="14490" spans="16:28" x14ac:dyDescent="0.2">
      <c r="P14490" s="12"/>
      <c r="AB14490"/>
    </row>
    <row r="14491" spans="16:28" x14ac:dyDescent="0.2">
      <c r="P14491" s="12"/>
      <c r="AB14491"/>
    </row>
    <row r="14492" spans="16:28" x14ac:dyDescent="0.2">
      <c r="P14492" s="12"/>
      <c r="AB14492"/>
    </row>
    <row r="14493" spans="16:28" x14ac:dyDescent="0.2">
      <c r="P14493" s="12"/>
      <c r="AB14493"/>
    </row>
    <row r="14494" spans="16:28" x14ac:dyDescent="0.2">
      <c r="P14494" s="12"/>
      <c r="AB14494"/>
    </row>
    <row r="14495" spans="16:28" x14ac:dyDescent="0.2">
      <c r="P14495" s="12"/>
      <c r="AB14495"/>
    </row>
    <row r="14496" spans="16:28" x14ac:dyDescent="0.2">
      <c r="P14496" s="12"/>
      <c r="AB14496"/>
    </row>
    <row r="14497" spans="16:28" x14ac:dyDescent="0.2">
      <c r="P14497" s="12"/>
      <c r="AB14497"/>
    </row>
    <row r="14498" spans="16:28" x14ac:dyDescent="0.2">
      <c r="P14498" s="12"/>
      <c r="AB14498"/>
    </row>
    <row r="14499" spans="16:28" x14ac:dyDescent="0.2">
      <c r="P14499" s="12"/>
      <c r="AB14499"/>
    </row>
    <row r="14500" spans="16:28" x14ac:dyDescent="0.2">
      <c r="P14500" s="12"/>
      <c r="AB14500"/>
    </row>
    <row r="14501" spans="16:28" x14ac:dyDescent="0.2">
      <c r="P14501" s="12"/>
      <c r="AB14501"/>
    </row>
    <row r="14502" spans="16:28" x14ac:dyDescent="0.2">
      <c r="P14502" s="12"/>
      <c r="AB14502"/>
    </row>
    <row r="14503" spans="16:28" x14ac:dyDescent="0.2">
      <c r="P14503" s="12"/>
      <c r="AB14503"/>
    </row>
    <row r="14504" spans="16:28" x14ac:dyDescent="0.2">
      <c r="P14504" s="12"/>
      <c r="AB14504"/>
    </row>
    <row r="14505" spans="16:28" x14ac:dyDescent="0.2">
      <c r="P14505" s="12"/>
      <c r="AB14505"/>
    </row>
    <row r="14506" spans="16:28" x14ac:dyDescent="0.2">
      <c r="P14506" s="12"/>
      <c r="AB14506"/>
    </row>
    <row r="14507" spans="16:28" x14ac:dyDescent="0.2">
      <c r="P14507" s="12"/>
      <c r="AB14507"/>
    </row>
    <row r="14508" spans="16:28" x14ac:dyDescent="0.2">
      <c r="P14508" s="12"/>
      <c r="AB14508"/>
    </row>
    <row r="14509" spans="16:28" x14ac:dyDescent="0.2">
      <c r="P14509" s="12"/>
      <c r="AB14509"/>
    </row>
    <row r="14510" spans="16:28" x14ac:dyDescent="0.2">
      <c r="P14510" s="12"/>
      <c r="AB14510"/>
    </row>
    <row r="14511" spans="16:28" x14ac:dyDescent="0.2">
      <c r="P14511" s="12"/>
      <c r="AB14511"/>
    </row>
    <row r="14512" spans="16:28" x14ac:dyDescent="0.2">
      <c r="P14512" s="12"/>
      <c r="AB14512"/>
    </row>
    <row r="14513" spans="16:28" x14ac:dyDescent="0.2">
      <c r="P14513" s="12"/>
      <c r="AB14513"/>
    </row>
    <row r="14514" spans="16:28" x14ac:dyDescent="0.2">
      <c r="P14514" s="12"/>
      <c r="AB14514"/>
    </row>
    <row r="14515" spans="16:28" x14ac:dyDescent="0.2">
      <c r="P14515" s="12"/>
      <c r="AB14515"/>
    </row>
    <row r="14516" spans="16:28" x14ac:dyDescent="0.2">
      <c r="P14516" s="12"/>
      <c r="AB14516"/>
    </row>
    <row r="14517" spans="16:28" x14ac:dyDescent="0.2">
      <c r="P14517" s="12"/>
      <c r="AB14517"/>
    </row>
    <row r="14518" spans="16:28" x14ac:dyDescent="0.2">
      <c r="P14518" s="12"/>
      <c r="AB14518"/>
    </row>
    <row r="14519" spans="16:28" x14ac:dyDescent="0.2">
      <c r="P14519" s="12"/>
      <c r="AB14519"/>
    </row>
    <row r="14520" spans="16:28" x14ac:dyDescent="0.2">
      <c r="P14520" s="12"/>
      <c r="AB14520"/>
    </row>
    <row r="14521" spans="16:28" x14ac:dyDescent="0.2">
      <c r="P14521" s="12"/>
      <c r="AB14521"/>
    </row>
    <row r="14522" spans="16:28" x14ac:dyDescent="0.2">
      <c r="P14522" s="12"/>
      <c r="AB14522"/>
    </row>
    <row r="14523" spans="16:28" x14ac:dyDescent="0.2">
      <c r="P14523" s="12"/>
      <c r="AB14523"/>
    </row>
    <row r="14524" spans="16:28" x14ac:dyDescent="0.2">
      <c r="P14524" s="12"/>
      <c r="AB14524"/>
    </row>
    <row r="14525" spans="16:28" x14ac:dyDescent="0.2">
      <c r="P14525" s="12"/>
      <c r="AB14525"/>
    </row>
    <row r="14526" spans="16:28" x14ac:dyDescent="0.2">
      <c r="P14526" s="12"/>
      <c r="AB14526"/>
    </row>
    <row r="14527" spans="16:28" x14ac:dyDescent="0.2">
      <c r="P14527" s="12"/>
      <c r="AB14527"/>
    </row>
    <row r="14528" spans="16:28" x14ac:dyDescent="0.2">
      <c r="P14528" s="12"/>
      <c r="AB14528"/>
    </row>
    <row r="14529" spans="16:28" x14ac:dyDescent="0.2">
      <c r="P14529" s="12"/>
      <c r="AB14529"/>
    </row>
    <row r="14530" spans="16:28" x14ac:dyDescent="0.2">
      <c r="P14530" s="12"/>
      <c r="AB14530"/>
    </row>
    <row r="14531" spans="16:28" x14ac:dyDescent="0.2">
      <c r="P14531" s="12"/>
      <c r="AB14531"/>
    </row>
    <row r="14532" spans="16:28" x14ac:dyDescent="0.2">
      <c r="P14532" s="12"/>
      <c r="AB14532"/>
    </row>
    <row r="14533" spans="16:28" x14ac:dyDescent="0.2">
      <c r="P14533" s="12"/>
      <c r="AB14533"/>
    </row>
    <row r="14534" spans="16:28" x14ac:dyDescent="0.2">
      <c r="P14534" s="12"/>
      <c r="AB14534"/>
    </row>
    <row r="14535" spans="16:28" x14ac:dyDescent="0.2">
      <c r="P14535" s="12"/>
      <c r="AB14535"/>
    </row>
    <row r="14536" spans="16:28" x14ac:dyDescent="0.2">
      <c r="P14536" s="12"/>
      <c r="AB14536"/>
    </row>
    <row r="14537" spans="16:28" x14ac:dyDescent="0.2">
      <c r="P14537" s="12"/>
      <c r="AB14537"/>
    </row>
    <row r="14538" spans="16:28" x14ac:dyDescent="0.2">
      <c r="P14538" s="12"/>
      <c r="AB14538"/>
    </row>
    <row r="14539" spans="16:28" x14ac:dyDescent="0.2">
      <c r="P14539" s="12"/>
      <c r="AB14539"/>
    </row>
    <row r="14540" spans="16:28" x14ac:dyDescent="0.2">
      <c r="P14540" s="12"/>
      <c r="AB14540"/>
    </row>
    <row r="14541" spans="16:28" x14ac:dyDescent="0.2">
      <c r="P14541" s="12"/>
      <c r="AB14541"/>
    </row>
    <row r="14542" spans="16:28" x14ac:dyDescent="0.2">
      <c r="P14542" s="12"/>
      <c r="AB14542"/>
    </row>
    <row r="14543" spans="16:28" x14ac:dyDescent="0.2">
      <c r="P14543" s="12"/>
      <c r="AB14543"/>
    </row>
    <row r="14544" spans="16:28" x14ac:dyDescent="0.2">
      <c r="P14544" s="12"/>
      <c r="AB14544"/>
    </row>
    <row r="14545" spans="16:28" x14ac:dyDescent="0.2">
      <c r="P14545" s="12"/>
      <c r="AB14545"/>
    </row>
    <row r="14546" spans="16:28" x14ac:dyDescent="0.2">
      <c r="P14546" s="12"/>
      <c r="AB14546"/>
    </row>
    <row r="14547" spans="16:28" x14ac:dyDescent="0.2">
      <c r="P14547" s="12"/>
      <c r="AB14547"/>
    </row>
    <row r="14548" spans="16:28" x14ac:dyDescent="0.2">
      <c r="P14548" s="12"/>
      <c r="AB14548"/>
    </row>
    <row r="14549" spans="16:28" x14ac:dyDescent="0.2">
      <c r="P14549" s="12"/>
      <c r="AB14549"/>
    </row>
    <row r="14550" spans="16:28" x14ac:dyDescent="0.2">
      <c r="P14550" s="12"/>
      <c r="AB14550"/>
    </row>
    <row r="14551" spans="16:28" x14ac:dyDescent="0.2">
      <c r="P14551" s="12"/>
      <c r="AB14551"/>
    </row>
    <row r="14552" spans="16:28" x14ac:dyDescent="0.2">
      <c r="P14552" s="12"/>
      <c r="AB14552"/>
    </row>
    <row r="14553" spans="16:28" x14ac:dyDescent="0.2">
      <c r="P14553" s="12"/>
      <c r="AB14553"/>
    </row>
    <row r="14554" spans="16:28" x14ac:dyDescent="0.2">
      <c r="P14554" s="12"/>
      <c r="AB14554"/>
    </row>
    <row r="14555" spans="16:28" x14ac:dyDescent="0.2">
      <c r="P14555" s="12"/>
      <c r="AB14555"/>
    </row>
    <row r="14556" spans="16:28" x14ac:dyDescent="0.2">
      <c r="P14556" s="12"/>
      <c r="AB14556"/>
    </row>
    <row r="14557" spans="16:28" x14ac:dyDescent="0.2">
      <c r="P14557" s="12"/>
      <c r="AB14557"/>
    </row>
    <row r="14558" spans="16:28" x14ac:dyDescent="0.2">
      <c r="P14558" s="12"/>
      <c r="AB14558"/>
    </row>
    <row r="14559" spans="16:28" x14ac:dyDescent="0.2">
      <c r="P14559" s="12"/>
      <c r="AB14559"/>
    </row>
    <row r="14560" spans="16:28" x14ac:dyDescent="0.2">
      <c r="P14560" s="12"/>
      <c r="AB14560"/>
    </row>
    <row r="14561" spans="16:28" x14ac:dyDescent="0.2">
      <c r="P14561" s="12"/>
      <c r="AB14561"/>
    </row>
    <row r="14562" spans="16:28" x14ac:dyDescent="0.2">
      <c r="P14562" s="12"/>
      <c r="AB14562"/>
    </row>
    <row r="14563" spans="16:28" x14ac:dyDescent="0.2">
      <c r="P14563" s="12"/>
      <c r="AB14563"/>
    </row>
    <row r="14564" spans="16:28" x14ac:dyDescent="0.2">
      <c r="P14564" s="12"/>
      <c r="AB14564"/>
    </row>
    <row r="14565" spans="16:28" x14ac:dyDescent="0.2">
      <c r="P14565" s="12"/>
      <c r="AB14565"/>
    </row>
    <row r="14566" spans="16:28" x14ac:dyDescent="0.2">
      <c r="P14566" s="12"/>
      <c r="AB14566"/>
    </row>
    <row r="14567" spans="16:28" x14ac:dyDescent="0.2">
      <c r="P14567" s="12"/>
      <c r="AB14567"/>
    </row>
    <row r="14568" spans="16:28" x14ac:dyDescent="0.2">
      <c r="P14568" s="12"/>
      <c r="AB14568"/>
    </row>
    <row r="14569" spans="16:28" x14ac:dyDescent="0.2">
      <c r="P14569" s="12"/>
      <c r="AB14569"/>
    </row>
    <row r="14570" spans="16:28" x14ac:dyDescent="0.2">
      <c r="P14570" s="12"/>
      <c r="AB14570"/>
    </row>
    <row r="14571" spans="16:28" x14ac:dyDescent="0.2">
      <c r="P14571" s="12"/>
      <c r="AB14571"/>
    </row>
    <row r="14572" spans="16:28" x14ac:dyDescent="0.2">
      <c r="P14572" s="12"/>
      <c r="AB14572"/>
    </row>
    <row r="14573" spans="16:28" x14ac:dyDescent="0.2">
      <c r="P14573" s="12"/>
      <c r="AB14573"/>
    </row>
    <row r="14574" spans="16:28" x14ac:dyDescent="0.2">
      <c r="P14574" s="12"/>
      <c r="AB14574"/>
    </row>
    <row r="14575" spans="16:28" x14ac:dyDescent="0.2">
      <c r="P14575" s="12"/>
      <c r="AB14575"/>
    </row>
    <row r="14576" spans="16:28" x14ac:dyDescent="0.2">
      <c r="P14576" s="12"/>
      <c r="AB14576"/>
    </row>
    <row r="14577" spans="16:28" x14ac:dyDescent="0.2">
      <c r="P14577" s="12"/>
      <c r="AB14577"/>
    </row>
    <row r="14578" spans="16:28" x14ac:dyDescent="0.2">
      <c r="P14578" s="12"/>
      <c r="AB14578"/>
    </row>
    <row r="14579" spans="16:28" x14ac:dyDescent="0.2">
      <c r="P14579" s="12"/>
      <c r="AB14579"/>
    </row>
    <row r="14580" spans="16:28" x14ac:dyDescent="0.2">
      <c r="P14580" s="12"/>
      <c r="AB14580"/>
    </row>
    <row r="14581" spans="16:28" x14ac:dyDescent="0.2">
      <c r="P14581" s="12"/>
      <c r="AB14581"/>
    </row>
    <row r="14582" spans="16:28" x14ac:dyDescent="0.2">
      <c r="P14582" s="12"/>
      <c r="AB14582"/>
    </row>
    <row r="14583" spans="16:28" x14ac:dyDescent="0.2">
      <c r="P14583" s="12"/>
      <c r="AB14583"/>
    </row>
    <row r="14584" spans="16:28" x14ac:dyDescent="0.2">
      <c r="P14584" s="12"/>
      <c r="AB14584"/>
    </row>
    <row r="14585" spans="16:28" x14ac:dyDescent="0.2">
      <c r="P14585" s="12"/>
      <c r="AB14585"/>
    </row>
    <row r="14586" spans="16:28" x14ac:dyDescent="0.2">
      <c r="P14586" s="12"/>
      <c r="AB14586"/>
    </row>
    <row r="14587" spans="16:28" x14ac:dyDescent="0.2">
      <c r="P14587" s="12"/>
      <c r="AB14587"/>
    </row>
    <row r="14588" spans="16:28" x14ac:dyDescent="0.2">
      <c r="P14588" s="12"/>
      <c r="AB14588"/>
    </row>
    <row r="14589" spans="16:28" x14ac:dyDescent="0.2">
      <c r="P14589" s="12"/>
      <c r="AB14589"/>
    </row>
    <row r="14590" spans="16:28" x14ac:dyDescent="0.2">
      <c r="P14590" s="12"/>
      <c r="AB14590"/>
    </row>
    <row r="14591" spans="16:28" x14ac:dyDescent="0.2">
      <c r="P14591" s="12"/>
      <c r="AB14591"/>
    </row>
    <row r="14592" spans="16:28" x14ac:dyDescent="0.2">
      <c r="P14592" s="12"/>
      <c r="AB14592"/>
    </row>
    <row r="14593" spans="16:28" x14ac:dyDescent="0.2">
      <c r="P14593" s="12"/>
      <c r="AB14593"/>
    </row>
    <row r="14594" spans="16:28" x14ac:dyDescent="0.2">
      <c r="P14594" s="12"/>
      <c r="AB14594"/>
    </row>
    <row r="14595" spans="16:28" x14ac:dyDescent="0.2">
      <c r="P14595" s="12"/>
      <c r="AB14595"/>
    </row>
    <row r="14596" spans="16:28" x14ac:dyDescent="0.2">
      <c r="P14596" s="12"/>
      <c r="AB14596"/>
    </row>
    <row r="14597" spans="16:28" x14ac:dyDescent="0.2">
      <c r="P14597" s="12"/>
      <c r="AB14597"/>
    </row>
    <row r="14598" spans="16:28" x14ac:dyDescent="0.2">
      <c r="P14598" s="12"/>
      <c r="AB14598"/>
    </row>
    <row r="14599" spans="16:28" x14ac:dyDescent="0.2">
      <c r="P14599" s="12"/>
      <c r="AB14599"/>
    </row>
    <row r="14600" spans="16:28" x14ac:dyDescent="0.2">
      <c r="P14600" s="12"/>
      <c r="AB14600"/>
    </row>
    <row r="14601" spans="16:28" x14ac:dyDescent="0.2">
      <c r="P14601" s="12"/>
      <c r="AB14601"/>
    </row>
    <row r="14602" spans="16:28" x14ac:dyDescent="0.2">
      <c r="P14602" s="12"/>
      <c r="AB14602"/>
    </row>
    <row r="14603" spans="16:28" x14ac:dyDescent="0.2">
      <c r="P14603" s="12"/>
      <c r="AB14603"/>
    </row>
    <row r="14604" spans="16:28" x14ac:dyDescent="0.2">
      <c r="P14604" s="12"/>
      <c r="AB14604"/>
    </row>
    <row r="14605" spans="16:28" x14ac:dyDescent="0.2">
      <c r="P14605" s="12"/>
      <c r="AB14605"/>
    </row>
    <row r="14606" spans="16:28" x14ac:dyDescent="0.2">
      <c r="P14606" s="12"/>
      <c r="AB14606"/>
    </row>
    <row r="14607" spans="16:28" x14ac:dyDescent="0.2">
      <c r="P14607" s="12"/>
      <c r="AB14607"/>
    </row>
    <row r="14608" spans="16:28" x14ac:dyDescent="0.2">
      <c r="P14608" s="12"/>
      <c r="AB14608"/>
    </row>
    <row r="14609" spans="16:28" x14ac:dyDescent="0.2">
      <c r="P14609" s="12"/>
      <c r="AB14609"/>
    </row>
    <row r="14610" spans="16:28" x14ac:dyDescent="0.2">
      <c r="P14610" s="12"/>
      <c r="AB14610"/>
    </row>
    <row r="14611" spans="16:28" x14ac:dyDescent="0.2">
      <c r="P14611" s="12"/>
      <c r="AB14611"/>
    </row>
    <row r="14612" spans="16:28" x14ac:dyDescent="0.2">
      <c r="P14612" s="12"/>
      <c r="AB14612"/>
    </row>
    <row r="14613" spans="16:28" x14ac:dyDescent="0.2">
      <c r="P14613" s="12"/>
      <c r="AB14613"/>
    </row>
    <row r="14614" spans="16:28" x14ac:dyDescent="0.2">
      <c r="P14614" s="12"/>
      <c r="AB14614"/>
    </row>
    <row r="14615" spans="16:28" x14ac:dyDescent="0.2">
      <c r="P14615" s="12"/>
      <c r="AB14615"/>
    </row>
    <row r="14616" spans="16:28" x14ac:dyDescent="0.2">
      <c r="P14616" s="12"/>
      <c r="AB14616"/>
    </row>
    <row r="14617" spans="16:28" x14ac:dyDescent="0.2">
      <c r="P14617" s="12"/>
      <c r="AB14617"/>
    </row>
    <row r="14618" spans="16:28" x14ac:dyDescent="0.2">
      <c r="P14618" s="12"/>
      <c r="AB14618"/>
    </row>
    <row r="14619" spans="16:28" x14ac:dyDescent="0.2">
      <c r="P14619" s="12"/>
      <c r="AB14619"/>
    </row>
    <row r="14620" spans="16:28" x14ac:dyDescent="0.2">
      <c r="P14620" s="12"/>
      <c r="AB14620"/>
    </row>
    <row r="14621" spans="16:28" x14ac:dyDescent="0.2">
      <c r="P14621" s="12"/>
      <c r="AB14621"/>
    </row>
    <row r="14622" spans="16:28" x14ac:dyDescent="0.2">
      <c r="P14622" s="12"/>
      <c r="AB14622"/>
    </row>
    <row r="14623" spans="16:28" x14ac:dyDescent="0.2">
      <c r="P14623" s="12"/>
      <c r="AB14623"/>
    </row>
    <row r="14624" spans="16:28" x14ac:dyDescent="0.2">
      <c r="P14624" s="12"/>
      <c r="AB14624"/>
    </row>
    <row r="14625" spans="16:28" x14ac:dyDescent="0.2">
      <c r="P14625" s="12"/>
      <c r="AB14625"/>
    </row>
    <row r="14626" spans="16:28" x14ac:dyDescent="0.2">
      <c r="P14626" s="12"/>
      <c r="AB14626"/>
    </row>
    <row r="14627" spans="16:28" x14ac:dyDescent="0.2">
      <c r="P14627" s="12"/>
      <c r="AB14627"/>
    </row>
    <row r="14628" spans="16:28" x14ac:dyDescent="0.2">
      <c r="P14628" s="12"/>
      <c r="AB14628"/>
    </row>
    <row r="14629" spans="16:28" x14ac:dyDescent="0.2">
      <c r="P14629" s="12"/>
      <c r="AB14629"/>
    </row>
    <row r="14630" spans="16:28" x14ac:dyDescent="0.2">
      <c r="P14630" s="12"/>
      <c r="AB14630"/>
    </row>
    <row r="14631" spans="16:28" x14ac:dyDescent="0.2">
      <c r="P14631" s="12"/>
      <c r="AB14631"/>
    </row>
    <row r="14632" spans="16:28" x14ac:dyDescent="0.2">
      <c r="P14632" s="12"/>
      <c r="AB14632"/>
    </row>
    <row r="14633" spans="16:28" x14ac:dyDescent="0.2">
      <c r="P14633" s="12"/>
      <c r="AB14633"/>
    </row>
    <row r="14634" spans="16:28" x14ac:dyDescent="0.2">
      <c r="P14634" s="12"/>
      <c r="AB14634"/>
    </row>
    <row r="14635" spans="16:28" x14ac:dyDescent="0.2">
      <c r="P14635" s="12"/>
      <c r="AB14635"/>
    </row>
    <row r="14636" spans="16:28" x14ac:dyDescent="0.2">
      <c r="P14636" s="12"/>
      <c r="AB14636"/>
    </row>
    <row r="14637" spans="16:28" x14ac:dyDescent="0.2">
      <c r="P14637" s="12"/>
      <c r="AB14637"/>
    </row>
    <row r="14638" spans="16:28" x14ac:dyDescent="0.2">
      <c r="P14638" s="12"/>
      <c r="AB14638"/>
    </row>
    <row r="14639" spans="16:28" x14ac:dyDescent="0.2">
      <c r="P14639" s="12"/>
      <c r="AB14639"/>
    </row>
    <row r="14640" spans="16:28" x14ac:dyDescent="0.2">
      <c r="P14640" s="12"/>
      <c r="AB14640"/>
    </row>
    <row r="14641" spans="16:28" x14ac:dyDescent="0.2">
      <c r="P14641" s="12"/>
      <c r="AB14641"/>
    </row>
    <row r="14642" spans="16:28" x14ac:dyDescent="0.2">
      <c r="P14642" s="12"/>
      <c r="AB14642"/>
    </row>
    <row r="14643" spans="16:28" x14ac:dyDescent="0.2">
      <c r="P14643" s="12"/>
      <c r="AB14643"/>
    </row>
    <row r="14644" spans="16:28" x14ac:dyDescent="0.2">
      <c r="P14644" s="12"/>
      <c r="AB14644"/>
    </row>
    <row r="14645" spans="16:28" x14ac:dyDescent="0.2">
      <c r="P14645" s="12"/>
      <c r="AB14645"/>
    </row>
    <row r="14646" spans="16:28" x14ac:dyDescent="0.2">
      <c r="P14646" s="12"/>
      <c r="AB14646"/>
    </row>
    <row r="14647" spans="16:28" x14ac:dyDescent="0.2">
      <c r="P14647" s="12"/>
      <c r="AB14647"/>
    </row>
    <row r="14648" spans="16:28" x14ac:dyDescent="0.2">
      <c r="P14648" s="12"/>
      <c r="AB14648"/>
    </row>
    <row r="14649" spans="16:28" x14ac:dyDescent="0.2">
      <c r="P14649" s="12"/>
      <c r="AB14649"/>
    </row>
    <row r="14650" spans="16:28" x14ac:dyDescent="0.2">
      <c r="P14650" s="12"/>
      <c r="AB14650"/>
    </row>
    <row r="14651" spans="16:28" x14ac:dyDescent="0.2">
      <c r="P14651" s="12"/>
      <c r="AB14651"/>
    </row>
    <row r="14652" spans="16:28" x14ac:dyDescent="0.2">
      <c r="P14652" s="12"/>
      <c r="AB14652"/>
    </row>
    <row r="14653" spans="16:28" x14ac:dyDescent="0.2">
      <c r="P14653" s="12"/>
      <c r="AB14653"/>
    </row>
    <row r="14654" spans="16:28" x14ac:dyDescent="0.2">
      <c r="P14654" s="12"/>
      <c r="AB14654"/>
    </row>
    <row r="14655" spans="16:28" x14ac:dyDescent="0.2">
      <c r="P14655" s="12"/>
      <c r="AB14655"/>
    </row>
    <row r="14656" spans="16:28" x14ac:dyDescent="0.2">
      <c r="P14656" s="12"/>
      <c r="AB14656"/>
    </row>
    <row r="14657" spans="16:28" x14ac:dyDescent="0.2">
      <c r="P14657" s="12"/>
      <c r="AB14657"/>
    </row>
    <row r="14658" spans="16:28" x14ac:dyDescent="0.2">
      <c r="P14658" s="12"/>
      <c r="AB14658"/>
    </row>
    <row r="14659" spans="16:28" x14ac:dyDescent="0.2">
      <c r="P14659" s="12"/>
      <c r="AB14659"/>
    </row>
    <row r="14660" spans="16:28" x14ac:dyDescent="0.2">
      <c r="P14660" s="12"/>
      <c r="AB14660"/>
    </row>
    <row r="14661" spans="16:28" x14ac:dyDescent="0.2">
      <c r="P14661" s="12"/>
      <c r="AB14661"/>
    </row>
    <row r="14662" spans="16:28" x14ac:dyDescent="0.2">
      <c r="P14662" s="12"/>
      <c r="AB14662"/>
    </row>
    <row r="14663" spans="16:28" x14ac:dyDescent="0.2">
      <c r="P14663" s="12"/>
      <c r="AB14663"/>
    </row>
    <row r="14664" spans="16:28" x14ac:dyDescent="0.2">
      <c r="P14664" s="12"/>
      <c r="AB14664"/>
    </row>
    <row r="14665" spans="16:28" x14ac:dyDescent="0.2">
      <c r="P14665" s="12"/>
      <c r="AB14665"/>
    </row>
    <row r="14666" spans="16:28" x14ac:dyDescent="0.2">
      <c r="P14666" s="12"/>
      <c r="AB14666"/>
    </row>
    <row r="14667" spans="16:28" x14ac:dyDescent="0.2">
      <c r="P14667" s="12"/>
      <c r="AB14667"/>
    </row>
    <row r="14668" spans="16:28" x14ac:dyDescent="0.2">
      <c r="P14668" s="12"/>
      <c r="AB14668"/>
    </row>
    <row r="14669" spans="16:28" x14ac:dyDescent="0.2">
      <c r="P14669" s="12"/>
      <c r="AB14669"/>
    </row>
    <row r="14670" spans="16:28" x14ac:dyDescent="0.2">
      <c r="P14670" s="12"/>
      <c r="AB14670"/>
    </row>
    <row r="14671" spans="16:28" x14ac:dyDescent="0.2">
      <c r="P14671" s="12"/>
      <c r="AB14671"/>
    </row>
    <row r="14672" spans="16:28" x14ac:dyDescent="0.2">
      <c r="P14672" s="12"/>
      <c r="AB14672"/>
    </row>
    <row r="14673" spans="16:28" x14ac:dyDescent="0.2">
      <c r="P14673" s="12"/>
      <c r="AB14673"/>
    </row>
    <row r="14674" spans="16:28" x14ac:dyDescent="0.2">
      <c r="P14674" s="12"/>
      <c r="AB14674"/>
    </row>
    <row r="14675" spans="16:28" x14ac:dyDescent="0.2">
      <c r="P14675" s="12"/>
      <c r="AB14675"/>
    </row>
    <row r="14676" spans="16:28" x14ac:dyDescent="0.2">
      <c r="P14676" s="12"/>
      <c r="AB14676"/>
    </row>
    <row r="14677" spans="16:28" x14ac:dyDescent="0.2">
      <c r="P14677" s="12"/>
      <c r="AB14677"/>
    </row>
    <row r="14678" spans="16:28" x14ac:dyDescent="0.2">
      <c r="P14678" s="12"/>
      <c r="AB14678"/>
    </row>
    <row r="14679" spans="16:28" x14ac:dyDescent="0.2">
      <c r="P14679" s="12"/>
      <c r="AB14679"/>
    </row>
    <row r="14680" spans="16:28" x14ac:dyDescent="0.2">
      <c r="P14680" s="12"/>
      <c r="AB14680"/>
    </row>
    <row r="14681" spans="16:28" x14ac:dyDescent="0.2">
      <c r="P14681" s="12"/>
      <c r="AB14681"/>
    </row>
    <row r="14682" spans="16:28" x14ac:dyDescent="0.2">
      <c r="P14682" s="12"/>
      <c r="AB14682"/>
    </row>
    <row r="14683" spans="16:28" x14ac:dyDescent="0.2">
      <c r="P14683" s="12"/>
      <c r="AB14683"/>
    </row>
    <row r="14684" spans="16:28" x14ac:dyDescent="0.2">
      <c r="P14684" s="12"/>
      <c r="AB14684"/>
    </row>
    <row r="14685" spans="16:28" x14ac:dyDescent="0.2">
      <c r="P14685" s="12"/>
      <c r="AB14685"/>
    </row>
    <row r="14686" spans="16:28" x14ac:dyDescent="0.2">
      <c r="P14686" s="12"/>
      <c r="AB14686"/>
    </row>
    <row r="14687" spans="16:28" x14ac:dyDescent="0.2">
      <c r="P14687" s="12"/>
      <c r="AB14687"/>
    </row>
    <row r="14688" spans="16:28" x14ac:dyDescent="0.2">
      <c r="P14688" s="12"/>
      <c r="AB14688"/>
    </row>
    <row r="14689" spans="16:28" x14ac:dyDescent="0.2">
      <c r="P14689" s="12"/>
      <c r="AB14689"/>
    </row>
    <row r="14690" spans="16:28" x14ac:dyDescent="0.2">
      <c r="P14690" s="12"/>
      <c r="AB14690"/>
    </row>
    <row r="14691" spans="16:28" x14ac:dyDescent="0.2">
      <c r="P14691" s="12"/>
      <c r="AB14691"/>
    </row>
    <row r="14692" spans="16:28" x14ac:dyDescent="0.2">
      <c r="P14692" s="12"/>
      <c r="AB14692"/>
    </row>
    <row r="14693" spans="16:28" x14ac:dyDescent="0.2">
      <c r="P14693" s="12"/>
      <c r="AB14693"/>
    </row>
    <row r="14694" spans="16:28" x14ac:dyDescent="0.2">
      <c r="P14694" s="12"/>
      <c r="AB14694"/>
    </row>
    <row r="14695" spans="16:28" x14ac:dyDescent="0.2">
      <c r="P14695" s="12"/>
      <c r="AB14695"/>
    </row>
    <row r="14696" spans="16:28" x14ac:dyDescent="0.2">
      <c r="P14696" s="12"/>
      <c r="AB14696"/>
    </row>
    <row r="14697" spans="16:28" x14ac:dyDescent="0.2">
      <c r="P14697" s="12"/>
      <c r="AB14697"/>
    </row>
    <row r="14698" spans="16:28" x14ac:dyDescent="0.2">
      <c r="P14698" s="12"/>
      <c r="AB14698"/>
    </row>
    <row r="14699" spans="16:28" x14ac:dyDescent="0.2">
      <c r="P14699" s="12"/>
      <c r="AB14699"/>
    </row>
    <row r="14700" spans="16:28" x14ac:dyDescent="0.2">
      <c r="P14700" s="12"/>
      <c r="AB14700"/>
    </row>
    <row r="14701" spans="16:28" x14ac:dyDescent="0.2">
      <c r="P14701" s="12"/>
      <c r="AB14701"/>
    </row>
    <row r="14702" spans="16:28" x14ac:dyDescent="0.2">
      <c r="P14702" s="12"/>
      <c r="AB14702"/>
    </row>
    <row r="14703" spans="16:28" x14ac:dyDescent="0.2">
      <c r="P14703" s="12"/>
      <c r="AB14703"/>
    </row>
    <row r="14704" spans="16:28" x14ac:dyDescent="0.2">
      <c r="P14704" s="12"/>
      <c r="AB14704"/>
    </row>
    <row r="14705" spans="16:28" x14ac:dyDescent="0.2">
      <c r="P14705" s="12"/>
      <c r="AB14705"/>
    </row>
    <row r="14706" spans="16:28" x14ac:dyDescent="0.2">
      <c r="P14706" s="12"/>
      <c r="AB14706"/>
    </row>
    <row r="14707" spans="16:28" x14ac:dyDescent="0.2">
      <c r="P14707" s="12"/>
      <c r="AB14707"/>
    </row>
    <row r="14708" spans="16:28" x14ac:dyDescent="0.2">
      <c r="P14708" s="12"/>
      <c r="AB14708"/>
    </row>
    <row r="14709" spans="16:28" x14ac:dyDescent="0.2">
      <c r="P14709" s="12"/>
      <c r="AB14709"/>
    </row>
    <row r="14710" spans="16:28" x14ac:dyDescent="0.2">
      <c r="P14710" s="12"/>
      <c r="AB14710"/>
    </row>
    <row r="14711" spans="16:28" x14ac:dyDescent="0.2">
      <c r="P14711" s="12"/>
      <c r="AB14711"/>
    </row>
    <row r="14712" spans="16:28" x14ac:dyDescent="0.2">
      <c r="P14712" s="12"/>
      <c r="AB14712"/>
    </row>
    <row r="14713" spans="16:28" x14ac:dyDescent="0.2">
      <c r="P14713" s="12"/>
      <c r="AB14713"/>
    </row>
    <row r="14714" spans="16:28" x14ac:dyDescent="0.2">
      <c r="P14714" s="12"/>
      <c r="AB14714"/>
    </row>
    <row r="14715" spans="16:28" x14ac:dyDescent="0.2">
      <c r="P14715" s="12"/>
      <c r="AB14715"/>
    </row>
    <row r="14716" spans="16:28" x14ac:dyDescent="0.2">
      <c r="P14716" s="12"/>
      <c r="AB14716"/>
    </row>
    <row r="14717" spans="16:28" x14ac:dyDescent="0.2">
      <c r="P14717" s="12"/>
      <c r="AB14717"/>
    </row>
    <row r="14718" spans="16:28" x14ac:dyDescent="0.2">
      <c r="P14718" s="12"/>
      <c r="AB14718"/>
    </row>
    <row r="14719" spans="16:28" x14ac:dyDescent="0.2">
      <c r="P14719" s="12"/>
      <c r="AB14719"/>
    </row>
    <row r="14720" spans="16:28" x14ac:dyDescent="0.2">
      <c r="P14720" s="12"/>
      <c r="AB14720"/>
    </row>
    <row r="14721" spans="16:28" x14ac:dyDescent="0.2">
      <c r="P14721" s="12"/>
      <c r="AB14721"/>
    </row>
    <row r="14722" spans="16:28" x14ac:dyDescent="0.2">
      <c r="P14722" s="12"/>
      <c r="AB14722"/>
    </row>
    <row r="14723" spans="16:28" x14ac:dyDescent="0.2">
      <c r="P14723" s="12"/>
      <c r="AB14723"/>
    </row>
    <row r="14724" spans="16:28" x14ac:dyDescent="0.2">
      <c r="P14724" s="12"/>
      <c r="AB14724"/>
    </row>
    <row r="14725" spans="16:28" x14ac:dyDescent="0.2">
      <c r="P14725" s="12"/>
      <c r="AB14725"/>
    </row>
    <row r="14726" spans="16:28" x14ac:dyDescent="0.2">
      <c r="P14726" s="12"/>
      <c r="AB14726"/>
    </row>
    <row r="14727" spans="16:28" x14ac:dyDescent="0.2">
      <c r="P14727" s="12"/>
      <c r="AB14727"/>
    </row>
    <row r="14728" spans="16:28" x14ac:dyDescent="0.2">
      <c r="P14728" s="12"/>
      <c r="AB14728"/>
    </row>
    <row r="14729" spans="16:28" x14ac:dyDescent="0.2">
      <c r="P14729" s="12"/>
      <c r="AB14729"/>
    </row>
    <row r="14730" spans="16:28" x14ac:dyDescent="0.2">
      <c r="P14730" s="12"/>
      <c r="AB14730"/>
    </row>
    <row r="14731" spans="16:28" x14ac:dyDescent="0.2">
      <c r="P14731" s="12"/>
      <c r="AB14731"/>
    </row>
    <row r="14732" spans="16:28" x14ac:dyDescent="0.2">
      <c r="P14732" s="12"/>
      <c r="AB14732"/>
    </row>
    <row r="14733" spans="16:28" x14ac:dyDescent="0.2">
      <c r="P14733" s="12"/>
      <c r="AB14733"/>
    </row>
    <row r="14734" spans="16:28" x14ac:dyDescent="0.2">
      <c r="P14734" s="12"/>
      <c r="AB14734"/>
    </row>
    <row r="14735" spans="16:28" x14ac:dyDescent="0.2">
      <c r="P14735" s="12"/>
      <c r="AB14735"/>
    </row>
    <row r="14736" spans="16:28" x14ac:dyDescent="0.2">
      <c r="P14736" s="12"/>
      <c r="AB14736"/>
    </row>
    <row r="14737" spans="16:28" x14ac:dyDescent="0.2">
      <c r="P14737" s="12"/>
      <c r="AB14737"/>
    </row>
    <row r="14738" spans="16:28" x14ac:dyDescent="0.2">
      <c r="P14738" s="12"/>
      <c r="AB14738"/>
    </row>
    <row r="14739" spans="16:28" x14ac:dyDescent="0.2">
      <c r="P14739" s="12"/>
      <c r="AB14739"/>
    </row>
    <row r="14740" spans="16:28" x14ac:dyDescent="0.2">
      <c r="P14740" s="12"/>
      <c r="AB14740"/>
    </row>
    <row r="14741" spans="16:28" x14ac:dyDescent="0.2">
      <c r="P14741" s="12"/>
      <c r="AB14741"/>
    </row>
    <row r="14742" spans="16:28" x14ac:dyDescent="0.2">
      <c r="P14742" s="12"/>
      <c r="AB14742"/>
    </row>
    <row r="14743" spans="16:28" x14ac:dyDescent="0.2">
      <c r="P14743" s="12"/>
      <c r="AB14743"/>
    </row>
    <row r="14744" spans="16:28" x14ac:dyDescent="0.2">
      <c r="P14744" s="12"/>
      <c r="AB14744"/>
    </row>
    <row r="14745" spans="16:28" x14ac:dyDescent="0.2">
      <c r="P14745" s="12"/>
      <c r="AB14745"/>
    </row>
    <row r="14746" spans="16:28" x14ac:dyDescent="0.2">
      <c r="P14746" s="12"/>
      <c r="AB14746"/>
    </row>
    <row r="14747" spans="16:28" x14ac:dyDescent="0.2">
      <c r="P14747" s="12"/>
      <c r="AB14747"/>
    </row>
    <row r="14748" spans="16:28" x14ac:dyDescent="0.2">
      <c r="P14748" s="12"/>
      <c r="AB14748"/>
    </row>
    <row r="14749" spans="16:28" x14ac:dyDescent="0.2">
      <c r="P14749" s="12"/>
      <c r="AB14749"/>
    </row>
    <row r="14750" spans="16:28" x14ac:dyDescent="0.2">
      <c r="P14750" s="12"/>
      <c r="AB14750"/>
    </row>
    <row r="14751" spans="16:28" x14ac:dyDescent="0.2">
      <c r="P14751" s="12"/>
      <c r="AB14751"/>
    </row>
    <row r="14752" spans="16:28" x14ac:dyDescent="0.2">
      <c r="P14752" s="12"/>
      <c r="AB14752"/>
    </row>
    <row r="14753" spans="16:28" x14ac:dyDescent="0.2">
      <c r="P14753" s="12"/>
      <c r="AB14753"/>
    </row>
    <row r="14754" spans="16:28" x14ac:dyDescent="0.2">
      <c r="P14754" s="12"/>
      <c r="AB14754"/>
    </row>
    <row r="14755" spans="16:28" x14ac:dyDescent="0.2">
      <c r="P14755" s="12"/>
      <c r="AB14755"/>
    </row>
    <row r="14756" spans="16:28" x14ac:dyDescent="0.2">
      <c r="P14756" s="12"/>
      <c r="AB14756"/>
    </row>
    <row r="14757" spans="16:28" x14ac:dyDescent="0.2">
      <c r="P14757" s="12"/>
      <c r="AB14757"/>
    </row>
    <row r="14758" spans="16:28" x14ac:dyDescent="0.2">
      <c r="P14758" s="12"/>
      <c r="AB14758"/>
    </row>
    <row r="14759" spans="16:28" x14ac:dyDescent="0.2">
      <c r="P14759" s="12"/>
      <c r="AB14759"/>
    </row>
    <row r="14760" spans="16:28" x14ac:dyDescent="0.2">
      <c r="P14760" s="12"/>
      <c r="AB14760"/>
    </row>
    <row r="14761" spans="16:28" x14ac:dyDescent="0.2">
      <c r="P14761" s="12"/>
      <c r="AB14761"/>
    </row>
    <row r="14762" spans="16:28" x14ac:dyDescent="0.2">
      <c r="P14762" s="12"/>
      <c r="AB14762"/>
    </row>
    <row r="14763" spans="16:28" x14ac:dyDescent="0.2">
      <c r="P14763" s="12"/>
      <c r="AB14763"/>
    </row>
    <row r="14764" spans="16:28" x14ac:dyDescent="0.2">
      <c r="P14764" s="12"/>
      <c r="AB14764"/>
    </row>
    <row r="14765" spans="16:28" x14ac:dyDescent="0.2">
      <c r="P14765" s="12"/>
      <c r="AB14765"/>
    </row>
    <row r="14766" spans="16:28" x14ac:dyDescent="0.2">
      <c r="P14766" s="12"/>
      <c r="AB14766"/>
    </row>
    <row r="14767" spans="16:28" x14ac:dyDescent="0.2">
      <c r="P14767" s="12"/>
      <c r="AB14767"/>
    </row>
    <row r="14768" spans="16:28" x14ac:dyDescent="0.2">
      <c r="P14768" s="12"/>
      <c r="AB14768"/>
    </row>
    <row r="14769" spans="16:28" x14ac:dyDescent="0.2">
      <c r="P14769" s="12"/>
      <c r="AB14769"/>
    </row>
    <row r="14770" spans="16:28" x14ac:dyDescent="0.2">
      <c r="P14770" s="12"/>
      <c r="AB14770"/>
    </row>
    <row r="14771" spans="16:28" x14ac:dyDescent="0.2">
      <c r="P14771" s="12"/>
      <c r="AB14771"/>
    </row>
    <row r="14772" spans="16:28" x14ac:dyDescent="0.2">
      <c r="P14772" s="12"/>
      <c r="AB14772"/>
    </row>
    <row r="14773" spans="16:28" x14ac:dyDescent="0.2">
      <c r="P14773" s="12"/>
      <c r="AB14773"/>
    </row>
    <row r="14774" spans="16:28" x14ac:dyDescent="0.2">
      <c r="P14774" s="12"/>
      <c r="AB14774"/>
    </row>
    <row r="14775" spans="16:28" x14ac:dyDescent="0.2">
      <c r="P14775" s="12"/>
      <c r="AB14775"/>
    </row>
    <row r="14776" spans="16:28" x14ac:dyDescent="0.2">
      <c r="P14776" s="12"/>
      <c r="AB14776"/>
    </row>
    <row r="14777" spans="16:28" x14ac:dyDescent="0.2">
      <c r="P14777" s="12"/>
      <c r="AB14777"/>
    </row>
    <row r="14778" spans="16:28" x14ac:dyDescent="0.2">
      <c r="P14778" s="12"/>
      <c r="AB14778"/>
    </row>
    <row r="14779" spans="16:28" x14ac:dyDescent="0.2">
      <c r="P14779" s="12"/>
      <c r="AB14779"/>
    </row>
    <row r="14780" spans="16:28" x14ac:dyDescent="0.2">
      <c r="P14780" s="12"/>
      <c r="AB14780"/>
    </row>
    <row r="14781" spans="16:28" x14ac:dyDescent="0.2">
      <c r="P14781" s="12"/>
      <c r="AB14781"/>
    </row>
    <row r="14782" spans="16:28" x14ac:dyDescent="0.2">
      <c r="P14782" s="12"/>
      <c r="AB14782"/>
    </row>
    <row r="14783" spans="16:28" x14ac:dyDescent="0.2">
      <c r="P14783" s="12"/>
      <c r="AB14783"/>
    </row>
    <row r="14784" spans="16:28" x14ac:dyDescent="0.2">
      <c r="P14784" s="12"/>
      <c r="AB14784"/>
    </row>
    <row r="14785" spans="16:28" x14ac:dyDescent="0.2">
      <c r="P14785" s="12"/>
      <c r="AB14785"/>
    </row>
    <row r="14786" spans="16:28" x14ac:dyDescent="0.2">
      <c r="P14786" s="12"/>
      <c r="AB14786"/>
    </row>
    <row r="14787" spans="16:28" x14ac:dyDescent="0.2">
      <c r="P14787" s="12"/>
      <c r="AB14787"/>
    </row>
    <row r="14788" spans="16:28" x14ac:dyDescent="0.2">
      <c r="P14788" s="12"/>
      <c r="AB14788"/>
    </row>
    <row r="14789" spans="16:28" x14ac:dyDescent="0.2">
      <c r="P14789" s="12"/>
      <c r="AB14789"/>
    </row>
    <row r="14790" spans="16:28" x14ac:dyDescent="0.2">
      <c r="P14790" s="12"/>
      <c r="AB14790"/>
    </row>
    <row r="14791" spans="16:28" x14ac:dyDescent="0.2">
      <c r="P14791" s="12"/>
      <c r="AB14791"/>
    </row>
    <row r="14792" spans="16:28" x14ac:dyDescent="0.2">
      <c r="P14792" s="12"/>
      <c r="AB14792"/>
    </row>
    <row r="14793" spans="16:28" x14ac:dyDescent="0.2">
      <c r="P14793" s="12"/>
      <c r="AB14793"/>
    </row>
    <row r="14794" spans="16:28" x14ac:dyDescent="0.2">
      <c r="P14794" s="12"/>
      <c r="AB14794"/>
    </row>
    <row r="14795" spans="16:28" x14ac:dyDescent="0.2">
      <c r="P14795" s="12"/>
      <c r="AB14795"/>
    </row>
    <row r="14796" spans="16:28" x14ac:dyDescent="0.2">
      <c r="P14796" s="12"/>
      <c r="AB14796"/>
    </row>
    <row r="14797" spans="16:28" x14ac:dyDescent="0.2">
      <c r="P14797" s="12"/>
      <c r="AB14797"/>
    </row>
    <row r="14798" spans="16:28" x14ac:dyDescent="0.2">
      <c r="P14798" s="12"/>
      <c r="AB14798"/>
    </row>
    <row r="14799" spans="16:28" x14ac:dyDescent="0.2">
      <c r="P14799" s="12"/>
      <c r="AB14799"/>
    </row>
    <row r="14800" spans="16:28" x14ac:dyDescent="0.2">
      <c r="P14800" s="12"/>
      <c r="AB14800"/>
    </row>
    <row r="14801" spans="16:28" x14ac:dyDescent="0.2">
      <c r="P14801" s="12"/>
      <c r="AB14801"/>
    </row>
    <row r="14802" spans="16:28" x14ac:dyDescent="0.2">
      <c r="P14802" s="12"/>
      <c r="AB14802"/>
    </row>
    <row r="14803" spans="16:28" x14ac:dyDescent="0.2">
      <c r="P14803" s="12"/>
      <c r="AB14803"/>
    </row>
    <row r="14804" spans="16:28" x14ac:dyDescent="0.2">
      <c r="P14804" s="12"/>
      <c r="AB14804"/>
    </row>
    <row r="14805" spans="16:28" x14ac:dyDescent="0.2">
      <c r="P14805" s="12"/>
      <c r="AB14805"/>
    </row>
    <row r="14806" spans="16:28" x14ac:dyDescent="0.2">
      <c r="P14806" s="12"/>
      <c r="AB14806"/>
    </row>
    <row r="14807" spans="16:28" x14ac:dyDescent="0.2">
      <c r="P14807" s="12"/>
      <c r="AB14807"/>
    </row>
    <row r="14808" spans="16:28" x14ac:dyDescent="0.2">
      <c r="P14808" s="12"/>
      <c r="AB14808"/>
    </row>
    <row r="14809" spans="16:28" x14ac:dyDescent="0.2">
      <c r="P14809" s="12"/>
      <c r="AB14809"/>
    </row>
    <row r="14810" spans="16:28" x14ac:dyDescent="0.2">
      <c r="P14810" s="12"/>
      <c r="AB14810"/>
    </row>
    <row r="14811" spans="16:28" x14ac:dyDescent="0.2">
      <c r="P14811" s="12"/>
      <c r="AB14811"/>
    </row>
    <row r="14812" spans="16:28" x14ac:dyDescent="0.2">
      <c r="P14812" s="12"/>
      <c r="AB14812"/>
    </row>
    <row r="14813" spans="16:28" x14ac:dyDescent="0.2">
      <c r="P14813" s="12"/>
      <c r="AB14813"/>
    </row>
    <row r="14814" spans="16:28" x14ac:dyDescent="0.2">
      <c r="P14814" s="12"/>
      <c r="AB14814"/>
    </row>
    <row r="14815" spans="16:28" x14ac:dyDescent="0.2">
      <c r="P14815" s="12"/>
      <c r="AB14815"/>
    </row>
    <row r="14816" spans="16:28" x14ac:dyDescent="0.2">
      <c r="P14816" s="12"/>
      <c r="AB14816"/>
    </row>
    <row r="14817" spans="16:28" x14ac:dyDescent="0.2">
      <c r="P14817" s="12"/>
      <c r="AB14817"/>
    </row>
    <row r="14818" spans="16:28" x14ac:dyDescent="0.2">
      <c r="P14818" s="12"/>
      <c r="AB14818"/>
    </row>
    <row r="14819" spans="16:28" x14ac:dyDescent="0.2">
      <c r="P14819" s="12"/>
      <c r="AB14819"/>
    </row>
    <row r="14820" spans="16:28" x14ac:dyDescent="0.2">
      <c r="P14820" s="12"/>
      <c r="AB14820"/>
    </row>
    <row r="14821" spans="16:28" x14ac:dyDescent="0.2">
      <c r="P14821" s="12"/>
      <c r="AB14821"/>
    </row>
    <row r="14822" spans="16:28" x14ac:dyDescent="0.2">
      <c r="P14822" s="12"/>
      <c r="AB14822"/>
    </row>
    <row r="14823" spans="16:28" x14ac:dyDescent="0.2">
      <c r="P14823" s="12"/>
      <c r="AB14823"/>
    </row>
    <row r="14824" spans="16:28" x14ac:dyDescent="0.2">
      <c r="P14824" s="12"/>
      <c r="AB14824"/>
    </row>
    <row r="14825" spans="16:28" x14ac:dyDescent="0.2">
      <c r="P14825" s="12"/>
      <c r="AB14825"/>
    </row>
    <row r="14826" spans="16:28" x14ac:dyDescent="0.2">
      <c r="P14826" s="12"/>
      <c r="AB14826"/>
    </row>
    <row r="14827" spans="16:28" x14ac:dyDescent="0.2">
      <c r="P14827" s="12"/>
      <c r="AB14827"/>
    </row>
    <row r="14828" spans="16:28" x14ac:dyDescent="0.2">
      <c r="P14828" s="12"/>
      <c r="AB14828"/>
    </row>
    <row r="14829" spans="16:28" x14ac:dyDescent="0.2">
      <c r="P14829" s="12"/>
      <c r="AB14829"/>
    </row>
    <row r="14830" spans="16:28" x14ac:dyDescent="0.2">
      <c r="P14830" s="12"/>
      <c r="AB14830"/>
    </row>
    <row r="14831" spans="16:28" x14ac:dyDescent="0.2">
      <c r="P14831" s="12"/>
      <c r="AB14831"/>
    </row>
    <row r="14832" spans="16:28" x14ac:dyDescent="0.2">
      <c r="P14832" s="12"/>
      <c r="AB14832"/>
    </row>
    <row r="14833" spans="16:28" x14ac:dyDescent="0.2">
      <c r="P14833" s="12"/>
      <c r="AB14833"/>
    </row>
    <row r="14834" spans="16:28" x14ac:dyDescent="0.2">
      <c r="P14834" s="12"/>
      <c r="AB14834"/>
    </row>
    <row r="14835" spans="16:28" x14ac:dyDescent="0.2">
      <c r="P14835" s="12"/>
      <c r="AB14835"/>
    </row>
    <row r="14836" spans="16:28" x14ac:dyDescent="0.2">
      <c r="P14836" s="12"/>
      <c r="AB14836"/>
    </row>
    <row r="14837" spans="16:28" x14ac:dyDescent="0.2">
      <c r="P14837" s="12"/>
      <c r="AB14837"/>
    </row>
    <row r="14838" spans="16:28" x14ac:dyDescent="0.2">
      <c r="P14838" s="12"/>
      <c r="AB14838"/>
    </row>
    <row r="14839" spans="16:28" x14ac:dyDescent="0.2">
      <c r="P14839" s="12"/>
      <c r="AB14839"/>
    </row>
    <row r="14840" spans="16:28" x14ac:dyDescent="0.2">
      <c r="P14840" s="12"/>
      <c r="AB14840"/>
    </row>
    <row r="14841" spans="16:28" x14ac:dyDescent="0.2">
      <c r="P14841" s="12"/>
      <c r="AB14841"/>
    </row>
    <row r="14842" spans="16:28" x14ac:dyDescent="0.2">
      <c r="P14842" s="12"/>
      <c r="AB14842"/>
    </row>
    <row r="14843" spans="16:28" x14ac:dyDescent="0.2">
      <c r="P14843" s="12"/>
      <c r="AB14843"/>
    </row>
    <row r="14844" spans="16:28" x14ac:dyDescent="0.2">
      <c r="P14844" s="12"/>
      <c r="AB14844"/>
    </row>
    <row r="14845" spans="16:28" x14ac:dyDescent="0.2">
      <c r="P14845" s="12"/>
      <c r="AB14845"/>
    </row>
    <row r="14846" spans="16:28" x14ac:dyDescent="0.2">
      <c r="P14846" s="12"/>
      <c r="AB14846"/>
    </row>
    <row r="14847" spans="16:28" x14ac:dyDescent="0.2">
      <c r="P14847" s="12"/>
      <c r="AB14847"/>
    </row>
    <row r="14848" spans="16:28" x14ac:dyDescent="0.2">
      <c r="P14848" s="12"/>
      <c r="AB14848"/>
    </row>
    <row r="14849" spans="16:28" x14ac:dyDescent="0.2">
      <c r="P14849" s="12"/>
      <c r="AB14849"/>
    </row>
    <row r="14850" spans="16:28" x14ac:dyDescent="0.2">
      <c r="P14850" s="12"/>
      <c r="AB14850"/>
    </row>
    <row r="14851" spans="16:28" x14ac:dyDescent="0.2">
      <c r="P14851" s="12"/>
      <c r="AB14851"/>
    </row>
    <row r="14852" spans="16:28" x14ac:dyDescent="0.2">
      <c r="P14852" s="12"/>
      <c r="AB14852"/>
    </row>
    <row r="14853" spans="16:28" x14ac:dyDescent="0.2">
      <c r="P14853" s="12"/>
      <c r="AB14853"/>
    </row>
    <row r="14854" spans="16:28" x14ac:dyDescent="0.2">
      <c r="P14854" s="12"/>
      <c r="AB14854"/>
    </row>
    <row r="14855" spans="16:28" x14ac:dyDescent="0.2">
      <c r="P14855" s="12"/>
      <c r="AB14855"/>
    </row>
    <row r="14856" spans="16:28" x14ac:dyDescent="0.2">
      <c r="P14856" s="12"/>
      <c r="AB14856"/>
    </row>
    <row r="14857" spans="16:28" x14ac:dyDescent="0.2">
      <c r="P14857" s="12"/>
      <c r="AB14857"/>
    </row>
    <row r="14858" spans="16:28" x14ac:dyDescent="0.2">
      <c r="P14858" s="12"/>
      <c r="AB14858"/>
    </row>
    <row r="14859" spans="16:28" x14ac:dyDescent="0.2">
      <c r="P14859" s="12"/>
      <c r="AB14859"/>
    </row>
    <row r="14860" spans="16:28" x14ac:dyDescent="0.2">
      <c r="P14860" s="12"/>
      <c r="AB14860"/>
    </row>
    <row r="14861" spans="16:28" x14ac:dyDescent="0.2">
      <c r="P14861" s="12"/>
      <c r="AB14861"/>
    </row>
    <row r="14862" spans="16:28" x14ac:dyDescent="0.2">
      <c r="P14862" s="12"/>
      <c r="AB14862"/>
    </row>
    <row r="14863" spans="16:28" x14ac:dyDescent="0.2">
      <c r="P14863" s="12"/>
      <c r="AB14863"/>
    </row>
    <row r="14864" spans="16:28" x14ac:dyDescent="0.2">
      <c r="P14864" s="12"/>
      <c r="AB14864"/>
    </row>
    <row r="14865" spans="16:28" x14ac:dyDescent="0.2">
      <c r="P14865" s="12"/>
      <c r="AB14865"/>
    </row>
    <row r="14866" spans="16:28" x14ac:dyDescent="0.2">
      <c r="P14866" s="12"/>
      <c r="AB14866"/>
    </row>
    <row r="14867" spans="16:28" x14ac:dyDescent="0.2">
      <c r="P14867" s="12"/>
      <c r="AB14867"/>
    </row>
    <row r="14868" spans="16:28" x14ac:dyDescent="0.2">
      <c r="P14868" s="12"/>
      <c r="AB14868"/>
    </row>
    <row r="14869" spans="16:28" x14ac:dyDescent="0.2">
      <c r="P14869" s="12"/>
      <c r="AB14869"/>
    </row>
    <row r="14870" spans="16:28" x14ac:dyDescent="0.2">
      <c r="P14870" s="12"/>
      <c r="AB14870"/>
    </row>
    <row r="14871" spans="16:28" x14ac:dyDescent="0.2">
      <c r="P14871" s="12"/>
      <c r="AB14871"/>
    </row>
    <row r="14872" spans="16:28" x14ac:dyDescent="0.2">
      <c r="P14872" s="12"/>
      <c r="AB14872"/>
    </row>
    <row r="14873" spans="16:28" x14ac:dyDescent="0.2">
      <c r="P14873" s="12"/>
      <c r="AB14873"/>
    </row>
    <row r="14874" spans="16:28" x14ac:dyDescent="0.2">
      <c r="P14874" s="12"/>
      <c r="AB14874"/>
    </row>
    <row r="14875" spans="16:28" x14ac:dyDescent="0.2">
      <c r="P14875" s="12"/>
      <c r="AB14875"/>
    </row>
    <row r="14876" spans="16:28" x14ac:dyDescent="0.2">
      <c r="P14876" s="12"/>
      <c r="AB14876"/>
    </row>
    <row r="14877" spans="16:28" x14ac:dyDescent="0.2">
      <c r="P14877" s="12"/>
      <c r="AB14877"/>
    </row>
    <row r="14878" spans="16:28" x14ac:dyDescent="0.2">
      <c r="P14878" s="12"/>
      <c r="AB14878"/>
    </row>
    <row r="14879" spans="16:28" x14ac:dyDescent="0.2">
      <c r="P14879" s="12"/>
      <c r="AB14879"/>
    </row>
    <row r="14880" spans="16:28" x14ac:dyDescent="0.2">
      <c r="P14880" s="12"/>
      <c r="AB14880"/>
    </row>
    <row r="14881" spans="16:28" x14ac:dyDescent="0.2">
      <c r="P14881" s="12"/>
      <c r="AB14881"/>
    </row>
    <row r="14882" spans="16:28" x14ac:dyDescent="0.2">
      <c r="P14882" s="12"/>
      <c r="AB14882"/>
    </row>
    <row r="14883" spans="16:28" x14ac:dyDescent="0.2">
      <c r="P14883" s="12"/>
      <c r="AB14883"/>
    </row>
    <row r="14884" spans="16:28" x14ac:dyDescent="0.2">
      <c r="P14884" s="12"/>
      <c r="AB14884"/>
    </row>
    <row r="14885" spans="16:28" x14ac:dyDescent="0.2">
      <c r="P14885" s="12"/>
      <c r="AB14885"/>
    </row>
    <row r="14886" spans="16:28" x14ac:dyDescent="0.2">
      <c r="P14886" s="12"/>
      <c r="AB14886"/>
    </row>
    <row r="14887" spans="16:28" x14ac:dyDescent="0.2">
      <c r="P14887" s="12"/>
      <c r="AB14887"/>
    </row>
    <row r="14888" spans="16:28" x14ac:dyDescent="0.2">
      <c r="P14888" s="12"/>
      <c r="AB14888"/>
    </row>
    <row r="14889" spans="16:28" x14ac:dyDescent="0.2">
      <c r="P14889" s="12"/>
      <c r="AB14889"/>
    </row>
    <row r="14890" spans="16:28" x14ac:dyDescent="0.2">
      <c r="P14890" s="12"/>
      <c r="AB14890"/>
    </row>
    <row r="14891" spans="16:28" x14ac:dyDescent="0.2">
      <c r="P14891" s="12"/>
      <c r="AB14891"/>
    </row>
    <row r="14892" spans="16:28" x14ac:dyDescent="0.2">
      <c r="P14892" s="12"/>
      <c r="AB14892"/>
    </row>
    <row r="14893" spans="16:28" x14ac:dyDescent="0.2">
      <c r="P14893" s="12"/>
      <c r="AB14893"/>
    </row>
    <row r="14894" spans="16:28" x14ac:dyDescent="0.2">
      <c r="P14894" s="12"/>
      <c r="AB14894"/>
    </row>
    <row r="14895" spans="16:28" x14ac:dyDescent="0.2">
      <c r="P14895" s="12"/>
      <c r="AB14895"/>
    </row>
    <row r="14896" spans="16:28" x14ac:dyDescent="0.2">
      <c r="P14896" s="12"/>
      <c r="AB14896"/>
    </row>
    <row r="14897" spans="16:28" x14ac:dyDescent="0.2">
      <c r="P14897" s="12"/>
      <c r="AB14897"/>
    </row>
    <row r="14898" spans="16:28" x14ac:dyDescent="0.2">
      <c r="P14898" s="12"/>
      <c r="AB14898"/>
    </row>
    <row r="14899" spans="16:28" x14ac:dyDescent="0.2">
      <c r="P14899" s="12"/>
      <c r="AB14899"/>
    </row>
    <row r="14900" spans="16:28" x14ac:dyDescent="0.2">
      <c r="P14900" s="12"/>
      <c r="AB14900"/>
    </row>
    <row r="14901" spans="16:28" x14ac:dyDescent="0.2">
      <c r="P14901" s="12"/>
      <c r="AB14901"/>
    </row>
    <row r="14902" spans="16:28" x14ac:dyDescent="0.2">
      <c r="P14902" s="12"/>
      <c r="AB14902"/>
    </row>
    <row r="14903" spans="16:28" x14ac:dyDescent="0.2">
      <c r="P14903" s="12"/>
      <c r="AB14903"/>
    </row>
    <row r="14904" spans="16:28" x14ac:dyDescent="0.2">
      <c r="P14904" s="12"/>
      <c r="AB14904"/>
    </row>
    <row r="14905" spans="16:28" x14ac:dyDescent="0.2">
      <c r="P14905" s="12"/>
      <c r="AB14905"/>
    </row>
    <row r="14906" spans="16:28" x14ac:dyDescent="0.2">
      <c r="P14906" s="12"/>
      <c r="AB14906"/>
    </row>
    <row r="14907" spans="16:28" x14ac:dyDescent="0.2">
      <c r="P14907" s="12"/>
      <c r="AB14907"/>
    </row>
    <row r="14908" spans="16:28" x14ac:dyDescent="0.2">
      <c r="P14908" s="12"/>
      <c r="AB14908"/>
    </row>
    <row r="14909" spans="16:28" x14ac:dyDescent="0.2">
      <c r="P14909" s="12"/>
      <c r="AB14909"/>
    </row>
    <row r="14910" spans="16:28" x14ac:dyDescent="0.2">
      <c r="P14910" s="12"/>
      <c r="AB14910"/>
    </row>
    <row r="14911" spans="16:28" x14ac:dyDescent="0.2">
      <c r="P14911" s="12"/>
      <c r="AB14911"/>
    </row>
    <row r="14912" spans="16:28" x14ac:dyDescent="0.2">
      <c r="P14912" s="12"/>
      <c r="AB14912"/>
    </row>
    <row r="14913" spans="16:28" x14ac:dyDescent="0.2">
      <c r="P14913" s="12"/>
      <c r="AB14913"/>
    </row>
    <row r="14914" spans="16:28" x14ac:dyDescent="0.2">
      <c r="P14914" s="12"/>
      <c r="AB14914"/>
    </row>
    <row r="14915" spans="16:28" x14ac:dyDescent="0.2">
      <c r="P14915" s="12"/>
      <c r="AB14915"/>
    </row>
    <row r="14916" spans="16:28" x14ac:dyDescent="0.2">
      <c r="P14916" s="12"/>
      <c r="AB14916"/>
    </row>
    <row r="14917" spans="16:28" x14ac:dyDescent="0.2">
      <c r="P14917" s="12"/>
      <c r="AB14917"/>
    </row>
    <row r="14918" spans="16:28" x14ac:dyDescent="0.2">
      <c r="P14918" s="12"/>
      <c r="AB14918"/>
    </row>
    <row r="14919" spans="16:28" x14ac:dyDescent="0.2">
      <c r="P14919" s="12"/>
      <c r="AB14919"/>
    </row>
    <row r="14920" spans="16:28" x14ac:dyDescent="0.2">
      <c r="P14920" s="12"/>
      <c r="AB14920"/>
    </row>
    <row r="14921" spans="16:28" x14ac:dyDescent="0.2">
      <c r="P14921" s="12"/>
      <c r="AB14921"/>
    </row>
    <row r="14922" spans="16:28" x14ac:dyDescent="0.2">
      <c r="P14922" s="12"/>
      <c r="AB14922"/>
    </row>
    <row r="14923" spans="16:28" x14ac:dyDescent="0.2">
      <c r="P14923" s="12"/>
      <c r="AB14923"/>
    </row>
    <row r="14924" spans="16:28" x14ac:dyDescent="0.2">
      <c r="P14924" s="12"/>
      <c r="AB14924"/>
    </row>
    <row r="14925" spans="16:28" x14ac:dyDescent="0.2">
      <c r="P14925" s="12"/>
      <c r="AB14925"/>
    </row>
    <row r="14926" spans="16:28" x14ac:dyDescent="0.2">
      <c r="P14926" s="12"/>
      <c r="AB14926"/>
    </row>
    <row r="14927" spans="16:28" x14ac:dyDescent="0.2">
      <c r="P14927" s="12"/>
      <c r="AB14927"/>
    </row>
    <row r="14928" spans="16:28" x14ac:dyDescent="0.2">
      <c r="P14928" s="12"/>
      <c r="AB14928"/>
    </row>
    <row r="14929" spans="16:28" x14ac:dyDescent="0.2">
      <c r="P14929" s="12"/>
      <c r="AB14929"/>
    </row>
    <row r="14930" spans="16:28" x14ac:dyDescent="0.2">
      <c r="P14930" s="12"/>
      <c r="AB14930"/>
    </row>
    <row r="14931" spans="16:28" x14ac:dyDescent="0.2">
      <c r="P14931" s="12"/>
      <c r="AB14931"/>
    </row>
    <row r="14932" spans="16:28" x14ac:dyDescent="0.2">
      <c r="P14932" s="12"/>
      <c r="AB14932"/>
    </row>
    <row r="14933" spans="16:28" x14ac:dyDescent="0.2">
      <c r="P14933" s="12"/>
      <c r="AB14933"/>
    </row>
    <row r="14934" spans="16:28" x14ac:dyDescent="0.2">
      <c r="P14934" s="12"/>
      <c r="AB14934"/>
    </row>
    <row r="14935" spans="16:28" x14ac:dyDescent="0.2">
      <c r="P14935" s="12"/>
      <c r="AB14935"/>
    </row>
    <row r="14936" spans="16:28" x14ac:dyDescent="0.2">
      <c r="P14936" s="12"/>
      <c r="AB14936"/>
    </row>
    <row r="14937" spans="16:28" x14ac:dyDescent="0.2">
      <c r="P14937" s="12"/>
      <c r="AB14937"/>
    </row>
    <row r="14938" spans="16:28" x14ac:dyDescent="0.2">
      <c r="P14938" s="12"/>
      <c r="AB14938"/>
    </row>
    <row r="14939" spans="16:28" x14ac:dyDescent="0.2">
      <c r="P14939" s="12"/>
      <c r="AB14939"/>
    </row>
    <row r="14940" spans="16:28" x14ac:dyDescent="0.2">
      <c r="P14940" s="12"/>
      <c r="AB14940"/>
    </row>
    <row r="14941" spans="16:28" x14ac:dyDescent="0.2">
      <c r="P14941" s="12"/>
      <c r="AB14941"/>
    </row>
    <row r="14942" spans="16:28" x14ac:dyDescent="0.2">
      <c r="P14942" s="12"/>
      <c r="AB14942"/>
    </row>
    <row r="14943" spans="16:28" x14ac:dyDescent="0.2">
      <c r="P14943" s="12"/>
      <c r="AB14943"/>
    </row>
    <row r="14944" spans="16:28" x14ac:dyDescent="0.2">
      <c r="P14944" s="12"/>
      <c r="AB14944"/>
    </row>
    <row r="14945" spans="16:28" x14ac:dyDescent="0.2">
      <c r="P14945" s="12"/>
      <c r="AB14945"/>
    </row>
    <row r="14946" spans="16:28" x14ac:dyDescent="0.2">
      <c r="P14946" s="12"/>
      <c r="AB14946"/>
    </row>
    <row r="14947" spans="16:28" x14ac:dyDescent="0.2">
      <c r="P14947" s="12"/>
      <c r="AB14947"/>
    </row>
    <row r="14948" spans="16:28" x14ac:dyDescent="0.2">
      <c r="P14948" s="12"/>
      <c r="AB14948"/>
    </row>
    <row r="14949" spans="16:28" x14ac:dyDescent="0.2">
      <c r="P14949" s="12"/>
      <c r="AB14949"/>
    </row>
    <row r="14950" spans="16:28" x14ac:dyDescent="0.2">
      <c r="P14950" s="12"/>
      <c r="AB14950"/>
    </row>
    <row r="14951" spans="16:28" x14ac:dyDescent="0.2">
      <c r="P14951" s="12"/>
      <c r="AB14951"/>
    </row>
    <row r="14952" spans="16:28" x14ac:dyDescent="0.2">
      <c r="P14952" s="12"/>
      <c r="AB14952"/>
    </row>
    <row r="14953" spans="16:28" x14ac:dyDescent="0.2">
      <c r="P14953" s="12"/>
      <c r="AB14953"/>
    </row>
    <row r="14954" spans="16:28" x14ac:dyDescent="0.2">
      <c r="P14954" s="12"/>
      <c r="AB14954"/>
    </row>
    <row r="14955" spans="16:28" x14ac:dyDescent="0.2">
      <c r="P14955" s="12"/>
      <c r="AB14955"/>
    </row>
    <row r="14956" spans="16:28" x14ac:dyDescent="0.2">
      <c r="P14956" s="12"/>
      <c r="AB14956"/>
    </row>
    <row r="14957" spans="16:28" x14ac:dyDescent="0.2">
      <c r="P14957" s="12"/>
      <c r="AB14957"/>
    </row>
    <row r="14958" spans="16:28" x14ac:dyDescent="0.2">
      <c r="P14958" s="12"/>
      <c r="AB14958"/>
    </row>
    <row r="14959" spans="16:28" x14ac:dyDescent="0.2">
      <c r="P14959" s="12"/>
      <c r="AB14959"/>
    </row>
    <row r="14960" spans="16:28" x14ac:dyDescent="0.2">
      <c r="P14960" s="12"/>
      <c r="AB14960"/>
    </row>
    <row r="14961" spans="16:28" x14ac:dyDescent="0.2">
      <c r="P14961" s="12"/>
      <c r="AB14961"/>
    </row>
    <row r="14962" spans="16:28" x14ac:dyDescent="0.2">
      <c r="P14962" s="12"/>
      <c r="AB14962"/>
    </row>
    <row r="14963" spans="16:28" x14ac:dyDescent="0.2">
      <c r="P14963" s="12"/>
      <c r="AB14963"/>
    </row>
    <row r="14964" spans="16:28" x14ac:dyDescent="0.2">
      <c r="P14964" s="12"/>
      <c r="AB14964"/>
    </row>
    <row r="14965" spans="16:28" x14ac:dyDescent="0.2">
      <c r="P14965" s="12"/>
      <c r="AB14965"/>
    </row>
    <row r="14966" spans="16:28" x14ac:dyDescent="0.2">
      <c r="P14966" s="12"/>
      <c r="AB14966"/>
    </row>
    <row r="14967" spans="16:28" x14ac:dyDescent="0.2">
      <c r="P14967" s="12"/>
      <c r="AB14967"/>
    </row>
    <row r="14968" spans="16:28" x14ac:dyDescent="0.2">
      <c r="P14968" s="12"/>
      <c r="AB14968"/>
    </row>
    <row r="14969" spans="16:28" x14ac:dyDescent="0.2">
      <c r="P14969" s="12"/>
      <c r="AB14969"/>
    </row>
    <row r="14970" spans="16:28" x14ac:dyDescent="0.2">
      <c r="P14970" s="12"/>
      <c r="AB14970"/>
    </row>
    <row r="14971" spans="16:28" x14ac:dyDescent="0.2">
      <c r="P14971" s="12"/>
      <c r="AB14971"/>
    </row>
    <row r="14972" spans="16:28" x14ac:dyDescent="0.2">
      <c r="P14972" s="12"/>
      <c r="AB14972"/>
    </row>
    <row r="14973" spans="16:28" x14ac:dyDescent="0.2">
      <c r="P14973" s="12"/>
      <c r="AB14973"/>
    </row>
    <row r="14974" spans="16:28" x14ac:dyDescent="0.2">
      <c r="P14974" s="12"/>
      <c r="AB14974"/>
    </row>
    <row r="14975" spans="16:28" x14ac:dyDescent="0.2">
      <c r="P14975" s="12"/>
      <c r="AB14975"/>
    </row>
    <row r="14976" spans="16:28" x14ac:dyDescent="0.2">
      <c r="P14976" s="12"/>
      <c r="AB14976"/>
    </row>
    <row r="14977" spans="16:28" x14ac:dyDescent="0.2">
      <c r="P14977" s="12"/>
      <c r="AB14977"/>
    </row>
    <row r="14978" spans="16:28" x14ac:dyDescent="0.2">
      <c r="P14978" s="12"/>
      <c r="AB14978"/>
    </row>
    <row r="14979" spans="16:28" x14ac:dyDescent="0.2">
      <c r="P14979" s="12"/>
      <c r="AB14979"/>
    </row>
    <row r="14980" spans="16:28" x14ac:dyDescent="0.2">
      <c r="P14980" s="12"/>
      <c r="AB14980"/>
    </row>
    <row r="14981" spans="16:28" x14ac:dyDescent="0.2">
      <c r="P14981" s="12"/>
      <c r="AB14981"/>
    </row>
    <row r="14982" spans="16:28" x14ac:dyDescent="0.2">
      <c r="P14982" s="12"/>
      <c r="AB14982"/>
    </row>
    <row r="14983" spans="16:28" x14ac:dyDescent="0.2">
      <c r="P14983" s="12"/>
      <c r="AB14983"/>
    </row>
    <row r="14984" spans="16:28" x14ac:dyDescent="0.2">
      <c r="P14984" s="12"/>
      <c r="AB14984"/>
    </row>
    <row r="14985" spans="16:28" x14ac:dyDescent="0.2">
      <c r="P14985" s="12"/>
      <c r="AB14985"/>
    </row>
    <row r="14986" spans="16:28" x14ac:dyDescent="0.2">
      <c r="P14986" s="12"/>
      <c r="AB14986"/>
    </row>
    <row r="14987" spans="16:28" x14ac:dyDescent="0.2">
      <c r="P14987" s="12"/>
      <c r="AB14987"/>
    </row>
    <row r="14988" spans="16:28" x14ac:dyDescent="0.2">
      <c r="P14988" s="12"/>
      <c r="AB14988"/>
    </row>
    <row r="14989" spans="16:28" x14ac:dyDescent="0.2">
      <c r="P14989" s="12"/>
      <c r="AB14989"/>
    </row>
    <row r="14990" spans="16:28" x14ac:dyDescent="0.2">
      <c r="P14990" s="12"/>
      <c r="AB14990"/>
    </row>
    <row r="14991" spans="16:28" x14ac:dyDescent="0.2">
      <c r="P14991" s="12"/>
      <c r="AB14991"/>
    </row>
    <row r="14992" spans="16:28" x14ac:dyDescent="0.2">
      <c r="P14992" s="12"/>
      <c r="AB14992"/>
    </row>
    <row r="14993" spans="16:28" x14ac:dyDescent="0.2">
      <c r="P14993" s="12"/>
      <c r="AB14993"/>
    </row>
    <row r="14994" spans="16:28" x14ac:dyDescent="0.2">
      <c r="P14994" s="12"/>
      <c r="AB14994"/>
    </row>
    <row r="14995" spans="16:28" x14ac:dyDescent="0.2">
      <c r="P14995" s="12"/>
      <c r="AB14995"/>
    </row>
    <row r="14996" spans="16:28" x14ac:dyDescent="0.2">
      <c r="P14996" s="12"/>
      <c r="AB14996"/>
    </row>
    <row r="14997" spans="16:28" x14ac:dyDescent="0.2">
      <c r="P14997" s="12"/>
      <c r="AB14997"/>
    </row>
    <row r="14998" spans="16:28" x14ac:dyDescent="0.2">
      <c r="P14998" s="12"/>
      <c r="AB14998"/>
    </row>
    <row r="14999" spans="16:28" x14ac:dyDescent="0.2">
      <c r="P14999" s="12"/>
      <c r="AB14999"/>
    </row>
    <row r="15000" spans="16:28" x14ac:dyDescent="0.2">
      <c r="P15000" s="12"/>
      <c r="AB15000"/>
    </row>
    <row r="15001" spans="16:28" x14ac:dyDescent="0.2">
      <c r="P15001" s="12"/>
      <c r="AB15001"/>
    </row>
    <row r="15002" spans="16:28" x14ac:dyDescent="0.2">
      <c r="P15002" s="12"/>
      <c r="AB15002"/>
    </row>
    <row r="15003" spans="16:28" x14ac:dyDescent="0.2">
      <c r="P15003" s="12"/>
      <c r="AB15003"/>
    </row>
    <row r="15004" spans="16:28" x14ac:dyDescent="0.2">
      <c r="P15004" s="12"/>
      <c r="AB15004"/>
    </row>
    <row r="15005" spans="16:28" x14ac:dyDescent="0.2">
      <c r="P15005" s="12"/>
      <c r="AB15005"/>
    </row>
    <row r="15006" spans="16:28" x14ac:dyDescent="0.2">
      <c r="P15006" s="12"/>
      <c r="AB15006"/>
    </row>
    <row r="15007" spans="16:28" x14ac:dyDescent="0.2">
      <c r="P15007" s="12"/>
      <c r="AB15007"/>
    </row>
    <row r="15008" spans="16:28" x14ac:dyDescent="0.2">
      <c r="P15008" s="12"/>
      <c r="AB15008"/>
    </row>
    <row r="15009" spans="16:28" x14ac:dyDescent="0.2">
      <c r="P15009" s="12"/>
      <c r="AB15009"/>
    </row>
    <row r="15010" spans="16:28" x14ac:dyDescent="0.2">
      <c r="P15010" s="12"/>
      <c r="AB15010"/>
    </row>
    <row r="15011" spans="16:28" x14ac:dyDescent="0.2">
      <c r="P15011" s="12"/>
      <c r="AB15011"/>
    </row>
    <row r="15012" spans="16:28" x14ac:dyDescent="0.2">
      <c r="P15012" s="12"/>
      <c r="AB15012"/>
    </row>
    <row r="15013" spans="16:28" x14ac:dyDescent="0.2">
      <c r="P15013" s="12"/>
      <c r="AB15013"/>
    </row>
    <row r="15014" spans="16:28" x14ac:dyDescent="0.2">
      <c r="P15014" s="12"/>
      <c r="AB15014"/>
    </row>
    <row r="15015" spans="16:28" x14ac:dyDescent="0.2">
      <c r="P15015" s="12"/>
      <c r="AB15015"/>
    </row>
    <row r="15016" spans="16:28" x14ac:dyDescent="0.2">
      <c r="P15016" s="12"/>
      <c r="AB15016"/>
    </row>
    <row r="15017" spans="16:28" x14ac:dyDescent="0.2">
      <c r="P15017" s="12"/>
      <c r="AB15017"/>
    </row>
    <row r="15018" spans="16:28" x14ac:dyDescent="0.2">
      <c r="P15018" s="12"/>
      <c r="AB15018"/>
    </row>
    <row r="15019" spans="16:28" x14ac:dyDescent="0.2">
      <c r="P15019" s="12"/>
      <c r="AB15019"/>
    </row>
    <row r="15020" spans="16:28" x14ac:dyDescent="0.2">
      <c r="P15020" s="12"/>
      <c r="AB15020"/>
    </row>
    <row r="15021" spans="16:28" x14ac:dyDescent="0.2">
      <c r="P15021" s="12"/>
      <c r="AB15021"/>
    </row>
    <row r="15022" spans="16:28" x14ac:dyDescent="0.2">
      <c r="P15022" s="12"/>
      <c r="AB15022"/>
    </row>
    <row r="15023" spans="16:28" x14ac:dyDescent="0.2">
      <c r="P15023" s="12"/>
      <c r="AB15023"/>
    </row>
    <row r="15024" spans="16:28" x14ac:dyDescent="0.2">
      <c r="P15024" s="12"/>
      <c r="AB15024"/>
    </row>
    <row r="15025" spans="16:28" x14ac:dyDescent="0.2">
      <c r="P15025" s="12"/>
      <c r="AB15025"/>
    </row>
    <row r="15026" spans="16:28" x14ac:dyDescent="0.2">
      <c r="P15026" s="12"/>
      <c r="AB15026"/>
    </row>
    <row r="15027" spans="16:28" x14ac:dyDescent="0.2">
      <c r="P15027" s="12"/>
      <c r="AB15027"/>
    </row>
    <row r="15028" spans="16:28" x14ac:dyDescent="0.2">
      <c r="P15028" s="12"/>
      <c r="AB15028"/>
    </row>
    <row r="15029" spans="16:28" x14ac:dyDescent="0.2">
      <c r="P15029" s="12"/>
      <c r="AB15029"/>
    </row>
    <row r="15030" spans="16:28" x14ac:dyDescent="0.2">
      <c r="P15030" s="12"/>
      <c r="AB15030"/>
    </row>
    <row r="15031" spans="16:28" x14ac:dyDescent="0.2">
      <c r="P15031" s="12"/>
      <c r="AB15031"/>
    </row>
    <row r="15032" spans="16:28" x14ac:dyDescent="0.2">
      <c r="P15032" s="12"/>
      <c r="AB15032"/>
    </row>
    <row r="15033" spans="16:28" x14ac:dyDescent="0.2">
      <c r="P15033" s="12"/>
      <c r="AB15033"/>
    </row>
    <row r="15034" spans="16:28" x14ac:dyDescent="0.2">
      <c r="P15034" s="12"/>
      <c r="AB15034"/>
    </row>
    <row r="15035" spans="16:28" x14ac:dyDescent="0.2">
      <c r="P15035" s="12"/>
      <c r="AB15035"/>
    </row>
    <row r="15036" spans="16:28" x14ac:dyDescent="0.2">
      <c r="P15036" s="12"/>
      <c r="AB15036"/>
    </row>
    <row r="15037" spans="16:28" x14ac:dyDescent="0.2">
      <c r="P15037" s="12"/>
      <c r="AB15037"/>
    </row>
    <row r="15038" spans="16:28" x14ac:dyDescent="0.2">
      <c r="P15038" s="12"/>
      <c r="AB15038"/>
    </row>
    <row r="15039" spans="16:28" x14ac:dyDescent="0.2">
      <c r="P15039" s="12"/>
      <c r="AB15039"/>
    </row>
    <row r="15040" spans="16:28" x14ac:dyDescent="0.2">
      <c r="P15040" s="12"/>
      <c r="AB15040"/>
    </row>
    <row r="15041" spans="16:28" x14ac:dyDescent="0.2">
      <c r="P15041" s="12"/>
      <c r="AB15041"/>
    </row>
    <row r="15042" spans="16:28" x14ac:dyDescent="0.2">
      <c r="P15042" s="12"/>
      <c r="AB15042"/>
    </row>
    <row r="15043" spans="16:28" x14ac:dyDescent="0.2">
      <c r="P15043" s="12"/>
      <c r="AB15043"/>
    </row>
    <row r="15044" spans="16:28" x14ac:dyDescent="0.2">
      <c r="P15044" s="12"/>
      <c r="AB15044"/>
    </row>
    <row r="15045" spans="16:28" x14ac:dyDescent="0.2">
      <c r="P15045" s="12"/>
      <c r="AB15045"/>
    </row>
    <row r="15046" spans="16:28" x14ac:dyDescent="0.2">
      <c r="P15046" s="12"/>
      <c r="AB15046"/>
    </row>
    <row r="15047" spans="16:28" x14ac:dyDescent="0.2">
      <c r="P15047" s="12"/>
      <c r="AB15047"/>
    </row>
    <row r="15048" spans="16:28" x14ac:dyDescent="0.2">
      <c r="P15048" s="12"/>
      <c r="AB15048"/>
    </row>
    <row r="15049" spans="16:28" x14ac:dyDescent="0.2">
      <c r="P15049" s="12"/>
      <c r="AB15049"/>
    </row>
    <row r="15050" spans="16:28" x14ac:dyDescent="0.2">
      <c r="P15050" s="12"/>
      <c r="AB15050"/>
    </row>
    <row r="15051" spans="16:28" x14ac:dyDescent="0.2">
      <c r="P15051" s="12"/>
      <c r="AB15051"/>
    </row>
    <row r="15052" spans="16:28" x14ac:dyDescent="0.2">
      <c r="P15052" s="12"/>
      <c r="AB15052"/>
    </row>
    <row r="15053" spans="16:28" x14ac:dyDescent="0.2">
      <c r="P15053" s="12"/>
      <c r="AB15053"/>
    </row>
    <row r="15054" spans="16:28" x14ac:dyDescent="0.2">
      <c r="P15054" s="12"/>
      <c r="AB15054"/>
    </row>
    <row r="15055" spans="16:28" x14ac:dyDescent="0.2">
      <c r="P15055" s="12"/>
      <c r="AB15055"/>
    </row>
    <row r="15056" spans="16:28" x14ac:dyDescent="0.2">
      <c r="P15056" s="12"/>
      <c r="AB15056"/>
    </row>
    <row r="15057" spans="16:28" x14ac:dyDescent="0.2">
      <c r="P15057" s="12"/>
      <c r="AB15057"/>
    </row>
    <row r="15058" spans="16:28" x14ac:dyDescent="0.2">
      <c r="P15058" s="12"/>
      <c r="AB15058"/>
    </row>
    <row r="15059" spans="16:28" x14ac:dyDescent="0.2">
      <c r="P15059" s="12"/>
      <c r="AB15059"/>
    </row>
    <row r="15060" spans="16:28" x14ac:dyDescent="0.2">
      <c r="P15060" s="12"/>
      <c r="AB15060"/>
    </row>
    <row r="15061" spans="16:28" x14ac:dyDescent="0.2">
      <c r="P15061" s="12"/>
      <c r="AB15061"/>
    </row>
    <row r="15062" spans="16:28" x14ac:dyDescent="0.2">
      <c r="P15062" s="12"/>
      <c r="AB15062"/>
    </row>
    <row r="15063" spans="16:28" x14ac:dyDescent="0.2">
      <c r="P15063" s="12"/>
      <c r="AB15063"/>
    </row>
    <row r="15064" spans="16:28" x14ac:dyDescent="0.2">
      <c r="P15064" s="12"/>
      <c r="AB15064"/>
    </row>
    <row r="15065" spans="16:28" x14ac:dyDescent="0.2">
      <c r="P15065" s="12"/>
      <c r="AB15065"/>
    </row>
    <row r="15066" spans="16:28" x14ac:dyDescent="0.2">
      <c r="P15066" s="12"/>
      <c r="AB15066"/>
    </row>
    <row r="15067" spans="16:28" x14ac:dyDescent="0.2">
      <c r="P15067" s="12"/>
      <c r="AB15067"/>
    </row>
    <row r="15068" spans="16:28" x14ac:dyDescent="0.2">
      <c r="P15068" s="12"/>
      <c r="AB15068"/>
    </row>
    <row r="15069" spans="16:28" x14ac:dyDescent="0.2">
      <c r="P15069" s="12"/>
      <c r="AB15069"/>
    </row>
    <row r="15070" spans="16:28" x14ac:dyDescent="0.2">
      <c r="P15070" s="12"/>
      <c r="AB15070"/>
    </row>
    <row r="15071" spans="16:28" x14ac:dyDescent="0.2">
      <c r="P15071" s="12"/>
      <c r="AB15071"/>
    </row>
    <row r="15072" spans="16:28" x14ac:dyDescent="0.2">
      <c r="P15072" s="12"/>
      <c r="AB15072"/>
    </row>
    <row r="15073" spans="16:28" x14ac:dyDescent="0.2">
      <c r="P15073" s="12"/>
      <c r="AB15073"/>
    </row>
    <row r="15074" spans="16:28" x14ac:dyDescent="0.2">
      <c r="P15074" s="12"/>
      <c r="AB15074"/>
    </row>
    <row r="15075" spans="16:28" x14ac:dyDescent="0.2">
      <c r="P15075" s="12"/>
      <c r="AB15075"/>
    </row>
    <row r="15076" spans="16:28" x14ac:dyDescent="0.2">
      <c r="P15076" s="12"/>
      <c r="AB15076"/>
    </row>
    <row r="15077" spans="16:28" x14ac:dyDescent="0.2">
      <c r="P15077" s="12"/>
      <c r="AB15077"/>
    </row>
    <row r="15078" spans="16:28" x14ac:dyDescent="0.2">
      <c r="P15078" s="12"/>
      <c r="AB15078"/>
    </row>
    <row r="15079" spans="16:28" x14ac:dyDescent="0.2">
      <c r="P15079" s="12"/>
      <c r="AB15079"/>
    </row>
    <row r="15080" spans="16:28" x14ac:dyDescent="0.2">
      <c r="P15080" s="12"/>
      <c r="AB15080"/>
    </row>
    <row r="15081" spans="16:28" x14ac:dyDescent="0.2">
      <c r="P15081" s="12"/>
      <c r="AB15081"/>
    </row>
    <row r="15082" spans="16:28" x14ac:dyDescent="0.2">
      <c r="P15082" s="12"/>
      <c r="AB15082"/>
    </row>
    <row r="15083" spans="16:28" x14ac:dyDescent="0.2">
      <c r="P15083" s="12"/>
      <c r="AB15083"/>
    </row>
    <row r="15084" spans="16:28" x14ac:dyDescent="0.2">
      <c r="P15084" s="12"/>
      <c r="AB15084"/>
    </row>
    <row r="15085" spans="16:28" x14ac:dyDescent="0.2">
      <c r="P15085" s="12"/>
      <c r="AB15085"/>
    </row>
    <row r="15086" spans="16:28" x14ac:dyDescent="0.2">
      <c r="P15086" s="12"/>
      <c r="AB15086"/>
    </row>
    <row r="15087" spans="16:28" x14ac:dyDescent="0.2">
      <c r="P15087" s="12"/>
      <c r="AB15087"/>
    </row>
    <row r="15088" spans="16:28" x14ac:dyDescent="0.2">
      <c r="P15088" s="12"/>
      <c r="AB15088"/>
    </row>
    <row r="15089" spans="16:28" x14ac:dyDescent="0.2">
      <c r="P15089" s="12"/>
      <c r="AB15089"/>
    </row>
    <row r="15090" spans="16:28" x14ac:dyDescent="0.2">
      <c r="P15090" s="12"/>
      <c r="AB15090"/>
    </row>
    <row r="15091" spans="16:28" x14ac:dyDescent="0.2">
      <c r="P15091" s="12"/>
      <c r="AB15091"/>
    </row>
    <row r="15092" spans="16:28" x14ac:dyDescent="0.2">
      <c r="P15092" s="12"/>
      <c r="AB15092"/>
    </row>
    <row r="15093" spans="16:28" x14ac:dyDescent="0.2">
      <c r="P15093" s="12"/>
      <c r="AB15093"/>
    </row>
    <row r="15094" spans="16:28" x14ac:dyDescent="0.2">
      <c r="P15094" s="12"/>
      <c r="AB15094"/>
    </row>
    <row r="15095" spans="16:28" x14ac:dyDescent="0.2">
      <c r="P15095" s="12"/>
      <c r="AB15095"/>
    </row>
    <row r="15096" spans="16:28" x14ac:dyDescent="0.2">
      <c r="P15096" s="12"/>
      <c r="AB15096"/>
    </row>
    <row r="15097" spans="16:28" x14ac:dyDescent="0.2">
      <c r="P15097" s="12"/>
      <c r="AB15097"/>
    </row>
    <row r="15098" spans="16:28" x14ac:dyDescent="0.2">
      <c r="P15098" s="12"/>
      <c r="AB15098"/>
    </row>
    <row r="15099" spans="16:28" x14ac:dyDescent="0.2">
      <c r="P15099" s="12"/>
      <c r="AB15099"/>
    </row>
    <row r="15100" spans="16:28" x14ac:dyDescent="0.2">
      <c r="P15100" s="12"/>
      <c r="AB15100"/>
    </row>
    <row r="15101" spans="16:28" x14ac:dyDescent="0.2">
      <c r="P15101" s="12"/>
      <c r="AB15101"/>
    </row>
    <row r="15102" spans="16:28" x14ac:dyDescent="0.2">
      <c r="P15102" s="12"/>
      <c r="AB15102"/>
    </row>
    <row r="15103" spans="16:28" x14ac:dyDescent="0.2">
      <c r="P15103" s="12"/>
      <c r="AB15103"/>
    </row>
    <row r="15104" spans="16:28" x14ac:dyDescent="0.2">
      <c r="P15104" s="12"/>
      <c r="AB15104"/>
    </row>
    <row r="15105" spans="16:28" x14ac:dyDescent="0.2">
      <c r="P15105" s="12"/>
      <c r="AB15105"/>
    </row>
    <row r="15106" spans="16:28" x14ac:dyDescent="0.2">
      <c r="P15106" s="12"/>
      <c r="AB15106"/>
    </row>
    <row r="15107" spans="16:28" x14ac:dyDescent="0.2">
      <c r="P15107" s="12"/>
      <c r="AB15107"/>
    </row>
    <row r="15108" spans="16:28" x14ac:dyDescent="0.2">
      <c r="P15108" s="12"/>
      <c r="AB15108"/>
    </row>
    <row r="15109" spans="16:28" x14ac:dyDescent="0.2">
      <c r="P15109" s="12"/>
      <c r="AB15109"/>
    </row>
    <row r="15110" spans="16:28" x14ac:dyDescent="0.2">
      <c r="P15110" s="12"/>
      <c r="AB15110"/>
    </row>
    <row r="15111" spans="16:28" x14ac:dyDescent="0.2">
      <c r="P15111" s="12"/>
      <c r="AB15111"/>
    </row>
    <row r="15112" spans="16:28" x14ac:dyDescent="0.2">
      <c r="P15112" s="12"/>
      <c r="AB15112"/>
    </row>
    <row r="15113" spans="16:28" x14ac:dyDescent="0.2">
      <c r="P15113" s="12"/>
      <c r="AB15113"/>
    </row>
    <row r="15114" spans="16:28" x14ac:dyDescent="0.2">
      <c r="P15114" s="12"/>
      <c r="AB15114"/>
    </row>
    <row r="15115" spans="16:28" x14ac:dyDescent="0.2">
      <c r="P15115" s="12"/>
      <c r="AB15115"/>
    </row>
    <row r="15116" spans="16:28" x14ac:dyDescent="0.2">
      <c r="P15116" s="12"/>
      <c r="AB15116"/>
    </row>
    <row r="15117" spans="16:28" x14ac:dyDescent="0.2">
      <c r="P15117" s="12"/>
      <c r="AB15117"/>
    </row>
    <row r="15118" spans="16:28" x14ac:dyDescent="0.2">
      <c r="P15118" s="12"/>
      <c r="AB15118"/>
    </row>
    <row r="15119" spans="16:28" x14ac:dyDescent="0.2">
      <c r="P15119" s="12"/>
      <c r="AB15119"/>
    </row>
    <row r="15120" spans="16:28" x14ac:dyDescent="0.2">
      <c r="P15120" s="12"/>
      <c r="AB15120"/>
    </row>
    <row r="15121" spans="16:28" x14ac:dyDescent="0.2">
      <c r="P15121" s="12"/>
      <c r="AB15121"/>
    </row>
    <row r="15122" spans="16:28" x14ac:dyDescent="0.2">
      <c r="P15122" s="12"/>
      <c r="AB15122"/>
    </row>
    <row r="15123" spans="16:28" x14ac:dyDescent="0.2">
      <c r="P15123" s="12"/>
      <c r="AB15123"/>
    </row>
    <row r="15124" spans="16:28" x14ac:dyDescent="0.2">
      <c r="P15124" s="12"/>
      <c r="AB15124"/>
    </row>
    <row r="15125" spans="16:28" x14ac:dyDescent="0.2">
      <c r="P15125" s="12"/>
      <c r="AB15125"/>
    </row>
    <row r="15126" spans="16:28" x14ac:dyDescent="0.2">
      <c r="P15126" s="12"/>
      <c r="AB15126"/>
    </row>
    <row r="15127" spans="16:28" x14ac:dyDescent="0.2">
      <c r="P15127" s="12"/>
      <c r="AB15127"/>
    </row>
    <row r="15128" spans="16:28" x14ac:dyDescent="0.2">
      <c r="P15128" s="12"/>
      <c r="AB15128"/>
    </row>
    <row r="15129" spans="16:28" x14ac:dyDescent="0.2">
      <c r="P15129" s="12"/>
      <c r="AB15129"/>
    </row>
    <row r="15130" spans="16:28" x14ac:dyDescent="0.2">
      <c r="P15130" s="12"/>
      <c r="AB15130"/>
    </row>
    <row r="15131" spans="16:28" x14ac:dyDescent="0.2">
      <c r="P15131" s="12"/>
      <c r="AB15131"/>
    </row>
    <row r="15132" spans="16:28" x14ac:dyDescent="0.2">
      <c r="P15132" s="12"/>
      <c r="AB15132"/>
    </row>
    <row r="15133" spans="16:28" x14ac:dyDescent="0.2">
      <c r="P15133" s="12"/>
      <c r="AB15133"/>
    </row>
    <row r="15134" spans="16:28" x14ac:dyDescent="0.2">
      <c r="P15134" s="12"/>
      <c r="AB15134"/>
    </row>
    <row r="15135" spans="16:28" x14ac:dyDescent="0.2">
      <c r="P15135" s="12"/>
      <c r="AB15135"/>
    </row>
    <row r="15136" spans="16:28" x14ac:dyDescent="0.2">
      <c r="P15136" s="12"/>
      <c r="AB15136"/>
    </row>
    <row r="15137" spans="16:28" x14ac:dyDescent="0.2">
      <c r="P15137" s="12"/>
      <c r="AB15137"/>
    </row>
    <row r="15138" spans="16:28" x14ac:dyDescent="0.2">
      <c r="P15138" s="12"/>
      <c r="AB15138"/>
    </row>
    <row r="15139" spans="16:28" x14ac:dyDescent="0.2">
      <c r="P15139" s="12"/>
      <c r="AB15139"/>
    </row>
    <row r="15140" spans="16:28" x14ac:dyDescent="0.2">
      <c r="P15140" s="12"/>
      <c r="AB15140"/>
    </row>
    <row r="15141" spans="16:28" x14ac:dyDescent="0.2">
      <c r="P15141" s="12"/>
      <c r="AB15141"/>
    </row>
    <row r="15142" spans="16:28" x14ac:dyDescent="0.2">
      <c r="P15142" s="12"/>
      <c r="AB15142"/>
    </row>
    <row r="15143" spans="16:28" x14ac:dyDescent="0.2">
      <c r="P15143" s="12"/>
      <c r="AB15143"/>
    </row>
    <row r="15144" spans="16:28" x14ac:dyDescent="0.2">
      <c r="P15144" s="12"/>
      <c r="AB15144"/>
    </row>
    <row r="15145" spans="16:28" x14ac:dyDescent="0.2">
      <c r="P15145" s="12"/>
      <c r="AB15145"/>
    </row>
    <row r="15146" spans="16:28" x14ac:dyDescent="0.2">
      <c r="P15146" s="12"/>
      <c r="AB15146"/>
    </row>
    <row r="15147" spans="16:28" x14ac:dyDescent="0.2">
      <c r="P15147" s="12"/>
      <c r="AB15147"/>
    </row>
    <row r="15148" spans="16:28" x14ac:dyDescent="0.2">
      <c r="P15148" s="12"/>
      <c r="AB15148"/>
    </row>
    <row r="15149" spans="16:28" x14ac:dyDescent="0.2">
      <c r="P15149" s="12"/>
      <c r="AB15149"/>
    </row>
    <row r="15150" spans="16:28" x14ac:dyDescent="0.2">
      <c r="P15150" s="12"/>
      <c r="AB15150"/>
    </row>
    <row r="15151" spans="16:28" x14ac:dyDescent="0.2">
      <c r="P15151" s="12"/>
      <c r="AB15151"/>
    </row>
    <row r="15152" spans="16:28" x14ac:dyDescent="0.2">
      <c r="P15152" s="12"/>
      <c r="AB15152"/>
    </row>
    <row r="15153" spans="16:28" x14ac:dyDescent="0.2">
      <c r="P15153" s="12"/>
      <c r="AB15153"/>
    </row>
    <row r="15154" spans="16:28" x14ac:dyDescent="0.2">
      <c r="P15154" s="12"/>
      <c r="AB15154"/>
    </row>
    <row r="15155" spans="16:28" x14ac:dyDescent="0.2">
      <c r="P15155" s="12"/>
      <c r="AB15155"/>
    </row>
    <row r="15156" spans="16:28" x14ac:dyDescent="0.2">
      <c r="P15156" s="12"/>
      <c r="AB15156"/>
    </row>
    <row r="15157" spans="16:28" x14ac:dyDescent="0.2">
      <c r="P15157" s="12"/>
      <c r="AB15157"/>
    </row>
    <row r="15158" spans="16:28" x14ac:dyDescent="0.2">
      <c r="P15158" s="12"/>
      <c r="AB15158"/>
    </row>
    <row r="15159" spans="16:28" x14ac:dyDescent="0.2">
      <c r="P15159" s="12"/>
      <c r="AB15159"/>
    </row>
    <row r="15160" spans="16:28" x14ac:dyDescent="0.2">
      <c r="P15160" s="12"/>
      <c r="AB15160"/>
    </row>
    <row r="15161" spans="16:28" x14ac:dyDescent="0.2">
      <c r="P15161" s="12"/>
      <c r="AB15161"/>
    </row>
    <row r="15162" spans="16:28" x14ac:dyDescent="0.2">
      <c r="P15162" s="12"/>
      <c r="AB15162"/>
    </row>
    <row r="15163" spans="16:28" x14ac:dyDescent="0.2">
      <c r="P15163" s="12"/>
      <c r="AB15163"/>
    </row>
    <row r="15164" spans="16:28" x14ac:dyDescent="0.2">
      <c r="P15164" s="12"/>
      <c r="AB15164"/>
    </row>
    <row r="15165" spans="16:28" x14ac:dyDescent="0.2">
      <c r="P15165" s="12"/>
      <c r="AB15165"/>
    </row>
    <row r="15166" spans="16:28" x14ac:dyDescent="0.2">
      <c r="P15166" s="12"/>
      <c r="AB15166"/>
    </row>
    <row r="15167" spans="16:28" x14ac:dyDescent="0.2">
      <c r="P15167" s="12"/>
      <c r="AB15167"/>
    </row>
    <row r="15168" spans="16:28" x14ac:dyDescent="0.2">
      <c r="P15168" s="12"/>
      <c r="AB15168"/>
    </row>
    <row r="15169" spans="16:28" x14ac:dyDescent="0.2">
      <c r="P15169" s="12"/>
      <c r="AB15169"/>
    </row>
    <row r="15170" spans="16:28" x14ac:dyDescent="0.2">
      <c r="P15170" s="12"/>
      <c r="AB15170"/>
    </row>
    <row r="15171" spans="16:28" x14ac:dyDescent="0.2">
      <c r="P15171" s="12"/>
      <c r="AB15171"/>
    </row>
    <row r="15172" spans="16:28" x14ac:dyDescent="0.2">
      <c r="P15172" s="12"/>
      <c r="AB15172"/>
    </row>
    <row r="15173" spans="16:28" x14ac:dyDescent="0.2">
      <c r="P15173" s="12"/>
      <c r="AB15173"/>
    </row>
    <row r="15174" spans="16:28" x14ac:dyDescent="0.2">
      <c r="P15174" s="12"/>
      <c r="AB15174"/>
    </row>
    <row r="15175" spans="16:28" x14ac:dyDescent="0.2">
      <c r="P15175" s="12"/>
      <c r="AB15175"/>
    </row>
    <row r="15176" spans="16:28" x14ac:dyDescent="0.2">
      <c r="P15176" s="12"/>
      <c r="AB15176"/>
    </row>
    <row r="15177" spans="16:28" x14ac:dyDescent="0.2">
      <c r="P15177" s="12"/>
      <c r="AB15177"/>
    </row>
    <row r="15178" spans="16:28" x14ac:dyDescent="0.2">
      <c r="P15178" s="12"/>
      <c r="AB15178"/>
    </row>
    <row r="15179" spans="16:28" x14ac:dyDescent="0.2">
      <c r="P15179" s="12"/>
      <c r="AB15179"/>
    </row>
    <row r="15180" spans="16:28" x14ac:dyDescent="0.2">
      <c r="P15180" s="12"/>
      <c r="AB15180"/>
    </row>
    <row r="15181" spans="16:28" x14ac:dyDescent="0.2">
      <c r="P15181" s="12"/>
      <c r="AB15181"/>
    </row>
    <row r="15182" spans="16:28" x14ac:dyDescent="0.2">
      <c r="P15182" s="12"/>
      <c r="AB15182"/>
    </row>
    <row r="15183" spans="16:28" x14ac:dyDescent="0.2">
      <c r="P15183" s="12"/>
      <c r="AB15183"/>
    </row>
    <row r="15184" spans="16:28" x14ac:dyDescent="0.2">
      <c r="P15184" s="12"/>
      <c r="AB15184"/>
    </row>
    <row r="15185" spans="16:28" x14ac:dyDescent="0.2">
      <c r="P15185" s="12"/>
      <c r="AB15185"/>
    </row>
    <row r="15186" spans="16:28" x14ac:dyDescent="0.2">
      <c r="P15186" s="12"/>
      <c r="AB15186"/>
    </row>
    <row r="15187" spans="16:28" x14ac:dyDescent="0.2">
      <c r="P15187" s="12"/>
      <c r="AB15187"/>
    </row>
    <row r="15188" spans="16:28" x14ac:dyDescent="0.2">
      <c r="P15188" s="12"/>
      <c r="AB15188"/>
    </row>
    <row r="15189" spans="16:28" x14ac:dyDescent="0.2">
      <c r="P15189" s="12"/>
      <c r="AB15189"/>
    </row>
    <row r="15190" spans="16:28" x14ac:dyDescent="0.2">
      <c r="P15190" s="12"/>
      <c r="AB15190"/>
    </row>
    <row r="15191" spans="16:28" x14ac:dyDescent="0.2">
      <c r="P15191" s="12"/>
      <c r="AB15191"/>
    </row>
    <row r="15192" spans="16:28" x14ac:dyDescent="0.2">
      <c r="P15192" s="12"/>
      <c r="AB15192"/>
    </row>
    <row r="15193" spans="16:28" x14ac:dyDescent="0.2">
      <c r="P15193" s="12"/>
      <c r="AB15193"/>
    </row>
    <row r="15194" spans="16:28" x14ac:dyDescent="0.2">
      <c r="P15194" s="12"/>
      <c r="AB15194"/>
    </row>
    <row r="15195" spans="16:28" x14ac:dyDescent="0.2">
      <c r="P15195" s="12"/>
      <c r="AB15195"/>
    </row>
    <row r="15196" spans="16:28" x14ac:dyDescent="0.2">
      <c r="P15196" s="12"/>
      <c r="AB15196"/>
    </row>
    <row r="15197" spans="16:28" x14ac:dyDescent="0.2">
      <c r="P15197" s="12"/>
      <c r="AB15197"/>
    </row>
    <row r="15198" spans="16:28" x14ac:dyDescent="0.2">
      <c r="P15198" s="12"/>
      <c r="AB15198"/>
    </row>
    <row r="15199" spans="16:28" x14ac:dyDescent="0.2">
      <c r="P15199" s="12"/>
      <c r="AB15199"/>
    </row>
    <row r="15200" spans="16:28" x14ac:dyDescent="0.2">
      <c r="P15200" s="12"/>
      <c r="AB15200"/>
    </row>
    <row r="15201" spans="16:28" x14ac:dyDescent="0.2">
      <c r="P15201" s="12"/>
      <c r="AB15201"/>
    </row>
    <row r="15202" spans="16:28" x14ac:dyDescent="0.2">
      <c r="P15202" s="12"/>
      <c r="AB15202"/>
    </row>
    <row r="15203" spans="16:28" x14ac:dyDescent="0.2">
      <c r="P15203" s="12"/>
      <c r="AB15203"/>
    </row>
    <row r="15204" spans="16:28" x14ac:dyDescent="0.2">
      <c r="P15204" s="12"/>
      <c r="AB15204"/>
    </row>
    <row r="15205" spans="16:28" x14ac:dyDescent="0.2">
      <c r="P15205" s="12"/>
      <c r="AB15205"/>
    </row>
    <row r="15206" spans="16:28" x14ac:dyDescent="0.2">
      <c r="P15206" s="12"/>
      <c r="AB15206"/>
    </row>
    <row r="15207" spans="16:28" x14ac:dyDescent="0.2">
      <c r="P15207" s="12"/>
      <c r="AB15207"/>
    </row>
    <row r="15208" spans="16:28" x14ac:dyDescent="0.2">
      <c r="P15208" s="12"/>
      <c r="AB15208"/>
    </row>
    <row r="15209" spans="16:28" x14ac:dyDescent="0.2">
      <c r="P15209" s="12"/>
      <c r="AB15209"/>
    </row>
    <row r="15210" spans="16:28" x14ac:dyDescent="0.2">
      <c r="P15210" s="12"/>
      <c r="AB15210"/>
    </row>
    <row r="15211" spans="16:28" x14ac:dyDescent="0.2">
      <c r="P15211" s="12"/>
      <c r="AB15211"/>
    </row>
    <row r="15212" spans="16:28" x14ac:dyDescent="0.2">
      <c r="P15212" s="12"/>
      <c r="AB15212"/>
    </row>
    <row r="15213" spans="16:28" x14ac:dyDescent="0.2">
      <c r="P15213" s="12"/>
      <c r="AB15213"/>
    </row>
    <row r="15214" spans="16:28" x14ac:dyDescent="0.2">
      <c r="P15214" s="12"/>
      <c r="AB15214"/>
    </row>
    <row r="15215" spans="16:28" x14ac:dyDescent="0.2">
      <c r="P15215" s="12"/>
      <c r="AB15215"/>
    </row>
    <row r="15216" spans="16:28" x14ac:dyDescent="0.2">
      <c r="P15216" s="12"/>
      <c r="AB15216"/>
    </row>
    <row r="15217" spans="16:28" x14ac:dyDescent="0.2">
      <c r="P15217" s="12"/>
      <c r="AB15217"/>
    </row>
    <row r="15218" spans="16:28" x14ac:dyDescent="0.2">
      <c r="P15218" s="12"/>
      <c r="AB15218"/>
    </row>
    <row r="15219" spans="16:28" x14ac:dyDescent="0.2">
      <c r="P15219" s="12"/>
      <c r="AB15219"/>
    </row>
    <row r="15220" spans="16:28" x14ac:dyDescent="0.2">
      <c r="P15220" s="12"/>
      <c r="AB15220"/>
    </row>
    <row r="15221" spans="16:28" x14ac:dyDescent="0.2">
      <c r="P15221" s="12"/>
      <c r="AB15221"/>
    </row>
    <row r="15222" spans="16:28" x14ac:dyDescent="0.2">
      <c r="P15222" s="12"/>
      <c r="AB15222"/>
    </row>
    <row r="15223" spans="16:28" x14ac:dyDescent="0.2">
      <c r="P15223" s="12"/>
      <c r="AB15223"/>
    </row>
    <row r="15224" spans="16:28" x14ac:dyDescent="0.2">
      <c r="P15224" s="12"/>
      <c r="AB15224"/>
    </row>
    <row r="15225" spans="16:28" x14ac:dyDescent="0.2">
      <c r="P15225" s="12"/>
      <c r="AB15225"/>
    </row>
    <row r="15226" spans="16:28" x14ac:dyDescent="0.2">
      <c r="P15226" s="12"/>
      <c r="AB15226"/>
    </row>
    <row r="15227" spans="16:28" x14ac:dyDescent="0.2">
      <c r="P15227" s="12"/>
      <c r="AB15227"/>
    </row>
    <row r="15228" spans="16:28" x14ac:dyDescent="0.2">
      <c r="P15228" s="12"/>
      <c r="AB15228"/>
    </row>
    <row r="15229" spans="16:28" x14ac:dyDescent="0.2">
      <c r="P15229" s="12"/>
      <c r="AB15229"/>
    </row>
    <row r="15230" spans="16:28" x14ac:dyDescent="0.2">
      <c r="P15230" s="12"/>
      <c r="AB15230"/>
    </row>
    <row r="15231" spans="16:28" x14ac:dyDescent="0.2">
      <c r="P15231" s="12"/>
      <c r="AB15231"/>
    </row>
    <row r="15232" spans="16:28" x14ac:dyDescent="0.2">
      <c r="P15232" s="12"/>
      <c r="AB15232"/>
    </row>
    <row r="15233" spans="16:28" x14ac:dyDescent="0.2">
      <c r="P15233" s="12"/>
      <c r="AB15233"/>
    </row>
    <row r="15234" spans="16:28" x14ac:dyDescent="0.2">
      <c r="P15234" s="12"/>
      <c r="AB15234"/>
    </row>
    <row r="15235" spans="16:28" x14ac:dyDescent="0.2">
      <c r="P15235" s="12"/>
      <c r="AB15235"/>
    </row>
    <row r="15236" spans="16:28" x14ac:dyDescent="0.2">
      <c r="P15236" s="12"/>
      <c r="AB15236"/>
    </row>
    <row r="15237" spans="16:28" x14ac:dyDescent="0.2">
      <c r="P15237" s="12"/>
      <c r="AB15237"/>
    </row>
    <row r="15238" spans="16:28" x14ac:dyDescent="0.2">
      <c r="P15238" s="12"/>
      <c r="AB15238"/>
    </row>
    <row r="15239" spans="16:28" x14ac:dyDescent="0.2">
      <c r="P15239" s="12"/>
      <c r="AB15239"/>
    </row>
    <row r="15240" spans="16:28" x14ac:dyDescent="0.2">
      <c r="P15240" s="12"/>
      <c r="AB15240"/>
    </row>
    <row r="15241" spans="16:28" x14ac:dyDescent="0.2">
      <c r="P15241" s="12"/>
      <c r="AB15241"/>
    </row>
    <row r="15242" spans="16:28" x14ac:dyDescent="0.2">
      <c r="P15242" s="12"/>
      <c r="AB15242"/>
    </row>
    <row r="15243" spans="16:28" x14ac:dyDescent="0.2">
      <c r="P15243" s="12"/>
      <c r="AB15243"/>
    </row>
    <row r="15244" spans="16:28" x14ac:dyDescent="0.2">
      <c r="P15244" s="12"/>
      <c r="AB15244"/>
    </row>
    <row r="15245" spans="16:28" x14ac:dyDescent="0.2">
      <c r="P15245" s="12"/>
      <c r="AB15245"/>
    </row>
    <row r="15246" spans="16:28" x14ac:dyDescent="0.2">
      <c r="P15246" s="12"/>
      <c r="AB15246"/>
    </row>
    <row r="15247" spans="16:28" x14ac:dyDescent="0.2">
      <c r="P15247" s="12"/>
      <c r="AB15247"/>
    </row>
    <row r="15248" spans="16:28" x14ac:dyDescent="0.2">
      <c r="P15248" s="12"/>
      <c r="AB15248"/>
    </row>
    <row r="15249" spans="16:28" x14ac:dyDescent="0.2">
      <c r="P15249" s="12"/>
      <c r="AB15249"/>
    </row>
    <row r="15250" spans="16:28" x14ac:dyDescent="0.2">
      <c r="P15250" s="12"/>
      <c r="AB15250"/>
    </row>
    <row r="15251" spans="16:28" x14ac:dyDescent="0.2">
      <c r="P15251" s="12"/>
      <c r="AB15251"/>
    </row>
    <row r="15252" spans="16:28" x14ac:dyDescent="0.2">
      <c r="P15252" s="12"/>
      <c r="AB15252"/>
    </row>
    <row r="15253" spans="16:28" x14ac:dyDescent="0.2">
      <c r="P15253" s="12"/>
      <c r="AB15253"/>
    </row>
    <row r="15254" spans="16:28" x14ac:dyDescent="0.2">
      <c r="P15254" s="12"/>
      <c r="AB15254"/>
    </row>
    <row r="15255" spans="16:28" x14ac:dyDescent="0.2">
      <c r="P15255" s="12"/>
      <c r="AB15255"/>
    </row>
    <row r="15256" spans="16:28" x14ac:dyDescent="0.2">
      <c r="P15256" s="12"/>
      <c r="AB15256"/>
    </row>
    <row r="15257" spans="16:28" x14ac:dyDescent="0.2">
      <c r="P15257" s="12"/>
      <c r="AB15257"/>
    </row>
    <row r="15258" spans="16:28" x14ac:dyDescent="0.2">
      <c r="P15258" s="12"/>
      <c r="AB15258"/>
    </row>
    <row r="15259" spans="16:28" x14ac:dyDescent="0.2">
      <c r="P15259" s="12"/>
      <c r="AB15259"/>
    </row>
    <row r="15260" spans="16:28" x14ac:dyDescent="0.2">
      <c r="P15260" s="12"/>
      <c r="AB15260"/>
    </row>
    <row r="15261" spans="16:28" x14ac:dyDescent="0.2">
      <c r="P15261" s="12"/>
      <c r="AB15261"/>
    </row>
    <row r="15262" spans="16:28" x14ac:dyDescent="0.2">
      <c r="P15262" s="12"/>
      <c r="AB15262"/>
    </row>
    <row r="15263" spans="16:28" x14ac:dyDescent="0.2">
      <c r="P15263" s="12"/>
      <c r="AB15263"/>
    </row>
    <row r="15264" spans="16:28" x14ac:dyDescent="0.2">
      <c r="P15264" s="12"/>
      <c r="AB15264"/>
    </row>
    <row r="15265" spans="16:28" x14ac:dyDescent="0.2">
      <c r="P15265" s="12"/>
      <c r="AB15265"/>
    </row>
    <row r="15266" spans="16:28" x14ac:dyDescent="0.2">
      <c r="P15266" s="12"/>
      <c r="AB15266"/>
    </row>
    <row r="15267" spans="16:28" x14ac:dyDescent="0.2">
      <c r="P15267" s="12"/>
      <c r="AB15267"/>
    </row>
    <row r="15268" spans="16:28" x14ac:dyDescent="0.2">
      <c r="P15268" s="12"/>
      <c r="AB15268"/>
    </row>
    <row r="15269" spans="16:28" x14ac:dyDescent="0.2">
      <c r="P15269" s="12"/>
      <c r="AB15269"/>
    </row>
    <row r="15270" spans="16:28" x14ac:dyDescent="0.2">
      <c r="P15270" s="12"/>
      <c r="AB15270"/>
    </row>
    <row r="15271" spans="16:28" x14ac:dyDescent="0.2">
      <c r="P15271" s="12"/>
      <c r="AB15271"/>
    </row>
    <row r="15272" spans="16:28" x14ac:dyDescent="0.2">
      <c r="P15272" s="12"/>
      <c r="AB15272"/>
    </row>
    <row r="15273" spans="16:28" x14ac:dyDescent="0.2">
      <c r="P15273" s="12"/>
      <c r="AB15273"/>
    </row>
    <row r="15274" spans="16:28" x14ac:dyDescent="0.2">
      <c r="P15274" s="12"/>
      <c r="AB15274"/>
    </row>
    <row r="15275" spans="16:28" x14ac:dyDescent="0.2">
      <c r="P15275" s="12"/>
      <c r="AB15275"/>
    </row>
    <row r="15276" spans="16:28" x14ac:dyDescent="0.2">
      <c r="P15276" s="12"/>
      <c r="AB15276"/>
    </row>
    <row r="15277" spans="16:28" x14ac:dyDescent="0.2">
      <c r="P15277" s="12"/>
      <c r="AB15277"/>
    </row>
    <row r="15278" spans="16:28" x14ac:dyDescent="0.2">
      <c r="P15278" s="12"/>
      <c r="AB15278"/>
    </row>
    <row r="15279" spans="16:28" x14ac:dyDescent="0.2">
      <c r="P15279" s="12"/>
      <c r="AB15279"/>
    </row>
    <row r="15280" spans="16:28" x14ac:dyDescent="0.2">
      <c r="P15280" s="12"/>
      <c r="AB15280"/>
    </row>
    <row r="15281" spans="16:28" x14ac:dyDescent="0.2">
      <c r="P15281" s="12"/>
      <c r="AB15281"/>
    </row>
    <row r="15282" spans="16:28" x14ac:dyDescent="0.2">
      <c r="P15282" s="12"/>
      <c r="AB15282"/>
    </row>
    <row r="15283" spans="16:28" x14ac:dyDescent="0.2">
      <c r="P15283" s="12"/>
      <c r="AB15283"/>
    </row>
    <row r="15284" spans="16:28" x14ac:dyDescent="0.2">
      <c r="P15284" s="12"/>
      <c r="AB15284"/>
    </row>
    <row r="15285" spans="16:28" x14ac:dyDescent="0.2">
      <c r="P15285" s="12"/>
      <c r="AB15285"/>
    </row>
    <row r="15286" spans="16:28" x14ac:dyDescent="0.2">
      <c r="P15286" s="12"/>
      <c r="AB15286"/>
    </row>
    <row r="15287" spans="16:28" x14ac:dyDescent="0.2">
      <c r="P15287" s="12"/>
      <c r="AB15287"/>
    </row>
    <row r="15288" spans="16:28" x14ac:dyDescent="0.2">
      <c r="P15288" s="12"/>
      <c r="AB15288"/>
    </row>
    <row r="15289" spans="16:28" x14ac:dyDescent="0.2">
      <c r="P15289" s="12"/>
      <c r="AB15289"/>
    </row>
    <row r="15290" spans="16:28" x14ac:dyDescent="0.2">
      <c r="P15290" s="12"/>
      <c r="AB15290"/>
    </row>
    <row r="15291" spans="16:28" x14ac:dyDescent="0.2">
      <c r="P15291" s="12"/>
      <c r="AB15291"/>
    </row>
    <row r="15292" spans="16:28" x14ac:dyDescent="0.2">
      <c r="P15292" s="12"/>
      <c r="AB15292"/>
    </row>
    <row r="15293" spans="16:28" x14ac:dyDescent="0.2">
      <c r="P15293" s="12"/>
      <c r="AB15293"/>
    </row>
    <row r="15294" spans="16:28" x14ac:dyDescent="0.2">
      <c r="P15294" s="12"/>
      <c r="AB15294"/>
    </row>
    <row r="15295" spans="16:28" x14ac:dyDescent="0.2">
      <c r="P15295" s="12"/>
      <c r="AB15295"/>
    </row>
    <row r="15296" spans="16:28" x14ac:dyDescent="0.2">
      <c r="P15296" s="12"/>
      <c r="AB15296"/>
    </row>
    <row r="15297" spans="16:28" x14ac:dyDescent="0.2">
      <c r="P15297" s="12"/>
      <c r="AB15297"/>
    </row>
    <row r="15298" spans="16:28" x14ac:dyDescent="0.2">
      <c r="P15298" s="12"/>
      <c r="AB15298"/>
    </row>
    <row r="15299" spans="16:28" x14ac:dyDescent="0.2">
      <c r="P15299" s="12"/>
      <c r="AB15299"/>
    </row>
    <row r="15300" spans="16:28" x14ac:dyDescent="0.2">
      <c r="P15300" s="12"/>
      <c r="AB15300"/>
    </row>
    <row r="15301" spans="16:28" x14ac:dyDescent="0.2">
      <c r="P15301" s="12"/>
      <c r="AB15301"/>
    </row>
    <row r="15302" spans="16:28" x14ac:dyDescent="0.2">
      <c r="P15302" s="12"/>
      <c r="AB15302"/>
    </row>
    <row r="15303" spans="16:28" x14ac:dyDescent="0.2">
      <c r="P15303" s="12"/>
      <c r="AB15303"/>
    </row>
    <row r="15304" spans="16:28" x14ac:dyDescent="0.2">
      <c r="P15304" s="12"/>
      <c r="AB15304"/>
    </row>
    <row r="15305" spans="16:28" x14ac:dyDescent="0.2">
      <c r="P15305" s="12"/>
      <c r="AB15305"/>
    </row>
    <row r="15306" spans="16:28" x14ac:dyDescent="0.2">
      <c r="P15306" s="12"/>
      <c r="AB15306"/>
    </row>
    <row r="15307" spans="16:28" x14ac:dyDescent="0.2">
      <c r="P15307" s="12"/>
      <c r="AB15307"/>
    </row>
    <row r="15308" spans="16:28" x14ac:dyDescent="0.2">
      <c r="P15308" s="12"/>
      <c r="AB15308"/>
    </row>
    <row r="15309" spans="16:28" x14ac:dyDescent="0.2">
      <c r="P15309" s="12"/>
      <c r="AB15309"/>
    </row>
    <row r="15310" spans="16:28" x14ac:dyDescent="0.2">
      <c r="P15310" s="12"/>
      <c r="AB15310"/>
    </row>
    <row r="15311" spans="16:28" x14ac:dyDescent="0.2">
      <c r="P15311" s="12"/>
      <c r="AB15311"/>
    </row>
    <row r="15312" spans="16:28" x14ac:dyDescent="0.2">
      <c r="P15312" s="12"/>
      <c r="AB15312"/>
    </row>
    <row r="15313" spans="16:28" x14ac:dyDescent="0.2">
      <c r="P15313" s="12"/>
      <c r="AB15313"/>
    </row>
    <row r="15314" spans="16:28" x14ac:dyDescent="0.2">
      <c r="P15314" s="12"/>
      <c r="AB15314"/>
    </row>
    <row r="15315" spans="16:28" x14ac:dyDescent="0.2">
      <c r="P15315" s="12"/>
      <c r="AB15315"/>
    </row>
    <row r="15316" spans="16:28" x14ac:dyDescent="0.2">
      <c r="P15316" s="12"/>
      <c r="AB15316"/>
    </row>
    <row r="15317" spans="16:28" x14ac:dyDescent="0.2">
      <c r="P15317" s="12"/>
      <c r="AB15317"/>
    </row>
    <row r="15318" spans="16:28" x14ac:dyDescent="0.2">
      <c r="P15318" s="12"/>
      <c r="AB15318"/>
    </row>
    <row r="15319" spans="16:28" x14ac:dyDescent="0.2">
      <c r="P15319" s="12"/>
      <c r="AB15319"/>
    </row>
    <row r="15320" spans="16:28" x14ac:dyDescent="0.2">
      <c r="P15320" s="12"/>
      <c r="AB15320"/>
    </row>
    <row r="15321" spans="16:28" x14ac:dyDescent="0.2">
      <c r="P15321" s="12"/>
      <c r="AB15321"/>
    </row>
    <row r="15322" spans="16:28" x14ac:dyDescent="0.2">
      <c r="P15322" s="12"/>
      <c r="AB15322"/>
    </row>
    <row r="15323" spans="16:28" x14ac:dyDescent="0.2">
      <c r="P15323" s="12"/>
      <c r="AB15323"/>
    </row>
    <row r="15324" spans="16:28" x14ac:dyDescent="0.2">
      <c r="P15324" s="12"/>
      <c r="AB15324"/>
    </row>
    <row r="15325" spans="16:28" x14ac:dyDescent="0.2">
      <c r="P15325" s="12"/>
      <c r="AB15325"/>
    </row>
    <row r="15326" spans="16:28" x14ac:dyDescent="0.2">
      <c r="P15326" s="12"/>
      <c r="AB15326"/>
    </row>
    <row r="15327" spans="16:28" x14ac:dyDescent="0.2">
      <c r="P15327" s="12"/>
      <c r="AB15327"/>
    </row>
    <row r="15328" spans="16:28" x14ac:dyDescent="0.2">
      <c r="P15328" s="12"/>
      <c r="AB15328"/>
    </row>
    <row r="15329" spans="16:28" x14ac:dyDescent="0.2">
      <c r="P15329" s="12"/>
      <c r="AB15329"/>
    </row>
    <row r="15330" spans="16:28" x14ac:dyDescent="0.2">
      <c r="P15330" s="12"/>
      <c r="AB15330"/>
    </row>
    <row r="15331" spans="16:28" x14ac:dyDescent="0.2">
      <c r="P15331" s="12"/>
      <c r="AB15331"/>
    </row>
    <row r="15332" spans="16:28" x14ac:dyDescent="0.2">
      <c r="P15332" s="12"/>
      <c r="AB15332"/>
    </row>
    <row r="15333" spans="16:28" x14ac:dyDescent="0.2">
      <c r="P15333" s="12"/>
      <c r="AB15333"/>
    </row>
    <row r="15334" spans="16:28" x14ac:dyDescent="0.2">
      <c r="P15334" s="12"/>
      <c r="AB15334"/>
    </row>
    <row r="15335" spans="16:28" x14ac:dyDescent="0.2">
      <c r="P15335" s="12"/>
      <c r="AB15335"/>
    </row>
    <row r="15336" spans="16:28" x14ac:dyDescent="0.2">
      <c r="P15336" s="12"/>
      <c r="AB15336"/>
    </row>
    <row r="15337" spans="16:28" x14ac:dyDescent="0.2">
      <c r="P15337" s="12"/>
      <c r="AB15337"/>
    </row>
    <row r="15338" spans="16:28" x14ac:dyDescent="0.2">
      <c r="P15338" s="12"/>
      <c r="AB15338"/>
    </row>
    <row r="15339" spans="16:28" x14ac:dyDescent="0.2">
      <c r="P15339" s="12"/>
      <c r="AB15339"/>
    </row>
    <row r="15340" spans="16:28" x14ac:dyDescent="0.2">
      <c r="P15340" s="12"/>
      <c r="AB15340"/>
    </row>
    <row r="15341" spans="16:28" x14ac:dyDescent="0.2">
      <c r="P15341" s="12"/>
      <c r="AB15341"/>
    </row>
    <row r="15342" spans="16:28" x14ac:dyDescent="0.2">
      <c r="P15342" s="12"/>
      <c r="AB15342"/>
    </row>
    <row r="15343" spans="16:28" x14ac:dyDescent="0.2">
      <c r="P15343" s="12"/>
      <c r="AB15343"/>
    </row>
    <row r="15344" spans="16:28" x14ac:dyDescent="0.2">
      <c r="P15344" s="12"/>
      <c r="AB15344"/>
    </row>
    <row r="15345" spans="16:28" x14ac:dyDescent="0.2">
      <c r="P15345" s="12"/>
      <c r="AB15345"/>
    </row>
    <row r="15346" spans="16:28" x14ac:dyDescent="0.2">
      <c r="P15346" s="12"/>
      <c r="AB15346"/>
    </row>
    <row r="15347" spans="16:28" x14ac:dyDescent="0.2">
      <c r="P15347" s="12"/>
      <c r="AB15347"/>
    </row>
    <row r="15348" spans="16:28" x14ac:dyDescent="0.2">
      <c r="P15348" s="12"/>
      <c r="AB15348"/>
    </row>
    <row r="15349" spans="16:28" x14ac:dyDescent="0.2">
      <c r="P15349" s="12"/>
      <c r="AB15349"/>
    </row>
    <row r="15350" spans="16:28" x14ac:dyDescent="0.2">
      <c r="P15350" s="12"/>
      <c r="AB15350"/>
    </row>
    <row r="15351" spans="16:28" x14ac:dyDescent="0.2">
      <c r="P15351" s="12"/>
      <c r="AB15351"/>
    </row>
    <row r="15352" spans="16:28" x14ac:dyDescent="0.2">
      <c r="P15352" s="12"/>
      <c r="AB15352"/>
    </row>
    <row r="15353" spans="16:28" x14ac:dyDescent="0.2">
      <c r="P15353" s="12"/>
      <c r="AB15353"/>
    </row>
    <row r="15354" spans="16:28" x14ac:dyDescent="0.2">
      <c r="P15354" s="12"/>
      <c r="AB15354"/>
    </row>
    <row r="15355" spans="16:28" x14ac:dyDescent="0.2">
      <c r="P15355" s="12"/>
      <c r="AB15355"/>
    </row>
    <row r="15356" spans="16:28" x14ac:dyDescent="0.2">
      <c r="P15356" s="12"/>
      <c r="AB15356"/>
    </row>
    <row r="15357" spans="16:28" x14ac:dyDescent="0.2">
      <c r="P15357" s="12"/>
      <c r="AB15357"/>
    </row>
    <row r="15358" spans="16:28" x14ac:dyDescent="0.2">
      <c r="P15358" s="12"/>
      <c r="AB15358"/>
    </row>
    <row r="15359" spans="16:28" x14ac:dyDescent="0.2">
      <c r="P15359" s="12"/>
      <c r="AB15359"/>
    </row>
    <row r="15360" spans="16:28" x14ac:dyDescent="0.2">
      <c r="P15360" s="12"/>
      <c r="AB15360"/>
    </row>
    <row r="15361" spans="16:28" x14ac:dyDescent="0.2">
      <c r="P15361" s="12"/>
      <c r="AB15361"/>
    </row>
    <row r="15362" spans="16:28" x14ac:dyDescent="0.2">
      <c r="P15362" s="12"/>
      <c r="AB15362"/>
    </row>
    <row r="15363" spans="16:28" x14ac:dyDescent="0.2">
      <c r="P15363" s="12"/>
      <c r="AB15363"/>
    </row>
    <row r="15364" spans="16:28" x14ac:dyDescent="0.2">
      <c r="P15364" s="12"/>
      <c r="AB15364"/>
    </row>
    <row r="15365" spans="16:28" x14ac:dyDescent="0.2">
      <c r="P15365" s="12"/>
      <c r="AB15365"/>
    </row>
    <row r="15366" spans="16:28" x14ac:dyDescent="0.2">
      <c r="P15366" s="12"/>
      <c r="AB15366"/>
    </row>
    <row r="15367" spans="16:28" x14ac:dyDescent="0.2">
      <c r="P15367" s="12"/>
      <c r="AB15367"/>
    </row>
    <row r="15368" spans="16:28" x14ac:dyDescent="0.2">
      <c r="P15368" s="12"/>
      <c r="AB15368"/>
    </row>
    <row r="15369" spans="16:28" x14ac:dyDescent="0.2">
      <c r="P15369" s="12"/>
      <c r="AB15369"/>
    </row>
    <row r="15370" spans="16:28" x14ac:dyDescent="0.2">
      <c r="P15370" s="12"/>
      <c r="AB15370"/>
    </row>
    <row r="15371" spans="16:28" x14ac:dyDescent="0.2">
      <c r="P15371" s="12"/>
      <c r="AB15371"/>
    </row>
    <row r="15372" spans="16:28" x14ac:dyDescent="0.2">
      <c r="P15372" s="12"/>
      <c r="AB15372"/>
    </row>
    <row r="15373" spans="16:28" x14ac:dyDescent="0.2">
      <c r="P15373" s="12"/>
      <c r="AB15373"/>
    </row>
    <row r="15374" spans="16:28" x14ac:dyDescent="0.2">
      <c r="P15374" s="12"/>
      <c r="AB15374"/>
    </row>
    <row r="15375" spans="16:28" x14ac:dyDescent="0.2">
      <c r="P15375" s="12"/>
      <c r="AB15375"/>
    </row>
    <row r="15376" spans="16:28" x14ac:dyDescent="0.2">
      <c r="P15376" s="12"/>
      <c r="AB15376"/>
    </row>
    <row r="15377" spans="16:28" x14ac:dyDescent="0.2">
      <c r="P15377" s="12"/>
      <c r="AB15377"/>
    </row>
    <row r="15378" spans="16:28" x14ac:dyDescent="0.2">
      <c r="P15378" s="12"/>
      <c r="AB15378"/>
    </row>
    <row r="15379" spans="16:28" x14ac:dyDescent="0.2">
      <c r="P15379" s="12"/>
      <c r="AB15379"/>
    </row>
    <row r="15380" spans="16:28" x14ac:dyDescent="0.2">
      <c r="P15380" s="12"/>
      <c r="AB15380"/>
    </row>
    <row r="15381" spans="16:28" x14ac:dyDescent="0.2">
      <c r="P15381" s="12"/>
      <c r="AB15381"/>
    </row>
    <row r="15382" spans="16:28" x14ac:dyDescent="0.2">
      <c r="P15382" s="12"/>
      <c r="AB15382"/>
    </row>
    <row r="15383" spans="16:28" x14ac:dyDescent="0.2">
      <c r="P15383" s="12"/>
      <c r="AB15383"/>
    </row>
    <row r="15384" spans="16:28" x14ac:dyDescent="0.2">
      <c r="P15384" s="12"/>
      <c r="AB15384"/>
    </row>
    <row r="15385" spans="16:28" x14ac:dyDescent="0.2">
      <c r="P15385" s="12"/>
      <c r="AB15385"/>
    </row>
    <row r="15386" spans="16:28" x14ac:dyDescent="0.2">
      <c r="P15386" s="12"/>
      <c r="AB15386"/>
    </row>
    <row r="15387" spans="16:28" x14ac:dyDescent="0.2">
      <c r="P15387" s="12"/>
      <c r="AB15387"/>
    </row>
    <row r="15388" spans="16:28" x14ac:dyDescent="0.2">
      <c r="P15388" s="12"/>
      <c r="AB15388"/>
    </row>
    <row r="15389" spans="16:28" x14ac:dyDescent="0.2">
      <c r="P15389" s="12"/>
      <c r="AB15389"/>
    </row>
    <row r="15390" spans="16:28" x14ac:dyDescent="0.2">
      <c r="P15390" s="12"/>
      <c r="AB15390"/>
    </row>
    <row r="15391" spans="16:28" x14ac:dyDescent="0.2">
      <c r="P15391" s="12"/>
      <c r="AB15391"/>
    </row>
    <row r="15392" spans="16:28" x14ac:dyDescent="0.2">
      <c r="P15392" s="12"/>
      <c r="AB15392"/>
    </row>
    <row r="15393" spans="16:28" x14ac:dyDescent="0.2">
      <c r="P15393" s="12"/>
      <c r="AB15393"/>
    </row>
    <row r="15394" spans="16:28" x14ac:dyDescent="0.2">
      <c r="P15394" s="12"/>
      <c r="AB15394"/>
    </row>
    <row r="15395" spans="16:28" x14ac:dyDescent="0.2">
      <c r="P15395" s="12"/>
      <c r="AB15395"/>
    </row>
    <row r="15396" spans="16:28" x14ac:dyDescent="0.2">
      <c r="P15396" s="12"/>
      <c r="AB15396"/>
    </row>
    <row r="15397" spans="16:28" x14ac:dyDescent="0.2">
      <c r="P15397" s="12"/>
      <c r="AB15397"/>
    </row>
    <row r="15398" spans="16:28" x14ac:dyDescent="0.2">
      <c r="P15398" s="12"/>
      <c r="AB15398"/>
    </row>
    <row r="15399" spans="16:28" x14ac:dyDescent="0.2">
      <c r="P15399" s="12"/>
      <c r="AB15399"/>
    </row>
    <row r="15400" spans="16:28" x14ac:dyDescent="0.2">
      <c r="P15400" s="12"/>
      <c r="AB15400"/>
    </row>
    <row r="15401" spans="16:28" x14ac:dyDescent="0.2">
      <c r="P15401" s="12"/>
      <c r="AB15401"/>
    </row>
    <row r="15402" spans="16:28" x14ac:dyDescent="0.2">
      <c r="P15402" s="12"/>
      <c r="AB15402"/>
    </row>
    <row r="15403" spans="16:28" x14ac:dyDescent="0.2">
      <c r="P15403" s="12"/>
      <c r="AB15403"/>
    </row>
    <row r="15404" spans="16:28" x14ac:dyDescent="0.2">
      <c r="P15404" s="12"/>
      <c r="AB15404"/>
    </row>
    <row r="15405" spans="16:28" x14ac:dyDescent="0.2">
      <c r="P15405" s="12"/>
      <c r="AB15405"/>
    </row>
    <row r="15406" spans="16:28" x14ac:dyDescent="0.2">
      <c r="P15406" s="12"/>
      <c r="AB15406"/>
    </row>
    <row r="15407" spans="16:28" x14ac:dyDescent="0.2">
      <c r="P15407" s="12"/>
      <c r="AB15407"/>
    </row>
    <row r="15408" spans="16:28" x14ac:dyDescent="0.2">
      <c r="P15408" s="12"/>
      <c r="AB15408"/>
    </row>
    <row r="15409" spans="16:28" x14ac:dyDescent="0.2">
      <c r="P15409" s="12"/>
      <c r="AB15409"/>
    </row>
    <row r="15410" spans="16:28" x14ac:dyDescent="0.2">
      <c r="P15410" s="12"/>
      <c r="AB15410"/>
    </row>
    <row r="15411" spans="16:28" x14ac:dyDescent="0.2">
      <c r="P15411" s="12"/>
      <c r="AB15411"/>
    </row>
    <row r="15412" spans="16:28" x14ac:dyDescent="0.2">
      <c r="P15412" s="12"/>
      <c r="AB15412"/>
    </row>
    <row r="15413" spans="16:28" x14ac:dyDescent="0.2">
      <c r="P15413" s="12"/>
      <c r="AB15413"/>
    </row>
    <row r="15414" spans="16:28" x14ac:dyDescent="0.2">
      <c r="P15414" s="12"/>
      <c r="AB15414"/>
    </row>
    <row r="15415" spans="16:28" x14ac:dyDescent="0.2">
      <c r="P15415" s="12"/>
      <c r="AB15415"/>
    </row>
    <row r="15416" spans="16:28" x14ac:dyDescent="0.2">
      <c r="P15416" s="12"/>
      <c r="AB15416"/>
    </row>
    <row r="15417" spans="16:28" x14ac:dyDescent="0.2">
      <c r="P15417" s="12"/>
      <c r="AB15417"/>
    </row>
    <row r="15418" spans="16:28" x14ac:dyDescent="0.2">
      <c r="P15418" s="12"/>
      <c r="AB15418"/>
    </row>
    <row r="15419" spans="16:28" x14ac:dyDescent="0.2">
      <c r="P15419" s="12"/>
      <c r="AB15419"/>
    </row>
    <row r="15420" spans="16:28" x14ac:dyDescent="0.2">
      <c r="P15420" s="12"/>
      <c r="AB15420"/>
    </row>
    <row r="15421" spans="16:28" x14ac:dyDescent="0.2">
      <c r="P15421" s="12"/>
      <c r="AB15421"/>
    </row>
    <row r="15422" spans="16:28" x14ac:dyDescent="0.2">
      <c r="P15422" s="12"/>
      <c r="AB15422"/>
    </row>
    <row r="15423" spans="16:28" x14ac:dyDescent="0.2">
      <c r="P15423" s="12"/>
      <c r="AB15423"/>
    </row>
    <row r="15424" spans="16:28" x14ac:dyDescent="0.2">
      <c r="P15424" s="12"/>
      <c r="AB15424"/>
    </row>
    <row r="15425" spans="16:28" x14ac:dyDescent="0.2">
      <c r="P15425" s="12"/>
      <c r="AB15425"/>
    </row>
    <row r="15426" spans="16:28" x14ac:dyDescent="0.2">
      <c r="P15426" s="12"/>
      <c r="AB15426"/>
    </row>
    <row r="15427" spans="16:28" x14ac:dyDescent="0.2">
      <c r="P15427" s="12"/>
      <c r="AB15427"/>
    </row>
    <row r="15428" spans="16:28" x14ac:dyDescent="0.2">
      <c r="P15428" s="12"/>
      <c r="AB15428"/>
    </row>
    <row r="15429" spans="16:28" x14ac:dyDescent="0.2">
      <c r="P15429" s="12"/>
      <c r="AB15429"/>
    </row>
    <row r="15430" spans="16:28" x14ac:dyDescent="0.2">
      <c r="P15430" s="12"/>
      <c r="AB15430"/>
    </row>
    <row r="15431" spans="16:28" x14ac:dyDescent="0.2">
      <c r="P15431" s="12"/>
      <c r="AB15431"/>
    </row>
    <row r="15432" spans="16:28" x14ac:dyDescent="0.2">
      <c r="P15432" s="12"/>
      <c r="AB15432"/>
    </row>
    <row r="15433" spans="16:28" x14ac:dyDescent="0.2">
      <c r="P15433" s="12"/>
      <c r="AB15433"/>
    </row>
    <row r="15434" spans="16:28" x14ac:dyDescent="0.2">
      <c r="P15434" s="12"/>
      <c r="AB15434"/>
    </row>
    <row r="15435" spans="16:28" x14ac:dyDescent="0.2">
      <c r="P15435" s="12"/>
      <c r="AB15435"/>
    </row>
    <row r="15436" spans="16:28" x14ac:dyDescent="0.2">
      <c r="P15436" s="12"/>
      <c r="AB15436"/>
    </row>
    <row r="15437" spans="16:28" x14ac:dyDescent="0.2">
      <c r="P15437" s="12"/>
      <c r="AB15437"/>
    </row>
    <row r="15438" spans="16:28" x14ac:dyDescent="0.2">
      <c r="P15438" s="12"/>
      <c r="AB15438"/>
    </row>
    <row r="15439" spans="16:28" x14ac:dyDescent="0.2">
      <c r="P15439" s="12"/>
      <c r="AB15439"/>
    </row>
    <row r="15440" spans="16:28" x14ac:dyDescent="0.2">
      <c r="P15440" s="12"/>
      <c r="AB15440"/>
    </row>
    <row r="15441" spans="16:28" x14ac:dyDescent="0.2">
      <c r="P15441" s="12"/>
      <c r="AB15441"/>
    </row>
    <row r="15442" spans="16:28" x14ac:dyDescent="0.2">
      <c r="P15442" s="12"/>
      <c r="AB15442"/>
    </row>
    <row r="15443" spans="16:28" x14ac:dyDescent="0.2">
      <c r="P15443" s="12"/>
      <c r="AB15443"/>
    </row>
    <row r="15444" spans="16:28" x14ac:dyDescent="0.2">
      <c r="P15444" s="12"/>
      <c r="AB15444"/>
    </row>
    <row r="15445" spans="16:28" x14ac:dyDescent="0.2">
      <c r="P15445" s="12"/>
      <c r="AB15445"/>
    </row>
    <row r="15446" spans="16:28" x14ac:dyDescent="0.2">
      <c r="P15446" s="12"/>
      <c r="AB15446"/>
    </row>
    <row r="15447" spans="16:28" x14ac:dyDescent="0.2">
      <c r="P15447" s="12"/>
      <c r="AB15447"/>
    </row>
    <row r="15448" spans="16:28" x14ac:dyDescent="0.2">
      <c r="P15448" s="12"/>
      <c r="AB15448"/>
    </row>
    <row r="15449" spans="16:28" x14ac:dyDescent="0.2">
      <c r="P15449" s="12"/>
      <c r="AB15449"/>
    </row>
    <row r="15450" spans="16:28" x14ac:dyDescent="0.2">
      <c r="P15450" s="12"/>
      <c r="AB15450"/>
    </row>
    <row r="15451" spans="16:28" x14ac:dyDescent="0.2">
      <c r="P15451" s="12"/>
      <c r="AB15451"/>
    </row>
    <row r="15452" spans="16:28" x14ac:dyDescent="0.2">
      <c r="P15452" s="12"/>
      <c r="AB15452"/>
    </row>
    <row r="15453" spans="16:28" x14ac:dyDescent="0.2">
      <c r="P15453" s="12"/>
      <c r="AB15453"/>
    </row>
    <row r="15454" spans="16:28" x14ac:dyDescent="0.2">
      <c r="P15454" s="12"/>
      <c r="AB15454"/>
    </row>
    <row r="15455" spans="16:28" x14ac:dyDescent="0.2">
      <c r="P15455" s="12"/>
      <c r="AB15455"/>
    </row>
    <row r="15456" spans="16:28" x14ac:dyDescent="0.2">
      <c r="P15456" s="12"/>
      <c r="AB15456"/>
    </row>
    <row r="15457" spans="16:28" x14ac:dyDescent="0.2">
      <c r="P15457" s="12"/>
      <c r="AB15457"/>
    </row>
    <row r="15458" spans="16:28" x14ac:dyDescent="0.2">
      <c r="P15458" s="12"/>
      <c r="AB15458"/>
    </row>
    <row r="15459" spans="16:28" x14ac:dyDescent="0.2">
      <c r="P15459" s="12"/>
      <c r="AB15459"/>
    </row>
    <row r="15460" spans="16:28" x14ac:dyDescent="0.2">
      <c r="P15460" s="12"/>
      <c r="AB15460"/>
    </row>
    <row r="15461" spans="16:28" x14ac:dyDescent="0.2">
      <c r="P15461" s="12"/>
      <c r="AB15461"/>
    </row>
    <row r="15462" spans="16:28" x14ac:dyDescent="0.2">
      <c r="P15462" s="12"/>
      <c r="AB15462"/>
    </row>
    <row r="15463" spans="16:28" x14ac:dyDescent="0.2">
      <c r="P15463" s="12"/>
      <c r="AB15463"/>
    </row>
    <row r="15464" spans="16:28" x14ac:dyDescent="0.2">
      <c r="P15464" s="12"/>
      <c r="AB15464"/>
    </row>
    <row r="15465" spans="16:28" x14ac:dyDescent="0.2">
      <c r="P15465" s="12"/>
      <c r="AB15465"/>
    </row>
    <row r="15466" spans="16:28" x14ac:dyDescent="0.2">
      <c r="P15466" s="12"/>
      <c r="AB15466"/>
    </row>
    <row r="15467" spans="16:28" x14ac:dyDescent="0.2">
      <c r="P15467" s="12"/>
      <c r="AB15467"/>
    </row>
    <row r="15468" spans="16:28" x14ac:dyDescent="0.2">
      <c r="P15468" s="12"/>
      <c r="AB15468"/>
    </row>
    <row r="15469" spans="16:28" x14ac:dyDescent="0.2">
      <c r="P15469" s="12"/>
      <c r="AB15469"/>
    </row>
    <row r="15470" spans="16:28" x14ac:dyDescent="0.2">
      <c r="P15470" s="12"/>
      <c r="AB15470"/>
    </row>
    <row r="15471" spans="16:28" x14ac:dyDescent="0.2">
      <c r="P15471" s="12"/>
      <c r="AB15471"/>
    </row>
    <row r="15472" spans="16:28" x14ac:dyDescent="0.2">
      <c r="P15472" s="12"/>
      <c r="AB15472"/>
    </row>
    <row r="15473" spans="16:28" x14ac:dyDescent="0.2">
      <c r="P15473" s="12"/>
      <c r="AB15473"/>
    </row>
    <row r="15474" spans="16:28" x14ac:dyDescent="0.2">
      <c r="P15474" s="12"/>
      <c r="AB15474"/>
    </row>
    <row r="15475" spans="16:28" x14ac:dyDescent="0.2">
      <c r="P15475" s="12"/>
      <c r="AB15475"/>
    </row>
    <row r="15476" spans="16:28" x14ac:dyDescent="0.2">
      <c r="P15476" s="12"/>
      <c r="AB15476"/>
    </row>
    <row r="15477" spans="16:28" x14ac:dyDescent="0.2">
      <c r="P15477" s="12"/>
      <c r="AB15477"/>
    </row>
    <row r="15478" spans="16:28" x14ac:dyDescent="0.2">
      <c r="P15478" s="12"/>
      <c r="AB15478"/>
    </row>
    <row r="15479" spans="16:28" x14ac:dyDescent="0.2">
      <c r="P15479" s="12"/>
      <c r="AB15479"/>
    </row>
    <row r="15480" spans="16:28" x14ac:dyDescent="0.2">
      <c r="P15480" s="12"/>
      <c r="AB15480"/>
    </row>
    <row r="15481" spans="16:28" x14ac:dyDescent="0.2">
      <c r="P15481" s="12"/>
      <c r="AB15481"/>
    </row>
    <row r="15482" spans="16:28" x14ac:dyDescent="0.2">
      <c r="P15482" s="12"/>
      <c r="AB15482"/>
    </row>
    <row r="15483" spans="16:28" x14ac:dyDescent="0.2">
      <c r="P15483" s="12"/>
      <c r="AB15483"/>
    </row>
    <row r="15484" spans="16:28" x14ac:dyDescent="0.2">
      <c r="P15484" s="12"/>
      <c r="AB15484"/>
    </row>
    <row r="15485" spans="16:28" x14ac:dyDescent="0.2">
      <c r="P15485" s="12"/>
      <c r="AB15485"/>
    </row>
    <row r="15486" spans="16:28" x14ac:dyDescent="0.2">
      <c r="P15486" s="12"/>
      <c r="AB15486"/>
    </row>
    <row r="15487" spans="16:28" x14ac:dyDescent="0.2">
      <c r="P15487" s="12"/>
      <c r="AB15487"/>
    </row>
    <row r="15488" spans="16:28" x14ac:dyDescent="0.2">
      <c r="P15488" s="12"/>
      <c r="AB15488"/>
    </row>
    <row r="15489" spans="16:28" x14ac:dyDescent="0.2">
      <c r="P15489" s="12"/>
      <c r="AB15489"/>
    </row>
    <row r="15490" spans="16:28" x14ac:dyDescent="0.2">
      <c r="P15490" s="12"/>
      <c r="AB15490"/>
    </row>
    <row r="15491" spans="16:28" x14ac:dyDescent="0.2">
      <c r="P15491" s="12"/>
      <c r="AB15491"/>
    </row>
    <row r="15492" spans="16:28" x14ac:dyDescent="0.2">
      <c r="P15492" s="12"/>
      <c r="AB15492"/>
    </row>
    <row r="15493" spans="16:28" x14ac:dyDescent="0.2">
      <c r="P15493" s="12"/>
      <c r="AB15493"/>
    </row>
    <row r="15494" spans="16:28" x14ac:dyDescent="0.2">
      <c r="P15494" s="12"/>
      <c r="AB15494"/>
    </row>
    <row r="15495" spans="16:28" x14ac:dyDescent="0.2">
      <c r="P15495" s="12"/>
      <c r="AB15495"/>
    </row>
    <row r="15496" spans="16:28" x14ac:dyDescent="0.2">
      <c r="P15496" s="12"/>
      <c r="AB15496"/>
    </row>
    <row r="15497" spans="16:28" x14ac:dyDescent="0.2">
      <c r="P15497" s="12"/>
      <c r="AB15497"/>
    </row>
    <row r="15498" spans="16:28" x14ac:dyDescent="0.2">
      <c r="P15498" s="12"/>
      <c r="AB15498"/>
    </row>
    <row r="15499" spans="16:28" x14ac:dyDescent="0.2">
      <c r="P15499" s="12"/>
      <c r="AB15499"/>
    </row>
    <row r="15500" spans="16:28" x14ac:dyDescent="0.2">
      <c r="P15500" s="12"/>
      <c r="AB15500"/>
    </row>
    <row r="15501" spans="16:28" x14ac:dyDescent="0.2">
      <c r="P15501" s="12"/>
      <c r="AB15501"/>
    </row>
    <row r="15502" spans="16:28" x14ac:dyDescent="0.2">
      <c r="P15502" s="12"/>
      <c r="AB15502"/>
    </row>
    <row r="15503" spans="16:28" x14ac:dyDescent="0.2">
      <c r="P15503" s="12"/>
      <c r="AB15503"/>
    </row>
    <row r="15504" spans="16:28" x14ac:dyDescent="0.2">
      <c r="P15504" s="12"/>
      <c r="AB15504"/>
    </row>
    <row r="15505" spans="16:28" x14ac:dyDescent="0.2">
      <c r="P15505" s="12"/>
      <c r="AB15505"/>
    </row>
    <row r="15506" spans="16:28" x14ac:dyDescent="0.2">
      <c r="P15506" s="12"/>
      <c r="AB15506"/>
    </row>
    <row r="15507" spans="16:28" x14ac:dyDescent="0.2">
      <c r="P15507" s="12"/>
      <c r="AB15507"/>
    </row>
    <row r="15508" spans="16:28" x14ac:dyDescent="0.2">
      <c r="P15508" s="12"/>
      <c r="AB15508"/>
    </row>
    <row r="15509" spans="16:28" x14ac:dyDescent="0.2">
      <c r="P15509" s="12"/>
      <c r="AB15509"/>
    </row>
    <row r="15510" spans="16:28" x14ac:dyDescent="0.2">
      <c r="P15510" s="12"/>
      <c r="AB15510"/>
    </row>
    <row r="15511" spans="16:28" x14ac:dyDescent="0.2">
      <c r="P15511" s="12"/>
      <c r="AB15511"/>
    </row>
    <row r="15512" spans="16:28" x14ac:dyDescent="0.2">
      <c r="P15512" s="12"/>
      <c r="AB15512"/>
    </row>
    <row r="15513" spans="16:28" x14ac:dyDescent="0.2">
      <c r="P15513" s="12"/>
      <c r="AB15513"/>
    </row>
    <row r="15514" spans="16:28" x14ac:dyDescent="0.2">
      <c r="P15514" s="12"/>
      <c r="AB15514"/>
    </row>
    <row r="15515" spans="16:28" x14ac:dyDescent="0.2">
      <c r="P15515" s="12"/>
      <c r="AB15515"/>
    </row>
    <row r="15516" spans="16:28" x14ac:dyDescent="0.2">
      <c r="P15516" s="12"/>
      <c r="AB15516"/>
    </row>
    <row r="15517" spans="16:28" x14ac:dyDescent="0.2">
      <c r="P15517" s="12"/>
      <c r="AB15517"/>
    </row>
    <row r="15518" spans="16:28" x14ac:dyDescent="0.2">
      <c r="P15518" s="12"/>
      <c r="AB15518"/>
    </row>
    <row r="15519" spans="16:28" x14ac:dyDescent="0.2">
      <c r="P15519" s="12"/>
      <c r="AB15519"/>
    </row>
    <row r="15520" spans="16:28" x14ac:dyDescent="0.2">
      <c r="P15520" s="12"/>
      <c r="AB15520"/>
    </row>
    <row r="15521" spans="16:28" x14ac:dyDescent="0.2">
      <c r="P15521" s="12"/>
      <c r="AB15521"/>
    </row>
    <row r="15522" spans="16:28" x14ac:dyDescent="0.2">
      <c r="P15522" s="12"/>
      <c r="AB15522"/>
    </row>
    <row r="15523" spans="16:28" x14ac:dyDescent="0.2">
      <c r="P15523" s="12"/>
      <c r="AB15523"/>
    </row>
    <row r="15524" spans="16:28" x14ac:dyDescent="0.2">
      <c r="P15524" s="12"/>
      <c r="AB15524"/>
    </row>
    <row r="15525" spans="16:28" x14ac:dyDescent="0.2">
      <c r="P15525" s="12"/>
      <c r="AB15525"/>
    </row>
    <row r="15526" spans="16:28" x14ac:dyDescent="0.2">
      <c r="P15526" s="12"/>
      <c r="AB15526"/>
    </row>
    <row r="15527" spans="16:28" x14ac:dyDescent="0.2">
      <c r="P15527" s="12"/>
      <c r="AB15527"/>
    </row>
    <row r="15528" spans="16:28" x14ac:dyDescent="0.2">
      <c r="P15528" s="12"/>
      <c r="AB15528"/>
    </row>
    <row r="15529" spans="16:28" x14ac:dyDescent="0.2">
      <c r="P15529" s="12"/>
      <c r="AB15529"/>
    </row>
    <row r="15530" spans="16:28" x14ac:dyDescent="0.2">
      <c r="P15530" s="12"/>
      <c r="AB15530"/>
    </row>
    <row r="15531" spans="16:28" x14ac:dyDescent="0.2">
      <c r="P15531" s="12"/>
      <c r="AB15531"/>
    </row>
    <row r="15532" spans="16:28" x14ac:dyDescent="0.2">
      <c r="P15532" s="12"/>
      <c r="AB15532"/>
    </row>
    <row r="15533" spans="16:28" x14ac:dyDescent="0.2">
      <c r="P15533" s="12"/>
      <c r="AB15533"/>
    </row>
    <row r="15534" spans="16:28" x14ac:dyDescent="0.2">
      <c r="P15534" s="12"/>
      <c r="AB15534"/>
    </row>
    <row r="15535" spans="16:28" x14ac:dyDescent="0.2">
      <c r="P15535" s="12"/>
      <c r="AB15535"/>
    </row>
    <row r="15536" spans="16:28" x14ac:dyDescent="0.2">
      <c r="P15536" s="12"/>
      <c r="AB15536"/>
    </row>
    <row r="15537" spans="16:28" x14ac:dyDescent="0.2">
      <c r="P15537" s="12"/>
      <c r="AB15537"/>
    </row>
    <row r="15538" spans="16:28" x14ac:dyDescent="0.2">
      <c r="P15538" s="12"/>
      <c r="AB15538"/>
    </row>
    <row r="15539" spans="16:28" x14ac:dyDescent="0.2">
      <c r="P15539" s="12"/>
      <c r="AB15539"/>
    </row>
    <row r="15540" spans="16:28" x14ac:dyDescent="0.2">
      <c r="P15540" s="12"/>
      <c r="AB15540"/>
    </row>
    <row r="15541" spans="16:28" x14ac:dyDescent="0.2">
      <c r="P15541" s="12"/>
      <c r="AB15541"/>
    </row>
    <row r="15542" spans="16:28" x14ac:dyDescent="0.2">
      <c r="P15542" s="12"/>
      <c r="AB15542"/>
    </row>
    <row r="15543" spans="16:28" x14ac:dyDescent="0.2">
      <c r="P15543" s="12"/>
      <c r="AB15543"/>
    </row>
    <row r="15544" spans="16:28" x14ac:dyDescent="0.2">
      <c r="P15544" s="12"/>
      <c r="AB15544"/>
    </row>
    <row r="15545" spans="16:28" x14ac:dyDescent="0.2">
      <c r="P15545" s="12"/>
      <c r="AB15545"/>
    </row>
    <row r="15546" spans="16:28" x14ac:dyDescent="0.2">
      <c r="P15546" s="12"/>
      <c r="AB15546"/>
    </row>
    <row r="15547" spans="16:28" x14ac:dyDescent="0.2">
      <c r="P15547" s="12"/>
      <c r="AB15547"/>
    </row>
    <row r="15548" spans="16:28" x14ac:dyDescent="0.2">
      <c r="P15548" s="12"/>
      <c r="AB15548"/>
    </row>
    <row r="15549" spans="16:28" x14ac:dyDescent="0.2">
      <c r="P15549" s="12"/>
      <c r="AB15549"/>
    </row>
    <row r="15550" spans="16:28" x14ac:dyDescent="0.2">
      <c r="P15550" s="12"/>
      <c r="AB15550"/>
    </row>
    <row r="15551" spans="16:28" x14ac:dyDescent="0.2">
      <c r="P15551" s="12"/>
      <c r="AB15551"/>
    </row>
    <row r="15552" spans="16:28" x14ac:dyDescent="0.2">
      <c r="P15552" s="12"/>
      <c r="AB15552"/>
    </row>
    <row r="15553" spans="16:28" x14ac:dyDescent="0.2">
      <c r="P15553" s="12"/>
      <c r="AB15553"/>
    </row>
    <row r="15554" spans="16:28" x14ac:dyDescent="0.2">
      <c r="P15554" s="12"/>
      <c r="AB15554"/>
    </row>
    <row r="15555" spans="16:28" x14ac:dyDescent="0.2">
      <c r="P15555" s="12"/>
      <c r="AB15555"/>
    </row>
    <row r="15556" spans="16:28" x14ac:dyDescent="0.2">
      <c r="P15556" s="12"/>
      <c r="AB15556"/>
    </row>
    <row r="15557" spans="16:28" x14ac:dyDescent="0.2">
      <c r="P15557" s="12"/>
      <c r="AB15557"/>
    </row>
    <row r="15558" spans="16:28" x14ac:dyDescent="0.2">
      <c r="P15558" s="12"/>
      <c r="AB15558"/>
    </row>
    <row r="15559" spans="16:28" x14ac:dyDescent="0.2">
      <c r="P15559" s="12"/>
      <c r="AB15559"/>
    </row>
    <row r="15560" spans="16:28" x14ac:dyDescent="0.2">
      <c r="P15560" s="12"/>
      <c r="AB15560"/>
    </row>
    <row r="15561" spans="16:28" x14ac:dyDescent="0.2">
      <c r="P15561" s="12"/>
      <c r="AB15561"/>
    </row>
    <row r="15562" spans="16:28" x14ac:dyDescent="0.2">
      <c r="P15562" s="12"/>
      <c r="AB15562"/>
    </row>
    <row r="15563" spans="16:28" x14ac:dyDescent="0.2">
      <c r="P15563" s="12"/>
      <c r="AB15563"/>
    </row>
    <row r="15564" spans="16:28" x14ac:dyDescent="0.2">
      <c r="P15564" s="12"/>
      <c r="AB15564"/>
    </row>
    <row r="15565" spans="16:28" x14ac:dyDescent="0.2">
      <c r="P15565" s="12"/>
      <c r="AB15565"/>
    </row>
    <row r="15566" spans="16:28" x14ac:dyDescent="0.2">
      <c r="P15566" s="12"/>
      <c r="AB15566"/>
    </row>
    <row r="15567" spans="16:28" x14ac:dyDescent="0.2">
      <c r="P15567" s="12"/>
      <c r="AB15567"/>
    </row>
    <row r="15568" spans="16:28" x14ac:dyDescent="0.2">
      <c r="P15568" s="12"/>
      <c r="AB15568"/>
    </row>
    <row r="15569" spans="16:28" x14ac:dyDescent="0.2">
      <c r="P15569" s="12"/>
      <c r="AB15569"/>
    </row>
    <row r="15570" spans="16:28" x14ac:dyDescent="0.2">
      <c r="P15570" s="12"/>
      <c r="AB15570"/>
    </row>
    <row r="15571" spans="16:28" x14ac:dyDescent="0.2">
      <c r="P15571" s="12"/>
      <c r="AB15571"/>
    </row>
    <row r="15572" spans="16:28" x14ac:dyDescent="0.2">
      <c r="P15572" s="12"/>
      <c r="AB15572"/>
    </row>
    <row r="15573" spans="16:28" x14ac:dyDescent="0.2">
      <c r="P15573" s="12"/>
      <c r="AB15573"/>
    </row>
    <row r="15574" spans="16:28" x14ac:dyDescent="0.2">
      <c r="P15574" s="12"/>
      <c r="AB15574"/>
    </row>
    <row r="15575" spans="16:28" x14ac:dyDescent="0.2">
      <c r="P15575" s="12"/>
      <c r="AB15575"/>
    </row>
    <row r="15576" spans="16:28" x14ac:dyDescent="0.2">
      <c r="P15576" s="12"/>
      <c r="AB15576"/>
    </row>
    <row r="15577" spans="16:28" x14ac:dyDescent="0.2">
      <c r="P15577" s="12"/>
      <c r="AB15577"/>
    </row>
    <row r="15578" spans="16:28" x14ac:dyDescent="0.2">
      <c r="P15578" s="12"/>
      <c r="AB15578"/>
    </row>
    <row r="15579" spans="16:28" x14ac:dyDescent="0.2">
      <c r="P15579" s="12"/>
      <c r="AB15579"/>
    </row>
    <row r="15580" spans="16:28" x14ac:dyDescent="0.2">
      <c r="P15580" s="12"/>
      <c r="AB15580"/>
    </row>
    <row r="15581" spans="16:28" x14ac:dyDescent="0.2">
      <c r="P15581" s="12"/>
      <c r="AB15581"/>
    </row>
    <row r="15582" spans="16:28" x14ac:dyDescent="0.2">
      <c r="P15582" s="12"/>
      <c r="AB15582"/>
    </row>
    <row r="15583" spans="16:28" x14ac:dyDescent="0.2">
      <c r="P15583" s="12"/>
      <c r="AB15583"/>
    </row>
    <row r="15584" spans="16:28" x14ac:dyDescent="0.2">
      <c r="P15584" s="12"/>
      <c r="AB15584"/>
    </row>
    <row r="15585" spans="16:28" x14ac:dyDescent="0.2">
      <c r="P15585" s="12"/>
      <c r="AB15585"/>
    </row>
    <row r="15586" spans="16:28" x14ac:dyDescent="0.2">
      <c r="P15586" s="12"/>
      <c r="AB15586"/>
    </row>
    <row r="15587" spans="16:28" x14ac:dyDescent="0.2">
      <c r="P15587" s="12"/>
      <c r="AB15587"/>
    </row>
    <row r="15588" spans="16:28" x14ac:dyDescent="0.2">
      <c r="P15588" s="12"/>
      <c r="AB15588"/>
    </row>
    <row r="15589" spans="16:28" x14ac:dyDescent="0.2">
      <c r="P15589" s="12"/>
      <c r="AB15589"/>
    </row>
    <row r="15590" spans="16:28" x14ac:dyDescent="0.2">
      <c r="P15590" s="12"/>
      <c r="AB15590"/>
    </row>
    <row r="15591" spans="16:28" x14ac:dyDescent="0.2">
      <c r="P15591" s="12"/>
      <c r="AB15591"/>
    </row>
    <row r="15592" spans="16:28" x14ac:dyDescent="0.2">
      <c r="P15592" s="12"/>
      <c r="AB15592"/>
    </row>
    <row r="15593" spans="16:28" x14ac:dyDescent="0.2">
      <c r="P15593" s="12"/>
      <c r="AB15593"/>
    </row>
    <row r="15594" spans="16:28" x14ac:dyDescent="0.2">
      <c r="P15594" s="12"/>
      <c r="AB15594"/>
    </row>
    <row r="15595" spans="16:28" x14ac:dyDescent="0.2">
      <c r="P15595" s="12"/>
      <c r="AB15595"/>
    </row>
    <row r="15596" spans="16:28" x14ac:dyDescent="0.2">
      <c r="P15596" s="12"/>
      <c r="AB15596"/>
    </row>
    <row r="15597" spans="16:28" x14ac:dyDescent="0.2">
      <c r="P15597" s="12"/>
      <c r="AB15597"/>
    </row>
    <row r="15598" spans="16:28" x14ac:dyDescent="0.2">
      <c r="P15598" s="12"/>
      <c r="AB15598"/>
    </row>
    <row r="15599" spans="16:28" x14ac:dyDescent="0.2">
      <c r="P15599" s="12"/>
      <c r="AB15599"/>
    </row>
    <row r="15600" spans="16:28" x14ac:dyDescent="0.2">
      <c r="P15600" s="12"/>
      <c r="AB15600"/>
    </row>
    <row r="15601" spans="16:28" x14ac:dyDescent="0.2">
      <c r="P15601" s="12"/>
      <c r="AB15601"/>
    </row>
    <row r="15602" spans="16:28" x14ac:dyDescent="0.2">
      <c r="P15602" s="12"/>
      <c r="AB15602"/>
    </row>
    <row r="15603" spans="16:28" x14ac:dyDescent="0.2">
      <c r="P15603" s="12"/>
      <c r="AB15603"/>
    </row>
    <row r="15604" spans="16:28" x14ac:dyDescent="0.2">
      <c r="P15604" s="12"/>
      <c r="AB15604"/>
    </row>
    <row r="15605" spans="16:28" x14ac:dyDescent="0.2">
      <c r="P15605" s="12"/>
      <c r="AB15605"/>
    </row>
    <row r="15606" spans="16:28" x14ac:dyDescent="0.2">
      <c r="P15606" s="12"/>
      <c r="AB15606"/>
    </row>
    <row r="15607" spans="16:28" x14ac:dyDescent="0.2">
      <c r="P15607" s="12"/>
      <c r="AB15607"/>
    </row>
    <row r="15608" spans="16:28" x14ac:dyDescent="0.2">
      <c r="P15608" s="12"/>
      <c r="AB15608"/>
    </row>
    <row r="15609" spans="16:28" x14ac:dyDescent="0.2">
      <c r="P15609" s="12"/>
      <c r="AB15609"/>
    </row>
    <row r="15610" spans="16:28" x14ac:dyDescent="0.2">
      <c r="P15610" s="12"/>
      <c r="AB15610"/>
    </row>
    <row r="15611" spans="16:28" x14ac:dyDescent="0.2">
      <c r="P15611" s="12"/>
      <c r="AB15611"/>
    </row>
    <row r="15612" spans="16:28" x14ac:dyDescent="0.2">
      <c r="P15612" s="12"/>
      <c r="AB15612"/>
    </row>
    <row r="15613" spans="16:28" x14ac:dyDescent="0.2">
      <c r="P15613" s="12"/>
      <c r="AB15613"/>
    </row>
    <row r="15614" spans="16:28" x14ac:dyDescent="0.2">
      <c r="P15614" s="12"/>
      <c r="AB15614"/>
    </row>
    <row r="15615" spans="16:28" x14ac:dyDescent="0.2">
      <c r="P15615" s="12"/>
      <c r="AB15615"/>
    </row>
    <row r="15616" spans="16:28" x14ac:dyDescent="0.2">
      <c r="P15616" s="12"/>
      <c r="AB15616"/>
    </row>
    <row r="15617" spans="16:28" x14ac:dyDescent="0.2">
      <c r="P15617" s="12"/>
      <c r="AB15617"/>
    </row>
    <row r="15618" spans="16:28" x14ac:dyDescent="0.2">
      <c r="P15618" s="12"/>
      <c r="AB15618"/>
    </row>
    <row r="15619" spans="16:28" x14ac:dyDescent="0.2">
      <c r="P15619" s="12"/>
      <c r="AB15619"/>
    </row>
    <row r="15620" spans="16:28" x14ac:dyDescent="0.2">
      <c r="P15620" s="12"/>
      <c r="AB15620"/>
    </row>
    <row r="15621" spans="16:28" x14ac:dyDescent="0.2">
      <c r="P15621" s="12"/>
      <c r="AB15621"/>
    </row>
    <row r="15622" spans="16:28" x14ac:dyDescent="0.2">
      <c r="P15622" s="12"/>
      <c r="AB15622"/>
    </row>
    <row r="15623" spans="16:28" x14ac:dyDescent="0.2">
      <c r="P15623" s="12"/>
      <c r="AB15623"/>
    </row>
    <row r="15624" spans="16:28" x14ac:dyDescent="0.2">
      <c r="P15624" s="12"/>
      <c r="AB15624"/>
    </row>
    <row r="15625" spans="16:28" x14ac:dyDescent="0.2">
      <c r="P15625" s="12"/>
      <c r="AB15625"/>
    </row>
    <row r="15626" spans="16:28" x14ac:dyDescent="0.2">
      <c r="P15626" s="12"/>
      <c r="AB15626"/>
    </row>
    <row r="15627" spans="16:28" x14ac:dyDescent="0.2">
      <c r="P15627" s="12"/>
      <c r="AB15627"/>
    </row>
    <row r="15628" spans="16:28" x14ac:dyDescent="0.2">
      <c r="P15628" s="12"/>
      <c r="AB15628"/>
    </row>
    <row r="15629" spans="16:28" x14ac:dyDescent="0.2">
      <c r="P15629" s="12"/>
      <c r="AB15629"/>
    </row>
    <row r="15630" spans="16:28" x14ac:dyDescent="0.2">
      <c r="P15630" s="12"/>
      <c r="AB15630"/>
    </row>
    <row r="15631" spans="16:28" x14ac:dyDescent="0.2">
      <c r="P15631" s="12"/>
      <c r="AB15631"/>
    </row>
    <row r="15632" spans="16:28" x14ac:dyDescent="0.2">
      <c r="P15632" s="12"/>
      <c r="AB15632"/>
    </row>
    <row r="15633" spans="16:28" x14ac:dyDescent="0.2">
      <c r="P15633" s="12"/>
      <c r="AB15633"/>
    </row>
    <row r="15634" spans="16:28" x14ac:dyDescent="0.2">
      <c r="P15634" s="12"/>
      <c r="AB15634"/>
    </row>
    <row r="15635" spans="16:28" x14ac:dyDescent="0.2">
      <c r="P15635" s="12"/>
      <c r="AB15635"/>
    </row>
    <row r="15636" spans="16:28" x14ac:dyDescent="0.2">
      <c r="P15636" s="12"/>
      <c r="AB15636"/>
    </row>
    <row r="15637" spans="16:28" x14ac:dyDescent="0.2">
      <c r="P15637" s="12"/>
      <c r="AB15637"/>
    </row>
    <row r="15638" spans="16:28" x14ac:dyDescent="0.2">
      <c r="P15638" s="12"/>
      <c r="AB15638"/>
    </row>
    <row r="15639" spans="16:28" x14ac:dyDescent="0.2">
      <c r="P15639" s="12"/>
      <c r="AB15639"/>
    </row>
    <row r="15640" spans="16:28" x14ac:dyDescent="0.2">
      <c r="P15640" s="12"/>
      <c r="AB15640"/>
    </row>
    <row r="15641" spans="16:28" x14ac:dyDescent="0.2">
      <c r="P15641" s="12"/>
      <c r="AB15641"/>
    </row>
    <row r="15642" spans="16:28" x14ac:dyDescent="0.2">
      <c r="P15642" s="12"/>
      <c r="AB15642"/>
    </row>
    <row r="15643" spans="16:28" x14ac:dyDescent="0.2">
      <c r="P15643" s="12"/>
      <c r="AB15643"/>
    </row>
    <row r="15644" spans="16:28" x14ac:dyDescent="0.2">
      <c r="P15644" s="12"/>
      <c r="AB15644"/>
    </row>
    <row r="15645" spans="16:28" x14ac:dyDescent="0.2">
      <c r="P15645" s="12"/>
      <c r="AB15645"/>
    </row>
    <row r="15646" spans="16:28" x14ac:dyDescent="0.2">
      <c r="P15646" s="12"/>
      <c r="AB15646"/>
    </row>
    <row r="15647" spans="16:28" x14ac:dyDescent="0.2">
      <c r="P15647" s="12"/>
      <c r="AB15647"/>
    </row>
    <row r="15648" spans="16:28" x14ac:dyDescent="0.2">
      <c r="P15648" s="12"/>
      <c r="AB15648"/>
    </row>
    <row r="15649" spans="16:28" x14ac:dyDescent="0.2">
      <c r="P15649" s="12"/>
      <c r="AB15649"/>
    </row>
    <row r="15650" spans="16:28" x14ac:dyDescent="0.2">
      <c r="P15650" s="12"/>
      <c r="AB15650"/>
    </row>
    <row r="15651" spans="16:28" x14ac:dyDescent="0.2">
      <c r="P15651" s="12"/>
      <c r="AB15651"/>
    </row>
    <row r="15652" spans="16:28" x14ac:dyDescent="0.2">
      <c r="P15652" s="12"/>
      <c r="AB15652"/>
    </row>
    <row r="15653" spans="16:28" x14ac:dyDescent="0.2">
      <c r="P15653" s="12"/>
      <c r="AB15653"/>
    </row>
    <row r="15654" spans="16:28" x14ac:dyDescent="0.2">
      <c r="P15654" s="12"/>
      <c r="AB15654"/>
    </row>
    <row r="15655" spans="16:28" x14ac:dyDescent="0.2">
      <c r="P15655" s="12"/>
      <c r="AB15655"/>
    </row>
    <row r="15656" spans="16:28" x14ac:dyDescent="0.2">
      <c r="P15656" s="12"/>
      <c r="AB15656"/>
    </row>
    <row r="15657" spans="16:28" x14ac:dyDescent="0.2">
      <c r="P15657" s="12"/>
      <c r="AB15657"/>
    </row>
    <row r="15658" spans="16:28" x14ac:dyDescent="0.2">
      <c r="P15658" s="12"/>
      <c r="AB15658"/>
    </row>
    <row r="15659" spans="16:28" x14ac:dyDescent="0.2">
      <c r="P15659" s="12"/>
      <c r="AB15659"/>
    </row>
    <row r="15660" spans="16:28" x14ac:dyDescent="0.2">
      <c r="P15660" s="12"/>
      <c r="AB15660"/>
    </row>
    <row r="15661" spans="16:28" x14ac:dyDescent="0.2">
      <c r="P15661" s="12"/>
      <c r="AB15661"/>
    </row>
    <row r="15662" spans="16:28" x14ac:dyDescent="0.2">
      <c r="P15662" s="12"/>
      <c r="AB15662"/>
    </row>
    <row r="15663" spans="16:28" x14ac:dyDescent="0.2">
      <c r="P15663" s="12"/>
      <c r="AB15663"/>
    </row>
    <row r="15664" spans="16:28" x14ac:dyDescent="0.2">
      <c r="P15664" s="12"/>
      <c r="AB15664"/>
    </row>
    <row r="15665" spans="16:28" x14ac:dyDescent="0.2">
      <c r="P15665" s="12"/>
      <c r="AB15665"/>
    </row>
    <row r="15666" spans="16:28" x14ac:dyDescent="0.2">
      <c r="P15666" s="12"/>
      <c r="AB15666"/>
    </row>
    <row r="15667" spans="16:28" x14ac:dyDescent="0.2">
      <c r="P15667" s="12"/>
      <c r="AB15667"/>
    </row>
    <row r="15668" spans="16:28" x14ac:dyDescent="0.2">
      <c r="P15668" s="12"/>
      <c r="AB15668"/>
    </row>
    <row r="15669" spans="16:28" x14ac:dyDescent="0.2">
      <c r="P15669" s="12"/>
      <c r="AB15669"/>
    </row>
    <row r="15670" spans="16:28" x14ac:dyDescent="0.2">
      <c r="P15670" s="12"/>
      <c r="AB15670"/>
    </row>
    <row r="15671" spans="16:28" x14ac:dyDescent="0.2">
      <c r="P15671" s="12"/>
      <c r="AB15671"/>
    </row>
    <row r="15672" spans="16:28" x14ac:dyDescent="0.2">
      <c r="P15672" s="12"/>
      <c r="AB15672"/>
    </row>
    <row r="15673" spans="16:28" x14ac:dyDescent="0.2">
      <c r="P15673" s="12"/>
      <c r="AB15673"/>
    </row>
    <row r="15674" spans="16:28" x14ac:dyDescent="0.2">
      <c r="P15674" s="12"/>
      <c r="AB15674"/>
    </row>
    <row r="15675" spans="16:28" x14ac:dyDescent="0.2">
      <c r="P15675" s="12"/>
      <c r="AB15675"/>
    </row>
    <row r="15676" spans="16:28" x14ac:dyDescent="0.2">
      <c r="P15676" s="12"/>
      <c r="AB15676"/>
    </row>
    <row r="15677" spans="16:28" x14ac:dyDescent="0.2">
      <c r="P15677" s="12"/>
      <c r="AB15677"/>
    </row>
    <row r="15678" spans="16:28" x14ac:dyDescent="0.2">
      <c r="P15678" s="12"/>
      <c r="AB15678"/>
    </row>
    <row r="15679" spans="16:28" x14ac:dyDescent="0.2">
      <c r="P15679" s="12"/>
      <c r="AB15679"/>
    </row>
    <row r="15680" spans="16:28" x14ac:dyDescent="0.2">
      <c r="P15680" s="12"/>
      <c r="AB15680"/>
    </row>
    <row r="15681" spans="16:28" x14ac:dyDescent="0.2">
      <c r="P15681" s="12"/>
      <c r="AB15681"/>
    </row>
    <row r="15682" spans="16:28" x14ac:dyDescent="0.2">
      <c r="P15682" s="12"/>
      <c r="AB15682"/>
    </row>
    <row r="15683" spans="16:28" x14ac:dyDescent="0.2">
      <c r="P15683" s="12"/>
      <c r="AB15683"/>
    </row>
    <row r="15684" spans="16:28" x14ac:dyDescent="0.2">
      <c r="P15684" s="12"/>
      <c r="AB15684"/>
    </row>
    <row r="15685" spans="16:28" x14ac:dyDescent="0.2">
      <c r="P15685" s="12"/>
      <c r="AB15685"/>
    </row>
    <row r="15686" spans="16:28" x14ac:dyDescent="0.2">
      <c r="P15686" s="12"/>
      <c r="AB15686"/>
    </row>
    <row r="15687" spans="16:28" x14ac:dyDescent="0.2">
      <c r="P15687" s="12"/>
      <c r="AB15687"/>
    </row>
    <row r="15688" spans="16:28" x14ac:dyDescent="0.2">
      <c r="P15688" s="12"/>
      <c r="AB15688"/>
    </row>
    <row r="15689" spans="16:28" x14ac:dyDescent="0.2">
      <c r="P15689" s="12"/>
      <c r="AB15689"/>
    </row>
    <row r="15690" spans="16:28" x14ac:dyDescent="0.2">
      <c r="P15690" s="12"/>
      <c r="AB15690"/>
    </row>
    <row r="15691" spans="16:28" x14ac:dyDescent="0.2">
      <c r="P15691" s="12"/>
      <c r="AB15691"/>
    </row>
    <row r="15692" spans="16:28" x14ac:dyDescent="0.2">
      <c r="P15692" s="12"/>
      <c r="AB15692"/>
    </row>
    <row r="15693" spans="16:28" x14ac:dyDescent="0.2">
      <c r="P15693" s="12"/>
      <c r="AB15693"/>
    </row>
    <row r="15694" spans="16:28" x14ac:dyDescent="0.2">
      <c r="P15694" s="12"/>
      <c r="AB15694"/>
    </row>
    <row r="15695" spans="16:28" x14ac:dyDescent="0.2">
      <c r="P15695" s="12"/>
      <c r="AB15695"/>
    </row>
    <row r="15696" spans="16:28" x14ac:dyDescent="0.2">
      <c r="P15696" s="12"/>
      <c r="AB15696"/>
    </row>
    <row r="15697" spans="16:28" x14ac:dyDescent="0.2">
      <c r="P15697" s="12"/>
      <c r="AB15697"/>
    </row>
    <row r="15698" spans="16:28" x14ac:dyDescent="0.2">
      <c r="P15698" s="12"/>
      <c r="AB15698"/>
    </row>
    <row r="15699" spans="16:28" x14ac:dyDescent="0.2">
      <c r="P15699" s="12"/>
      <c r="AB15699"/>
    </row>
    <row r="15700" spans="16:28" x14ac:dyDescent="0.2">
      <c r="P15700" s="12"/>
      <c r="AB15700"/>
    </row>
    <row r="15701" spans="16:28" x14ac:dyDescent="0.2">
      <c r="P15701" s="12"/>
      <c r="AB15701"/>
    </row>
    <row r="15702" spans="16:28" x14ac:dyDescent="0.2">
      <c r="P15702" s="12"/>
      <c r="AB15702"/>
    </row>
    <row r="15703" spans="16:28" x14ac:dyDescent="0.2">
      <c r="P15703" s="12"/>
      <c r="AB15703"/>
    </row>
    <row r="15704" spans="16:28" x14ac:dyDescent="0.2">
      <c r="P15704" s="12"/>
      <c r="AB15704"/>
    </row>
    <row r="15705" spans="16:28" x14ac:dyDescent="0.2">
      <c r="P15705" s="12"/>
      <c r="AB15705"/>
    </row>
    <row r="15706" spans="16:28" x14ac:dyDescent="0.2">
      <c r="P15706" s="12"/>
      <c r="AB15706"/>
    </row>
    <row r="15707" spans="16:28" x14ac:dyDescent="0.2">
      <c r="P15707" s="12"/>
      <c r="AB15707"/>
    </row>
    <row r="15708" spans="16:28" x14ac:dyDescent="0.2">
      <c r="P15708" s="12"/>
      <c r="AB15708"/>
    </row>
    <row r="15709" spans="16:28" x14ac:dyDescent="0.2">
      <c r="P15709" s="12"/>
      <c r="AB15709"/>
    </row>
    <row r="15710" spans="16:28" x14ac:dyDescent="0.2">
      <c r="P15710" s="12"/>
      <c r="AB15710"/>
    </row>
    <row r="15711" spans="16:28" x14ac:dyDescent="0.2">
      <c r="P15711" s="12"/>
      <c r="AB15711"/>
    </row>
    <row r="15712" spans="16:28" x14ac:dyDescent="0.2">
      <c r="P15712" s="12"/>
      <c r="AB15712"/>
    </row>
    <row r="15713" spans="16:28" x14ac:dyDescent="0.2">
      <c r="P15713" s="12"/>
      <c r="AB15713"/>
    </row>
    <row r="15714" spans="16:28" x14ac:dyDescent="0.2">
      <c r="P15714" s="12"/>
      <c r="AB15714"/>
    </row>
    <row r="15715" spans="16:28" x14ac:dyDescent="0.2">
      <c r="P15715" s="12"/>
      <c r="AB15715"/>
    </row>
    <row r="15716" spans="16:28" x14ac:dyDescent="0.2">
      <c r="P15716" s="12"/>
      <c r="AB15716"/>
    </row>
    <row r="15717" spans="16:28" x14ac:dyDescent="0.2">
      <c r="P15717" s="12"/>
      <c r="AB15717"/>
    </row>
    <row r="15718" spans="16:28" x14ac:dyDescent="0.2">
      <c r="P15718" s="12"/>
      <c r="AB15718"/>
    </row>
    <row r="15719" spans="16:28" x14ac:dyDescent="0.2">
      <c r="P15719" s="12"/>
      <c r="AB15719"/>
    </row>
    <row r="15720" spans="16:28" x14ac:dyDescent="0.2">
      <c r="P15720" s="12"/>
      <c r="AB15720"/>
    </row>
    <row r="15721" spans="16:28" x14ac:dyDescent="0.2">
      <c r="P15721" s="12"/>
      <c r="AB15721"/>
    </row>
    <row r="15722" spans="16:28" x14ac:dyDescent="0.2">
      <c r="P15722" s="12"/>
      <c r="AB15722"/>
    </row>
    <row r="15723" spans="16:28" x14ac:dyDescent="0.2">
      <c r="P15723" s="12"/>
      <c r="AB15723"/>
    </row>
    <row r="15724" spans="16:28" x14ac:dyDescent="0.2">
      <c r="P15724" s="12"/>
      <c r="AB15724"/>
    </row>
    <row r="15725" spans="16:28" x14ac:dyDescent="0.2">
      <c r="P15725" s="12"/>
      <c r="AB15725"/>
    </row>
    <row r="15726" spans="16:28" x14ac:dyDescent="0.2">
      <c r="P15726" s="12"/>
      <c r="AB15726"/>
    </row>
    <row r="15727" spans="16:28" x14ac:dyDescent="0.2">
      <c r="P15727" s="12"/>
      <c r="AB15727"/>
    </row>
    <row r="15728" spans="16:28" x14ac:dyDescent="0.2">
      <c r="P15728" s="12"/>
      <c r="AB15728"/>
    </row>
    <row r="15729" spans="16:28" x14ac:dyDescent="0.2">
      <c r="P15729" s="12"/>
      <c r="AB15729"/>
    </row>
    <row r="15730" spans="16:28" x14ac:dyDescent="0.2">
      <c r="P15730" s="12"/>
      <c r="AB15730"/>
    </row>
    <row r="15731" spans="16:28" x14ac:dyDescent="0.2">
      <c r="P15731" s="12"/>
      <c r="AB15731"/>
    </row>
    <row r="15732" spans="16:28" x14ac:dyDescent="0.2">
      <c r="P15732" s="12"/>
      <c r="AB15732"/>
    </row>
    <row r="15733" spans="16:28" x14ac:dyDescent="0.2">
      <c r="P15733" s="12"/>
      <c r="AB15733"/>
    </row>
    <row r="15734" spans="16:28" x14ac:dyDescent="0.2">
      <c r="P15734" s="12"/>
      <c r="AB15734"/>
    </row>
    <row r="15735" spans="16:28" x14ac:dyDescent="0.2">
      <c r="P15735" s="12"/>
      <c r="AB15735"/>
    </row>
    <row r="15736" spans="16:28" x14ac:dyDescent="0.2">
      <c r="P15736" s="12"/>
      <c r="AB15736"/>
    </row>
    <row r="15737" spans="16:28" x14ac:dyDescent="0.2">
      <c r="P15737" s="12"/>
      <c r="AB15737"/>
    </row>
    <row r="15738" spans="16:28" x14ac:dyDescent="0.2">
      <c r="P15738" s="12"/>
      <c r="AB15738"/>
    </row>
    <row r="15739" spans="16:28" x14ac:dyDescent="0.2">
      <c r="P15739" s="12"/>
      <c r="AB15739"/>
    </row>
    <row r="15740" spans="16:28" x14ac:dyDescent="0.2">
      <c r="P15740" s="12"/>
      <c r="AB15740"/>
    </row>
    <row r="15741" spans="16:28" x14ac:dyDescent="0.2">
      <c r="P15741" s="12"/>
      <c r="AB15741"/>
    </row>
    <row r="15742" spans="16:28" x14ac:dyDescent="0.2">
      <c r="P15742" s="12"/>
      <c r="AB15742"/>
    </row>
    <row r="15743" spans="16:28" x14ac:dyDescent="0.2">
      <c r="P15743" s="12"/>
      <c r="AB15743"/>
    </row>
    <row r="15744" spans="16:28" x14ac:dyDescent="0.2">
      <c r="P15744" s="12"/>
      <c r="AB15744"/>
    </row>
    <row r="15745" spans="16:28" x14ac:dyDescent="0.2">
      <c r="P15745" s="12"/>
      <c r="AB15745"/>
    </row>
    <row r="15746" spans="16:28" x14ac:dyDescent="0.2">
      <c r="P15746" s="12"/>
      <c r="AB15746"/>
    </row>
    <row r="15747" spans="16:28" x14ac:dyDescent="0.2">
      <c r="P15747" s="12"/>
      <c r="AB15747"/>
    </row>
    <row r="15748" spans="16:28" x14ac:dyDescent="0.2">
      <c r="P15748" s="12"/>
      <c r="AB15748"/>
    </row>
    <row r="15749" spans="16:28" x14ac:dyDescent="0.2">
      <c r="P15749" s="12"/>
      <c r="AB15749"/>
    </row>
    <row r="15750" spans="16:28" x14ac:dyDescent="0.2">
      <c r="P15750" s="12"/>
      <c r="AB15750"/>
    </row>
    <row r="15751" spans="16:28" x14ac:dyDescent="0.2">
      <c r="P15751" s="12"/>
      <c r="AB15751"/>
    </row>
    <row r="15752" spans="16:28" x14ac:dyDescent="0.2">
      <c r="P15752" s="12"/>
      <c r="AB15752"/>
    </row>
    <row r="15753" spans="16:28" x14ac:dyDescent="0.2">
      <c r="P15753" s="12"/>
      <c r="AB15753"/>
    </row>
    <row r="15754" spans="16:28" x14ac:dyDescent="0.2">
      <c r="P15754" s="12"/>
      <c r="AB15754"/>
    </row>
    <row r="15755" spans="16:28" x14ac:dyDescent="0.2">
      <c r="P15755" s="12"/>
      <c r="AB15755"/>
    </row>
    <row r="15756" spans="16:28" x14ac:dyDescent="0.2">
      <c r="P15756" s="12"/>
      <c r="AB15756"/>
    </row>
    <row r="15757" spans="16:28" x14ac:dyDescent="0.2">
      <c r="P15757" s="12"/>
      <c r="AB15757"/>
    </row>
    <row r="15758" spans="16:28" x14ac:dyDescent="0.2">
      <c r="P15758" s="12"/>
      <c r="AB15758"/>
    </row>
    <row r="15759" spans="16:28" x14ac:dyDescent="0.2">
      <c r="P15759" s="12"/>
      <c r="AB15759"/>
    </row>
    <row r="15760" spans="16:28" x14ac:dyDescent="0.2">
      <c r="P15760" s="12"/>
      <c r="AB15760"/>
    </row>
    <row r="15761" spans="16:28" x14ac:dyDescent="0.2">
      <c r="P15761" s="12"/>
      <c r="AB15761"/>
    </row>
    <row r="15762" spans="16:28" x14ac:dyDescent="0.2">
      <c r="P15762" s="12"/>
      <c r="AB15762"/>
    </row>
    <row r="15763" spans="16:28" x14ac:dyDescent="0.2">
      <c r="P15763" s="12"/>
      <c r="AB15763"/>
    </row>
    <row r="15764" spans="16:28" x14ac:dyDescent="0.2">
      <c r="P15764" s="12"/>
      <c r="AB15764"/>
    </row>
    <row r="15765" spans="16:28" x14ac:dyDescent="0.2">
      <c r="P15765" s="12"/>
      <c r="AB15765"/>
    </row>
    <row r="15766" spans="16:28" x14ac:dyDescent="0.2">
      <c r="P15766" s="12"/>
      <c r="AB15766"/>
    </row>
    <row r="15767" spans="16:28" x14ac:dyDescent="0.2">
      <c r="P15767" s="12"/>
      <c r="AB15767"/>
    </row>
    <row r="15768" spans="16:28" x14ac:dyDescent="0.2">
      <c r="P15768" s="12"/>
      <c r="AB15768"/>
    </row>
    <row r="15769" spans="16:28" x14ac:dyDescent="0.2">
      <c r="P15769" s="12"/>
      <c r="AB15769"/>
    </row>
    <row r="15770" spans="16:28" x14ac:dyDescent="0.2">
      <c r="P15770" s="12"/>
      <c r="AB15770"/>
    </row>
    <row r="15771" spans="16:28" x14ac:dyDescent="0.2">
      <c r="P15771" s="12"/>
      <c r="AB15771"/>
    </row>
    <row r="15772" spans="16:28" x14ac:dyDescent="0.2">
      <c r="P15772" s="12"/>
      <c r="AB15772"/>
    </row>
    <row r="15773" spans="16:28" x14ac:dyDescent="0.2">
      <c r="P15773" s="12"/>
      <c r="AB15773"/>
    </row>
    <row r="15774" spans="16:28" x14ac:dyDescent="0.2">
      <c r="P15774" s="12"/>
      <c r="AB15774"/>
    </row>
    <row r="15775" spans="16:28" x14ac:dyDescent="0.2">
      <c r="P15775" s="12"/>
      <c r="AB15775"/>
    </row>
    <row r="15776" spans="16:28" x14ac:dyDescent="0.2">
      <c r="P15776" s="12"/>
      <c r="AB15776"/>
    </row>
    <row r="15777" spans="16:28" x14ac:dyDescent="0.2">
      <c r="P15777" s="12"/>
      <c r="AB15777"/>
    </row>
    <row r="15778" spans="16:28" x14ac:dyDescent="0.2">
      <c r="P15778" s="12"/>
      <c r="AB15778"/>
    </row>
    <row r="15779" spans="16:28" x14ac:dyDescent="0.2">
      <c r="P15779" s="12"/>
      <c r="AB15779"/>
    </row>
    <row r="15780" spans="16:28" x14ac:dyDescent="0.2">
      <c r="P15780" s="12"/>
      <c r="AB15780"/>
    </row>
    <row r="15781" spans="16:28" x14ac:dyDescent="0.2">
      <c r="P15781" s="12"/>
      <c r="AB15781"/>
    </row>
    <row r="15782" spans="16:28" x14ac:dyDescent="0.2">
      <c r="P15782" s="12"/>
      <c r="AB15782"/>
    </row>
    <row r="15783" spans="16:28" x14ac:dyDescent="0.2">
      <c r="P15783" s="12"/>
      <c r="AB15783"/>
    </row>
    <row r="15784" spans="16:28" x14ac:dyDescent="0.2">
      <c r="P15784" s="12"/>
      <c r="AB15784"/>
    </row>
    <row r="15785" spans="16:28" x14ac:dyDescent="0.2">
      <c r="P15785" s="12"/>
      <c r="AB15785"/>
    </row>
    <row r="15786" spans="16:28" x14ac:dyDescent="0.2">
      <c r="P15786" s="12"/>
      <c r="AB15786"/>
    </row>
    <row r="15787" spans="16:28" x14ac:dyDescent="0.2">
      <c r="P15787" s="12"/>
      <c r="AB15787"/>
    </row>
    <row r="15788" spans="16:28" x14ac:dyDescent="0.2">
      <c r="P15788" s="12"/>
      <c r="AB15788"/>
    </row>
    <row r="15789" spans="16:28" x14ac:dyDescent="0.2">
      <c r="P15789" s="12"/>
      <c r="AB15789"/>
    </row>
    <row r="15790" spans="16:28" x14ac:dyDescent="0.2">
      <c r="P15790" s="12"/>
      <c r="AB15790"/>
    </row>
    <row r="15791" spans="16:28" x14ac:dyDescent="0.2">
      <c r="P15791" s="12"/>
      <c r="AB15791"/>
    </row>
    <row r="15792" spans="16:28" x14ac:dyDescent="0.2">
      <c r="P15792" s="12"/>
      <c r="AB15792"/>
    </row>
    <row r="15793" spans="16:28" x14ac:dyDescent="0.2">
      <c r="P15793" s="12"/>
      <c r="AB15793"/>
    </row>
    <row r="15794" spans="16:28" x14ac:dyDescent="0.2">
      <c r="P15794" s="12"/>
      <c r="AB15794"/>
    </row>
    <row r="15795" spans="16:28" x14ac:dyDescent="0.2">
      <c r="P15795" s="12"/>
      <c r="AB15795"/>
    </row>
    <row r="15796" spans="16:28" x14ac:dyDescent="0.2">
      <c r="P15796" s="12"/>
      <c r="AB15796"/>
    </row>
    <row r="15797" spans="16:28" x14ac:dyDescent="0.2">
      <c r="P15797" s="12"/>
      <c r="AB15797"/>
    </row>
    <row r="15798" spans="16:28" x14ac:dyDescent="0.2">
      <c r="P15798" s="12"/>
      <c r="AB15798"/>
    </row>
    <row r="15799" spans="16:28" x14ac:dyDescent="0.2">
      <c r="P15799" s="12"/>
      <c r="AB15799"/>
    </row>
    <row r="15800" spans="16:28" x14ac:dyDescent="0.2">
      <c r="P15800" s="12"/>
      <c r="AB15800"/>
    </row>
    <row r="15801" spans="16:28" x14ac:dyDescent="0.2">
      <c r="P15801" s="12"/>
      <c r="AB15801"/>
    </row>
    <row r="15802" spans="16:28" x14ac:dyDescent="0.2">
      <c r="P15802" s="12"/>
      <c r="AB15802"/>
    </row>
    <row r="15803" spans="16:28" x14ac:dyDescent="0.2">
      <c r="P15803" s="12"/>
      <c r="AB15803"/>
    </row>
    <row r="15804" spans="16:28" x14ac:dyDescent="0.2">
      <c r="P15804" s="12"/>
      <c r="AB15804"/>
    </row>
    <row r="15805" spans="16:28" x14ac:dyDescent="0.2">
      <c r="P15805" s="12"/>
      <c r="AB15805"/>
    </row>
    <row r="15806" spans="16:28" x14ac:dyDescent="0.2">
      <c r="P15806" s="12"/>
      <c r="AB15806"/>
    </row>
    <row r="15807" spans="16:28" x14ac:dyDescent="0.2">
      <c r="P15807" s="12"/>
      <c r="AB15807"/>
    </row>
    <row r="15808" spans="16:28" x14ac:dyDescent="0.2">
      <c r="P15808" s="12"/>
      <c r="AB15808"/>
    </row>
    <row r="15809" spans="16:28" x14ac:dyDescent="0.2">
      <c r="P15809" s="12"/>
      <c r="AB15809"/>
    </row>
    <row r="15810" spans="16:28" x14ac:dyDescent="0.2">
      <c r="P15810" s="12"/>
      <c r="AB15810"/>
    </row>
    <row r="15811" spans="16:28" x14ac:dyDescent="0.2">
      <c r="P15811" s="12"/>
      <c r="AB15811"/>
    </row>
    <row r="15812" spans="16:28" x14ac:dyDescent="0.2">
      <c r="P15812" s="12"/>
      <c r="AB15812"/>
    </row>
    <row r="15813" spans="16:28" x14ac:dyDescent="0.2">
      <c r="P15813" s="12"/>
      <c r="AB15813"/>
    </row>
    <row r="15814" spans="16:28" x14ac:dyDescent="0.2">
      <c r="P15814" s="12"/>
      <c r="AB15814"/>
    </row>
    <row r="15815" spans="16:28" x14ac:dyDescent="0.2">
      <c r="P15815" s="12"/>
      <c r="AB15815"/>
    </row>
    <row r="15816" spans="16:28" x14ac:dyDescent="0.2">
      <c r="P15816" s="12"/>
      <c r="AB15816"/>
    </row>
    <row r="15817" spans="16:28" x14ac:dyDescent="0.2">
      <c r="P15817" s="12"/>
      <c r="AB15817"/>
    </row>
    <row r="15818" spans="16:28" x14ac:dyDescent="0.2">
      <c r="P15818" s="12"/>
      <c r="AB15818"/>
    </row>
    <row r="15819" spans="16:28" x14ac:dyDescent="0.2">
      <c r="P15819" s="12"/>
      <c r="AB15819"/>
    </row>
    <row r="15820" spans="16:28" x14ac:dyDescent="0.2">
      <c r="P15820" s="12"/>
      <c r="AB15820"/>
    </row>
    <row r="15821" spans="16:28" x14ac:dyDescent="0.2">
      <c r="P15821" s="12"/>
      <c r="AB15821"/>
    </row>
    <row r="15822" spans="16:28" x14ac:dyDescent="0.2">
      <c r="P15822" s="12"/>
      <c r="AB15822"/>
    </row>
    <row r="15823" spans="16:28" x14ac:dyDescent="0.2">
      <c r="P15823" s="12"/>
      <c r="AB15823"/>
    </row>
    <row r="15824" spans="16:28" x14ac:dyDescent="0.2">
      <c r="P15824" s="12"/>
      <c r="AB15824"/>
    </row>
    <row r="15825" spans="16:28" x14ac:dyDescent="0.2">
      <c r="P15825" s="12"/>
      <c r="AB15825"/>
    </row>
    <row r="15826" spans="16:28" x14ac:dyDescent="0.2">
      <c r="P15826" s="12"/>
      <c r="AB15826"/>
    </row>
    <row r="15827" spans="16:28" x14ac:dyDescent="0.2">
      <c r="P15827" s="12"/>
      <c r="AB15827"/>
    </row>
    <row r="15828" spans="16:28" x14ac:dyDescent="0.2">
      <c r="P15828" s="12"/>
      <c r="AB15828"/>
    </row>
    <row r="15829" spans="16:28" x14ac:dyDescent="0.2">
      <c r="P15829" s="12"/>
      <c r="AB15829"/>
    </row>
    <row r="15830" spans="16:28" x14ac:dyDescent="0.2">
      <c r="P15830" s="12"/>
      <c r="AB15830"/>
    </row>
    <row r="15831" spans="16:28" x14ac:dyDescent="0.2">
      <c r="P15831" s="12"/>
      <c r="AB15831"/>
    </row>
    <row r="15832" spans="16:28" x14ac:dyDescent="0.2">
      <c r="P15832" s="12"/>
      <c r="AB15832"/>
    </row>
    <row r="15833" spans="16:28" x14ac:dyDescent="0.2">
      <c r="P15833" s="12"/>
      <c r="AB15833"/>
    </row>
    <row r="15834" spans="16:28" x14ac:dyDescent="0.2">
      <c r="P15834" s="12"/>
      <c r="AB15834"/>
    </row>
    <row r="15835" spans="16:28" x14ac:dyDescent="0.2">
      <c r="P15835" s="12"/>
      <c r="AB15835"/>
    </row>
    <row r="15836" spans="16:28" x14ac:dyDescent="0.2">
      <c r="P15836" s="12"/>
      <c r="AB15836"/>
    </row>
    <row r="15837" spans="16:28" x14ac:dyDescent="0.2">
      <c r="P15837" s="12"/>
      <c r="AB15837"/>
    </row>
    <row r="15838" spans="16:28" x14ac:dyDescent="0.2">
      <c r="P15838" s="12"/>
      <c r="AB15838"/>
    </row>
    <row r="15839" spans="16:28" x14ac:dyDescent="0.2">
      <c r="P15839" s="12"/>
      <c r="AB15839"/>
    </row>
    <row r="15840" spans="16:28" x14ac:dyDescent="0.2">
      <c r="P15840" s="12"/>
      <c r="AB15840"/>
    </row>
    <row r="15841" spans="16:28" x14ac:dyDescent="0.2">
      <c r="P15841" s="12"/>
      <c r="AB15841"/>
    </row>
    <row r="15842" spans="16:28" x14ac:dyDescent="0.2">
      <c r="P15842" s="12"/>
      <c r="AB15842"/>
    </row>
    <row r="15843" spans="16:28" x14ac:dyDescent="0.2">
      <c r="P15843" s="12"/>
      <c r="AB15843"/>
    </row>
    <row r="15844" spans="16:28" x14ac:dyDescent="0.2">
      <c r="P15844" s="12"/>
      <c r="AB15844"/>
    </row>
    <row r="15845" spans="16:28" x14ac:dyDescent="0.2">
      <c r="P15845" s="12"/>
      <c r="AB15845"/>
    </row>
    <row r="15846" spans="16:28" x14ac:dyDescent="0.2">
      <c r="P15846" s="12"/>
      <c r="AB15846"/>
    </row>
    <row r="15847" spans="16:28" x14ac:dyDescent="0.2">
      <c r="P15847" s="12"/>
      <c r="AB15847"/>
    </row>
    <row r="15848" spans="16:28" x14ac:dyDescent="0.2">
      <c r="P15848" s="12"/>
      <c r="AB15848"/>
    </row>
    <row r="15849" spans="16:28" x14ac:dyDescent="0.2">
      <c r="P15849" s="12"/>
      <c r="AB15849"/>
    </row>
    <row r="15850" spans="16:28" x14ac:dyDescent="0.2">
      <c r="P15850" s="12"/>
      <c r="AB15850"/>
    </row>
    <row r="15851" spans="16:28" x14ac:dyDescent="0.2">
      <c r="P15851" s="12"/>
      <c r="AB15851"/>
    </row>
    <row r="15852" spans="16:28" x14ac:dyDescent="0.2">
      <c r="P15852" s="12"/>
      <c r="AB15852"/>
    </row>
    <row r="15853" spans="16:28" x14ac:dyDescent="0.2">
      <c r="P15853" s="12"/>
      <c r="AB15853"/>
    </row>
    <row r="15854" spans="16:28" x14ac:dyDescent="0.2">
      <c r="P15854" s="12"/>
      <c r="AB15854"/>
    </row>
    <row r="15855" spans="16:28" x14ac:dyDescent="0.2">
      <c r="P15855" s="12"/>
      <c r="AB15855"/>
    </row>
    <row r="15856" spans="16:28" x14ac:dyDescent="0.2">
      <c r="P15856" s="12"/>
      <c r="AB15856"/>
    </row>
    <row r="15857" spans="16:28" x14ac:dyDescent="0.2">
      <c r="P15857" s="12"/>
      <c r="AB15857"/>
    </row>
    <row r="15858" spans="16:28" x14ac:dyDescent="0.2">
      <c r="P15858" s="12"/>
      <c r="AB15858"/>
    </row>
    <row r="15859" spans="16:28" x14ac:dyDescent="0.2">
      <c r="P15859" s="12"/>
      <c r="AB15859"/>
    </row>
    <row r="15860" spans="16:28" x14ac:dyDescent="0.2">
      <c r="P15860" s="12"/>
      <c r="AB15860"/>
    </row>
    <row r="15861" spans="16:28" x14ac:dyDescent="0.2">
      <c r="P15861" s="12"/>
      <c r="AB15861"/>
    </row>
    <row r="15862" spans="16:28" x14ac:dyDescent="0.2">
      <c r="P15862" s="12"/>
      <c r="AB15862"/>
    </row>
    <row r="15863" spans="16:28" x14ac:dyDescent="0.2">
      <c r="P15863" s="12"/>
      <c r="AB15863"/>
    </row>
    <row r="15864" spans="16:28" x14ac:dyDescent="0.2">
      <c r="P15864" s="12"/>
      <c r="AB15864"/>
    </row>
    <row r="15865" spans="16:28" x14ac:dyDescent="0.2">
      <c r="P15865" s="12"/>
      <c r="AB15865"/>
    </row>
    <row r="15866" spans="16:28" x14ac:dyDescent="0.2">
      <c r="P15866" s="12"/>
      <c r="AB15866"/>
    </row>
    <row r="15867" spans="16:28" x14ac:dyDescent="0.2">
      <c r="P15867" s="12"/>
      <c r="AB15867"/>
    </row>
    <row r="15868" spans="16:28" x14ac:dyDescent="0.2">
      <c r="P15868" s="12"/>
      <c r="AB15868"/>
    </row>
    <row r="15869" spans="16:28" x14ac:dyDescent="0.2">
      <c r="P15869" s="12"/>
      <c r="AB15869"/>
    </row>
    <row r="15870" spans="16:28" x14ac:dyDescent="0.2">
      <c r="P15870" s="12"/>
      <c r="AB15870"/>
    </row>
    <row r="15871" spans="16:28" x14ac:dyDescent="0.2">
      <c r="P15871" s="12"/>
      <c r="AB15871"/>
    </row>
    <row r="15872" spans="16:28" x14ac:dyDescent="0.2">
      <c r="P15872" s="12"/>
      <c r="AB15872"/>
    </row>
    <row r="15873" spans="16:28" x14ac:dyDescent="0.2">
      <c r="P15873" s="12"/>
      <c r="AB15873"/>
    </row>
    <row r="15874" spans="16:28" x14ac:dyDescent="0.2">
      <c r="P15874" s="12"/>
      <c r="AB15874"/>
    </row>
    <row r="15875" spans="16:28" x14ac:dyDescent="0.2">
      <c r="P15875" s="12"/>
      <c r="AB15875"/>
    </row>
    <row r="15876" spans="16:28" x14ac:dyDescent="0.2">
      <c r="P15876" s="12"/>
      <c r="AB15876"/>
    </row>
    <row r="15877" spans="16:28" x14ac:dyDescent="0.2">
      <c r="P15877" s="12"/>
      <c r="AB15877"/>
    </row>
    <row r="15878" spans="16:28" x14ac:dyDescent="0.2">
      <c r="P15878" s="12"/>
      <c r="AB15878"/>
    </row>
    <row r="15879" spans="16:28" x14ac:dyDescent="0.2">
      <c r="P15879" s="12"/>
      <c r="AB15879"/>
    </row>
    <row r="15880" spans="16:28" x14ac:dyDescent="0.2">
      <c r="P15880" s="12"/>
      <c r="AB15880"/>
    </row>
    <row r="15881" spans="16:28" x14ac:dyDescent="0.2">
      <c r="P15881" s="12"/>
      <c r="AB15881"/>
    </row>
    <row r="15882" spans="16:28" x14ac:dyDescent="0.2">
      <c r="P15882" s="12"/>
      <c r="AB15882"/>
    </row>
    <row r="15883" spans="16:28" x14ac:dyDescent="0.2">
      <c r="P15883" s="12"/>
      <c r="AB15883"/>
    </row>
    <row r="15884" spans="16:28" x14ac:dyDescent="0.2">
      <c r="P15884" s="12"/>
      <c r="AB15884"/>
    </row>
    <row r="15885" spans="16:28" x14ac:dyDescent="0.2">
      <c r="P15885" s="12"/>
      <c r="AB15885"/>
    </row>
    <row r="15886" spans="16:28" x14ac:dyDescent="0.2">
      <c r="P15886" s="12"/>
      <c r="AB15886"/>
    </row>
    <row r="15887" spans="16:28" x14ac:dyDescent="0.2">
      <c r="P15887" s="12"/>
      <c r="AB15887"/>
    </row>
    <row r="15888" spans="16:28" x14ac:dyDescent="0.2">
      <c r="P15888" s="12"/>
      <c r="AB15888"/>
    </row>
    <row r="15889" spans="16:28" x14ac:dyDescent="0.2">
      <c r="P15889" s="12"/>
      <c r="AB15889"/>
    </row>
    <row r="15890" spans="16:28" x14ac:dyDescent="0.2">
      <c r="P15890" s="12"/>
      <c r="AB15890"/>
    </row>
    <row r="15891" spans="16:28" x14ac:dyDescent="0.2">
      <c r="P15891" s="12"/>
      <c r="AB15891"/>
    </row>
    <row r="15892" spans="16:28" x14ac:dyDescent="0.2">
      <c r="P15892" s="12"/>
      <c r="AB15892"/>
    </row>
    <row r="15893" spans="16:28" x14ac:dyDescent="0.2">
      <c r="P15893" s="12"/>
      <c r="AB15893"/>
    </row>
    <row r="15894" spans="16:28" x14ac:dyDescent="0.2">
      <c r="P15894" s="12"/>
      <c r="AB15894"/>
    </row>
    <row r="15895" spans="16:28" x14ac:dyDescent="0.2">
      <c r="P15895" s="12"/>
      <c r="AB15895"/>
    </row>
    <row r="15896" spans="16:28" x14ac:dyDescent="0.2">
      <c r="P15896" s="12"/>
      <c r="AB15896"/>
    </row>
    <row r="15897" spans="16:28" x14ac:dyDescent="0.2">
      <c r="P15897" s="12"/>
      <c r="AB15897"/>
    </row>
    <row r="15898" spans="16:28" x14ac:dyDescent="0.2">
      <c r="P15898" s="12"/>
      <c r="AB15898"/>
    </row>
    <row r="15899" spans="16:28" x14ac:dyDescent="0.2">
      <c r="P15899" s="12"/>
      <c r="AB15899"/>
    </row>
    <row r="15900" spans="16:28" x14ac:dyDescent="0.2">
      <c r="P15900" s="12"/>
      <c r="AB15900"/>
    </row>
    <row r="15901" spans="16:28" x14ac:dyDescent="0.2">
      <c r="P15901" s="12"/>
      <c r="AB15901"/>
    </row>
    <row r="15902" spans="16:28" x14ac:dyDescent="0.2">
      <c r="P15902" s="12"/>
      <c r="AB15902"/>
    </row>
    <row r="15903" spans="16:28" x14ac:dyDescent="0.2">
      <c r="P15903" s="12"/>
      <c r="AB15903"/>
    </row>
    <row r="15904" spans="16:28" x14ac:dyDescent="0.2">
      <c r="P15904" s="12"/>
      <c r="AB15904"/>
    </row>
    <row r="15905" spans="16:28" x14ac:dyDescent="0.2">
      <c r="P15905" s="12"/>
      <c r="AB15905"/>
    </row>
    <row r="15906" spans="16:28" x14ac:dyDescent="0.2">
      <c r="P15906" s="12"/>
      <c r="AB15906"/>
    </row>
    <row r="15907" spans="16:28" x14ac:dyDescent="0.2">
      <c r="P15907" s="12"/>
      <c r="AB15907"/>
    </row>
    <row r="15908" spans="16:28" x14ac:dyDescent="0.2">
      <c r="P15908" s="12"/>
      <c r="AB15908"/>
    </row>
    <row r="15909" spans="16:28" x14ac:dyDescent="0.2">
      <c r="P15909" s="12"/>
      <c r="AB15909"/>
    </row>
    <row r="15910" spans="16:28" x14ac:dyDescent="0.2">
      <c r="P15910" s="12"/>
      <c r="AB15910"/>
    </row>
    <row r="15911" spans="16:28" x14ac:dyDescent="0.2">
      <c r="P15911" s="12"/>
      <c r="AB15911"/>
    </row>
    <row r="15912" spans="16:28" x14ac:dyDescent="0.2">
      <c r="P15912" s="12"/>
      <c r="AB15912"/>
    </row>
    <row r="15913" spans="16:28" x14ac:dyDescent="0.2">
      <c r="P15913" s="12"/>
      <c r="AB15913"/>
    </row>
    <row r="15914" spans="16:28" x14ac:dyDescent="0.2">
      <c r="P15914" s="12"/>
      <c r="AB15914"/>
    </row>
    <row r="15915" spans="16:28" x14ac:dyDescent="0.2">
      <c r="P15915" s="12"/>
      <c r="AB15915"/>
    </row>
    <row r="15916" spans="16:28" x14ac:dyDescent="0.2">
      <c r="P15916" s="12"/>
      <c r="AB15916"/>
    </row>
    <row r="15917" spans="16:28" x14ac:dyDescent="0.2">
      <c r="P15917" s="12"/>
      <c r="AB15917"/>
    </row>
    <row r="15918" spans="16:28" x14ac:dyDescent="0.2">
      <c r="P15918" s="12"/>
      <c r="AB15918"/>
    </row>
    <row r="15919" spans="16:28" x14ac:dyDescent="0.2">
      <c r="P15919" s="12"/>
      <c r="AB15919"/>
    </row>
    <row r="15920" spans="16:28" x14ac:dyDescent="0.2">
      <c r="P15920" s="12"/>
      <c r="AB15920"/>
    </row>
    <row r="15921" spans="16:28" x14ac:dyDescent="0.2">
      <c r="P15921" s="12"/>
      <c r="AB15921"/>
    </row>
    <row r="15922" spans="16:28" x14ac:dyDescent="0.2">
      <c r="P15922" s="12"/>
      <c r="AB15922"/>
    </row>
    <row r="15923" spans="16:28" x14ac:dyDescent="0.2">
      <c r="P15923" s="12"/>
      <c r="AB15923"/>
    </row>
    <row r="15924" spans="16:28" x14ac:dyDescent="0.2">
      <c r="P15924" s="12"/>
      <c r="AB15924"/>
    </row>
    <row r="15925" spans="16:28" x14ac:dyDescent="0.2">
      <c r="P15925" s="12"/>
      <c r="AB15925"/>
    </row>
    <row r="15926" spans="16:28" x14ac:dyDescent="0.2">
      <c r="P15926" s="12"/>
      <c r="AB15926"/>
    </row>
    <row r="15927" spans="16:28" x14ac:dyDescent="0.2">
      <c r="P15927" s="12"/>
      <c r="AB15927"/>
    </row>
    <row r="15928" spans="16:28" x14ac:dyDescent="0.2">
      <c r="P15928" s="12"/>
      <c r="AB15928"/>
    </row>
    <row r="15929" spans="16:28" x14ac:dyDescent="0.2">
      <c r="P15929" s="12"/>
      <c r="AB15929"/>
    </row>
    <row r="15930" spans="16:28" x14ac:dyDescent="0.2">
      <c r="P15930" s="12"/>
      <c r="AB15930"/>
    </row>
    <row r="15931" spans="16:28" x14ac:dyDescent="0.2">
      <c r="P15931" s="12"/>
      <c r="AB15931"/>
    </row>
    <row r="15932" spans="16:28" x14ac:dyDescent="0.2">
      <c r="P15932" s="12"/>
      <c r="AB15932"/>
    </row>
    <row r="15933" spans="16:28" x14ac:dyDescent="0.2">
      <c r="P15933" s="12"/>
      <c r="AB15933"/>
    </row>
    <row r="15934" spans="16:28" x14ac:dyDescent="0.2">
      <c r="P15934" s="12"/>
      <c r="AB15934"/>
    </row>
    <row r="15935" spans="16:28" x14ac:dyDescent="0.2">
      <c r="P15935" s="12"/>
      <c r="AB15935"/>
    </row>
    <row r="15936" spans="16:28" x14ac:dyDescent="0.2">
      <c r="P15936" s="12"/>
      <c r="AB15936"/>
    </row>
    <row r="15937" spans="16:28" x14ac:dyDescent="0.2">
      <c r="P15937" s="12"/>
      <c r="AB15937"/>
    </row>
    <row r="15938" spans="16:28" x14ac:dyDescent="0.2">
      <c r="P15938" s="12"/>
      <c r="AB15938"/>
    </row>
    <row r="15939" spans="16:28" x14ac:dyDescent="0.2">
      <c r="P15939" s="12"/>
      <c r="AB15939"/>
    </row>
    <row r="15940" spans="16:28" x14ac:dyDescent="0.2">
      <c r="P15940" s="12"/>
      <c r="AB15940"/>
    </row>
    <row r="15941" spans="16:28" x14ac:dyDescent="0.2">
      <c r="P15941" s="12"/>
      <c r="AB15941"/>
    </row>
    <row r="15942" spans="16:28" x14ac:dyDescent="0.2">
      <c r="P15942" s="12"/>
      <c r="AB15942"/>
    </row>
    <row r="15943" spans="16:28" x14ac:dyDescent="0.2">
      <c r="P15943" s="12"/>
      <c r="AB15943"/>
    </row>
    <row r="15944" spans="16:28" x14ac:dyDescent="0.2">
      <c r="P15944" s="12"/>
      <c r="AB15944"/>
    </row>
    <row r="15945" spans="16:28" x14ac:dyDescent="0.2">
      <c r="P15945" s="12"/>
      <c r="AB15945"/>
    </row>
    <row r="15946" spans="16:28" x14ac:dyDescent="0.2">
      <c r="P15946" s="12"/>
      <c r="AB15946"/>
    </row>
    <row r="15947" spans="16:28" x14ac:dyDescent="0.2">
      <c r="P15947" s="12"/>
      <c r="AB15947"/>
    </row>
    <row r="15948" spans="16:28" x14ac:dyDescent="0.2">
      <c r="P15948" s="12"/>
      <c r="AB15948"/>
    </row>
    <row r="15949" spans="16:28" x14ac:dyDescent="0.2">
      <c r="P15949" s="12"/>
      <c r="AB15949"/>
    </row>
    <row r="15950" spans="16:28" x14ac:dyDescent="0.2">
      <c r="P15950" s="12"/>
      <c r="AB15950"/>
    </row>
    <row r="15951" spans="16:28" x14ac:dyDescent="0.2">
      <c r="P15951" s="12"/>
      <c r="AB15951"/>
    </row>
    <row r="15952" spans="16:28" x14ac:dyDescent="0.2">
      <c r="P15952" s="12"/>
      <c r="AB15952"/>
    </row>
    <row r="15953" spans="16:28" x14ac:dyDescent="0.2">
      <c r="P15953" s="12"/>
      <c r="AB15953"/>
    </row>
    <row r="15954" spans="16:28" x14ac:dyDescent="0.2">
      <c r="P15954" s="12"/>
      <c r="AB15954"/>
    </row>
    <row r="15955" spans="16:28" x14ac:dyDescent="0.2">
      <c r="P15955" s="12"/>
      <c r="AB15955"/>
    </row>
    <row r="15956" spans="16:28" x14ac:dyDescent="0.2">
      <c r="P15956" s="12"/>
      <c r="AB15956"/>
    </row>
    <row r="15957" spans="16:28" x14ac:dyDescent="0.2">
      <c r="P15957" s="12"/>
      <c r="AB15957"/>
    </row>
    <row r="15958" spans="16:28" x14ac:dyDescent="0.2">
      <c r="P15958" s="12"/>
      <c r="AB15958"/>
    </row>
    <row r="15959" spans="16:28" x14ac:dyDescent="0.2">
      <c r="P15959" s="12"/>
      <c r="AB15959"/>
    </row>
    <row r="15960" spans="16:28" x14ac:dyDescent="0.2">
      <c r="P15960" s="12"/>
      <c r="AB15960"/>
    </row>
    <row r="15961" spans="16:28" x14ac:dyDescent="0.2">
      <c r="P15961" s="12"/>
      <c r="AB15961"/>
    </row>
    <row r="15962" spans="16:28" x14ac:dyDescent="0.2">
      <c r="P15962" s="12"/>
      <c r="AB15962"/>
    </row>
    <row r="15963" spans="16:28" x14ac:dyDescent="0.2">
      <c r="P15963" s="12"/>
      <c r="AB15963"/>
    </row>
    <row r="15964" spans="16:28" x14ac:dyDescent="0.2">
      <c r="P15964" s="12"/>
      <c r="AB15964"/>
    </row>
    <row r="15965" spans="16:28" x14ac:dyDescent="0.2">
      <c r="P15965" s="12"/>
      <c r="AB15965"/>
    </row>
    <row r="15966" spans="16:28" x14ac:dyDescent="0.2">
      <c r="P15966" s="12"/>
      <c r="AB15966"/>
    </row>
    <row r="15967" spans="16:28" x14ac:dyDescent="0.2">
      <c r="P15967" s="12"/>
      <c r="AB15967"/>
    </row>
    <row r="15968" spans="16:28" x14ac:dyDescent="0.2">
      <c r="P15968" s="12"/>
      <c r="AB15968"/>
    </row>
    <row r="15969" spans="16:28" x14ac:dyDescent="0.2">
      <c r="P15969" s="12"/>
      <c r="AB15969"/>
    </row>
    <row r="15970" spans="16:28" x14ac:dyDescent="0.2">
      <c r="P15970" s="12"/>
      <c r="AB15970"/>
    </row>
    <row r="15971" spans="16:28" x14ac:dyDescent="0.2">
      <c r="P15971" s="12"/>
      <c r="AB15971"/>
    </row>
    <row r="15972" spans="16:28" x14ac:dyDescent="0.2">
      <c r="P15972" s="12"/>
      <c r="AB15972"/>
    </row>
    <row r="15973" spans="16:28" x14ac:dyDescent="0.2">
      <c r="P15973" s="12"/>
      <c r="AB15973"/>
    </row>
    <row r="15974" spans="16:28" x14ac:dyDescent="0.2">
      <c r="P15974" s="12"/>
      <c r="AB15974"/>
    </row>
    <row r="15975" spans="16:28" x14ac:dyDescent="0.2">
      <c r="P15975" s="12"/>
      <c r="AB15975"/>
    </row>
    <row r="15976" spans="16:28" x14ac:dyDescent="0.2">
      <c r="P15976" s="12"/>
      <c r="AB15976"/>
    </row>
    <row r="15977" spans="16:28" x14ac:dyDescent="0.2">
      <c r="P15977" s="12"/>
      <c r="AB15977"/>
    </row>
    <row r="15978" spans="16:28" x14ac:dyDescent="0.2">
      <c r="P15978" s="12"/>
      <c r="AB15978"/>
    </row>
    <row r="15979" spans="16:28" x14ac:dyDescent="0.2">
      <c r="P15979" s="12"/>
      <c r="AB15979"/>
    </row>
    <row r="15980" spans="16:28" x14ac:dyDescent="0.2">
      <c r="P15980" s="12"/>
      <c r="AB15980"/>
    </row>
    <row r="15981" spans="16:28" x14ac:dyDescent="0.2">
      <c r="P15981" s="12"/>
      <c r="AB15981"/>
    </row>
    <row r="15982" spans="16:28" x14ac:dyDescent="0.2">
      <c r="P15982" s="12"/>
      <c r="AB15982"/>
    </row>
    <row r="15983" spans="16:28" x14ac:dyDescent="0.2">
      <c r="P15983" s="12"/>
      <c r="AB15983"/>
    </row>
    <row r="15984" spans="16:28" x14ac:dyDescent="0.2">
      <c r="P15984" s="12"/>
      <c r="AB15984"/>
    </row>
    <row r="15985" spans="16:28" x14ac:dyDescent="0.2">
      <c r="P15985" s="12"/>
      <c r="AB15985"/>
    </row>
    <row r="15986" spans="16:28" x14ac:dyDescent="0.2">
      <c r="P15986" s="12"/>
      <c r="AB15986"/>
    </row>
    <row r="15987" spans="16:28" x14ac:dyDescent="0.2">
      <c r="P15987" s="12"/>
      <c r="AB15987"/>
    </row>
    <row r="15988" spans="16:28" x14ac:dyDescent="0.2">
      <c r="P15988" s="12"/>
      <c r="AB15988"/>
    </row>
    <row r="15989" spans="16:28" x14ac:dyDescent="0.2">
      <c r="P15989" s="12"/>
      <c r="AB15989"/>
    </row>
    <row r="15990" spans="16:28" x14ac:dyDescent="0.2">
      <c r="P15990" s="12"/>
      <c r="AB15990"/>
    </row>
    <row r="15991" spans="16:28" x14ac:dyDescent="0.2">
      <c r="P15991" s="12"/>
      <c r="AB15991"/>
    </row>
    <row r="15992" spans="16:28" x14ac:dyDescent="0.2">
      <c r="P15992" s="12"/>
      <c r="AB15992"/>
    </row>
    <row r="15993" spans="16:28" x14ac:dyDescent="0.2">
      <c r="P15993" s="12"/>
      <c r="AB15993"/>
    </row>
    <row r="15994" spans="16:28" x14ac:dyDescent="0.2">
      <c r="P15994" s="12"/>
      <c r="AB15994"/>
    </row>
    <row r="15995" spans="16:28" x14ac:dyDescent="0.2">
      <c r="P15995" s="12"/>
      <c r="AB15995"/>
    </row>
    <row r="15996" spans="16:28" x14ac:dyDescent="0.2">
      <c r="P15996" s="12"/>
      <c r="AB15996"/>
    </row>
    <row r="15997" spans="16:28" x14ac:dyDescent="0.2">
      <c r="P15997" s="12"/>
      <c r="AB15997"/>
    </row>
    <row r="15998" spans="16:28" x14ac:dyDescent="0.2">
      <c r="P15998" s="12"/>
      <c r="AB15998"/>
    </row>
    <row r="15999" spans="16:28" x14ac:dyDescent="0.2">
      <c r="P15999" s="12"/>
      <c r="AB15999"/>
    </row>
    <row r="16000" spans="16:28" x14ac:dyDescent="0.2">
      <c r="P16000" s="12"/>
      <c r="AB16000"/>
    </row>
    <row r="16001" spans="16:28" x14ac:dyDescent="0.2">
      <c r="P16001" s="12"/>
      <c r="AB16001"/>
    </row>
    <row r="16002" spans="16:28" x14ac:dyDescent="0.2">
      <c r="P16002" s="12"/>
      <c r="AB16002"/>
    </row>
    <row r="16003" spans="16:28" x14ac:dyDescent="0.2">
      <c r="P16003" s="12"/>
      <c r="AB16003"/>
    </row>
    <row r="16004" spans="16:28" x14ac:dyDescent="0.2">
      <c r="P16004" s="12"/>
      <c r="AB16004"/>
    </row>
    <row r="16005" spans="16:28" x14ac:dyDescent="0.2">
      <c r="P16005" s="12"/>
      <c r="AB16005"/>
    </row>
    <row r="16006" spans="16:28" x14ac:dyDescent="0.2">
      <c r="P16006" s="12"/>
      <c r="AB16006"/>
    </row>
    <row r="16007" spans="16:28" x14ac:dyDescent="0.2">
      <c r="P16007" s="12"/>
      <c r="AB16007"/>
    </row>
    <row r="16008" spans="16:28" x14ac:dyDescent="0.2">
      <c r="P16008" s="12"/>
      <c r="AB16008"/>
    </row>
    <row r="16009" spans="16:28" x14ac:dyDescent="0.2">
      <c r="P16009" s="12"/>
      <c r="AB16009"/>
    </row>
    <row r="16010" spans="16:28" x14ac:dyDescent="0.2">
      <c r="P16010" s="12"/>
      <c r="AB16010"/>
    </row>
    <row r="16011" spans="16:28" x14ac:dyDescent="0.2">
      <c r="P16011" s="12"/>
      <c r="AB16011"/>
    </row>
    <row r="16012" spans="16:28" x14ac:dyDescent="0.2">
      <c r="P16012" s="12"/>
      <c r="AB16012"/>
    </row>
    <row r="16013" spans="16:28" x14ac:dyDescent="0.2">
      <c r="P16013" s="12"/>
      <c r="AB16013"/>
    </row>
    <row r="16014" spans="16:28" x14ac:dyDescent="0.2">
      <c r="P16014" s="12"/>
      <c r="AB16014"/>
    </row>
    <row r="16015" spans="16:28" x14ac:dyDescent="0.2">
      <c r="P16015" s="12"/>
      <c r="AB16015"/>
    </row>
    <row r="16016" spans="16:28" x14ac:dyDescent="0.2">
      <c r="P16016" s="12"/>
      <c r="AB16016"/>
    </row>
    <row r="16017" spans="16:28" x14ac:dyDescent="0.2">
      <c r="P16017" s="12"/>
      <c r="AB16017"/>
    </row>
    <row r="16018" spans="16:28" x14ac:dyDescent="0.2">
      <c r="P16018" s="12"/>
      <c r="AB16018"/>
    </row>
    <row r="16019" spans="16:28" x14ac:dyDescent="0.2">
      <c r="P16019" s="12"/>
      <c r="AB16019"/>
    </row>
    <row r="16020" spans="16:28" x14ac:dyDescent="0.2">
      <c r="P16020" s="12"/>
      <c r="AB16020"/>
    </row>
    <row r="16021" spans="16:28" x14ac:dyDescent="0.2">
      <c r="P16021" s="12"/>
      <c r="AB16021"/>
    </row>
    <row r="16022" spans="16:28" x14ac:dyDescent="0.2">
      <c r="P16022" s="12"/>
      <c r="AB16022"/>
    </row>
    <row r="16023" spans="16:28" x14ac:dyDescent="0.2">
      <c r="P16023" s="12"/>
      <c r="AB16023"/>
    </row>
    <row r="16024" spans="16:28" x14ac:dyDescent="0.2">
      <c r="P16024" s="12"/>
      <c r="AB16024"/>
    </row>
    <row r="16025" spans="16:28" x14ac:dyDescent="0.2">
      <c r="P16025" s="12"/>
      <c r="AB16025"/>
    </row>
    <row r="16026" spans="16:28" x14ac:dyDescent="0.2">
      <c r="P16026" s="12"/>
      <c r="AB16026"/>
    </row>
    <row r="16027" spans="16:28" x14ac:dyDescent="0.2">
      <c r="P16027" s="12"/>
      <c r="AB16027"/>
    </row>
    <row r="16028" spans="16:28" x14ac:dyDescent="0.2">
      <c r="P16028" s="12"/>
      <c r="AB16028"/>
    </row>
    <row r="16029" spans="16:28" x14ac:dyDescent="0.2">
      <c r="P16029" s="12"/>
      <c r="AB16029"/>
    </row>
    <row r="16030" spans="16:28" x14ac:dyDescent="0.2">
      <c r="P16030" s="12"/>
      <c r="AB16030"/>
    </row>
    <row r="16031" spans="16:28" x14ac:dyDescent="0.2">
      <c r="P16031" s="12"/>
      <c r="AB16031"/>
    </row>
    <row r="16032" spans="16:28" x14ac:dyDescent="0.2">
      <c r="P16032" s="12"/>
      <c r="AB16032"/>
    </row>
    <row r="16033" spans="16:28" x14ac:dyDescent="0.2">
      <c r="P16033" s="12"/>
      <c r="AB16033"/>
    </row>
    <row r="16034" spans="16:28" x14ac:dyDescent="0.2">
      <c r="P16034" s="12"/>
      <c r="AB16034"/>
    </row>
    <row r="16035" spans="16:28" x14ac:dyDescent="0.2">
      <c r="P16035" s="12"/>
      <c r="AB16035"/>
    </row>
    <row r="16036" spans="16:28" x14ac:dyDescent="0.2">
      <c r="P16036" s="12"/>
      <c r="AB16036"/>
    </row>
    <row r="16037" spans="16:28" x14ac:dyDescent="0.2">
      <c r="P16037" s="12"/>
      <c r="AB16037"/>
    </row>
    <row r="16038" spans="16:28" x14ac:dyDescent="0.2">
      <c r="P16038" s="12"/>
      <c r="AB16038"/>
    </row>
    <row r="16039" spans="16:28" x14ac:dyDescent="0.2">
      <c r="P16039" s="12"/>
      <c r="AB16039"/>
    </row>
    <row r="16040" spans="16:28" x14ac:dyDescent="0.2">
      <c r="P16040" s="12"/>
      <c r="AB16040"/>
    </row>
    <row r="16041" spans="16:28" x14ac:dyDescent="0.2">
      <c r="P16041" s="12"/>
      <c r="AB16041"/>
    </row>
    <row r="16042" spans="16:28" x14ac:dyDescent="0.2">
      <c r="P16042" s="12"/>
      <c r="AB16042"/>
    </row>
    <row r="16043" spans="16:28" x14ac:dyDescent="0.2">
      <c r="P16043" s="12"/>
      <c r="AB16043"/>
    </row>
    <row r="16044" spans="16:28" x14ac:dyDescent="0.2">
      <c r="P16044" s="12"/>
      <c r="AB16044"/>
    </row>
    <row r="16045" spans="16:28" x14ac:dyDescent="0.2">
      <c r="P16045" s="12"/>
      <c r="AB16045"/>
    </row>
    <row r="16046" spans="16:28" x14ac:dyDescent="0.2">
      <c r="P16046" s="12"/>
      <c r="AB16046"/>
    </row>
    <row r="16047" spans="16:28" x14ac:dyDescent="0.2">
      <c r="P16047" s="12"/>
      <c r="AB16047"/>
    </row>
    <row r="16048" spans="16:28" x14ac:dyDescent="0.2">
      <c r="P16048" s="12"/>
      <c r="AB16048"/>
    </row>
    <row r="16049" spans="16:28" x14ac:dyDescent="0.2">
      <c r="P16049" s="12"/>
      <c r="AB16049"/>
    </row>
    <row r="16050" spans="16:28" x14ac:dyDescent="0.2">
      <c r="P16050" s="12"/>
      <c r="AB16050"/>
    </row>
    <row r="16051" spans="16:28" x14ac:dyDescent="0.2">
      <c r="P16051" s="12"/>
      <c r="AB16051"/>
    </row>
    <row r="16052" spans="16:28" x14ac:dyDescent="0.2">
      <c r="P16052" s="12"/>
      <c r="AB16052"/>
    </row>
    <row r="16053" spans="16:28" x14ac:dyDescent="0.2">
      <c r="P16053" s="12"/>
      <c r="AB16053"/>
    </row>
    <row r="16054" spans="16:28" x14ac:dyDescent="0.2">
      <c r="P16054" s="12"/>
      <c r="AB16054"/>
    </row>
    <row r="16055" spans="16:28" x14ac:dyDescent="0.2">
      <c r="P16055" s="12"/>
      <c r="AB16055"/>
    </row>
    <row r="16056" spans="16:28" x14ac:dyDescent="0.2">
      <c r="P16056" s="12"/>
      <c r="AB16056"/>
    </row>
    <row r="16057" spans="16:28" x14ac:dyDescent="0.2">
      <c r="P16057" s="12"/>
      <c r="AB16057"/>
    </row>
    <row r="16058" spans="16:28" x14ac:dyDescent="0.2">
      <c r="P16058" s="12"/>
      <c r="AB16058"/>
    </row>
    <row r="16059" spans="16:28" x14ac:dyDescent="0.2">
      <c r="P16059" s="12"/>
      <c r="AB16059"/>
    </row>
    <row r="16060" spans="16:28" x14ac:dyDescent="0.2">
      <c r="P16060" s="12"/>
      <c r="AB16060"/>
    </row>
    <row r="16061" spans="16:28" x14ac:dyDescent="0.2">
      <c r="P16061" s="12"/>
      <c r="AB16061"/>
    </row>
    <row r="16062" spans="16:28" x14ac:dyDescent="0.2">
      <c r="P16062" s="12"/>
      <c r="AB16062"/>
    </row>
    <row r="16063" spans="16:28" x14ac:dyDescent="0.2">
      <c r="P16063" s="12"/>
      <c r="AB16063"/>
    </row>
    <row r="16064" spans="16:28" x14ac:dyDescent="0.2">
      <c r="P16064" s="12"/>
      <c r="AB16064"/>
    </row>
    <row r="16065" spans="16:28" x14ac:dyDescent="0.2">
      <c r="P16065" s="12"/>
      <c r="AB16065"/>
    </row>
    <row r="16066" spans="16:28" x14ac:dyDescent="0.2">
      <c r="P16066" s="12"/>
      <c r="AB16066"/>
    </row>
    <row r="16067" spans="16:28" x14ac:dyDescent="0.2">
      <c r="P16067" s="12"/>
      <c r="AB16067"/>
    </row>
    <row r="16068" spans="16:28" x14ac:dyDescent="0.2">
      <c r="P16068" s="12"/>
      <c r="AB16068"/>
    </row>
    <row r="16069" spans="16:28" x14ac:dyDescent="0.2">
      <c r="P16069" s="12"/>
      <c r="AB16069"/>
    </row>
    <row r="16070" spans="16:28" x14ac:dyDescent="0.2">
      <c r="P16070" s="12"/>
      <c r="AB16070"/>
    </row>
    <row r="16071" spans="16:28" x14ac:dyDescent="0.2">
      <c r="P16071" s="12"/>
      <c r="AB16071"/>
    </row>
    <row r="16072" spans="16:28" x14ac:dyDescent="0.2">
      <c r="P16072" s="12"/>
      <c r="AB16072"/>
    </row>
    <row r="16073" spans="16:28" x14ac:dyDescent="0.2">
      <c r="P16073" s="12"/>
      <c r="AB16073"/>
    </row>
    <row r="16074" spans="16:28" x14ac:dyDescent="0.2">
      <c r="P16074" s="12"/>
      <c r="AB16074"/>
    </row>
    <row r="16075" spans="16:28" x14ac:dyDescent="0.2">
      <c r="P16075" s="12"/>
      <c r="AB16075"/>
    </row>
    <row r="16076" spans="16:28" x14ac:dyDescent="0.2">
      <c r="P16076" s="12"/>
      <c r="AB16076"/>
    </row>
    <row r="16077" spans="16:28" x14ac:dyDescent="0.2">
      <c r="P16077" s="12"/>
      <c r="AB16077"/>
    </row>
    <row r="16078" spans="16:28" x14ac:dyDescent="0.2">
      <c r="P16078" s="12"/>
      <c r="AB16078"/>
    </row>
    <row r="16079" spans="16:28" x14ac:dyDescent="0.2">
      <c r="P16079" s="12"/>
      <c r="AB16079"/>
    </row>
    <row r="16080" spans="16:28" x14ac:dyDescent="0.2">
      <c r="P16080" s="12"/>
      <c r="AB16080"/>
    </row>
    <row r="16081" spans="16:28" x14ac:dyDescent="0.2">
      <c r="P16081" s="12"/>
      <c r="AB16081"/>
    </row>
    <row r="16082" spans="16:28" x14ac:dyDescent="0.2">
      <c r="P16082" s="12"/>
      <c r="AB16082"/>
    </row>
    <row r="16083" spans="16:28" x14ac:dyDescent="0.2">
      <c r="P16083" s="12"/>
      <c r="AB16083"/>
    </row>
    <row r="16084" spans="16:28" x14ac:dyDescent="0.2">
      <c r="P16084" s="12"/>
      <c r="AB16084"/>
    </row>
    <row r="16085" spans="16:28" x14ac:dyDescent="0.2">
      <c r="P16085" s="12"/>
      <c r="AB16085"/>
    </row>
    <row r="16086" spans="16:28" x14ac:dyDescent="0.2">
      <c r="P16086" s="12"/>
      <c r="AB16086"/>
    </row>
    <row r="16087" spans="16:28" x14ac:dyDescent="0.2">
      <c r="P16087" s="12"/>
      <c r="AB16087"/>
    </row>
    <row r="16088" spans="16:28" x14ac:dyDescent="0.2">
      <c r="P16088" s="12"/>
      <c r="AB16088"/>
    </row>
    <row r="16089" spans="16:28" x14ac:dyDescent="0.2">
      <c r="P16089" s="12"/>
      <c r="AB16089"/>
    </row>
    <row r="16090" spans="16:28" x14ac:dyDescent="0.2">
      <c r="P16090" s="12"/>
      <c r="AB16090"/>
    </row>
    <row r="16091" spans="16:28" x14ac:dyDescent="0.2">
      <c r="P16091" s="12"/>
      <c r="AB16091"/>
    </row>
    <row r="16092" spans="16:28" x14ac:dyDescent="0.2">
      <c r="P16092" s="12"/>
      <c r="AB16092"/>
    </row>
    <row r="16093" spans="16:28" x14ac:dyDescent="0.2">
      <c r="P16093" s="12"/>
      <c r="AB16093"/>
    </row>
    <row r="16094" spans="16:28" x14ac:dyDescent="0.2">
      <c r="P16094" s="12"/>
      <c r="AB16094"/>
    </row>
    <row r="16095" spans="16:28" x14ac:dyDescent="0.2">
      <c r="P16095" s="12"/>
      <c r="AB16095"/>
    </row>
    <row r="16096" spans="16:28" x14ac:dyDescent="0.2">
      <c r="P16096" s="12"/>
      <c r="AB16096"/>
    </row>
    <row r="16097" spans="16:28" x14ac:dyDescent="0.2">
      <c r="P16097" s="12"/>
      <c r="AB16097"/>
    </row>
    <row r="16098" spans="16:28" x14ac:dyDescent="0.2">
      <c r="P16098" s="12"/>
      <c r="AB16098"/>
    </row>
    <row r="16099" spans="16:28" x14ac:dyDescent="0.2">
      <c r="P16099" s="12"/>
      <c r="AB16099"/>
    </row>
    <row r="16100" spans="16:28" x14ac:dyDescent="0.2">
      <c r="P16100" s="12"/>
      <c r="AB16100"/>
    </row>
    <row r="16101" spans="16:28" x14ac:dyDescent="0.2">
      <c r="P16101" s="12"/>
      <c r="AB16101"/>
    </row>
    <row r="16102" spans="16:28" x14ac:dyDescent="0.2">
      <c r="P16102" s="12"/>
      <c r="AB16102"/>
    </row>
    <row r="16103" spans="16:28" x14ac:dyDescent="0.2">
      <c r="P16103" s="12"/>
      <c r="AB16103"/>
    </row>
    <row r="16104" spans="16:28" x14ac:dyDescent="0.2">
      <c r="P16104" s="12"/>
      <c r="AB16104"/>
    </row>
    <row r="16105" spans="16:28" x14ac:dyDescent="0.2">
      <c r="P16105" s="12"/>
      <c r="AB16105"/>
    </row>
    <row r="16106" spans="16:28" x14ac:dyDescent="0.2">
      <c r="P16106" s="12"/>
      <c r="AB16106"/>
    </row>
    <row r="16107" spans="16:28" x14ac:dyDescent="0.2">
      <c r="P16107" s="12"/>
      <c r="AB16107"/>
    </row>
    <row r="16108" spans="16:28" x14ac:dyDescent="0.2">
      <c r="P16108" s="12"/>
      <c r="AB16108"/>
    </row>
    <row r="16109" spans="16:28" x14ac:dyDescent="0.2">
      <c r="P16109" s="12"/>
      <c r="AB16109"/>
    </row>
    <row r="16110" spans="16:28" x14ac:dyDescent="0.2">
      <c r="P16110" s="12"/>
      <c r="AB16110"/>
    </row>
    <row r="16111" spans="16:28" x14ac:dyDescent="0.2">
      <c r="P16111" s="12"/>
      <c r="AB16111"/>
    </row>
    <row r="16112" spans="16:28" x14ac:dyDescent="0.2">
      <c r="P16112" s="12"/>
      <c r="AB16112"/>
    </row>
    <row r="16113" spans="16:28" x14ac:dyDescent="0.2">
      <c r="P16113" s="12"/>
      <c r="AB16113"/>
    </row>
    <row r="16114" spans="16:28" x14ac:dyDescent="0.2">
      <c r="P16114" s="12"/>
      <c r="AB16114"/>
    </row>
    <row r="16115" spans="16:28" x14ac:dyDescent="0.2">
      <c r="P16115" s="12"/>
      <c r="AB16115"/>
    </row>
    <row r="16116" spans="16:28" x14ac:dyDescent="0.2">
      <c r="P16116" s="12"/>
      <c r="AB16116"/>
    </row>
    <row r="16117" spans="16:28" x14ac:dyDescent="0.2">
      <c r="P16117" s="12"/>
      <c r="AB16117"/>
    </row>
    <row r="16118" spans="16:28" x14ac:dyDescent="0.2">
      <c r="P16118" s="12"/>
      <c r="AB16118"/>
    </row>
    <row r="16119" spans="16:28" x14ac:dyDescent="0.2">
      <c r="P16119" s="12"/>
      <c r="AB16119"/>
    </row>
    <row r="16120" spans="16:28" x14ac:dyDescent="0.2">
      <c r="P16120" s="12"/>
      <c r="AB16120"/>
    </row>
    <row r="16121" spans="16:28" x14ac:dyDescent="0.2">
      <c r="P16121" s="12"/>
      <c r="AB16121"/>
    </row>
    <row r="16122" spans="16:28" x14ac:dyDescent="0.2">
      <c r="P16122" s="12"/>
      <c r="AB16122"/>
    </row>
    <row r="16123" spans="16:28" x14ac:dyDescent="0.2">
      <c r="P16123" s="12"/>
      <c r="AB16123"/>
    </row>
    <row r="16124" spans="16:28" x14ac:dyDescent="0.2">
      <c r="P16124" s="12"/>
      <c r="AB16124"/>
    </row>
    <row r="16125" spans="16:28" x14ac:dyDescent="0.2">
      <c r="P16125" s="12"/>
      <c r="AB16125"/>
    </row>
    <row r="16126" spans="16:28" x14ac:dyDescent="0.2">
      <c r="P16126" s="12"/>
      <c r="AB16126"/>
    </row>
    <row r="16127" spans="16:28" x14ac:dyDescent="0.2">
      <c r="P16127" s="12"/>
      <c r="AB16127"/>
    </row>
    <row r="16128" spans="16:28" x14ac:dyDescent="0.2">
      <c r="P16128" s="12"/>
      <c r="AB16128"/>
    </row>
    <row r="16129" spans="16:28" x14ac:dyDescent="0.2">
      <c r="P16129" s="12"/>
      <c r="AB16129"/>
    </row>
    <row r="16130" spans="16:28" x14ac:dyDescent="0.2">
      <c r="P16130" s="12"/>
      <c r="AB16130"/>
    </row>
    <row r="16131" spans="16:28" x14ac:dyDescent="0.2">
      <c r="P16131" s="12"/>
      <c r="AB16131"/>
    </row>
    <row r="16132" spans="16:28" x14ac:dyDescent="0.2">
      <c r="P16132" s="12"/>
      <c r="AB16132"/>
    </row>
    <row r="16133" spans="16:28" x14ac:dyDescent="0.2">
      <c r="P16133" s="12"/>
      <c r="AB16133"/>
    </row>
    <row r="16134" spans="16:28" x14ac:dyDescent="0.2">
      <c r="P16134" s="12"/>
      <c r="AB16134"/>
    </row>
    <row r="16135" spans="16:28" x14ac:dyDescent="0.2">
      <c r="P16135" s="12"/>
      <c r="AB16135"/>
    </row>
    <row r="16136" spans="16:28" x14ac:dyDescent="0.2">
      <c r="P16136" s="12"/>
      <c r="AB16136"/>
    </row>
    <row r="16137" spans="16:28" x14ac:dyDescent="0.2">
      <c r="P16137" s="12"/>
      <c r="AB16137"/>
    </row>
    <row r="16138" spans="16:28" x14ac:dyDescent="0.2">
      <c r="P16138" s="12"/>
      <c r="AB16138"/>
    </row>
    <row r="16139" spans="16:28" x14ac:dyDescent="0.2">
      <c r="P16139" s="12"/>
      <c r="AB16139"/>
    </row>
    <row r="16140" spans="16:28" x14ac:dyDescent="0.2">
      <c r="P16140" s="12"/>
      <c r="AB16140"/>
    </row>
    <row r="16141" spans="16:28" x14ac:dyDescent="0.2">
      <c r="P16141" s="12"/>
      <c r="AB16141"/>
    </row>
    <row r="16142" spans="16:28" x14ac:dyDescent="0.2">
      <c r="P16142" s="12"/>
      <c r="AB16142"/>
    </row>
    <row r="16143" spans="16:28" x14ac:dyDescent="0.2">
      <c r="P16143" s="12"/>
      <c r="AB16143"/>
    </row>
    <row r="16144" spans="16:28" x14ac:dyDescent="0.2">
      <c r="P16144" s="12"/>
      <c r="AB16144"/>
    </row>
    <row r="16145" spans="16:28" x14ac:dyDescent="0.2">
      <c r="P16145" s="12"/>
      <c r="AB16145"/>
    </row>
    <row r="16146" spans="16:28" x14ac:dyDescent="0.2">
      <c r="P16146" s="12"/>
      <c r="AB16146"/>
    </row>
    <row r="16147" spans="16:28" x14ac:dyDescent="0.2">
      <c r="P16147" s="12"/>
      <c r="AB16147"/>
    </row>
    <row r="16148" spans="16:28" x14ac:dyDescent="0.2">
      <c r="P16148" s="12"/>
      <c r="AB16148"/>
    </row>
    <row r="16149" spans="16:28" x14ac:dyDescent="0.2">
      <c r="P16149" s="12"/>
      <c r="AB16149"/>
    </row>
    <row r="16150" spans="16:28" x14ac:dyDescent="0.2">
      <c r="P16150" s="12"/>
      <c r="AB16150"/>
    </row>
    <row r="16151" spans="16:28" x14ac:dyDescent="0.2">
      <c r="P16151" s="12"/>
      <c r="AB16151"/>
    </row>
    <row r="16152" spans="16:28" x14ac:dyDescent="0.2">
      <c r="P16152" s="12"/>
      <c r="AB16152"/>
    </row>
    <row r="16153" spans="16:28" x14ac:dyDescent="0.2">
      <c r="P16153" s="12"/>
      <c r="AB16153"/>
    </row>
    <row r="16154" spans="16:28" x14ac:dyDescent="0.2">
      <c r="P16154" s="12"/>
      <c r="AB16154"/>
    </row>
    <row r="16155" spans="16:28" x14ac:dyDescent="0.2">
      <c r="P16155" s="12"/>
      <c r="AB16155"/>
    </row>
    <row r="16156" spans="16:28" x14ac:dyDescent="0.2">
      <c r="P16156" s="12"/>
      <c r="AB16156"/>
    </row>
    <row r="16157" spans="16:28" x14ac:dyDescent="0.2">
      <c r="P16157" s="12"/>
      <c r="AB16157"/>
    </row>
    <row r="16158" spans="16:28" x14ac:dyDescent="0.2">
      <c r="P16158" s="12"/>
      <c r="AB16158"/>
    </row>
    <row r="16159" spans="16:28" x14ac:dyDescent="0.2">
      <c r="P16159" s="12"/>
      <c r="AB16159"/>
    </row>
    <row r="16160" spans="16:28" x14ac:dyDescent="0.2">
      <c r="P16160" s="12"/>
      <c r="AB16160"/>
    </row>
    <row r="16161" spans="16:28" x14ac:dyDescent="0.2">
      <c r="P16161" s="12"/>
      <c r="AB16161"/>
    </row>
    <row r="16162" spans="16:28" x14ac:dyDescent="0.2">
      <c r="P16162" s="12"/>
      <c r="AB16162"/>
    </row>
    <row r="16163" spans="16:28" x14ac:dyDescent="0.2">
      <c r="P16163" s="12"/>
      <c r="AB16163"/>
    </row>
    <row r="16164" spans="16:28" x14ac:dyDescent="0.2">
      <c r="P16164" s="12"/>
      <c r="AB16164"/>
    </row>
    <row r="16165" spans="16:28" x14ac:dyDescent="0.2">
      <c r="P16165" s="12"/>
      <c r="AB16165"/>
    </row>
    <row r="16166" spans="16:28" x14ac:dyDescent="0.2">
      <c r="P16166" s="12"/>
      <c r="AB16166"/>
    </row>
    <row r="16167" spans="16:28" x14ac:dyDescent="0.2">
      <c r="P16167" s="12"/>
      <c r="AB16167"/>
    </row>
    <row r="16168" spans="16:28" x14ac:dyDescent="0.2">
      <c r="P16168" s="12"/>
      <c r="AB16168"/>
    </row>
    <row r="16169" spans="16:28" x14ac:dyDescent="0.2">
      <c r="P16169" s="12"/>
      <c r="AB16169"/>
    </row>
    <row r="16170" spans="16:28" x14ac:dyDescent="0.2">
      <c r="P16170" s="12"/>
      <c r="AB16170"/>
    </row>
    <row r="16171" spans="16:28" x14ac:dyDescent="0.2">
      <c r="P16171" s="12"/>
      <c r="AB16171"/>
    </row>
    <row r="16172" spans="16:28" x14ac:dyDescent="0.2">
      <c r="P16172" s="12"/>
      <c r="AB16172"/>
    </row>
    <row r="16173" spans="16:28" x14ac:dyDescent="0.2">
      <c r="P16173" s="12"/>
      <c r="AB16173"/>
    </row>
    <row r="16174" spans="16:28" x14ac:dyDescent="0.2">
      <c r="P16174" s="12"/>
      <c r="AB16174"/>
    </row>
    <row r="16175" spans="16:28" x14ac:dyDescent="0.2">
      <c r="P16175" s="12"/>
      <c r="AB16175"/>
    </row>
    <row r="16176" spans="16:28" x14ac:dyDescent="0.2">
      <c r="P16176" s="12"/>
      <c r="AB16176"/>
    </row>
    <row r="16177" spans="16:28" x14ac:dyDescent="0.2">
      <c r="P16177" s="12"/>
      <c r="AB16177"/>
    </row>
    <row r="16178" spans="16:28" x14ac:dyDescent="0.2">
      <c r="P16178" s="12"/>
      <c r="AB16178"/>
    </row>
    <row r="16179" spans="16:28" x14ac:dyDescent="0.2">
      <c r="P16179" s="12"/>
      <c r="AB16179"/>
    </row>
    <row r="16180" spans="16:28" x14ac:dyDescent="0.2">
      <c r="P16180" s="12"/>
      <c r="AB16180"/>
    </row>
    <row r="16181" spans="16:28" x14ac:dyDescent="0.2">
      <c r="P16181" s="12"/>
      <c r="AB16181"/>
    </row>
    <row r="16182" spans="16:28" x14ac:dyDescent="0.2">
      <c r="P16182" s="12"/>
      <c r="AB16182"/>
    </row>
    <row r="16183" spans="16:28" x14ac:dyDescent="0.2">
      <c r="P16183" s="12"/>
      <c r="AB16183"/>
    </row>
    <row r="16184" spans="16:28" x14ac:dyDescent="0.2">
      <c r="P16184" s="12"/>
      <c r="AB16184"/>
    </row>
    <row r="16185" spans="16:28" x14ac:dyDescent="0.2">
      <c r="P16185" s="12"/>
      <c r="AB16185"/>
    </row>
    <row r="16186" spans="16:28" x14ac:dyDescent="0.2">
      <c r="P16186" s="12"/>
      <c r="AB16186"/>
    </row>
    <row r="16187" spans="16:28" x14ac:dyDescent="0.2">
      <c r="P16187" s="12"/>
      <c r="AB16187"/>
    </row>
    <row r="16188" spans="16:28" x14ac:dyDescent="0.2">
      <c r="P16188" s="12"/>
      <c r="AB16188"/>
    </row>
    <row r="16189" spans="16:28" x14ac:dyDescent="0.2">
      <c r="P16189" s="12"/>
      <c r="AB16189"/>
    </row>
    <row r="16190" spans="16:28" x14ac:dyDescent="0.2">
      <c r="P16190" s="12"/>
      <c r="AB16190"/>
    </row>
    <row r="16191" spans="16:28" x14ac:dyDescent="0.2">
      <c r="P16191" s="12"/>
      <c r="AB16191"/>
    </row>
    <row r="16192" spans="16:28" x14ac:dyDescent="0.2">
      <c r="P16192" s="12"/>
      <c r="AB16192"/>
    </row>
    <row r="16193" spans="16:28" x14ac:dyDescent="0.2">
      <c r="P16193" s="12"/>
      <c r="AB16193"/>
    </row>
    <row r="16194" spans="16:28" x14ac:dyDescent="0.2">
      <c r="P16194" s="12"/>
      <c r="AB16194"/>
    </row>
    <row r="16195" spans="16:28" x14ac:dyDescent="0.2">
      <c r="P16195" s="12"/>
      <c r="AB16195"/>
    </row>
    <row r="16196" spans="16:28" x14ac:dyDescent="0.2">
      <c r="P16196" s="12"/>
      <c r="AB16196"/>
    </row>
    <row r="16197" spans="16:28" x14ac:dyDescent="0.2">
      <c r="P16197" s="12"/>
      <c r="AB16197"/>
    </row>
    <row r="16198" spans="16:28" x14ac:dyDescent="0.2">
      <c r="P16198" s="12"/>
      <c r="AB16198"/>
    </row>
    <row r="16199" spans="16:28" x14ac:dyDescent="0.2">
      <c r="P16199" s="12"/>
      <c r="AB16199"/>
    </row>
    <row r="16200" spans="16:28" x14ac:dyDescent="0.2">
      <c r="P16200" s="12"/>
      <c r="AB16200"/>
    </row>
    <row r="16201" spans="16:28" x14ac:dyDescent="0.2">
      <c r="P16201" s="12"/>
      <c r="AB16201"/>
    </row>
    <row r="16202" spans="16:28" x14ac:dyDescent="0.2">
      <c r="P16202" s="12"/>
      <c r="AB16202"/>
    </row>
    <row r="16203" spans="16:28" x14ac:dyDescent="0.2">
      <c r="P16203" s="12"/>
      <c r="AB16203"/>
    </row>
    <row r="16204" spans="16:28" x14ac:dyDescent="0.2">
      <c r="P16204" s="12"/>
      <c r="AB16204"/>
    </row>
    <row r="16205" spans="16:28" x14ac:dyDescent="0.2">
      <c r="P16205" s="12"/>
      <c r="AB16205"/>
    </row>
    <row r="16206" spans="16:28" x14ac:dyDescent="0.2">
      <c r="P16206" s="12"/>
      <c r="AB16206"/>
    </row>
    <row r="16207" spans="16:28" x14ac:dyDescent="0.2">
      <c r="P16207" s="12"/>
      <c r="AB16207"/>
    </row>
    <row r="16208" spans="16:28" x14ac:dyDescent="0.2">
      <c r="P16208" s="12"/>
      <c r="AB16208"/>
    </row>
    <row r="16209" spans="16:28" x14ac:dyDescent="0.2">
      <c r="P16209" s="12"/>
      <c r="AB16209"/>
    </row>
    <row r="16210" spans="16:28" x14ac:dyDescent="0.2">
      <c r="P16210" s="12"/>
      <c r="AB16210"/>
    </row>
    <row r="16211" spans="16:28" x14ac:dyDescent="0.2">
      <c r="P16211" s="12"/>
      <c r="AB16211"/>
    </row>
    <row r="16212" spans="16:28" x14ac:dyDescent="0.2">
      <c r="P16212" s="12"/>
      <c r="AB16212"/>
    </row>
    <row r="16213" spans="16:28" x14ac:dyDescent="0.2">
      <c r="P16213" s="12"/>
      <c r="AB16213"/>
    </row>
    <row r="16214" spans="16:28" x14ac:dyDescent="0.2">
      <c r="P16214" s="12"/>
      <c r="AB16214"/>
    </row>
    <row r="16215" spans="16:28" x14ac:dyDescent="0.2">
      <c r="P16215" s="12"/>
      <c r="AB16215"/>
    </row>
    <row r="16216" spans="16:28" x14ac:dyDescent="0.2">
      <c r="P16216" s="12"/>
      <c r="AB16216"/>
    </row>
    <row r="16217" spans="16:28" x14ac:dyDescent="0.2">
      <c r="P16217" s="12"/>
      <c r="AB16217"/>
    </row>
    <row r="16218" spans="16:28" x14ac:dyDescent="0.2">
      <c r="P16218" s="12"/>
      <c r="AB16218"/>
    </row>
    <row r="16219" spans="16:28" x14ac:dyDescent="0.2">
      <c r="P16219" s="12"/>
      <c r="AB16219"/>
    </row>
    <row r="16220" spans="16:28" x14ac:dyDescent="0.2">
      <c r="P16220" s="12"/>
      <c r="AB16220"/>
    </row>
    <row r="16221" spans="16:28" x14ac:dyDescent="0.2">
      <c r="P16221" s="12"/>
      <c r="AB16221"/>
    </row>
    <row r="16222" spans="16:28" x14ac:dyDescent="0.2">
      <c r="P16222" s="12"/>
      <c r="AB16222"/>
    </row>
    <row r="16223" spans="16:28" x14ac:dyDescent="0.2">
      <c r="P16223" s="12"/>
      <c r="AB16223"/>
    </row>
    <row r="16224" spans="16:28" x14ac:dyDescent="0.2">
      <c r="P16224" s="12"/>
      <c r="AB16224"/>
    </row>
    <row r="16225" spans="16:28" x14ac:dyDescent="0.2">
      <c r="P16225" s="12"/>
      <c r="AB16225"/>
    </row>
    <row r="16226" spans="16:28" x14ac:dyDescent="0.2">
      <c r="P16226" s="12"/>
      <c r="AB16226"/>
    </row>
    <row r="16227" spans="16:28" x14ac:dyDescent="0.2">
      <c r="P16227" s="12"/>
      <c r="AB16227"/>
    </row>
    <row r="16228" spans="16:28" x14ac:dyDescent="0.2">
      <c r="P16228" s="12"/>
      <c r="AB16228"/>
    </row>
    <row r="16229" spans="16:28" x14ac:dyDescent="0.2">
      <c r="P16229" s="12"/>
      <c r="AB16229"/>
    </row>
    <row r="16230" spans="16:28" x14ac:dyDescent="0.2">
      <c r="P16230" s="12"/>
      <c r="AB16230"/>
    </row>
    <row r="16231" spans="16:28" x14ac:dyDescent="0.2">
      <c r="P16231" s="12"/>
      <c r="AB16231"/>
    </row>
    <row r="16232" spans="16:28" x14ac:dyDescent="0.2">
      <c r="P16232" s="12"/>
      <c r="AB16232"/>
    </row>
    <row r="16233" spans="16:28" x14ac:dyDescent="0.2">
      <c r="P16233" s="12"/>
      <c r="AB16233"/>
    </row>
    <row r="16234" spans="16:28" x14ac:dyDescent="0.2">
      <c r="P16234" s="12"/>
      <c r="AB16234"/>
    </row>
    <row r="16235" spans="16:28" x14ac:dyDescent="0.2">
      <c r="P16235" s="12"/>
      <c r="AB16235"/>
    </row>
    <row r="16236" spans="16:28" x14ac:dyDescent="0.2">
      <c r="P16236" s="12"/>
      <c r="AB16236"/>
    </row>
    <row r="16237" spans="16:28" x14ac:dyDescent="0.2">
      <c r="P16237" s="12"/>
      <c r="AB16237"/>
    </row>
    <row r="16238" spans="16:28" x14ac:dyDescent="0.2">
      <c r="P16238" s="12"/>
      <c r="AB16238"/>
    </row>
    <row r="16239" spans="16:28" x14ac:dyDescent="0.2">
      <c r="P16239" s="12"/>
      <c r="AB16239"/>
    </row>
    <row r="16240" spans="16:28" x14ac:dyDescent="0.2">
      <c r="P16240" s="12"/>
      <c r="AB16240"/>
    </row>
    <row r="16241" spans="16:28" x14ac:dyDescent="0.2">
      <c r="P16241" s="12"/>
      <c r="AB16241"/>
    </row>
    <row r="16242" spans="16:28" x14ac:dyDescent="0.2">
      <c r="P16242" s="12"/>
      <c r="AB16242"/>
    </row>
    <row r="16243" spans="16:28" x14ac:dyDescent="0.2">
      <c r="P16243" s="12"/>
      <c r="AB16243"/>
    </row>
    <row r="16244" spans="16:28" x14ac:dyDescent="0.2">
      <c r="P16244" s="12"/>
      <c r="AB16244"/>
    </row>
    <row r="16245" spans="16:28" x14ac:dyDescent="0.2">
      <c r="P16245" s="12"/>
      <c r="AB16245"/>
    </row>
    <row r="16246" spans="16:28" x14ac:dyDescent="0.2">
      <c r="P16246" s="12"/>
      <c r="AB16246"/>
    </row>
    <row r="16247" spans="16:28" x14ac:dyDescent="0.2">
      <c r="P16247" s="12"/>
      <c r="AB16247"/>
    </row>
    <row r="16248" spans="16:28" x14ac:dyDescent="0.2">
      <c r="P16248" s="12"/>
      <c r="AB16248"/>
    </row>
    <row r="16249" spans="16:28" x14ac:dyDescent="0.2">
      <c r="P16249" s="12"/>
      <c r="AB16249"/>
    </row>
    <row r="16250" spans="16:28" x14ac:dyDescent="0.2">
      <c r="P16250" s="12"/>
      <c r="AB16250"/>
    </row>
    <row r="16251" spans="16:28" x14ac:dyDescent="0.2">
      <c r="P16251" s="12"/>
      <c r="AB16251"/>
    </row>
    <row r="16252" spans="16:28" x14ac:dyDescent="0.2">
      <c r="P16252" s="12"/>
      <c r="AB16252"/>
    </row>
    <row r="16253" spans="16:28" x14ac:dyDescent="0.2">
      <c r="P16253" s="12"/>
      <c r="AB16253"/>
    </row>
    <row r="16254" spans="16:28" x14ac:dyDescent="0.2">
      <c r="P16254" s="12"/>
      <c r="AB16254"/>
    </row>
    <row r="16255" spans="16:28" x14ac:dyDescent="0.2">
      <c r="P16255" s="12"/>
      <c r="AB16255"/>
    </row>
    <row r="16256" spans="16:28" x14ac:dyDescent="0.2">
      <c r="P16256" s="12"/>
      <c r="AB16256"/>
    </row>
    <row r="16257" spans="16:28" x14ac:dyDescent="0.2">
      <c r="P16257" s="12"/>
      <c r="AB16257"/>
    </row>
    <row r="16258" spans="16:28" x14ac:dyDescent="0.2">
      <c r="P16258" s="12"/>
      <c r="AB16258"/>
    </row>
    <row r="16259" spans="16:28" x14ac:dyDescent="0.2">
      <c r="P16259" s="12"/>
      <c r="AB16259"/>
    </row>
    <row r="16260" spans="16:28" x14ac:dyDescent="0.2">
      <c r="P16260" s="12"/>
      <c r="AB16260"/>
    </row>
    <row r="16261" spans="16:28" x14ac:dyDescent="0.2">
      <c r="P16261" s="12"/>
      <c r="AB16261"/>
    </row>
    <row r="16262" spans="16:28" x14ac:dyDescent="0.2">
      <c r="P16262" s="12"/>
      <c r="AB16262"/>
    </row>
    <row r="16263" spans="16:28" x14ac:dyDescent="0.2">
      <c r="P16263" s="12"/>
      <c r="AB16263"/>
    </row>
    <row r="16264" spans="16:28" x14ac:dyDescent="0.2">
      <c r="P16264" s="12"/>
      <c r="AB16264"/>
    </row>
    <row r="16265" spans="16:28" x14ac:dyDescent="0.2">
      <c r="P16265" s="12"/>
      <c r="AB16265"/>
    </row>
    <row r="16266" spans="16:28" x14ac:dyDescent="0.2">
      <c r="P16266" s="12"/>
      <c r="AB16266"/>
    </row>
    <row r="16267" spans="16:28" x14ac:dyDescent="0.2">
      <c r="P16267" s="12"/>
      <c r="AB16267"/>
    </row>
    <row r="16268" spans="16:28" x14ac:dyDescent="0.2">
      <c r="P16268" s="12"/>
      <c r="AB16268"/>
    </row>
    <row r="16269" spans="16:28" x14ac:dyDescent="0.2">
      <c r="P16269" s="12"/>
      <c r="AB16269"/>
    </row>
    <row r="16270" spans="16:28" x14ac:dyDescent="0.2">
      <c r="P16270" s="12"/>
      <c r="AB16270"/>
    </row>
    <row r="16271" spans="16:28" x14ac:dyDescent="0.2">
      <c r="P16271" s="12"/>
      <c r="AB16271"/>
    </row>
    <row r="16272" spans="16:28" x14ac:dyDescent="0.2">
      <c r="P16272" s="12"/>
      <c r="AB16272"/>
    </row>
    <row r="16273" spans="16:28" x14ac:dyDescent="0.2">
      <c r="P16273" s="12"/>
      <c r="AB16273"/>
    </row>
    <row r="16274" spans="16:28" x14ac:dyDescent="0.2">
      <c r="P16274" s="12"/>
      <c r="AB16274"/>
    </row>
    <row r="16275" spans="16:28" x14ac:dyDescent="0.2">
      <c r="P16275" s="12"/>
      <c r="AB16275"/>
    </row>
    <row r="16276" spans="16:28" x14ac:dyDescent="0.2">
      <c r="P16276" s="12"/>
      <c r="AB16276"/>
    </row>
    <row r="16277" spans="16:28" x14ac:dyDescent="0.2">
      <c r="P16277" s="12"/>
      <c r="AB16277"/>
    </row>
    <row r="16278" spans="16:28" x14ac:dyDescent="0.2">
      <c r="P16278" s="12"/>
      <c r="AB16278"/>
    </row>
    <row r="16279" spans="16:28" x14ac:dyDescent="0.2">
      <c r="P16279" s="12"/>
      <c r="AB16279"/>
    </row>
    <row r="16280" spans="16:28" x14ac:dyDescent="0.2">
      <c r="P16280" s="12"/>
      <c r="AB16280"/>
    </row>
    <row r="16281" spans="16:28" x14ac:dyDescent="0.2">
      <c r="P16281" s="12"/>
      <c r="AB16281"/>
    </row>
    <row r="16282" spans="16:28" x14ac:dyDescent="0.2">
      <c r="P16282" s="12"/>
      <c r="AB16282"/>
    </row>
    <row r="16283" spans="16:28" x14ac:dyDescent="0.2">
      <c r="P16283" s="12"/>
      <c r="AB16283"/>
    </row>
    <row r="16284" spans="16:28" x14ac:dyDescent="0.2">
      <c r="P16284" s="12"/>
      <c r="AB16284"/>
    </row>
    <row r="16285" spans="16:28" x14ac:dyDescent="0.2">
      <c r="P16285" s="12"/>
      <c r="AB16285"/>
    </row>
    <row r="16286" spans="16:28" x14ac:dyDescent="0.2">
      <c r="P16286" s="12"/>
      <c r="AB16286"/>
    </row>
    <row r="16287" spans="16:28" x14ac:dyDescent="0.2">
      <c r="P16287" s="12"/>
      <c r="AB16287"/>
    </row>
    <row r="16288" spans="16:28" x14ac:dyDescent="0.2">
      <c r="P16288" s="12"/>
      <c r="AB16288"/>
    </row>
    <row r="16289" spans="16:28" x14ac:dyDescent="0.2">
      <c r="P16289" s="12"/>
      <c r="AB16289"/>
    </row>
    <row r="16290" spans="16:28" x14ac:dyDescent="0.2">
      <c r="P16290" s="12"/>
      <c r="AB16290"/>
    </row>
    <row r="16291" spans="16:28" x14ac:dyDescent="0.2">
      <c r="P16291" s="12"/>
      <c r="AB16291"/>
    </row>
    <row r="16292" spans="16:28" x14ac:dyDescent="0.2">
      <c r="P16292" s="12"/>
      <c r="AB16292"/>
    </row>
    <row r="16293" spans="16:28" x14ac:dyDescent="0.2">
      <c r="P16293" s="12"/>
      <c r="AB16293"/>
    </row>
    <row r="16294" spans="16:28" x14ac:dyDescent="0.2">
      <c r="P16294" s="12"/>
      <c r="AB16294"/>
    </row>
    <row r="16295" spans="16:28" x14ac:dyDescent="0.2">
      <c r="P16295" s="12"/>
      <c r="AB16295"/>
    </row>
    <row r="16296" spans="16:28" x14ac:dyDescent="0.2">
      <c r="P16296" s="12"/>
      <c r="AB16296"/>
    </row>
    <row r="16297" spans="16:28" x14ac:dyDescent="0.2">
      <c r="P16297" s="12"/>
      <c r="AB16297"/>
    </row>
    <row r="16298" spans="16:28" x14ac:dyDescent="0.2">
      <c r="P16298" s="12"/>
      <c r="AB16298"/>
    </row>
    <row r="16299" spans="16:28" x14ac:dyDescent="0.2">
      <c r="P16299" s="12"/>
      <c r="AB16299"/>
    </row>
    <row r="16300" spans="16:28" x14ac:dyDescent="0.2">
      <c r="P16300" s="12"/>
      <c r="AB16300"/>
    </row>
    <row r="16301" spans="16:28" x14ac:dyDescent="0.2">
      <c r="P16301" s="12"/>
      <c r="AB16301"/>
    </row>
    <row r="16302" spans="16:28" x14ac:dyDescent="0.2">
      <c r="P16302" s="12"/>
      <c r="AB16302"/>
    </row>
    <row r="16303" spans="16:28" x14ac:dyDescent="0.2">
      <c r="P16303" s="12"/>
      <c r="AB16303"/>
    </row>
    <row r="16304" spans="16:28" x14ac:dyDescent="0.2">
      <c r="P16304" s="12"/>
      <c r="AB16304"/>
    </row>
    <row r="16305" spans="16:28" x14ac:dyDescent="0.2">
      <c r="P16305" s="12"/>
      <c r="AB16305"/>
    </row>
    <row r="16306" spans="16:28" x14ac:dyDescent="0.2">
      <c r="P16306" s="12"/>
      <c r="AB16306"/>
    </row>
    <row r="16307" spans="16:28" x14ac:dyDescent="0.2">
      <c r="P16307" s="12"/>
      <c r="AB16307"/>
    </row>
    <row r="16308" spans="16:28" x14ac:dyDescent="0.2">
      <c r="P16308" s="12"/>
      <c r="AB16308"/>
    </row>
    <row r="16309" spans="16:28" x14ac:dyDescent="0.2">
      <c r="P16309" s="12"/>
      <c r="AB16309"/>
    </row>
    <row r="16310" spans="16:28" x14ac:dyDescent="0.2">
      <c r="P16310" s="12"/>
      <c r="AB16310"/>
    </row>
    <row r="16311" spans="16:28" x14ac:dyDescent="0.2">
      <c r="P16311" s="12"/>
      <c r="AB16311"/>
    </row>
    <row r="16312" spans="16:28" x14ac:dyDescent="0.2">
      <c r="P16312" s="12"/>
      <c r="AB16312"/>
    </row>
    <row r="16313" spans="16:28" x14ac:dyDescent="0.2">
      <c r="P16313" s="12"/>
      <c r="AB16313"/>
    </row>
    <row r="16314" spans="16:28" x14ac:dyDescent="0.2">
      <c r="P16314" s="12"/>
      <c r="AB16314"/>
    </row>
    <row r="16315" spans="16:28" x14ac:dyDescent="0.2">
      <c r="P16315" s="12"/>
      <c r="AB16315"/>
    </row>
    <row r="16316" spans="16:28" x14ac:dyDescent="0.2">
      <c r="P16316" s="12"/>
      <c r="AB16316"/>
    </row>
    <row r="16317" spans="16:28" x14ac:dyDescent="0.2">
      <c r="P16317" s="12"/>
      <c r="AB16317"/>
    </row>
    <row r="16318" spans="16:28" x14ac:dyDescent="0.2">
      <c r="P16318" s="12"/>
      <c r="AB16318"/>
    </row>
    <row r="16319" spans="16:28" x14ac:dyDescent="0.2">
      <c r="P16319" s="12"/>
      <c r="AB16319"/>
    </row>
    <row r="16320" spans="16:28" x14ac:dyDescent="0.2">
      <c r="P16320" s="12"/>
      <c r="AB16320"/>
    </row>
    <row r="16321" spans="16:28" x14ac:dyDescent="0.2">
      <c r="P16321" s="12"/>
      <c r="AB16321"/>
    </row>
    <row r="16322" spans="16:28" x14ac:dyDescent="0.2">
      <c r="P16322" s="12"/>
      <c r="AB16322"/>
    </row>
    <row r="16323" spans="16:28" x14ac:dyDescent="0.2">
      <c r="P16323" s="12"/>
      <c r="AB16323"/>
    </row>
    <row r="16324" spans="16:28" x14ac:dyDescent="0.2">
      <c r="P16324" s="12"/>
      <c r="AB16324"/>
    </row>
    <row r="16325" spans="16:28" x14ac:dyDescent="0.2">
      <c r="P16325" s="12"/>
      <c r="AB16325"/>
    </row>
    <row r="16326" spans="16:28" x14ac:dyDescent="0.2">
      <c r="P16326" s="12"/>
      <c r="AB16326"/>
    </row>
    <row r="16327" spans="16:28" x14ac:dyDescent="0.2">
      <c r="P16327" s="12"/>
      <c r="AB16327"/>
    </row>
    <row r="16328" spans="16:28" x14ac:dyDescent="0.2">
      <c r="P16328" s="12"/>
      <c r="AB16328"/>
    </row>
    <row r="16329" spans="16:28" x14ac:dyDescent="0.2">
      <c r="P16329" s="12"/>
      <c r="AB16329"/>
    </row>
    <row r="16330" spans="16:28" x14ac:dyDescent="0.2">
      <c r="P16330" s="12"/>
      <c r="AB16330"/>
    </row>
    <row r="16331" spans="16:28" x14ac:dyDescent="0.2">
      <c r="P16331" s="12"/>
      <c r="AB16331"/>
    </row>
    <row r="16332" spans="16:28" x14ac:dyDescent="0.2">
      <c r="P16332" s="12"/>
      <c r="AB16332"/>
    </row>
    <row r="16333" spans="16:28" x14ac:dyDescent="0.2">
      <c r="P16333" s="12"/>
      <c r="AB16333"/>
    </row>
    <row r="16334" spans="16:28" x14ac:dyDescent="0.2">
      <c r="P16334" s="12"/>
      <c r="AB16334"/>
    </row>
    <row r="16335" spans="16:28" x14ac:dyDescent="0.2">
      <c r="P16335" s="12"/>
      <c r="AB16335"/>
    </row>
    <row r="16336" spans="16:28" x14ac:dyDescent="0.2">
      <c r="P16336" s="12"/>
      <c r="AB16336"/>
    </row>
    <row r="16337" spans="16:28" x14ac:dyDescent="0.2">
      <c r="P16337" s="12"/>
      <c r="AB16337"/>
    </row>
    <row r="16338" spans="16:28" x14ac:dyDescent="0.2">
      <c r="P16338" s="12"/>
      <c r="AB16338"/>
    </row>
    <row r="16339" spans="16:28" x14ac:dyDescent="0.2">
      <c r="P16339" s="12"/>
      <c r="AB16339"/>
    </row>
    <row r="16340" spans="16:28" x14ac:dyDescent="0.2">
      <c r="P16340" s="12"/>
      <c r="AB16340"/>
    </row>
    <row r="16341" spans="16:28" x14ac:dyDescent="0.2">
      <c r="P16341" s="12"/>
      <c r="AB16341"/>
    </row>
    <row r="16342" spans="16:28" x14ac:dyDescent="0.2">
      <c r="P16342" s="12"/>
      <c r="AB16342"/>
    </row>
    <row r="16343" spans="16:28" x14ac:dyDescent="0.2">
      <c r="P16343" s="12"/>
      <c r="AB16343"/>
    </row>
    <row r="16344" spans="16:28" x14ac:dyDescent="0.2">
      <c r="P16344" s="12"/>
      <c r="AB16344"/>
    </row>
    <row r="16345" spans="16:28" x14ac:dyDescent="0.2">
      <c r="P16345" s="12"/>
      <c r="AB16345"/>
    </row>
    <row r="16346" spans="16:28" x14ac:dyDescent="0.2">
      <c r="P16346" s="12"/>
      <c r="AB16346"/>
    </row>
    <row r="16347" spans="16:28" x14ac:dyDescent="0.2">
      <c r="P16347" s="12"/>
      <c r="AB16347"/>
    </row>
    <row r="16348" spans="16:28" x14ac:dyDescent="0.2">
      <c r="P16348" s="12"/>
      <c r="AB16348"/>
    </row>
    <row r="16349" spans="16:28" x14ac:dyDescent="0.2">
      <c r="P16349" s="12"/>
      <c r="AB16349"/>
    </row>
    <row r="16350" spans="16:28" x14ac:dyDescent="0.2">
      <c r="P16350" s="12"/>
      <c r="AB16350"/>
    </row>
    <row r="16351" spans="16:28" x14ac:dyDescent="0.2">
      <c r="P16351" s="12"/>
      <c r="AB16351"/>
    </row>
    <row r="16352" spans="16:28" x14ac:dyDescent="0.2">
      <c r="P16352" s="12"/>
      <c r="AB16352"/>
    </row>
    <row r="16353" spans="16:28" x14ac:dyDescent="0.2">
      <c r="P16353" s="12"/>
      <c r="AB16353"/>
    </row>
    <row r="16354" spans="16:28" x14ac:dyDescent="0.2">
      <c r="P16354" s="12"/>
      <c r="AB16354"/>
    </row>
    <row r="16355" spans="16:28" x14ac:dyDescent="0.2">
      <c r="P16355" s="12"/>
      <c r="AB16355"/>
    </row>
    <row r="16356" spans="16:28" x14ac:dyDescent="0.2">
      <c r="P16356" s="12"/>
      <c r="AB16356"/>
    </row>
    <row r="16357" spans="16:28" x14ac:dyDescent="0.2">
      <c r="P16357" s="12"/>
      <c r="AB16357"/>
    </row>
    <row r="16358" spans="16:28" x14ac:dyDescent="0.2">
      <c r="P16358" s="12"/>
      <c r="AB16358"/>
    </row>
    <row r="16359" spans="16:28" x14ac:dyDescent="0.2">
      <c r="P16359" s="12"/>
      <c r="AB16359"/>
    </row>
    <row r="16360" spans="16:28" x14ac:dyDescent="0.2">
      <c r="P16360" s="12"/>
      <c r="AB16360"/>
    </row>
    <row r="16361" spans="16:28" x14ac:dyDescent="0.2">
      <c r="P16361" s="12"/>
      <c r="AB16361"/>
    </row>
    <row r="16362" spans="16:28" x14ac:dyDescent="0.2">
      <c r="P16362" s="12"/>
      <c r="AB16362"/>
    </row>
    <row r="16363" spans="16:28" x14ac:dyDescent="0.2">
      <c r="P16363" s="12"/>
      <c r="AB16363"/>
    </row>
    <row r="16364" spans="16:28" x14ac:dyDescent="0.2">
      <c r="P16364" s="12"/>
      <c r="AB16364"/>
    </row>
    <row r="16365" spans="16:28" x14ac:dyDescent="0.2">
      <c r="P16365" s="12"/>
      <c r="AB16365"/>
    </row>
    <row r="16366" spans="16:28" x14ac:dyDescent="0.2">
      <c r="P16366" s="12"/>
      <c r="AB16366"/>
    </row>
    <row r="16367" spans="16:28" x14ac:dyDescent="0.2">
      <c r="P16367" s="12"/>
      <c r="AB16367"/>
    </row>
    <row r="16368" spans="16:28" x14ac:dyDescent="0.2">
      <c r="P16368" s="12"/>
      <c r="AB16368"/>
    </row>
    <row r="16369" spans="16:28" x14ac:dyDescent="0.2">
      <c r="P16369" s="12"/>
      <c r="AB16369"/>
    </row>
    <row r="16370" spans="16:28" x14ac:dyDescent="0.2">
      <c r="P16370" s="12"/>
      <c r="AB16370"/>
    </row>
    <row r="16371" spans="16:28" x14ac:dyDescent="0.2">
      <c r="P16371" s="12"/>
      <c r="AB16371"/>
    </row>
    <row r="16372" spans="16:28" x14ac:dyDescent="0.2">
      <c r="P16372" s="12"/>
      <c r="AB16372"/>
    </row>
    <row r="16373" spans="16:28" x14ac:dyDescent="0.2">
      <c r="P16373" s="12"/>
      <c r="AB16373"/>
    </row>
    <row r="16374" spans="16:28" x14ac:dyDescent="0.2">
      <c r="P16374" s="12"/>
      <c r="AB16374"/>
    </row>
    <row r="16375" spans="16:28" x14ac:dyDescent="0.2">
      <c r="P16375" s="12"/>
      <c r="AB16375"/>
    </row>
    <row r="16376" spans="16:28" x14ac:dyDescent="0.2">
      <c r="P16376" s="12"/>
      <c r="AB16376"/>
    </row>
    <row r="16377" spans="16:28" x14ac:dyDescent="0.2">
      <c r="P16377" s="12"/>
      <c r="AB16377"/>
    </row>
    <row r="16378" spans="16:28" x14ac:dyDescent="0.2">
      <c r="P16378" s="12"/>
      <c r="AB16378"/>
    </row>
    <row r="16379" spans="16:28" x14ac:dyDescent="0.2">
      <c r="P16379" s="12"/>
      <c r="AB16379"/>
    </row>
    <row r="16380" spans="16:28" x14ac:dyDescent="0.2">
      <c r="P16380" s="12"/>
      <c r="AB16380"/>
    </row>
    <row r="16381" spans="16:28" x14ac:dyDescent="0.2">
      <c r="P16381" s="12"/>
      <c r="AB16381"/>
    </row>
    <row r="16382" spans="16:28" x14ac:dyDescent="0.2">
      <c r="P16382" s="12"/>
      <c r="AB16382"/>
    </row>
    <row r="16383" spans="16:28" x14ac:dyDescent="0.2">
      <c r="P16383" s="12"/>
      <c r="AB16383"/>
    </row>
    <row r="16384" spans="16:28" x14ac:dyDescent="0.2">
      <c r="P16384" s="12"/>
      <c r="AB16384"/>
    </row>
    <row r="16385" spans="16:28" x14ac:dyDescent="0.2">
      <c r="P16385" s="12"/>
      <c r="AB16385"/>
    </row>
    <row r="16386" spans="16:28" x14ac:dyDescent="0.2">
      <c r="P16386" s="12"/>
      <c r="AB16386"/>
    </row>
    <row r="16387" spans="16:28" x14ac:dyDescent="0.2">
      <c r="P16387" s="12"/>
      <c r="AB16387"/>
    </row>
    <row r="16388" spans="16:28" x14ac:dyDescent="0.2">
      <c r="P16388" s="12"/>
      <c r="AB16388"/>
    </row>
    <row r="16389" spans="16:28" x14ac:dyDescent="0.2">
      <c r="P16389" s="12"/>
      <c r="AB16389"/>
    </row>
    <row r="16390" spans="16:28" x14ac:dyDescent="0.2">
      <c r="P16390" s="12"/>
      <c r="AB16390"/>
    </row>
    <row r="16391" spans="16:28" x14ac:dyDescent="0.2">
      <c r="P16391" s="12"/>
      <c r="AB16391"/>
    </row>
    <row r="16392" spans="16:28" x14ac:dyDescent="0.2">
      <c r="P16392" s="12"/>
      <c r="AB16392"/>
    </row>
    <row r="16393" spans="16:28" x14ac:dyDescent="0.2">
      <c r="P16393" s="12"/>
      <c r="AB16393"/>
    </row>
    <row r="16394" spans="16:28" x14ac:dyDescent="0.2">
      <c r="P16394" s="12"/>
      <c r="AB16394"/>
    </row>
    <row r="16395" spans="16:28" x14ac:dyDescent="0.2">
      <c r="P16395" s="12"/>
      <c r="AB16395"/>
    </row>
    <row r="16396" spans="16:28" x14ac:dyDescent="0.2">
      <c r="P16396" s="12"/>
      <c r="AB16396"/>
    </row>
    <row r="16397" spans="16:28" x14ac:dyDescent="0.2">
      <c r="P16397" s="12"/>
      <c r="AB16397"/>
    </row>
    <row r="16398" spans="16:28" x14ac:dyDescent="0.2">
      <c r="P16398" s="12"/>
      <c r="AB16398"/>
    </row>
    <row r="16399" spans="16:28" x14ac:dyDescent="0.2">
      <c r="P16399" s="12"/>
      <c r="AB16399"/>
    </row>
    <row r="16400" spans="16:28" x14ac:dyDescent="0.2">
      <c r="P16400" s="12"/>
      <c r="AB16400"/>
    </row>
    <row r="16401" spans="16:28" x14ac:dyDescent="0.2">
      <c r="P16401" s="12"/>
      <c r="AB16401"/>
    </row>
    <row r="16402" spans="16:28" x14ac:dyDescent="0.2">
      <c r="P16402" s="12"/>
      <c r="AB16402"/>
    </row>
    <row r="16403" spans="16:28" x14ac:dyDescent="0.2">
      <c r="P16403" s="12"/>
      <c r="AB16403"/>
    </row>
    <row r="16404" spans="16:28" x14ac:dyDescent="0.2">
      <c r="P16404" s="12"/>
      <c r="AB16404"/>
    </row>
    <row r="16405" spans="16:28" x14ac:dyDescent="0.2">
      <c r="P16405" s="12"/>
      <c r="AB16405"/>
    </row>
    <row r="16406" spans="16:28" x14ac:dyDescent="0.2">
      <c r="P16406" s="12"/>
      <c r="AB16406"/>
    </row>
    <row r="16407" spans="16:28" x14ac:dyDescent="0.2">
      <c r="P16407" s="12"/>
      <c r="AB16407"/>
    </row>
    <row r="16408" spans="16:28" x14ac:dyDescent="0.2">
      <c r="P16408" s="12"/>
      <c r="AB16408"/>
    </row>
    <row r="16409" spans="16:28" x14ac:dyDescent="0.2">
      <c r="P16409" s="12"/>
      <c r="AB16409"/>
    </row>
    <row r="16410" spans="16:28" x14ac:dyDescent="0.2">
      <c r="P16410" s="12"/>
      <c r="AB16410"/>
    </row>
    <row r="16411" spans="16:28" x14ac:dyDescent="0.2">
      <c r="P16411" s="12"/>
      <c r="AB16411"/>
    </row>
    <row r="16412" spans="16:28" x14ac:dyDescent="0.2">
      <c r="P16412" s="12"/>
      <c r="AB16412"/>
    </row>
    <row r="16413" spans="16:28" x14ac:dyDescent="0.2">
      <c r="P16413" s="12"/>
      <c r="AB16413"/>
    </row>
    <row r="16414" spans="16:28" x14ac:dyDescent="0.2">
      <c r="P16414" s="12"/>
      <c r="AB16414"/>
    </row>
    <row r="16415" spans="16:28" x14ac:dyDescent="0.2">
      <c r="P16415" s="12"/>
      <c r="AB16415"/>
    </row>
    <row r="16416" spans="16:28" x14ac:dyDescent="0.2">
      <c r="P16416" s="12"/>
      <c r="AB16416"/>
    </row>
    <row r="16417" spans="16:28" x14ac:dyDescent="0.2">
      <c r="P16417" s="12"/>
      <c r="AB16417"/>
    </row>
    <row r="16418" spans="16:28" x14ac:dyDescent="0.2">
      <c r="P16418" s="12"/>
      <c r="AB16418"/>
    </row>
    <row r="16419" spans="16:28" x14ac:dyDescent="0.2">
      <c r="P16419" s="12"/>
      <c r="AB16419"/>
    </row>
    <row r="16420" spans="16:28" x14ac:dyDescent="0.2">
      <c r="P16420" s="12"/>
      <c r="AB16420"/>
    </row>
    <row r="16421" spans="16:28" x14ac:dyDescent="0.2">
      <c r="P16421" s="12"/>
      <c r="AB16421"/>
    </row>
    <row r="16422" spans="16:28" x14ac:dyDescent="0.2">
      <c r="P16422" s="12"/>
      <c r="AB16422"/>
    </row>
    <row r="16423" spans="16:28" x14ac:dyDescent="0.2">
      <c r="P16423" s="12"/>
      <c r="AB16423"/>
    </row>
    <row r="16424" spans="16:28" x14ac:dyDescent="0.2">
      <c r="P16424" s="12"/>
      <c r="AB16424"/>
    </row>
    <row r="16425" spans="16:28" x14ac:dyDescent="0.2">
      <c r="P16425" s="12"/>
      <c r="AB16425"/>
    </row>
    <row r="16426" spans="16:28" x14ac:dyDescent="0.2">
      <c r="P16426" s="12"/>
      <c r="AB16426"/>
    </row>
    <row r="16427" spans="16:28" x14ac:dyDescent="0.2">
      <c r="P16427" s="12"/>
      <c r="AB16427"/>
    </row>
    <row r="16428" spans="16:28" x14ac:dyDescent="0.2">
      <c r="P16428" s="12"/>
      <c r="AB16428"/>
    </row>
    <row r="16429" spans="16:28" x14ac:dyDescent="0.2">
      <c r="P16429" s="12"/>
      <c r="AB16429"/>
    </row>
    <row r="16430" spans="16:28" x14ac:dyDescent="0.2">
      <c r="P16430" s="12"/>
      <c r="AB16430"/>
    </row>
    <row r="16431" spans="16:28" x14ac:dyDescent="0.2">
      <c r="P16431" s="12"/>
      <c r="AB16431"/>
    </row>
    <row r="16432" spans="16:28" x14ac:dyDescent="0.2">
      <c r="P16432" s="12"/>
      <c r="AB16432"/>
    </row>
    <row r="16433" spans="16:28" x14ac:dyDescent="0.2">
      <c r="P16433" s="12"/>
      <c r="AB16433"/>
    </row>
    <row r="16434" spans="16:28" x14ac:dyDescent="0.2">
      <c r="P16434" s="12"/>
      <c r="AB16434"/>
    </row>
    <row r="16435" spans="16:28" x14ac:dyDescent="0.2">
      <c r="P16435" s="12"/>
      <c r="AB16435"/>
    </row>
    <row r="16436" spans="16:28" x14ac:dyDescent="0.2">
      <c r="P16436" s="12"/>
      <c r="AB16436"/>
    </row>
    <row r="16437" spans="16:28" x14ac:dyDescent="0.2">
      <c r="P16437" s="12"/>
      <c r="AB16437"/>
    </row>
    <row r="16438" spans="16:28" x14ac:dyDescent="0.2">
      <c r="P16438" s="12"/>
      <c r="AB16438"/>
    </row>
    <row r="16439" spans="16:28" x14ac:dyDescent="0.2">
      <c r="P16439" s="12"/>
      <c r="AB16439"/>
    </row>
    <row r="16440" spans="16:28" x14ac:dyDescent="0.2">
      <c r="P16440" s="12"/>
      <c r="AB16440"/>
    </row>
    <row r="16441" spans="16:28" x14ac:dyDescent="0.2">
      <c r="P16441" s="12"/>
      <c r="AB16441"/>
    </row>
    <row r="16442" spans="16:28" x14ac:dyDescent="0.2">
      <c r="P16442" s="12"/>
      <c r="AB16442"/>
    </row>
    <row r="16443" spans="16:28" x14ac:dyDescent="0.2">
      <c r="P16443" s="12"/>
      <c r="AB16443"/>
    </row>
    <row r="16444" spans="16:28" x14ac:dyDescent="0.2">
      <c r="P16444" s="12"/>
      <c r="AB16444"/>
    </row>
    <row r="16445" spans="16:28" x14ac:dyDescent="0.2">
      <c r="P16445" s="12"/>
      <c r="AB16445"/>
    </row>
    <row r="16446" spans="16:28" x14ac:dyDescent="0.2">
      <c r="P16446" s="12"/>
      <c r="AB16446"/>
    </row>
    <row r="16447" spans="16:28" x14ac:dyDescent="0.2">
      <c r="P16447" s="12"/>
      <c r="AB16447"/>
    </row>
    <row r="16448" spans="16:28" x14ac:dyDescent="0.2">
      <c r="P16448" s="12"/>
      <c r="AB16448"/>
    </row>
    <row r="16449" spans="16:28" x14ac:dyDescent="0.2">
      <c r="P16449" s="12"/>
      <c r="AB16449"/>
    </row>
    <row r="16450" spans="16:28" x14ac:dyDescent="0.2">
      <c r="P16450" s="12"/>
      <c r="AB16450"/>
    </row>
    <row r="16451" spans="16:28" x14ac:dyDescent="0.2">
      <c r="P16451" s="12"/>
      <c r="AB16451"/>
    </row>
    <row r="16452" spans="16:28" x14ac:dyDescent="0.2">
      <c r="P16452" s="12"/>
      <c r="AB16452"/>
    </row>
    <row r="16453" spans="16:28" x14ac:dyDescent="0.2">
      <c r="P16453" s="12"/>
      <c r="AB16453"/>
    </row>
    <row r="16454" spans="16:28" x14ac:dyDescent="0.2">
      <c r="P16454" s="12"/>
      <c r="AB16454"/>
    </row>
    <row r="16455" spans="16:28" x14ac:dyDescent="0.2">
      <c r="P16455" s="12"/>
      <c r="AB16455"/>
    </row>
    <row r="16456" spans="16:28" x14ac:dyDescent="0.2">
      <c r="P16456" s="12"/>
      <c r="AB16456"/>
    </row>
    <row r="16457" spans="16:28" x14ac:dyDescent="0.2">
      <c r="P16457" s="12"/>
      <c r="AB16457"/>
    </row>
    <row r="16458" spans="16:28" x14ac:dyDescent="0.2">
      <c r="P16458" s="12"/>
      <c r="AB16458"/>
    </row>
    <row r="16459" spans="16:28" x14ac:dyDescent="0.2">
      <c r="P16459" s="12"/>
      <c r="AB16459"/>
    </row>
    <row r="16460" spans="16:28" x14ac:dyDescent="0.2">
      <c r="P16460" s="12"/>
      <c r="AB16460"/>
    </row>
    <row r="16461" spans="16:28" x14ac:dyDescent="0.2">
      <c r="P16461" s="12"/>
      <c r="AB16461"/>
    </row>
    <row r="16462" spans="16:28" x14ac:dyDescent="0.2">
      <c r="P16462" s="12"/>
      <c r="AB16462"/>
    </row>
    <row r="16463" spans="16:28" x14ac:dyDescent="0.2">
      <c r="P16463" s="12"/>
      <c r="AB16463"/>
    </row>
    <row r="16464" spans="16:28" x14ac:dyDescent="0.2">
      <c r="P16464" s="12"/>
      <c r="AB16464"/>
    </row>
    <row r="16465" spans="16:28" x14ac:dyDescent="0.2">
      <c r="P16465" s="12"/>
      <c r="AB16465"/>
    </row>
    <row r="16466" spans="16:28" x14ac:dyDescent="0.2">
      <c r="P16466" s="12"/>
      <c r="AB16466"/>
    </row>
    <row r="16467" spans="16:28" x14ac:dyDescent="0.2">
      <c r="P16467" s="12"/>
      <c r="AB16467"/>
    </row>
    <row r="16468" spans="16:28" x14ac:dyDescent="0.2">
      <c r="P16468" s="12"/>
      <c r="AB16468"/>
    </row>
    <row r="16469" spans="16:28" x14ac:dyDescent="0.2">
      <c r="P16469" s="12"/>
      <c r="AB16469"/>
    </row>
    <row r="16470" spans="16:28" x14ac:dyDescent="0.2">
      <c r="P16470" s="12"/>
      <c r="AB16470"/>
    </row>
    <row r="16471" spans="16:28" x14ac:dyDescent="0.2">
      <c r="P16471" s="12"/>
      <c r="AB16471"/>
    </row>
    <row r="16472" spans="16:28" x14ac:dyDescent="0.2">
      <c r="P16472" s="12"/>
      <c r="AB16472"/>
    </row>
    <row r="16473" spans="16:28" x14ac:dyDescent="0.2">
      <c r="P16473" s="12"/>
      <c r="AB16473"/>
    </row>
    <row r="16474" spans="16:28" x14ac:dyDescent="0.2">
      <c r="P16474" s="12"/>
      <c r="AB16474"/>
    </row>
    <row r="16475" spans="16:28" x14ac:dyDescent="0.2">
      <c r="P16475" s="12"/>
      <c r="AB16475"/>
    </row>
    <row r="16476" spans="16:28" x14ac:dyDescent="0.2">
      <c r="P16476" s="12"/>
      <c r="AB16476"/>
    </row>
    <row r="16477" spans="16:28" x14ac:dyDescent="0.2">
      <c r="P16477" s="12"/>
      <c r="AB16477"/>
    </row>
    <row r="16478" spans="16:28" x14ac:dyDescent="0.2">
      <c r="P16478" s="12"/>
      <c r="AB16478"/>
    </row>
    <row r="16479" spans="16:28" x14ac:dyDescent="0.2">
      <c r="P16479" s="12"/>
      <c r="AB16479"/>
    </row>
    <row r="16480" spans="16:28" x14ac:dyDescent="0.2">
      <c r="P16480" s="12"/>
      <c r="AB16480"/>
    </row>
    <row r="16481" spans="16:28" x14ac:dyDescent="0.2">
      <c r="P16481" s="12"/>
      <c r="AB16481"/>
    </row>
    <row r="16482" spans="16:28" x14ac:dyDescent="0.2">
      <c r="P16482" s="12"/>
      <c r="AB16482"/>
    </row>
    <row r="16483" spans="16:28" x14ac:dyDescent="0.2">
      <c r="P16483" s="12"/>
      <c r="AB16483"/>
    </row>
    <row r="16484" spans="16:28" x14ac:dyDescent="0.2">
      <c r="P16484" s="12"/>
      <c r="AB16484"/>
    </row>
    <row r="16485" spans="16:28" x14ac:dyDescent="0.2">
      <c r="P16485" s="12"/>
      <c r="AB16485"/>
    </row>
    <row r="16486" spans="16:28" x14ac:dyDescent="0.2">
      <c r="P16486" s="12"/>
      <c r="AB16486"/>
    </row>
    <row r="16487" spans="16:28" x14ac:dyDescent="0.2">
      <c r="P16487" s="12"/>
      <c r="AB16487"/>
    </row>
    <row r="16488" spans="16:28" x14ac:dyDescent="0.2">
      <c r="P16488" s="12"/>
      <c r="AB16488"/>
    </row>
    <row r="16489" spans="16:28" x14ac:dyDescent="0.2">
      <c r="P16489" s="12"/>
      <c r="AB16489"/>
    </row>
    <row r="16490" spans="16:28" x14ac:dyDescent="0.2">
      <c r="P16490" s="12"/>
      <c r="AB16490"/>
    </row>
    <row r="16491" spans="16:28" x14ac:dyDescent="0.2">
      <c r="P16491" s="12"/>
      <c r="AB16491"/>
    </row>
    <row r="16492" spans="16:28" x14ac:dyDescent="0.2">
      <c r="P16492" s="12"/>
      <c r="AB16492"/>
    </row>
    <row r="16493" spans="16:28" x14ac:dyDescent="0.2">
      <c r="P16493" s="12"/>
      <c r="AB16493"/>
    </row>
    <row r="16494" spans="16:28" x14ac:dyDescent="0.2">
      <c r="P16494" s="12"/>
      <c r="AB16494"/>
    </row>
    <row r="16495" spans="16:28" x14ac:dyDescent="0.2">
      <c r="P16495" s="12"/>
      <c r="AB16495"/>
    </row>
    <row r="16496" spans="16:28" x14ac:dyDescent="0.2">
      <c r="P16496" s="12"/>
      <c r="AB16496"/>
    </row>
    <row r="16497" spans="16:28" x14ac:dyDescent="0.2">
      <c r="P16497" s="12"/>
      <c r="AB16497"/>
    </row>
    <row r="16498" spans="16:28" x14ac:dyDescent="0.2">
      <c r="P16498" s="12"/>
      <c r="AB16498"/>
    </row>
    <row r="16499" spans="16:28" x14ac:dyDescent="0.2">
      <c r="P16499" s="12"/>
      <c r="AB16499"/>
    </row>
    <row r="16500" spans="16:28" x14ac:dyDescent="0.2">
      <c r="P16500" s="12"/>
      <c r="AB16500"/>
    </row>
    <row r="16501" spans="16:28" x14ac:dyDescent="0.2">
      <c r="P16501" s="12"/>
      <c r="AB16501"/>
    </row>
    <row r="16502" spans="16:28" x14ac:dyDescent="0.2">
      <c r="P16502" s="12"/>
      <c r="AB16502"/>
    </row>
    <row r="16503" spans="16:28" x14ac:dyDescent="0.2">
      <c r="P16503" s="12"/>
      <c r="AB16503"/>
    </row>
    <row r="16504" spans="16:28" x14ac:dyDescent="0.2">
      <c r="P16504" s="12"/>
      <c r="AB16504"/>
    </row>
    <row r="16505" spans="16:28" x14ac:dyDescent="0.2">
      <c r="P16505" s="12"/>
      <c r="AB16505"/>
    </row>
    <row r="16506" spans="16:28" x14ac:dyDescent="0.2">
      <c r="P16506" s="12"/>
      <c r="AB16506"/>
    </row>
    <row r="16507" spans="16:28" x14ac:dyDescent="0.2">
      <c r="P16507" s="12"/>
      <c r="AB16507"/>
    </row>
    <row r="16508" spans="16:28" x14ac:dyDescent="0.2">
      <c r="P16508" s="12"/>
      <c r="AB16508"/>
    </row>
    <row r="16509" spans="16:28" x14ac:dyDescent="0.2">
      <c r="P16509" s="12"/>
      <c r="AB16509"/>
    </row>
    <row r="16510" spans="16:28" x14ac:dyDescent="0.2">
      <c r="P16510" s="12"/>
      <c r="AB16510"/>
    </row>
    <row r="16511" spans="16:28" x14ac:dyDescent="0.2">
      <c r="P16511" s="12"/>
      <c r="AB16511"/>
    </row>
    <row r="16512" spans="16:28" x14ac:dyDescent="0.2">
      <c r="P16512" s="12"/>
      <c r="AB16512"/>
    </row>
    <row r="16513" spans="16:28" x14ac:dyDescent="0.2">
      <c r="P16513" s="12"/>
      <c r="AB16513"/>
    </row>
    <row r="16514" spans="16:28" x14ac:dyDescent="0.2">
      <c r="P16514" s="12"/>
      <c r="AB16514"/>
    </row>
    <row r="16515" spans="16:28" x14ac:dyDescent="0.2">
      <c r="P16515" s="12"/>
      <c r="AB16515"/>
    </row>
    <row r="16516" spans="16:28" x14ac:dyDescent="0.2">
      <c r="P16516" s="12"/>
      <c r="AB16516"/>
    </row>
    <row r="16517" spans="16:28" x14ac:dyDescent="0.2">
      <c r="P16517" s="12"/>
      <c r="AB16517"/>
    </row>
    <row r="16518" spans="16:28" x14ac:dyDescent="0.2">
      <c r="P16518" s="12"/>
      <c r="AB16518"/>
    </row>
    <row r="16519" spans="16:28" x14ac:dyDescent="0.2">
      <c r="P16519" s="12"/>
      <c r="AB16519"/>
    </row>
    <row r="16520" spans="16:28" x14ac:dyDescent="0.2">
      <c r="P16520" s="12"/>
      <c r="AB16520"/>
    </row>
    <row r="16521" spans="16:28" x14ac:dyDescent="0.2">
      <c r="P16521" s="12"/>
      <c r="AB16521"/>
    </row>
    <row r="16522" spans="16:28" x14ac:dyDescent="0.2">
      <c r="P16522" s="12"/>
      <c r="AB16522"/>
    </row>
    <row r="16523" spans="16:28" x14ac:dyDescent="0.2">
      <c r="P16523" s="12"/>
      <c r="AB16523"/>
    </row>
    <row r="16524" spans="16:28" x14ac:dyDescent="0.2">
      <c r="P16524" s="12"/>
      <c r="AB16524"/>
    </row>
    <row r="16525" spans="16:28" x14ac:dyDescent="0.2">
      <c r="P16525" s="12"/>
      <c r="AB16525"/>
    </row>
    <row r="16526" spans="16:28" x14ac:dyDescent="0.2">
      <c r="P16526" s="12"/>
      <c r="AB16526"/>
    </row>
    <row r="16527" spans="16:28" x14ac:dyDescent="0.2">
      <c r="P16527" s="12"/>
      <c r="AB16527"/>
    </row>
    <row r="16528" spans="16:28" x14ac:dyDescent="0.2">
      <c r="P16528" s="12"/>
      <c r="AB16528"/>
    </row>
    <row r="16529" spans="16:28" x14ac:dyDescent="0.2">
      <c r="P16529" s="12"/>
      <c r="AB16529"/>
    </row>
    <row r="16530" spans="16:28" x14ac:dyDescent="0.2">
      <c r="P16530" s="12"/>
      <c r="AB16530"/>
    </row>
    <row r="16531" spans="16:28" x14ac:dyDescent="0.2">
      <c r="P16531" s="12"/>
      <c r="AB16531"/>
    </row>
    <row r="16532" spans="16:28" x14ac:dyDescent="0.2">
      <c r="P16532" s="12"/>
      <c r="AB16532"/>
    </row>
    <row r="16533" spans="16:28" x14ac:dyDescent="0.2">
      <c r="P16533" s="12"/>
      <c r="AB16533"/>
    </row>
    <row r="16534" spans="16:28" x14ac:dyDescent="0.2">
      <c r="P16534" s="12"/>
      <c r="AB16534"/>
    </row>
    <row r="16535" spans="16:28" x14ac:dyDescent="0.2">
      <c r="P16535" s="12"/>
      <c r="AB16535"/>
    </row>
    <row r="16536" spans="16:28" x14ac:dyDescent="0.2">
      <c r="P16536" s="12"/>
      <c r="AB16536"/>
    </row>
    <row r="16537" spans="16:28" x14ac:dyDescent="0.2">
      <c r="P16537" s="12"/>
      <c r="AB16537"/>
    </row>
    <row r="16538" spans="16:28" x14ac:dyDescent="0.2">
      <c r="P16538" s="12"/>
      <c r="AB16538"/>
    </row>
    <row r="16539" spans="16:28" x14ac:dyDescent="0.2">
      <c r="P16539" s="12"/>
      <c r="AB16539"/>
    </row>
    <row r="16540" spans="16:28" x14ac:dyDescent="0.2">
      <c r="P16540" s="12"/>
      <c r="AB16540"/>
    </row>
    <row r="16541" spans="16:28" x14ac:dyDescent="0.2">
      <c r="P16541" s="12"/>
      <c r="AB16541"/>
    </row>
    <row r="16542" spans="16:28" x14ac:dyDescent="0.2">
      <c r="P16542" s="12"/>
      <c r="AB16542"/>
    </row>
    <row r="16543" spans="16:28" x14ac:dyDescent="0.2">
      <c r="P16543" s="12"/>
      <c r="AB16543"/>
    </row>
    <row r="16544" spans="16:28" x14ac:dyDescent="0.2">
      <c r="P16544" s="12"/>
      <c r="AB16544"/>
    </row>
    <row r="16545" spans="16:28" x14ac:dyDescent="0.2">
      <c r="P16545" s="12"/>
      <c r="AB16545"/>
    </row>
    <row r="16546" spans="16:28" x14ac:dyDescent="0.2">
      <c r="P16546" s="12"/>
      <c r="AB16546"/>
    </row>
    <row r="16547" spans="16:28" x14ac:dyDescent="0.2">
      <c r="P16547" s="12"/>
      <c r="AB16547"/>
    </row>
    <row r="16548" spans="16:28" x14ac:dyDescent="0.2">
      <c r="P16548" s="12"/>
      <c r="AB16548"/>
    </row>
    <row r="16549" spans="16:28" x14ac:dyDescent="0.2">
      <c r="P16549" s="12"/>
      <c r="AB16549"/>
    </row>
    <row r="16550" spans="16:28" x14ac:dyDescent="0.2">
      <c r="P16550" s="12"/>
      <c r="AB16550"/>
    </row>
    <row r="16551" spans="16:28" x14ac:dyDescent="0.2">
      <c r="P16551" s="12"/>
      <c r="AB16551"/>
    </row>
    <row r="16552" spans="16:28" x14ac:dyDescent="0.2">
      <c r="P16552" s="12"/>
      <c r="AB16552"/>
    </row>
    <row r="16553" spans="16:28" x14ac:dyDescent="0.2">
      <c r="P16553" s="12"/>
      <c r="AB16553"/>
    </row>
    <row r="16554" spans="16:28" x14ac:dyDescent="0.2">
      <c r="P16554" s="12"/>
      <c r="AB16554"/>
    </row>
    <row r="16555" spans="16:28" x14ac:dyDescent="0.2">
      <c r="P16555" s="12"/>
      <c r="AB16555"/>
    </row>
    <row r="16556" spans="16:28" x14ac:dyDescent="0.2">
      <c r="P16556" s="12"/>
      <c r="AB16556"/>
    </row>
    <row r="16557" spans="16:28" x14ac:dyDescent="0.2">
      <c r="P16557" s="12"/>
      <c r="AB16557"/>
    </row>
    <row r="16558" spans="16:28" x14ac:dyDescent="0.2">
      <c r="P16558" s="12"/>
      <c r="AB16558"/>
    </row>
    <row r="16559" spans="16:28" x14ac:dyDescent="0.2">
      <c r="P16559" s="12"/>
      <c r="AB16559"/>
    </row>
    <row r="16560" spans="16:28" x14ac:dyDescent="0.2">
      <c r="P16560" s="12"/>
      <c r="AB16560"/>
    </row>
    <row r="16561" spans="16:28" x14ac:dyDescent="0.2">
      <c r="P16561" s="12"/>
      <c r="AB16561"/>
    </row>
    <row r="16562" spans="16:28" x14ac:dyDescent="0.2">
      <c r="P16562" s="12"/>
      <c r="AB16562"/>
    </row>
    <row r="16563" spans="16:28" x14ac:dyDescent="0.2">
      <c r="P16563" s="12"/>
      <c r="AB16563"/>
    </row>
    <row r="16564" spans="16:28" x14ac:dyDescent="0.2">
      <c r="P16564" s="12"/>
      <c r="AB16564"/>
    </row>
    <row r="16565" spans="16:28" x14ac:dyDescent="0.2">
      <c r="P16565" s="12"/>
      <c r="AB16565"/>
    </row>
    <row r="16566" spans="16:28" x14ac:dyDescent="0.2">
      <c r="P16566" s="12"/>
      <c r="AB16566"/>
    </row>
    <row r="16567" spans="16:28" x14ac:dyDescent="0.2">
      <c r="P16567" s="12"/>
      <c r="AB16567"/>
    </row>
    <row r="16568" spans="16:28" x14ac:dyDescent="0.2">
      <c r="P16568" s="12"/>
      <c r="AB16568"/>
    </row>
    <row r="16569" spans="16:28" x14ac:dyDescent="0.2">
      <c r="P16569" s="12"/>
      <c r="AB16569"/>
    </row>
    <row r="16570" spans="16:28" x14ac:dyDescent="0.2">
      <c r="P16570" s="12"/>
      <c r="AB16570"/>
    </row>
    <row r="16571" spans="16:28" x14ac:dyDescent="0.2">
      <c r="P16571" s="12"/>
      <c r="AB16571"/>
    </row>
    <row r="16572" spans="16:28" x14ac:dyDescent="0.2">
      <c r="P16572" s="12"/>
      <c r="AB16572"/>
    </row>
    <row r="16573" spans="16:28" x14ac:dyDescent="0.2">
      <c r="P16573" s="12"/>
      <c r="AB16573"/>
    </row>
    <row r="16574" spans="16:28" x14ac:dyDescent="0.2">
      <c r="P16574" s="12"/>
      <c r="AB16574"/>
    </row>
    <row r="16575" spans="16:28" x14ac:dyDescent="0.2">
      <c r="P16575" s="12"/>
      <c r="AB16575"/>
    </row>
    <row r="16576" spans="16:28" x14ac:dyDescent="0.2">
      <c r="P16576" s="12"/>
      <c r="AB16576"/>
    </row>
    <row r="16577" spans="16:28" x14ac:dyDescent="0.2">
      <c r="P16577" s="12"/>
      <c r="AB16577"/>
    </row>
    <row r="16578" spans="16:28" x14ac:dyDescent="0.2">
      <c r="P16578" s="12"/>
      <c r="AB16578"/>
    </row>
    <row r="16579" spans="16:28" x14ac:dyDescent="0.2">
      <c r="P16579" s="12"/>
      <c r="AB16579"/>
    </row>
    <row r="16580" spans="16:28" x14ac:dyDescent="0.2">
      <c r="P16580" s="12"/>
      <c r="AB16580"/>
    </row>
    <row r="16581" spans="16:28" x14ac:dyDescent="0.2">
      <c r="P16581" s="12"/>
      <c r="AB16581"/>
    </row>
    <row r="16582" spans="16:28" x14ac:dyDescent="0.2">
      <c r="P16582" s="12"/>
      <c r="AB16582"/>
    </row>
    <row r="16583" spans="16:28" x14ac:dyDescent="0.2">
      <c r="P16583" s="12"/>
      <c r="AB16583"/>
    </row>
    <row r="16584" spans="16:28" x14ac:dyDescent="0.2">
      <c r="P16584" s="12"/>
      <c r="AB16584"/>
    </row>
    <row r="16585" spans="16:28" x14ac:dyDescent="0.2">
      <c r="P16585" s="12"/>
      <c r="AB16585"/>
    </row>
    <row r="16586" spans="16:28" x14ac:dyDescent="0.2">
      <c r="P16586" s="12"/>
      <c r="AB16586"/>
    </row>
    <row r="16587" spans="16:28" x14ac:dyDescent="0.2">
      <c r="P16587" s="12"/>
      <c r="AB16587"/>
    </row>
    <row r="16588" spans="16:28" x14ac:dyDescent="0.2">
      <c r="P16588" s="12"/>
      <c r="AB16588"/>
    </row>
    <row r="16589" spans="16:28" x14ac:dyDescent="0.2">
      <c r="P16589" s="12"/>
      <c r="AB16589"/>
    </row>
    <row r="16590" spans="16:28" x14ac:dyDescent="0.2">
      <c r="P16590" s="12"/>
      <c r="AB16590"/>
    </row>
    <row r="16591" spans="16:28" x14ac:dyDescent="0.2">
      <c r="P16591" s="12"/>
      <c r="AB16591"/>
    </row>
    <row r="16592" spans="16:28" x14ac:dyDescent="0.2">
      <c r="P16592" s="12"/>
      <c r="AB16592"/>
    </row>
    <row r="16593" spans="16:28" x14ac:dyDescent="0.2">
      <c r="P16593" s="12"/>
      <c r="AB16593"/>
    </row>
    <row r="16594" spans="16:28" x14ac:dyDescent="0.2">
      <c r="P16594" s="12"/>
      <c r="AB16594"/>
    </row>
    <row r="16595" spans="16:28" x14ac:dyDescent="0.2">
      <c r="P16595" s="12"/>
      <c r="AB16595"/>
    </row>
    <row r="16596" spans="16:28" x14ac:dyDescent="0.2">
      <c r="P16596" s="12"/>
      <c r="AB16596"/>
    </row>
    <row r="16597" spans="16:28" x14ac:dyDescent="0.2">
      <c r="P16597" s="12"/>
      <c r="AB16597"/>
    </row>
    <row r="16598" spans="16:28" x14ac:dyDescent="0.2">
      <c r="P16598" s="12"/>
      <c r="AB16598"/>
    </row>
    <row r="16599" spans="16:28" x14ac:dyDescent="0.2">
      <c r="P16599" s="12"/>
      <c r="AB16599"/>
    </row>
    <row r="16600" spans="16:28" x14ac:dyDescent="0.2">
      <c r="P16600" s="12"/>
      <c r="AB16600"/>
    </row>
    <row r="16601" spans="16:28" x14ac:dyDescent="0.2">
      <c r="P16601" s="12"/>
      <c r="AB16601"/>
    </row>
    <row r="16602" spans="16:28" x14ac:dyDescent="0.2">
      <c r="P16602" s="12"/>
      <c r="AB16602"/>
    </row>
    <row r="16603" spans="16:28" x14ac:dyDescent="0.2">
      <c r="P16603" s="12"/>
      <c r="AB16603"/>
    </row>
    <row r="16604" spans="16:28" x14ac:dyDescent="0.2">
      <c r="P16604" s="12"/>
      <c r="AB16604"/>
    </row>
    <row r="16605" spans="16:28" x14ac:dyDescent="0.2">
      <c r="P16605" s="12"/>
      <c r="AB16605"/>
    </row>
    <row r="16606" spans="16:28" x14ac:dyDescent="0.2">
      <c r="P16606" s="12"/>
      <c r="AB16606"/>
    </row>
    <row r="16607" spans="16:28" x14ac:dyDescent="0.2">
      <c r="P16607" s="12"/>
      <c r="AB16607"/>
    </row>
    <row r="16608" spans="16:28" x14ac:dyDescent="0.2">
      <c r="P16608" s="12"/>
      <c r="AB16608"/>
    </row>
    <row r="16609" spans="16:28" x14ac:dyDescent="0.2">
      <c r="P16609" s="12"/>
      <c r="AB16609"/>
    </row>
    <row r="16610" spans="16:28" x14ac:dyDescent="0.2">
      <c r="P16610" s="12"/>
      <c r="AB16610"/>
    </row>
    <row r="16611" spans="16:28" x14ac:dyDescent="0.2">
      <c r="P16611" s="12"/>
      <c r="AB16611"/>
    </row>
    <row r="16612" spans="16:28" x14ac:dyDescent="0.2">
      <c r="P16612" s="12"/>
      <c r="AB16612"/>
    </row>
    <row r="16613" spans="16:28" x14ac:dyDescent="0.2">
      <c r="P16613" s="12"/>
      <c r="AB16613"/>
    </row>
    <row r="16614" spans="16:28" x14ac:dyDescent="0.2">
      <c r="P16614" s="12"/>
      <c r="AB16614"/>
    </row>
    <row r="16615" spans="16:28" x14ac:dyDescent="0.2">
      <c r="P16615" s="12"/>
      <c r="AB16615"/>
    </row>
    <row r="16616" spans="16:28" x14ac:dyDescent="0.2">
      <c r="P16616" s="12"/>
      <c r="AB16616"/>
    </row>
    <row r="16617" spans="16:28" x14ac:dyDescent="0.2">
      <c r="P16617" s="12"/>
      <c r="AB16617"/>
    </row>
    <row r="16618" spans="16:28" x14ac:dyDescent="0.2">
      <c r="P16618" s="12"/>
      <c r="AB16618"/>
    </row>
    <row r="16619" spans="16:28" x14ac:dyDescent="0.2">
      <c r="P16619" s="12"/>
      <c r="AB16619"/>
    </row>
    <row r="16620" spans="16:28" x14ac:dyDescent="0.2">
      <c r="P16620" s="12"/>
      <c r="AB16620"/>
    </row>
    <row r="16621" spans="16:28" x14ac:dyDescent="0.2">
      <c r="P16621" s="12"/>
      <c r="AB16621"/>
    </row>
    <row r="16622" spans="16:28" x14ac:dyDescent="0.2">
      <c r="P16622" s="12"/>
      <c r="AB16622"/>
    </row>
    <row r="16623" spans="16:28" x14ac:dyDescent="0.2">
      <c r="P16623" s="12"/>
      <c r="AB16623"/>
    </row>
    <row r="16624" spans="16:28" x14ac:dyDescent="0.2">
      <c r="P16624" s="12"/>
      <c r="AB16624"/>
    </row>
    <row r="16625" spans="16:28" x14ac:dyDescent="0.2">
      <c r="P16625" s="12"/>
      <c r="AB16625"/>
    </row>
    <row r="16626" spans="16:28" x14ac:dyDescent="0.2">
      <c r="P16626" s="12"/>
      <c r="AB16626"/>
    </row>
    <row r="16627" spans="16:28" x14ac:dyDescent="0.2">
      <c r="P16627" s="12"/>
      <c r="AB16627"/>
    </row>
    <row r="16628" spans="16:28" x14ac:dyDescent="0.2">
      <c r="P16628" s="12"/>
      <c r="AB16628"/>
    </row>
    <row r="16629" spans="16:28" x14ac:dyDescent="0.2">
      <c r="P16629" s="12"/>
      <c r="AB16629"/>
    </row>
    <row r="16630" spans="16:28" x14ac:dyDescent="0.2">
      <c r="P16630" s="12"/>
      <c r="AB16630"/>
    </row>
    <row r="16631" spans="16:28" x14ac:dyDescent="0.2">
      <c r="P16631" s="12"/>
      <c r="AB16631"/>
    </row>
    <row r="16632" spans="16:28" x14ac:dyDescent="0.2">
      <c r="P16632" s="12"/>
      <c r="AB16632"/>
    </row>
    <row r="16633" spans="16:28" x14ac:dyDescent="0.2">
      <c r="P16633" s="12"/>
      <c r="AB16633"/>
    </row>
    <row r="16634" spans="16:28" x14ac:dyDescent="0.2">
      <c r="P16634" s="12"/>
      <c r="AB16634"/>
    </row>
    <row r="16635" spans="16:28" x14ac:dyDescent="0.2">
      <c r="P16635" s="12"/>
      <c r="AB16635"/>
    </row>
    <row r="16636" spans="16:28" x14ac:dyDescent="0.2">
      <c r="P16636" s="12"/>
      <c r="AB16636"/>
    </row>
    <row r="16637" spans="16:28" x14ac:dyDescent="0.2">
      <c r="P16637" s="12"/>
      <c r="AB16637"/>
    </row>
    <row r="16638" spans="16:28" x14ac:dyDescent="0.2">
      <c r="P16638" s="12"/>
      <c r="AB16638"/>
    </row>
    <row r="16639" spans="16:28" x14ac:dyDescent="0.2">
      <c r="P16639" s="12"/>
      <c r="AB16639"/>
    </row>
    <row r="16640" spans="16:28" x14ac:dyDescent="0.2">
      <c r="P16640" s="12"/>
      <c r="AB16640"/>
    </row>
    <row r="16641" spans="16:28" x14ac:dyDescent="0.2">
      <c r="P16641" s="12"/>
      <c r="AB16641"/>
    </row>
    <row r="16642" spans="16:28" x14ac:dyDescent="0.2">
      <c r="P16642" s="12"/>
      <c r="AB16642"/>
    </row>
    <row r="16643" spans="16:28" x14ac:dyDescent="0.2">
      <c r="P16643" s="12"/>
      <c r="AB16643"/>
    </row>
    <row r="16644" spans="16:28" x14ac:dyDescent="0.2">
      <c r="P16644" s="12"/>
      <c r="AB16644"/>
    </row>
    <row r="16645" spans="16:28" x14ac:dyDescent="0.2">
      <c r="P16645" s="12"/>
      <c r="AB16645"/>
    </row>
    <row r="16646" spans="16:28" x14ac:dyDescent="0.2">
      <c r="P16646" s="12"/>
      <c r="AB16646"/>
    </row>
    <row r="16647" spans="16:28" x14ac:dyDescent="0.2">
      <c r="P16647" s="12"/>
      <c r="AB16647"/>
    </row>
    <row r="16648" spans="16:28" x14ac:dyDescent="0.2">
      <c r="P16648" s="12"/>
      <c r="AB16648"/>
    </row>
    <row r="16649" spans="16:28" x14ac:dyDescent="0.2">
      <c r="P16649" s="12"/>
      <c r="AB16649"/>
    </row>
    <row r="16650" spans="16:28" x14ac:dyDescent="0.2">
      <c r="P16650" s="12"/>
      <c r="AB16650"/>
    </row>
    <row r="16651" spans="16:28" x14ac:dyDescent="0.2">
      <c r="P16651" s="12"/>
      <c r="AB16651"/>
    </row>
    <row r="16652" spans="16:28" x14ac:dyDescent="0.2">
      <c r="P16652" s="12"/>
      <c r="AB16652"/>
    </row>
    <row r="16653" spans="16:28" x14ac:dyDescent="0.2">
      <c r="P16653" s="12"/>
      <c r="AB16653"/>
    </row>
    <row r="16654" spans="16:28" x14ac:dyDescent="0.2">
      <c r="P16654" s="12"/>
      <c r="AB16654"/>
    </row>
    <row r="16655" spans="16:28" x14ac:dyDescent="0.2">
      <c r="P16655" s="12"/>
      <c r="AB16655"/>
    </row>
    <row r="16656" spans="16:28" x14ac:dyDescent="0.2">
      <c r="P16656" s="12"/>
      <c r="AB16656"/>
    </row>
    <row r="16657" spans="16:28" x14ac:dyDescent="0.2">
      <c r="P16657" s="12"/>
      <c r="AB16657"/>
    </row>
    <row r="16658" spans="16:28" x14ac:dyDescent="0.2">
      <c r="P16658" s="12"/>
      <c r="AB16658"/>
    </row>
    <row r="16659" spans="16:28" x14ac:dyDescent="0.2">
      <c r="P16659" s="12"/>
      <c r="AB16659"/>
    </row>
    <row r="16660" spans="16:28" x14ac:dyDescent="0.2">
      <c r="P16660" s="12"/>
      <c r="AB16660"/>
    </row>
    <row r="16661" spans="16:28" x14ac:dyDescent="0.2">
      <c r="P16661" s="12"/>
      <c r="AB16661"/>
    </row>
    <row r="16662" spans="16:28" x14ac:dyDescent="0.2">
      <c r="P16662" s="12"/>
      <c r="AB16662"/>
    </row>
    <row r="16663" spans="16:28" x14ac:dyDescent="0.2">
      <c r="P16663" s="12"/>
      <c r="AB16663"/>
    </row>
    <row r="16664" spans="16:28" x14ac:dyDescent="0.2">
      <c r="P16664" s="12"/>
      <c r="AB16664"/>
    </row>
    <row r="16665" spans="16:28" x14ac:dyDescent="0.2">
      <c r="P16665" s="12"/>
      <c r="AB16665"/>
    </row>
    <row r="16666" spans="16:28" x14ac:dyDescent="0.2">
      <c r="P16666" s="12"/>
      <c r="AB16666"/>
    </row>
    <row r="16667" spans="16:28" x14ac:dyDescent="0.2">
      <c r="P16667" s="12"/>
      <c r="AB16667"/>
    </row>
    <row r="16668" spans="16:28" x14ac:dyDescent="0.2">
      <c r="P16668" s="12"/>
      <c r="AB16668"/>
    </row>
    <row r="16669" spans="16:28" x14ac:dyDescent="0.2">
      <c r="P16669" s="12"/>
      <c r="AB16669"/>
    </row>
    <row r="16670" spans="16:28" x14ac:dyDescent="0.2">
      <c r="P16670" s="12"/>
      <c r="AB16670"/>
    </row>
    <row r="16671" spans="16:28" x14ac:dyDescent="0.2">
      <c r="P16671" s="12"/>
      <c r="AB16671"/>
    </row>
    <row r="16672" spans="16:28" x14ac:dyDescent="0.2">
      <c r="P16672" s="12"/>
      <c r="AB16672"/>
    </row>
    <row r="16673" spans="16:28" x14ac:dyDescent="0.2">
      <c r="P16673" s="12"/>
      <c r="AB16673"/>
    </row>
    <row r="16674" spans="16:28" x14ac:dyDescent="0.2">
      <c r="P16674" s="12"/>
      <c r="AB16674"/>
    </row>
    <row r="16675" spans="16:28" x14ac:dyDescent="0.2">
      <c r="P16675" s="12"/>
      <c r="AB16675"/>
    </row>
    <row r="16676" spans="16:28" x14ac:dyDescent="0.2">
      <c r="P16676" s="12"/>
      <c r="AB16676"/>
    </row>
    <row r="16677" spans="16:28" x14ac:dyDescent="0.2">
      <c r="P16677" s="12"/>
      <c r="AB16677"/>
    </row>
    <row r="16678" spans="16:28" x14ac:dyDescent="0.2">
      <c r="P16678" s="12"/>
      <c r="AB16678"/>
    </row>
    <row r="16679" spans="16:28" x14ac:dyDescent="0.2">
      <c r="P16679" s="12"/>
      <c r="AB16679"/>
    </row>
    <row r="16680" spans="16:28" x14ac:dyDescent="0.2">
      <c r="P16680" s="12"/>
      <c r="AB16680"/>
    </row>
    <row r="16681" spans="16:28" x14ac:dyDescent="0.2">
      <c r="P16681" s="12"/>
      <c r="AB16681"/>
    </row>
    <row r="16682" spans="16:28" x14ac:dyDescent="0.2">
      <c r="P16682" s="12"/>
      <c r="AB16682"/>
    </row>
    <row r="16683" spans="16:28" x14ac:dyDescent="0.2">
      <c r="P16683" s="12"/>
      <c r="AB16683"/>
    </row>
    <row r="16684" spans="16:28" x14ac:dyDescent="0.2">
      <c r="P16684" s="12"/>
      <c r="AB16684"/>
    </row>
    <row r="16685" spans="16:28" x14ac:dyDescent="0.2">
      <c r="P16685" s="12"/>
      <c r="AB16685"/>
    </row>
    <row r="16686" spans="16:28" x14ac:dyDescent="0.2">
      <c r="P16686" s="12"/>
      <c r="AB16686"/>
    </row>
    <row r="16687" spans="16:28" x14ac:dyDescent="0.2">
      <c r="P16687" s="12"/>
      <c r="AB16687"/>
    </row>
    <row r="16688" spans="16:28" x14ac:dyDescent="0.2">
      <c r="P16688" s="12"/>
      <c r="AB16688"/>
    </row>
    <row r="16689" spans="16:28" x14ac:dyDescent="0.2">
      <c r="P16689" s="12"/>
      <c r="AB16689"/>
    </row>
    <row r="16690" spans="16:28" x14ac:dyDescent="0.2">
      <c r="P16690" s="12"/>
      <c r="AB16690"/>
    </row>
    <row r="16691" spans="16:28" x14ac:dyDescent="0.2">
      <c r="P16691" s="12"/>
      <c r="AB16691"/>
    </row>
    <row r="16692" spans="16:28" x14ac:dyDescent="0.2">
      <c r="P16692" s="12"/>
      <c r="AB16692"/>
    </row>
    <row r="16693" spans="16:28" x14ac:dyDescent="0.2">
      <c r="P16693" s="12"/>
      <c r="AB16693"/>
    </row>
    <row r="16694" spans="16:28" x14ac:dyDescent="0.2">
      <c r="P16694" s="12"/>
      <c r="AB16694"/>
    </row>
    <row r="16695" spans="16:28" x14ac:dyDescent="0.2">
      <c r="P16695" s="12"/>
      <c r="AB16695"/>
    </row>
    <row r="16696" spans="16:28" x14ac:dyDescent="0.2">
      <c r="P16696" s="12"/>
      <c r="AB16696"/>
    </row>
    <row r="16697" spans="16:28" x14ac:dyDescent="0.2">
      <c r="P16697" s="12"/>
      <c r="AB16697"/>
    </row>
    <row r="16698" spans="16:28" x14ac:dyDescent="0.2">
      <c r="P16698" s="12"/>
      <c r="AB16698"/>
    </row>
    <row r="16699" spans="16:28" x14ac:dyDescent="0.2">
      <c r="P16699" s="12"/>
      <c r="AB16699"/>
    </row>
    <row r="16700" spans="16:28" x14ac:dyDescent="0.2">
      <c r="P16700" s="12"/>
      <c r="AB16700"/>
    </row>
    <row r="16701" spans="16:28" x14ac:dyDescent="0.2">
      <c r="P16701" s="12"/>
      <c r="AB16701"/>
    </row>
    <row r="16702" spans="16:28" x14ac:dyDescent="0.2">
      <c r="P16702" s="12"/>
      <c r="AB16702"/>
    </row>
    <row r="16703" spans="16:28" x14ac:dyDescent="0.2">
      <c r="P16703" s="12"/>
      <c r="AB16703"/>
    </row>
    <row r="16704" spans="16:28" x14ac:dyDescent="0.2">
      <c r="P16704" s="12"/>
      <c r="AB16704"/>
    </row>
    <row r="16705" spans="16:28" x14ac:dyDescent="0.2">
      <c r="P16705" s="12"/>
      <c r="AB16705"/>
    </row>
    <row r="16706" spans="16:28" x14ac:dyDescent="0.2">
      <c r="P16706" s="12"/>
      <c r="AB16706"/>
    </row>
    <row r="16707" spans="16:28" x14ac:dyDescent="0.2">
      <c r="P16707" s="12"/>
      <c r="AB16707"/>
    </row>
    <row r="16708" spans="16:28" x14ac:dyDescent="0.2">
      <c r="P16708" s="12"/>
      <c r="AB16708"/>
    </row>
    <row r="16709" spans="16:28" x14ac:dyDescent="0.2">
      <c r="P16709" s="12"/>
      <c r="AB16709"/>
    </row>
    <row r="16710" spans="16:28" x14ac:dyDescent="0.2">
      <c r="P16710" s="12"/>
      <c r="AB16710"/>
    </row>
    <row r="16711" spans="16:28" x14ac:dyDescent="0.2">
      <c r="P16711" s="12"/>
      <c r="AB16711"/>
    </row>
    <row r="16712" spans="16:28" x14ac:dyDescent="0.2">
      <c r="P16712" s="12"/>
      <c r="AB16712"/>
    </row>
    <row r="16713" spans="16:28" x14ac:dyDescent="0.2">
      <c r="P16713" s="12"/>
      <c r="AB16713"/>
    </row>
    <row r="16714" spans="16:28" x14ac:dyDescent="0.2">
      <c r="P16714" s="12"/>
      <c r="AB16714"/>
    </row>
    <row r="16715" spans="16:28" x14ac:dyDescent="0.2">
      <c r="P16715" s="12"/>
      <c r="AB16715"/>
    </row>
    <row r="16716" spans="16:28" x14ac:dyDescent="0.2">
      <c r="P16716" s="12"/>
      <c r="AB16716"/>
    </row>
    <row r="16717" spans="16:28" x14ac:dyDescent="0.2">
      <c r="P16717" s="12"/>
      <c r="AB16717"/>
    </row>
    <row r="16718" spans="16:28" x14ac:dyDescent="0.2">
      <c r="P16718" s="12"/>
      <c r="AB16718"/>
    </row>
    <row r="16719" spans="16:28" x14ac:dyDescent="0.2">
      <c r="P16719" s="12"/>
      <c r="AB16719"/>
    </row>
    <row r="16720" spans="16:28" x14ac:dyDescent="0.2">
      <c r="P16720" s="12"/>
      <c r="AB16720"/>
    </row>
    <row r="16721" spans="16:28" x14ac:dyDescent="0.2">
      <c r="P16721" s="12"/>
      <c r="AB16721"/>
    </row>
    <row r="16722" spans="16:28" x14ac:dyDescent="0.2">
      <c r="P16722" s="12"/>
      <c r="AB16722"/>
    </row>
    <row r="16723" spans="16:28" x14ac:dyDescent="0.2">
      <c r="P16723" s="12"/>
      <c r="AB16723"/>
    </row>
    <row r="16724" spans="16:28" x14ac:dyDescent="0.2">
      <c r="P16724" s="12"/>
      <c r="AB16724"/>
    </row>
    <row r="16725" spans="16:28" x14ac:dyDescent="0.2">
      <c r="P16725" s="12"/>
      <c r="AB16725"/>
    </row>
    <row r="16726" spans="16:28" x14ac:dyDescent="0.2">
      <c r="P16726" s="12"/>
      <c r="AB16726"/>
    </row>
    <row r="16727" spans="16:28" x14ac:dyDescent="0.2">
      <c r="P16727" s="12"/>
      <c r="AB16727"/>
    </row>
    <row r="16728" spans="16:28" x14ac:dyDescent="0.2">
      <c r="P16728" s="12"/>
      <c r="AB16728"/>
    </row>
    <row r="16729" spans="16:28" x14ac:dyDescent="0.2">
      <c r="P16729" s="12"/>
      <c r="AB16729"/>
    </row>
    <row r="16730" spans="16:28" x14ac:dyDescent="0.2">
      <c r="P16730" s="12"/>
      <c r="AB16730"/>
    </row>
    <row r="16731" spans="16:28" x14ac:dyDescent="0.2">
      <c r="P16731" s="12"/>
      <c r="AB16731"/>
    </row>
    <row r="16732" spans="16:28" x14ac:dyDescent="0.2">
      <c r="P16732" s="12"/>
      <c r="AB16732"/>
    </row>
    <row r="16733" spans="16:28" x14ac:dyDescent="0.2">
      <c r="P16733" s="12"/>
      <c r="AB16733"/>
    </row>
    <row r="16734" spans="16:28" x14ac:dyDescent="0.2">
      <c r="P16734" s="12"/>
      <c r="AB16734"/>
    </row>
    <row r="16735" spans="16:28" x14ac:dyDescent="0.2">
      <c r="P16735" s="12"/>
      <c r="AB16735"/>
    </row>
    <row r="16736" spans="16:28" x14ac:dyDescent="0.2">
      <c r="P16736" s="12"/>
      <c r="AB16736"/>
    </row>
    <row r="16737" spans="16:28" x14ac:dyDescent="0.2">
      <c r="P16737" s="12"/>
      <c r="AB16737"/>
    </row>
    <row r="16738" spans="16:28" x14ac:dyDescent="0.2">
      <c r="P16738" s="12"/>
      <c r="AB16738"/>
    </row>
    <row r="16739" spans="16:28" x14ac:dyDescent="0.2">
      <c r="P16739" s="12"/>
      <c r="AB16739"/>
    </row>
    <row r="16740" spans="16:28" x14ac:dyDescent="0.2">
      <c r="P16740" s="12"/>
      <c r="AB16740"/>
    </row>
    <row r="16741" spans="16:28" x14ac:dyDescent="0.2">
      <c r="P16741" s="12"/>
      <c r="AB16741"/>
    </row>
    <row r="16742" spans="16:28" x14ac:dyDescent="0.2">
      <c r="P16742" s="12"/>
      <c r="AB16742"/>
    </row>
    <row r="16743" spans="16:28" x14ac:dyDescent="0.2">
      <c r="P16743" s="12"/>
      <c r="AB16743"/>
    </row>
    <row r="16744" spans="16:28" x14ac:dyDescent="0.2">
      <c r="P16744" s="12"/>
      <c r="AB16744"/>
    </row>
    <row r="16745" spans="16:28" x14ac:dyDescent="0.2">
      <c r="P16745" s="12"/>
      <c r="AB16745"/>
    </row>
    <row r="16746" spans="16:28" x14ac:dyDescent="0.2">
      <c r="P16746" s="12"/>
      <c r="AB16746"/>
    </row>
    <row r="16747" spans="16:28" x14ac:dyDescent="0.2">
      <c r="P16747" s="12"/>
      <c r="AB16747"/>
    </row>
    <row r="16748" spans="16:28" x14ac:dyDescent="0.2">
      <c r="P16748" s="12"/>
      <c r="AB16748"/>
    </row>
    <row r="16749" spans="16:28" x14ac:dyDescent="0.2">
      <c r="P16749" s="12"/>
      <c r="AB16749"/>
    </row>
    <row r="16750" spans="16:28" x14ac:dyDescent="0.2">
      <c r="P16750" s="12"/>
      <c r="AB16750"/>
    </row>
    <row r="16751" spans="16:28" x14ac:dyDescent="0.2">
      <c r="P16751" s="12"/>
      <c r="AB16751"/>
    </row>
    <row r="16752" spans="16:28" x14ac:dyDescent="0.2">
      <c r="P16752" s="12"/>
      <c r="AB16752"/>
    </row>
    <row r="16753" spans="16:28" x14ac:dyDescent="0.2">
      <c r="P16753" s="12"/>
      <c r="AB16753"/>
    </row>
    <row r="16754" spans="16:28" x14ac:dyDescent="0.2">
      <c r="P16754" s="12"/>
      <c r="AB16754"/>
    </row>
    <row r="16755" spans="16:28" x14ac:dyDescent="0.2">
      <c r="P16755" s="12"/>
      <c r="AB16755"/>
    </row>
    <row r="16756" spans="16:28" x14ac:dyDescent="0.2">
      <c r="P16756" s="12"/>
      <c r="AB16756"/>
    </row>
    <row r="16757" spans="16:28" x14ac:dyDescent="0.2">
      <c r="P16757" s="12"/>
      <c r="AB16757"/>
    </row>
    <row r="16758" spans="16:28" x14ac:dyDescent="0.2">
      <c r="P16758" s="12"/>
      <c r="AB16758"/>
    </row>
    <row r="16759" spans="16:28" x14ac:dyDescent="0.2">
      <c r="P16759" s="12"/>
      <c r="AB16759"/>
    </row>
    <row r="16760" spans="16:28" x14ac:dyDescent="0.2">
      <c r="P16760" s="12"/>
      <c r="AB16760"/>
    </row>
    <row r="16761" spans="16:28" x14ac:dyDescent="0.2">
      <c r="P16761" s="12"/>
      <c r="AB16761"/>
    </row>
    <row r="16762" spans="16:28" x14ac:dyDescent="0.2">
      <c r="P16762" s="12"/>
      <c r="AB16762"/>
    </row>
    <row r="16763" spans="16:28" x14ac:dyDescent="0.2">
      <c r="P16763" s="12"/>
      <c r="AB16763"/>
    </row>
    <row r="16764" spans="16:28" x14ac:dyDescent="0.2">
      <c r="P16764" s="12"/>
      <c r="AB16764"/>
    </row>
    <row r="16765" spans="16:28" x14ac:dyDescent="0.2">
      <c r="P16765" s="12"/>
      <c r="AB16765"/>
    </row>
    <row r="16766" spans="16:28" x14ac:dyDescent="0.2">
      <c r="P16766" s="12"/>
      <c r="AB16766"/>
    </row>
    <row r="16767" spans="16:28" x14ac:dyDescent="0.2">
      <c r="P16767" s="12"/>
      <c r="AB16767"/>
    </row>
    <row r="16768" spans="16:28" x14ac:dyDescent="0.2">
      <c r="P16768" s="12"/>
      <c r="AB16768"/>
    </row>
    <row r="16769" spans="16:28" x14ac:dyDescent="0.2">
      <c r="P16769" s="12"/>
      <c r="AB16769"/>
    </row>
    <row r="16770" spans="16:28" x14ac:dyDescent="0.2">
      <c r="P16770" s="12"/>
      <c r="AB16770"/>
    </row>
    <row r="16771" spans="16:28" x14ac:dyDescent="0.2">
      <c r="P16771" s="12"/>
      <c r="AB16771"/>
    </row>
    <row r="16772" spans="16:28" x14ac:dyDescent="0.2">
      <c r="P16772" s="12"/>
      <c r="AB16772"/>
    </row>
    <row r="16773" spans="16:28" x14ac:dyDescent="0.2">
      <c r="P16773" s="12"/>
      <c r="AB16773"/>
    </row>
    <row r="16774" spans="16:28" x14ac:dyDescent="0.2">
      <c r="P16774" s="12"/>
      <c r="AB16774"/>
    </row>
    <row r="16775" spans="16:28" x14ac:dyDescent="0.2">
      <c r="P16775" s="12"/>
      <c r="AB16775"/>
    </row>
    <row r="16776" spans="16:28" x14ac:dyDescent="0.2">
      <c r="P16776" s="12"/>
      <c r="AB16776"/>
    </row>
    <row r="16777" spans="16:28" x14ac:dyDescent="0.2">
      <c r="P16777" s="12"/>
      <c r="AB16777"/>
    </row>
    <row r="16778" spans="16:28" x14ac:dyDescent="0.2">
      <c r="P16778" s="12"/>
      <c r="AB16778"/>
    </row>
    <row r="16779" spans="16:28" x14ac:dyDescent="0.2">
      <c r="P16779" s="12"/>
      <c r="AB16779"/>
    </row>
    <row r="16780" spans="16:28" x14ac:dyDescent="0.2">
      <c r="P16780" s="12"/>
      <c r="AB16780"/>
    </row>
    <row r="16781" spans="16:28" x14ac:dyDescent="0.2">
      <c r="P16781" s="12"/>
      <c r="AB16781"/>
    </row>
    <row r="16782" spans="16:28" x14ac:dyDescent="0.2">
      <c r="P16782" s="12"/>
      <c r="AB16782"/>
    </row>
    <row r="16783" spans="16:28" x14ac:dyDescent="0.2">
      <c r="P16783" s="12"/>
      <c r="AB16783"/>
    </row>
    <row r="16784" spans="16:28" x14ac:dyDescent="0.2">
      <c r="P16784" s="12"/>
      <c r="AB16784"/>
    </row>
    <row r="16785" spans="16:28" x14ac:dyDescent="0.2">
      <c r="P16785" s="12"/>
      <c r="AB16785"/>
    </row>
    <row r="16786" spans="16:28" x14ac:dyDescent="0.2">
      <c r="P16786" s="12"/>
      <c r="AB16786"/>
    </row>
    <row r="16787" spans="16:28" x14ac:dyDescent="0.2">
      <c r="P16787" s="12"/>
      <c r="AB16787"/>
    </row>
    <row r="16788" spans="16:28" x14ac:dyDescent="0.2">
      <c r="P16788" s="12"/>
      <c r="AB16788"/>
    </row>
    <row r="16789" spans="16:28" x14ac:dyDescent="0.2">
      <c r="P16789" s="12"/>
      <c r="AB16789"/>
    </row>
    <row r="16790" spans="16:28" x14ac:dyDescent="0.2">
      <c r="P16790" s="12"/>
      <c r="AB16790"/>
    </row>
    <row r="16791" spans="16:28" x14ac:dyDescent="0.2">
      <c r="P16791" s="12"/>
      <c r="AB16791"/>
    </row>
    <row r="16792" spans="16:28" x14ac:dyDescent="0.2">
      <c r="P16792" s="12"/>
      <c r="AB16792"/>
    </row>
    <row r="16793" spans="16:28" x14ac:dyDescent="0.2">
      <c r="P16793" s="12"/>
      <c r="AB16793"/>
    </row>
    <row r="16794" spans="16:28" x14ac:dyDescent="0.2">
      <c r="P16794" s="12"/>
      <c r="AB16794"/>
    </row>
    <row r="16795" spans="16:28" x14ac:dyDescent="0.2">
      <c r="P16795" s="12"/>
      <c r="AB16795"/>
    </row>
    <row r="16796" spans="16:28" x14ac:dyDescent="0.2">
      <c r="P16796" s="12"/>
      <c r="AB16796"/>
    </row>
    <row r="16797" spans="16:28" x14ac:dyDescent="0.2">
      <c r="P16797" s="12"/>
      <c r="AB16797"/>
    </row>
    <row r="16798" spans="16:28" x14ac:dyDescent="0.2">
      <c r="P16798" s="12"/>
      <c r="AB16798"/>
    </row>
    <row r="16799" spans="16:28" x14ac:dyDescent="0.2">
      <c r="P16799" s="12"/>
      <c r="AB16799"/>
    </row>
    <row r="16800" spans="16:28" x14ac:dyDescent="0.2">
      <c r="P16800" s="12"/>
      <c r="AB16800"/>
    </row>
    <row r="16801" spans="16:28" x14ac:dyDescent="0.2">
      <c r="P16801" s="12"/>
      <c r="AB16801"/>
    </row>
    <row r="16802" spans="16:28" x14ac:dyDescent="0.2">
      <c r="P16802" s="12"/>
      <c r="AB16802"/>
    </row>
    <row r="16803" spans="16:28" x14ac:dyDescent="0.2">
      <c r="P16803" s="12"/>
      <c r="AB16803"/>
    </row>
    <row r="16804" spans="16:28" x14ac:dyDescent="0.2">
      <c r="P16804" s="12"/>
      <c r="AB16804"/>
    </row>
    <row r="16805" spans="16:28" x14ac:dyDescent="0.2">
      <c r="P16805" s="12"/>
      <c r="AB16805"/>
    </row>
    <row r="16806" spans="16:28" x14ac:dyDescent="0.2">
      <c r="P16806" s="12"/>
      <c r="AB16806"/>
    </row>
    <row r="16807" spans="16:28" x14ac:dyDescent="0.2">
      <c r="P16807" s="12"/>
      <c r="AB16807"/>
    </row>
    <row r="16808" spans="16:28" x14ac:dyDescent="0.2">
      <c r="P16808" s="12"/>
      <c r="AB16808"/>
    </row>
    <row r="16809" spans="16:28" x14ac:dyDescent="0.2">
      <c r="P16809" s="12"/>
      <c r="AB16809"/>
    </row>
    <row r="16810" spans="16:28" x14ac:dyDescent="0.2">
      <c r="P16810" s="12"/>
      <c r="AB16810"/>
    </row>
    <row r="16811" spans="16:28" x14ac:dyDescent="0.2">
      <c r="P16811" s="12"/>
      <c r="AB16811"/>
    </row>
    <row r="16812" spans="16:28" x14ac:dyDescent="0.2">
      <c r="P16812" s="12"/>
      <c r="AB16812"/>
    </row>
    <row r="16813" spans="16:28" x14ac:dyDescent="0.2">
      <c r="P16813" s="12"/>
      <c r="AB16813"/>
    </row>
    <row r="16814" spans="16:28" x14ac:dyDescent="0.2">
      <c r="P16814" s="12"/>
      <c r="AB16814"/>
    </row>
    <row r="16815" spans="16:28" x14ac:dyDescent="0.2">
      <c r="P16815" s="12"/>
      <c r="AB16815"/>
    </row>
    <row r="16816" spans="16:28" x14ac:dyDescent="0.2">
      <c r="P16816" s="12"/>
      <c r="AB16816"/>
    </row>
    <row r="16817" spans="16:28" x14ac:dyDescent="0.2">
      <c r="P16817" s="12"/>
      <c r="AB16817"/>
    </row>
    <row r="16818" spans="16:28" x14ac:dyDescent="0.2">
      <c r="P16818" s="12"/>
      <c r="AB16818"/>
    </row>
    <row r="16819" spans="16:28" x14ac:dyDescent="0.2">
      <c r="P16819" s="12"/>
      <c r="AB16819"/>
    </row>
    <row r="16820" spans="16:28" x14ac:dyDescent="0.2">
      <c r="P16820" s="12"/>
      <c r="AB16820"/>
    </row>
    <row r="16821" spans="16:28" x14ac:dyDescent="0.2">
      <c r="P16821" s="12"/>
      <c r="AB16821"/>
    </row>
    <row r="16822" spans="16:28" x14ac:dyDescent="0.2">
      <c r="P16822" s="12"/>
      <c r="AB16822"/>
    </row>
    <row r="16823" spans="16:28" x14ac:dyDescent="0.2">
      <c r="P16823" s="12"/>
      <c r="AB16823"/>
    </row>
    <row r="16824" spans="16:28" x14ac:dyDescent="0.2">
      <c r="P16824" s="12"/>
      <c r="AB16824"/>
    </row>
    <row r="16825" spans="16:28" x14ac:dyDescent="0.2">
      <c r="P16825" s="12"/>
      <c r="AB16825"/>
    </row>
    <row r="16826" spans="16:28" x14ac:dyDescent="0.2">
      <c r="P16826" s="12"/>
      <c r="AB16826"/>
    </row>
    <row r="16827" spans="16:28" x14ac:dyDescent="0.2">
      <c r="P16827" s="12"/>
      <c r="AB16827"/>
    </row>
    <row r="16828" spans="16:28" x14ac:dyDescent="0.2">
      <c r="P16828" s="12"/>
      <c r="AB16828"/>
    </row>
    <row r="16829" spans="16:28" x14ac:dyDescent="0.2">
      <c r="P16829" s="12"/>
      <c r="AB16829"/>
    </row>
    <row r="16830" spans="16:28" x14ac:dyDescent="0.2">
      <c r="P16830" s="12"/>
      <c r="AB16830"/>
    </row>
    <row r="16831" spans="16:28" x14ac:dyDescent="0.2">
      <c r="P16831" s="12"/>
      <c r="AB16831"/>
    </row>
    <row r="16832" spans="16:28" x14ac:dyDescent="0.2">
      <c r="P16832" s="12"/>
      <c r="AB16832"/>
    </row>
    <row r="16833" spans="16:28" x14ac:dyDescent="0.2">
      <c r="P16833" s="12"/>
      <c r="AB16833"/>
    </row>
    <row r="16834" spans="16:28" x14ac:dyDescent="0.2">
      <c r="P16834" s="12"/>
      <c r="AB16834"/>
    </row>
    <row r="16835" spans="16:28" x14ac:dyDescent="0.2">
      <c r="P16835" s="12"/>
      <c r="AB16835"/>
    </row>
    <row r="16836" spans="16:28" x14ac:dyDescent="0.2">
      <c r="P16836" s="12"/>
      <c r="AB16836"/>
    </row>
    <row r="16837" spans="16:28" x14ac:dyDescent="0.2">
      <c r="P16837" s="12"/>
      <c r="AB16837"/>
    </row>
    <row r="16838" spans="16:28" x14ac:dyDescent="0.2">
      <c r="P16838" s="12"/>
      <c r="AB16838"/>
    </row>
    <row r="16839" spans="16:28" x14ac:dyDescent="0.2">
      <c r="P16839" s="12"/>
      <c r="AB16839"/>
    </row>
    <row r="16840" spans="16:28" x14ac:dyDescent="0.2">
      <c r="P16840" s="12"/>
      <c r="AB16840"/>
    </row>
    <row r="16841" spans="16:28" x14ac:dyDescent="0.2">
      <c r="P16841" s="12"/>
      <c r="AB16841"/>
    </row>
    <row r="16842" spans="16:28" x14ac:dyDescent="0.2">
      <c r="P16842" s="12"/>
      <c r="AB16842"/>
    </row>
    <row r="16843" spans="16:28" x14ac:dyDescent="0.2">
      <c r="P16843" s="12"/>
      <c r="AB16843"/>
    </row>
    <row r="16844" spans="16:28" x14ac:dyDescent="0.2">
      <c r="P16844" s="12"/>
      <c r="AB16844"/>
    </row>
    <row r="16845" spans="16:28" x14ac:dyDescent="0.2">
      <c r="P16845" s="12"/>
      <c r="AB16845"/>
    </row>
    <row r="16846" spans="16:28" x14ac:dyDescent="0.2">
      <c r="P16846" s="12"/>
      <c r="AB16846"/>
    </row>
    <row r="16847" spans="16:28" x14ac:dyDescent="0.2">
      <c r="P16847" s="12"/>
      <c r="AB16847"/>
    </row>
    <row r="16848" spans="16:28" x14ac:dyDescent="0.2">
      <c r="P16848" s="12"/>
      <c r="AB16848"/>
    </row>
    <row r="16849" spans="16:28" x14ac:dyDescent="0.2">
      <c r="P16849" s="12"/>
      <c r="AB16849"/>
    </row>
    <row r="16850" spans="16:28" x14ac:dyDescent="0.2">
      <c r="P16850" s="12"/>
      <c r="AB16850"/>
    </row>
    <row r="16851" spans="16:28" x14ac:dyDescent="0.2">
      <c r="P16851" s="12"/>
      <c r="AB16851"/>
    </row>
    <row r="16852" spans="16:28" x14ac:dyDescent="0.2">
      <c r="P16852" s="12"/>
      <c r="AB16852"/>
    </row>
    <row r="16853" spans="16:28" x14ac:dyDescent="0.2">
      <c r="P16853" s="12"/>
      <c r="AB16853"/>
    </row>
    <row r="16854" spans="16:28" x14ac:dyDescent="0.2">
      <c r="P16854" s="12"/>
      <c r="AB16854"/>
    </row>
    <row r="16855" spans="16:28" x14ac:dyDescent="0.2">
      <c r="P16855" s="12"/>
      <c r="AB16855"/>
    </row>
    <row r="16856" spans="16:28" x14ac:dyDescent="0.2">
      <c r="P16856" s="12"/>
      <c r="AB16856"/>
    </row>
    <row r="16857" spans="16:28" x14ac:dyDescent="0.2">
      <c r="P16857" s="12"/>
      <c r="AB16857"/>
    </row>
    <row r="16858" spans="16:28" x14ac:dyDescent="0.2">
      <c r="P16858" s="12"/>
      <c r="AB16858"/>
    </row>
    <row r="16859" spans="16:28" x14ac:dyDescent="0.2">
      <c r="P16859" s="12"/>
      <c r="AB16859"/>
    </row>
    <row r="16860" spans="16:28" x14ac:dyDescent="0.2">
      <c r="P16860" s="12"/>
      <c r="AB16860"/>
    </row>
    <row r="16861" spans="16:28" x14ac:dyDescent="0.2">
      <c r="P16861" s="12"/>
      <c r="AB16861"/>
    </row>
    <row r="16862" spans="16:28" x14ac:dyDescent="0.2">
      <c r="P16862" s="12"/>
      <c r="AB16862"/>
    </row>
    <row r="16863" spans="16:28" x14ac:dyDescent="0.2">
      <c r="P16863" s="12"/>
      <c r="AB16863"/>
    </row>
    <row r="16864" spans="16:28" x14ac:dyDescent="0.2">
      <c r="P16864" s="12"/>
      <c r="AB16864"/>
    </row>
    <row r="16865" spans="16:28" x14ac:dyDescent="0.2">
      <c r="P16865" s="12"/>
      <c r="AB16865"/>
    </row>
    <row r="16866" spans="16:28" x14ac:dyDescent="0.2">
      <c r="P16866" s="12"/>
      <c r="AB16866"/>
    </row>
    <row r="16867" spans="16:28" x14ac:dyDescent="0.2">
      <c r="P16867" s="12"/>
      <c r="AB16867"/>
    </row>
    <row r="16868" spans="16:28" x14ac:dyDescent="0.2">
      <c r="P16868" s="12"/>
      <c r="AB16868"/>
    </row>
    <row r="16869" spans="16:28" x14ac:dyDescent="0.2">
      <c r="P16869" s="12"/>
      <c r="AB16869"/>
    </row>
    <row r="16870" spans="16:28" x14ac:dyDescent="0.2">
      <c r="P16870" s="12"/>
      <c r="AB16870"/>
    </row>
    <row r="16871" spans="16:28" x14ac:dyDescent="0.2">
      <c r="P16871" s="12"/>
      <c r="AB16871"/>
    </row>
    <row r="16872" spans="16:28" x14ac:dyDescent="0.2">
      <c r="P16872" s="12"/>
      <c r="AB16872"/>
    </row>
    <row r="16873" spans="16:28" x14ac:dyDescent="0.2">
      <c r="P16873" s="12"/>
      <c r="AB16873"/>
    </row>
    <row r="16874" spans="16:28" x14ac:dyDescent="0.2">
      <c r="P16874" s="12"/>
      <c r="AB16874"/>
    </row>
    <row r="16875" spans="16:28" x14ac:dyDescent="0.2">
      <c r="P16875" s="12"/>
      <c r="AB16875"/>
    </row>
    <row r="16876" spans="16:28" x14ac:dyDescent="0.2">
      <c r="P16876" s="12"/>
      <c r="AB16876"/>
    </row>
    <row r="16877" spans="16:28" x14ac:dyDescent="0.2">
      <c r="P16877" s="12"/>
      <c r="AB16877"/>
    </row>
    <row r="16878" spans="16:28" x14ac:dyDescent="0.2">
      <c r="P16878" s="12"/>
      <c r="AB16878"/>
    </row>
    <row r="16879" spans="16:28" x14ac:dyDescent="0.2">
      <c r="P16879" s="12"/>
      <c r="AB16879"/>
    </row>
    <row r="16880" spans="16:28" x14ac:dyDescent="0.2">
      <c r="P16880" s="12"/>
      <c r="AB16880"/>
    </row>
    <row r="16881" spans="16:28" x14ac:dyDescent="0.2">
      <c r="P16881" s="12"/>
      <c r="AB16881"/>
    </row>
    <row r="16882" spans="16:28" x14ac:dyDescent="0.2">
      <c r="P16882" s="12"/>
      <c r="AB16882"/>
    </row>
    <row r="16883" spans="16:28" x14ac:dyDescent="0.2">
      <c r="P16883" s="12"/>
      <c r="AB16883"/>
    </row>
    <row r="16884" spans="16:28" x14ac:dyDescent="0.2">
      <c r="P16884" s="12"/>
      <c r="AB16884"/>
    </row>
    <row r="16885" spans="16:28" x14ac:dyDescent="0.2">
      <c r="P16885" s="12"/>
      <c r="AB16885"/>
    </row>
    <row r="16886" spans="16:28" x14ac:dyDescent="0.2">
      <c r="P16886" s="12"/>
      <c r="AB16886"/>
    </row>
    <row r="16887" spans="16:28" x14ac:dyDescent="0.2">
      <c r="P16887" s="12"/>
      <c r="AB16887"/>
    </row>
    <row r="16888" spans="16:28" x14ac:dyDescent="0.2">
      <c r="P16888" s="12"/>
      <c r="AB16888"/>
    </row>
    <row r="16889" spans="16:28" x14ac:dyDescent="0.2">
      <c r="P16889" s="12"/>
      <c r="AB16889"/>
    </row>
    <row r="16890" spans="16:28" x14ac:dyDescent="0.2">
      <c r="P16890" s="12"/>
      <c r="AB16890"/>
    </row>
    <row r="16891" spans="16:28" x14ac:dyDescent="0.2">
      <c r="P16891" s="12"/>
      <c r="AB16891"/>
    </row>
    <row r="16892" spans="16:28" x14ac:dyDescent="0.2">
      <c r="P16892" s="12"/>
      <c r="AB16892"/>
    </row>
    <row r="16893" spans="16:28" x14ac:dyDescent="0.2">
      <c r="P16893" s="12"/>
      <c r="AB16893"/>
    </row>
    <row r="16894" spans="16:28" x14ac:dyDescent="0.2">
      <c r="P16894" s="12"/>
      <c r="AB16894"/>
    </row>
    <row r="16895" spans="16:28" x14ac:dyDescent="0.2">
      <c r="P16895" s="12"/>
      <c r="AB16895"/>
    </row>
    <row r="16896" spans="16:28" x14ac:dyDescent="0.2">
      <c r="P16896" s="12"/>
      <c r="AB16896"/>
    </row>
    <row r="16897" spans="16:28" x14ac:dyDescent="0.2">
      <c r="P16897" s="12"/>
      <c r="AB16897"/>
    </row>
    <row r="16898" spans="16:28" x14ac:dyDescent="0.2">
      <c r="P16898" s="12"/>
      <c r="AB16898"/>
    </row>
    <row r="16899" spans="16:28" x14ac:dyDescent="0.2">
      <c r="P16899" s="12"/>
      <c r="AB16899"/>
    </row>
    <row r="16900" spans="16:28" x14ac:dyDescent="0.2">
      <c r="P16900" s="12"/>
      <c r="AB16900"/>
    </row>
    <row r="16901" spans="16:28" x14ac:dyDescent="0.2">
      <c r="P16901" s="12"/>
      <c r="AB16901"/>
    </row>
    <row r="16902" spans="16:28" x14ac:dyDescent="0.2">
      <c r="P16902" s="12"/>
      <c r="AB16902"/>
    </row>
    <row r="16903" spans="16:28" x14ac:dyDescent="0.2">
      <c r="P16903" s="12"/>
      <c r="AB16903"/>
    </row>
    <row r="16904" spans="16:28" x14ac:dyDescent="0.2">
      <c r="P16904" s="12"/>
      <c r="AB16904"/>
    </row>
    <row r="16905" spans="16:28" x14ac:dyDescent="0.2">
      <c r="P16905" s="12"/>
      <c r="AB16905"/>
    </row>
    <row r="16906" spans="16:28" x14ac:dyDescent="0.2">
      <c r="P16906" s="12"/>
      <c r="AB16906"/>
    </row>
    <row r="16907" spans="16:28" x14ac:dyDescent="0.2">
      <c r="P16907" s="12"/>
      <c r="AB16907"/>
    </row>
    <row r="16908" spans="16:28" x14ac:dyDescent="0.2">
      <c r="P16908" s="12"/>
      <c r="AB16908"/>
    </row>
    <row r="16909" spans="16:28" x14ac:dyDescent="0.2">
      <c r="P16909" s="12"/>
      <c r="AB16909"/>
    </row>
    <row r="16910" spans="16:28" x14ac:dyDescent="0.2">
      <c r="P16910" s="12"/>
      <c r="AB16910"/>
    </row>
    <row r="16911" spans="16:28" x14ac:dyDescent="0.2">
      <c r="P16911" s="12"/>
      <c r="AB16911"/>
    </row>
    <row r="16912" spans="16:28" x14ac:dyDescent="0.2">
      <c r="P16912" s="12"/>
      <c r="AB16912"/>
    </row>
    <row r="16913" spans="16:28" x14ac:dyDescent="0.2">
      <c r="P16913" s="12"/>
      <c r="AB16913"/>
    </row>
    <row r="16914" spans="16:28" x14ac:dyDescent="0.2">
      <c r="P16914" s="12"/>
      <c r="AB16914"/>
    </row>
    <row r="16915" spans="16:28" x14ac:dyDescent="0.2">
      <c r="P16915" s="12"/>
      <c r="AB16915"/>
    </row>
    <row r="16916" spans="16:28" x14ac:dyDescent="0.2">
      <c r="P16916" s="12"/>
      <c r="AB16916"/>
    </row>
    <row r="16917" spans="16:28" x14ac:dyDescent="0.2">
      <c r="P16917" s="12"/>
      <c r="AB16917"/>
    </row>
    <row r="16918" spans="16:28" x14ac:dyDescent="0.2">
      <c r="P16918" s="12"/>
      <c r="AB16918"/>
    </row>
    <row r="16919" spans="16:28" x14ac:dyDescent="0.2">
      <c r="P16919" s="12"/>
      <c r="AB16919"/>
    </row>
    <row r="16920" spans="16:28" x14ac:dyDescent="0.2">
      <c r="P16920" s="12"/>
      <c r="AB16920"/>
    </row>
    <row r="16921" spans="16:28" x14ac:dyDescent="0.2">
      <c r="P16921" s="12"/>
      <c r="AB16921"/>
    </row>
    <row r="16922" spans="16:28" x14ac:dyDescent="0.2">
      <c r="P16922" s="12"/>
      <c r="AB16922"/>
    </row>
    <row r="16923" spans="16:28" x14ac:dyDescent="0.2">
      <c r="P16923" s="12"/>
      <c r="AB16923"/>
    </row>
    <row r="16924" spans="16:28" x14ac:dyDescent="0.2">
      <c r="P16924" s="12"/>
      <c r="AB16924"/>
    </row>
    <row r="16925" spans="16:28" x14ac:dyDescent="0.2">
      <c r="P16925" s="12"/>
      <c r="AB16925"/>
    </row>
    <row r="16926" spans="16:28" x14ac:dyDescent="0.2">
      <c r="P16926" s="12"/>
      <c r="AB16926"/>
    </row>
    <row r="16927" spans="16:28" x14ac:dyDescent="0.2">
      <c r="P16927" s="12"/>
      <c r="AB16927"/>
    </row>
    <row r="16928" spans="16:28" x14ac:dyDescent="0.2">
      <c r="P16928" s="12"/>
      <c r="AB16928"/>
    </row>
    <row r="16929" spans="16:28" x14ac:dyDescent="0.2">
      <c r="P16929" s="12"/>
      <c r="AB16929"/>
    </row>
    <row r="16930" spans="16:28" x14ac:dyDescent="0.2">
      <c r="P16930" s="12"/>
      <c r="AB16930"/>
    </row>
    <row r="16931" spans="16:28" x14ac:dyDescent="0.2">
      <c r="P16931" s="12"/>
      <c r="AB16931"/>
    </row>
    <row r="16932" spans="16:28" x14ac:dyDescent="0.2">
      <c r="P16932" s="12"/>
      <c r="AB16932"/>
    </row>
    <row r="16933" spans="16:28" x14ac:dyDescent="0.2">
      <c r="P16933" s="12"/>
      <c r="AB16933"/>
    </row>
    <row r="16934" spans="16:28" x14ac:dyDescent="0.2">
      <c r="P16934" s="12"/>
      <c r="AB16934"/>
    </row>
    <row r="16935" spans="16:28" x14ac:dyDescent="0.2">
      <c r="P16935" s="12"/>
      <c r="AB16935"/>
    </row>
    <row r="16936" spans="16:28" x14ac:dyDescent="0.2">
      <c r="P16936" s="12"/>
      <c r="AB16936"/>
    </row>
    <row r="16937" spans="16:28" x14ac:dyDescent="0.2">
      <c r="P16937" s="12"/>
      <c r="AB16937"/>
    </row>
    <row r="16938" spans="16:28" x14ac:dyDescent="0.2">
      <c r="P16938" s="12"/>
      <c r="AB16938"/>
    </row>
    <row r="16939" spans="16:28" x14ac:dyDescent="0.2">
      <c r="P16939" s="12"/>
      <c r="AB16939"/>
    </row>
    <row r="16940" spans="16:28" x14ac:dyDescent="0.2">
      <c r="P16940" s="12"/>
      <c r="AB16940"/>
    </row>
    <row r="16941" spans="16:28" x14ac:dyDescent="0.2">
      <c r="P16941" s="12"/>
      <c r="AB16941"/>
    </row>
    <row r="16942" spans="16:28" x14ac:dyDescent="0.2">
      <c r="P16942" s="12"/>
      <c r="AB16942"/>
    </row>
    <row r="16943" spans="16:28" x14ac:dyDescent="0.2">
      <c r="P16943" s="12"/>
      <c r="AB16943"/>
    </row>
    <row r="16944" spans="16:28" x14ac:dyDescent="0.2">
      <c r="P16944" s="12"/>
      <c r="AB16944"/>
    </row>
    <row r="16945" spans="16:28" x14ac:dyDescent="0.2">
      <c r="P16945" s="12"/>
      <c r="AB16945"/>
    </row>
    <row r="16946" spans="16:28" x14ac:dyDescent="0.2">
      <c r="P16946" s="12"/>
      <c r="AB16946"/>
    </row>
    <row r="16947" spans="16:28" x14ac:dyDescent="0.2">
      <c r="P16947" s="12"/>
      <c r="AB16947"/>
    </row>
    <row r="16948" spans="16:28" x14ac:dyDescent="0.2">
      <c r="P16948" s="12"/>
      <c r="AB16948"/>
    </row>
    <row r="16949" spans="16:28" x14ac:dyDescent="0.2">
      <c r="P16949" s="12"/>
      <c r="AB16949"/>
    </row>
    <row r="16950" spans="16:28" x14ac:dyDescent="0.2">
      <c r="P16950" s="12"/>
      <c r="AB16950"/>
    </row>
    <row r="16951" spans="16:28" x14ac:dyDescent="0.2">
      <c r="P16951" s="12"/>
      <c r="AB16951"/>
    </row>
    <row r="16952" spans="16:28" x14ac:dyDescent="0.2">
      <c r="P16952" s="12"/>
      <c r="AB16952"/>
    </row>
    <row r="16953" spans="16:28" x14ac:dyDescent="0.2">
      <c r="P16953" s="12"/>
      <c r="AB16953"/>
    </row>
    <row r="16954" spans="16:28" x14ac:dyDescent="0.2">
      <c r="P16954" s="12"/>
      <c r="AB16954"/>
    </row>
    <row r="16955" spans="16:28" x14ac:dyDescent="0.2">
      <c r="P16955" s="12"/>
      <c r="AB16955"/>
    </row>
    <row r="16956" spans="16:28" x14ac:dyDescent="0.2">
      <c r="P16956" s="12"/>
      <c r="AB16956"/>
    </row>
    <row r="16957" spans="16:28" x14ac:dyDescent="0.2">
      <c r="P16957" s="12"/>
      <c r="AB16957"/>
    </row>
    <row r="16958" spans="16:28" x14ac:dyDescent="0.2">
      <c r="P16958" s="12"/>
      <c r="AB16958"/>
    </row>
    <row r="16959" spans="16:28" x14ac:dyDescent="0.2">
      <c r="P16959" s="12"/>
      <c r="AB16959"/>
    </row>
    <row r="16960" spans="16:28" x14ac:dyDescent="0.2">
      <c r="P16960" s="12"/>
      <c r="AB16960"/>
    </row>
    <row r="16961" spans="16:28" x14ac:dyDescent="0.2">
      <c r="P16961" s="12"/>
      <c r="AB16961"/>
    </row>
    <row r="16962" spans="16:28" x14ac:dyDescent="0.2">
      <c r="P16962" s="12"/>
      <c r="AB16962"/>
    </row>
    <row r="16963" spans="16:28" x14ac:dyDescent="0.2">
      <c r="P16963" s="12"/>
      <c r="AB16963"/>
    </row>
    <row r="16964" spans="16:28" x14ac:dyDescent="0.2">
      <c r="P16964" s="12"/>
      <c r="AB16964"/>
    </row>
    <row r="16965" spans="16:28" x14ac:dyDescent="0.2">
      <c r="P16965" s="12"/>
      <c r="AB16965"/>
    </row>
    <row r="16966" spans="16:28" x14ac:dyDescent="0.2">
      <c r="P16966" s="12"/>
      <c r="AB16966"/>
    </row>
    <row r="16967" spans="16:28" x14ac:dyDescent="0.2">
      <c r="P16967" s="12"/>
      <c r="AB16967"/>
    </row>
    <row r="16968" spans="16:28" x14ac:dyDescent="0.2">
      <c r="P16968" s="12"/>
      <c r="AB16968"/>
    </row>
    <row r="16969" spans="16:28" x14ac:dyDescent="0.2">
      <c r="P16969" s="12"/>
      <c r="AB16969"/>
    </row>
    <row r="16970" spans="16:28" x14ac:dyDescent="0.2">
      <c r="P16970" s="12"/>
      <c r="AB16970"/>
    </row>
    <row r="16971" spans="16:28" x14ac:dyDescent="0.2">
      <c r="P16971" s="12"/>
      <c r="AB16971"/>
    </row>
    <row r="16972" spans="16:28" x14ac:dyDescent="0.2">
      <c r="P16972" s="12"/>
      <c r="AB16972"/>
    </row>
    <row r="16973" spans="16:28" x14ac:dyDescent="0.2">
      <c r="P16973" s="12"/>
      <c r="AB16973"/>
    </row>
    <row r="16974" spans="16:28" x14ac:dyDescent="0.2">
      <c r="P16974" s="12"/>
      <c r="AB16974"/>
    </row>
    <row r="16975" spans="16:28" x14ac:dyDescent="0.2">
      <c r="P16975" s="12"/>
      <c r="AB16975"/>
    </row>
    <row r="16976" spans="16:28" x14ac:dyDescent="0.2">
      <c r="P16976" s="12"/>
      <c r="AB16976"/>
    </row>
    <row r="16977" spans="16:28" x14ac:dyDescent="0.2">
      <c r="P16977" s="12"/>
      <c r="AB16977"/>
    </row>
    <row r="16978" spans="16:28" x14ac:dyDescent="0.2">
      <c r="P16978" s="12"/>
      <c r="AB16978"/>
    </row>
    <row r="16979" spans="16:28" x14ac:dyDescent="0.2">
      <c r="P16979" s="12"/>
      <c r="AB16979"/>
    </row>
    <row r="16980" spans="16:28" x14ac:dyDescent="0.2">
      <c r="P16980" s="12"/>
      <c r="AB16980"/>
    </row>
    <row r="16981" spans="16:28" x14ac:dyDescent="0.2">
      <c r="P16981" s="12"/>
      <c r="AB16981"/>
    </row>
    <row r="16982" spans="16:28" x14ac:dyDescent="0.2">
      <c r="P16982" s="12"/>
      <c r="AB16982"/>
    </row>
    <row r="16983" spans="16:28" x14ac:dyDescent="0.2">
      <c r="P16983" s="12"/>
      <c r="AB16983"/>
    </row>
    <row r="16984" spans="16:28" x14ac:dyDescent="0.2">
      <c r="P16984" s="12"/>
      <c r="AB16984"/>
    </row>
    <row r="16985" spans="16:28" x14ac:dyDescent="0.2">
      <c r="P16985" s="12"/>
      <c r="AB16985"/>
    </row>
    <row r="16986" spans="16:28" x14ac:dyDescent="0.2">
      <c r="P16986" s="12"/>
      <c r="AB16986"/>
    </row>
    <row r="16987" spans="16:28" x14ac:dyDescent="0.2">
      <c r="P16987" s="12"/>
      <c r="AB16987"/>
    </row>
    <row r="16988" spans="16:28" x14ac:dyDescent="0.2">
      <c r="P16988" s="12"/>
      <c r="AB16988"/>
    </row>
    <row r="16989" spans="16:28" x14ac:dyDescent="0.2">
      <c r="P16989" s="12"/>
      <c r="AB16989"/>
    </row>
    <row r="16990" spans="16:28" x14ac:dyDescent="0.2">
      <c r="P16990" s="12"/>
      <c r="AB16990"/>
    </row>
    <row r="16991" spans="16:28" x14ac:dyDescent="0.2">
      <c r="P16991" s="12"/>
      <c r="AB16991"/>
    </row>
    <row r="16992" spans="16:28" x14ac:dyDescent="0.2">
      <c r="P16992" s="12"/>
      <c r="AB16992"/>
    </row>
    <row r="16993" spans="16:28" x14ac:dyDescent="0.2">
      <c r="P16993" s="12"/>
      <c r="AB16993"/>
    </row>
    <row r="16994" spans="16:28" x14ac:dyDescent="0.2">
      <c r="P16994" s="12"/>
      <c r="AB16994"/>
    </row>
    <row r="16995" spans="16:28" x14ac:dyDescent="0.2">
      <c r="P16995" s="12"/>
      <c r="AB16995"/>
    </row>
    <row r="16996" spans="16:28" x14ac:dyDescent="0.2">
      <c r="P16996" s="12"/>
      <c r="AB16996"/>
    </row>
    <row r="16997" spans="16:28" x14ac:dyDescent="0.2">
      <c r="P16997" s="12"/>
      <c r="AB16997"/>
    </row>
    <row r="16998" spans="16:28" x14ac:dyDescent="0.2">
      <c r="P16998" s="12"/>
      <c r="AB16998"/>
    </row>
    <row r="16999" spans="16:28" x14ac:dyDescent="0.2">
      <c r="P16999" s="12"/>
      <c r="AB16999"/>
    </row>
    <row r="17000" spans="16:28" x14ac:dyDescent="0.2">
      <c r="P17000" s="12"/>
      <c r="AB17000"/>
    </row>
    <row r="17001" spans="16:28" x14ac:dyDescent="0.2">
      <c r="P17001" s="12"/>
      <c r="AB17001"/>
    </row>
    <row r="17002" spans="16:28" x14ac:dyDescent="0.2">
      <c r="P17002" s="12"/>
      <c r="AB17002"/>
    </row>
    <row r="17003" spans="16:28" x14ac:dyDescent="0.2">
      <c r="P17003" s="12"/>
      <c r="AB17003"/>
    </row>
    <row r="17004" spans="16:28" x14ac:dyDescent="0.2">
      <c r="P17004" s="12"/>
      <c r="AB17004"/>
    </row>
    <row r="17005" spans="16:28" x14ac:dyDescent="0.2">
      <c r="P17005" s="12"/>
      <c r="AB17005"/>
    </row>
    <row r="17006" spans="16:28" x14ac:dyDescent="0.2">
      <c r="P17006" s="12"/>
      <c r="AB17006"/>
    </row>
    <row r="17007" spans="16:28" x14ac:dyDescent="0.2">
      <c r="P17007" s="12"/>
      <c r="AB17007"/>
    </row>
    <row r="17008" spans="16:28" x14ac:dyDescent="0.2">
      <c r="P17008" s="12"/>
      <c r="AB17008"/>
    </row>
    <row r="17009" spans="16:28" x14ac:dyDescent="0.2">
      <c r="P17009" s="12"/>
      <c r="AB17009"/>
    </row>
    <row r="17010" spans="16:28" x14ac:dyDescent="0.2">
      <c r="P17010" s="12"/>
      <c r="AB17010"/>
    </row>
    <row r="17011" spans="16:28" x14ac:dyDescent="0.2">
      <c r="P17011" s="12"/>
      <c r="AB17011"/>
    </row>
    <row r="17012" spans="16:28" x14ac:dyDescent="0.2">
      <c r="P17012" s="12"/>
      <c r="AB17012"/>
    </row>
    <row r="17013" spans="16:28" x14ac:dyDescent="0.2">
      <c r="P17013" s="12"/>
      <c r="AB17013"/>
    </row>
    <row r="17014" spans="16:28" x14ac:dyDescent="0.2">
      <c r="P17014" s="12"/>
      <c r="AB17014"/>
    </row>
    <row r="17015" spans="16:28" x14ac:dyDescent="0.2">
      <c r="P17015" s="12"/>
      <c r="AB17015"/>
    </row>
    <row r="17016" spans="16:28" x14ac:dyDescent="0.2">
      <c r="P17016" s="12"/>
      <c r="AB17016"/>
    </row>
    <row r="17017" spans="16:28" x14ac:dyDescent="0.2">
      <c r="P17017" s="12"/>
      <c r="AB17017"/>
    </row>
    <row r="17018" spans="16:28" x14ac:dyDescent="0.2">
      <c r="P17018" s="12"/>
      <c r="AB17018"/>
    </row>
    <row r="17019" spans="16:28" x14ac:dyDescent="0.2">
      <c r="P17019" s="12"/>
      <c r="AB17019"/>
    </row>
    <row r="17020" spans="16:28" x14ac:dyDescent="0.2">
      <c r="P17020" s="12"/>
      <c r="AB17020"/>
    </row>
    <row r="17021" spans="16:28" x14ac:dyDescent="0.2">
      <c r="P17021" s="12"/>
      <c r="AB17021"/>
    </row>
    <row r="17022" spans="16:28" x14ac:dyDescent="0.2">
      <c r="P17022" s="12"/>
      <c r="AB17022"/>
    </row>
    <row r="17023" spans="16:28" x14ac:dyDescent="0.2">
      <c r="P17023" s="12"/>
      <c r="AB17023"/>
    </row>
    <row r="17024" spans="16:28" x14ac:dyDescent="0.2">
      <c r="P17024" s="12"/>
      <c r="AB17024"/>
    </row>
    <row r="17025" spans="16:28" x14ac:dyDescent="0.2">
      <c r="P17025" s="12"/>
      <c r="AB17025"/>
    </row>
    <row r="17026" spans="16:28" x14ac:dyDescent="0.2">
      <c r="P17026" s="12"/>
      <c r="AB17026"/>
    </row>
    <row r="17027" spans="16:28" x14ac:dyDescent="0.2">
      <c r="P17027" s="12"/>
      <c r="AB17027"/>
    </row>
    <row r="17028" spans="16:28" x14ac:dyDescent="0.2">
      <c r="P17028" s="12"/>
      <c r="AB17028"/>
    </row>
    <row r="17029" spans="16:28" x14ac:dyDescent="0.2">
      <c r="P17029" s="12"/>
      <c r="AB17029"/>
    </row>
    <row r="17030" spans="16:28" x14ac:dyDescent="0.2">
      <c r="P17030" s="12"/>
      <c r="AB17030"/>
    </row>
    <row r="17031" spans="16:28" x14ac:dyDescent="0.2">
      <c r="P17031" s="12"/>
      <c r="AB17031"/>
    </row>
    <row r="17032" spans="16:28" x14ac:dyDescent="0.2">
      <c r="P17032" s="12"/>
      <c r="AB17032"/>
    </row>
    <row r="17033" spans="16:28" x14ac:dyDescent="0.2">
      <c r="P17033" s="12"/>
      <c r="AB17033"/>
    </row>
    <row r="17034" spans="16:28" x14ac:dyDescent="0.2">
      <c r="P17034" s="12"/>
      <c r="AB17034"/>
    </row>
    <row r="17035" spans="16:28" x14ac:dyDescent="0.2">
      <c r="P17035" s="12"/>
      <c r="AB17035"/>
    </row>
    <row r="17036" spans="16:28" x14ac:dyDescent="0.2">
      <c r="P17036" s="12"/>
      <c r="AB17036"/>
    </row>
    <row r="17037" spans="16:28" x14ac:dyDescent="0.2">
      <c r="P17037" s="12"/>
      <c r="AB17037"/>
    </row>
    <row r="17038" spans="16:28" x14ac:dyDescent="0.2">
      <c r="P17038" s="12"/>
      <c r="AB17038"/>
    </row>
    <row r="17039" spans="16:28" x14ac:dyDescent="0.2">
      <c r="P17039" s="12"/>
      <c r="AB17039"/>
    </row>
    <row r="17040" spans="16:28" x14ac:dyDescent="0.2">
      <c r="P17040" s="12"/>
      <c r="AB17040"/>
    </row>
    <row r="17041" spans="16:28" x14ac:dyDescent="0.2">
      <c r="P17041" s="12"/>
      <c r="AB17041"/>
    </row>
    <row r="17042" spans="16:28" x14ac:dyDescent="0.2">
      <c r="P17042" s="12"/>
      <c r="AB17042"/>
    </row>
    <row r="17043" spans="16:28" x14ac:dyDescent="0.2">
      <c r="P17043" s="12"/>
      <c r="AB17043"/>
    </row>
    <row r="17044" spans="16:28" x14ac:dyDescent="0.2">
      <c r="P17044" s="12"/>
      <c r="AB17044"/>
    </row>
    <row r="17045" spans="16:28" x14ac:dyDescent="0.2">
      <c r="P17045" s="12"/>
      <c r="AB17045"/>
    </row>
    <row r="17046" spans="16:28" x14ac:dyDescent="0.2">
      <c r="P17046" s="12"/>
      <c r="AB17046"/>
    </row>
    <row r="17047" spans="16:28" x14ac:dyDescent="0.2">
      <c r="P17047" s="12"/>
      <c r="AB17047"/>
    </row>
    <row r="17048" spans="16:28" x14ac:dyDescent="0.2">
      <c r="P17048" s="12"/>
      <c r="AB17048"/>
    </row>
    <row r="17049" spans="16:28" x14ac:dyDescent="0.2">
      <c r="P17049" s="12"/>
      <c r="AB17049"/>
    </row>
    <row r="17050" spans="16:28" x14ac:dyDescent="0.2">
      <c r="P17050" s="12"/>
      <c r="AB17050"/>
    </row>
    <row r="17051" spans="16:28" x14ac:dyDescent="0.2">
      <c r="P17051" s="12"/>
      <c r="AB17051"/>
    </row>
    <row r="17052" spans="16:28" x14ac:dyDescent="0.2">
      <c r="P17052" s="12"/>
      <c r="AB17052"/>
    </row>
    <row r="17053" spans="16:28" x14ac:dyDescent="0.2">
      <c r="P17053" s="12"/>
      <c r="AB17053"/>
    </row>
    <row r="17054" spans="16:28" x14ac:dyDescent="0.2">
      <c r="P17054" s="12"/>
      <c r="AB17054"/>
    </row>
    <row r="17055" spans="16:28" x14ac:dyDescent="0.2">
      <c r="P17055" s="12"/>
      <c r="AB17055"/>
    </row>
    <row r="17056" spans="16:28" x14ac:dyDescent="0.2">
      <c r="P17056" s="12"/>
      <c r="AB17056"/>
    </row>
    <row r="17057" spans="16:28" x14ac:dyDescent="0.2">
      <c r="P17057" s="12"/>
      <c r="AB17057"/>
    </row>
    <row r="17058" spans="16:28" x14ac:dyDescent="0.2">
      <c r="P17058" s="12"/>
      <c r="AB17058"/>
    </row>
    <row r="17059" spans="16:28" x14ac:dyDescent="0.2">
      <c r="P17059" s="12"/>
      <c r="AB17059"/>
    </row>
    <row r="17060" spans="16:28" x14ac:dyDescent="0.2">
      <c r="P17060" s="12"/>
      <c r="AB17060"/>
    </row>
    <row r="17061" spans="16:28" x14ac:dyDescent="0.2">
      <c r="P17061" s="12"/>
      <c r="AB17061"/>
    </row>
    <row r="17062" spans="16:28" x14ac:dyDescent="0.2">
      <c r="P17062" s="12"/>
      <c r="AB17062"/>
    </row>
    <row r="17063" spans="16:28" x14ac:dyDescent="0.2">
      <c r="P17063" s="12"/>
      <c r="AB17063"/>
    </row>
    <row r="17064" spans="16:28" x14ac:dyDescent="0.2">
      <c r="P17064" s="12"/>
      <c r="AB17064"/>
    </row>
    <row r="17065" spans="16:28" x14ac:dyDescent="0.2">
      <c r="P17065" s="12"/>
      <c r="AB17065"/>
    </row>
    <row r="17066" spans="16:28" x14ac:dyDescent="0.2">
      <c r="P17066" s="12"/>
      <c r="AB17066"/>
    </row>
    <row r="17067" spans="16:28" x14ac:dyDescent="0.2">
      <c r="P17067" s="12"/>
      <c r="AB17067"/>
    </row>
    <row r="17068" spans="16:28" x14ac:dyDescent="0.2">
      <c r="P17068" s="12"/>
      <c r="AB17068"/>
    </row>
    <row r="17069" spans="16:28" x14ac:dyDescent="0.2">
      <c r="P17069" s="12"/>
      <c r="AB17069"/>
    </row>
    <row r="17070" spans="16:28" x14ac:dyDescent="0.2">
      <c r="P17070" s="12"/>
      <c r="AB17070"/>
    </row>
    <row r="17071" spans="16:28" x14ac:dyDescent="0.2">
      <c r="P17071" s="12"/>
      <c r="AB17071"/>
    </row>
    <row r="17072" spans="16:28" x14ac:dyDescent="0.2">
      <c r="P17072" s="12"/>
      <c r="AB17072"/>
    </row>
    <row r="17073" spans="16:28" x14ac:dyDescent="0.2">
      <c r="P17073" s="12"/>
      <c r="AB17073"/>
    </row>
    <row r="17074" spans="16:28" x14ac:dyDescent="0.2">
      <c r="P17074" s="12"/>
      <c r="AB17074"/>
    </row>
    <row r="17075" spans="16:28" x14ac:dyDescent="0.2">
      <c r="P17075" s="12"/>
      <c r="AB17075"/>
    </row>
    <row r="17076" spans="16:28" x14ac:dyDescent="0.2">
      <c r="P17076" s="12"/>
      <c r="AB17076"/>
    </row>
    <row r="17077" spans="16:28" x14ac:dyDescent="0.2">
      <c r="P17077" s="12"/>
      <c r="AB17077"/>
    </row>
    <row r="17078" spans="16:28" x14ac:dyDescent="0.2">
      <c r="P17078" s="12"/>
      <c r="AB17078"/>
    </row>
    <row r="17079" spans="16:28" x14ac:dyDescent="0.2">
      <c r="P17079" s="12"/>
      <c r="AB17079"/>
    </row>
    <row r="17080" spans="16:28" x14ac:dyDescent="0.2">
      <c r="P17080" s="12"/>
      <c r="AB17080"/>
    </row>
    <row r="17081" spans="16:28" x14ac:dyDescent="0.2">
      <c r="P17081" s="12"/>
      <c r="AB17081"/>
    </row>
    <row r="17082" spans="16:28" x14ac:dyDescent="0.2">
      <c r="P17082" s="12"/>
      <c r="AB17082"/>
    </row>
    <row r="17083" spans="16:28" x14ac:dyDescent="0.2">
      <c r="P17083" s="12"/>
      <c r="AB17083"/>
    </row>
    <row r="17084" spans="16:28" x14ac:dyDescent="0.2">
      <c r="P17084" s="12"/>
      <c r="AB17084"/>
    </row>
    <row r="17085" spans="16:28" x14ac:dyDescent="0.2">
      <c r="P17085" s="12"/>
      <c r="AB17085"/>
    </row>
    <row r="17086" spans="16:28" x14ac:dyDescent="0.2">
      <c r="P17086" s="12"/>
      <c r="AB17086"/>
    </row>
    <row r="17087" spans="16:28" x14ac:dyDescent="0.2">
      <c r="P17087" s="12"/>
      <c r="AB17087"/>
    </row>
    <row r="17088" spans="16:28" x14ac:dyDescent="0.2">
      <c r="P17088" s="12"/>
      <c r="AB17088"/>
    </row>
    <row r="17089" spans="16:28" x14ac:dyDescent="0.2">
      <c r="P17089" s="12"/>
      <c r="AB17089"/>
    </row>
    <row r="17090" spans="16:28" x14ac:dyDescent="0.2">
      <c r="P17090" s="12"/>
      <c r="AB17090"/>
    </row>
    <row r="17091" spans="16:28" x14ac:dyDescent="0.2">
      <c r="P17091" s="12"/>
      <c r="AB17091"/>
    </row>
    <row r="17092" spans="16:28" x14ac:dyDescent="0.2">
      <c r="P17092" s="12"/>
      <c r="AB17092"/>
    </row>
    <row r="17093" spans="16:28" x14ac:dyDescent="0.2">
      <c r="P17093" s="12"/>
      <c r="AB17093"/>
    </row>
    <row r="17094" spans="16:28" x14ac:dyDescent="0.2">
      <c r="P17094" s="12"/>
      <c r="AB17094"/>
    </row>
    <row r="17095" spans="16:28" x14ac:dyDescent="0.2">
      <c r="P17095" s="12"/>
      <c r="AB17095"/>
    </row>
    <row r="17096" spans="16:28" x14ac:dyDescent="0.2">
      <c r="P17096" s="12"/>
      <c r="AB17096"/>
    </row>
    <row r="17097" spans="16:28" x14ac:dyDescent="0.2">
      <c r="P17097" s="12"/>
      <c r="AB17097"/>
    </row>
    <row r="17098" spans="16:28" x14ac:dyDescent="0.2">
      <c r="P17098" s="12"/>
      <c r="AB17098"/>
    </row>
    <row r="17099" spans="16:28" x14ac:dyDescent="0.2">
      <c r="P17099" s="12"/>
      <c r="AB17099"/>
    </row>
    <row r="17100" spans="16:28" x14ac:dyDescent="0.2">
      <c r="P17100" s="12"/>
      <c r="AB17100"/>
    </row>
    <row r="17101" spans="16:28" x14ac:dyDescent="0.2">
      <c r="P17101" s="12"/>
      <c r="AB17101"/>
    </row>
    <row r="17102" spans="16:28" x14ac:dyDescent="0.2">
      <c r="P17102" s="12"/>
      <c r="AB17102"/>
    </row>
    <row r="17103" spans="16:28" x14ac:dyDescent="0.2">
      <c r="P17103" s="12"/>
      <c r="AB17103"/>
    </row>
    <row r="17104" spans="16:28" x14ac:dyDescent="0.2">
      <c r="P17104" s="12"/>
      <c r="AB17104"/>
    </row>
    <row r="17105" spans="16:28" x14ac:dyDescent="0.2">
      <c r="P17105" s="12"/>
      <c r="AB17105"/>
    </row>
    <row r="17106" spans="16:28" x14ac:dyDescent="0.2">
      <c r="P17106" s="12"/>
      <c r="AB17106"/>
    </row>
    <row r="17107" spans="16:28" x14ac:dyDescent="0.2">
      <c r="P17107" s="12"/>
      <c r="AB17107"/>
    </row>
    <row r="17108" spans="16:28" x14ac:dyDescent="0.2">
      <c r="P17108" s="12"/>
      <c r="AB17108"/>
    </row>
    <row r="17109" spans="16:28" x14ac:dyDescent="0.2">
      <c r="P17109" s="12"/>
      <c r="AB17109"/>
    </row>
    <row r="17110" spans="16:28" x14ac:dyDescent="0.2">
      <c r="P17110" s="12"/>
      <c r="AB17110"/>
    </row>
    <row r="17111" spans="16:28" x14ac:dyDescent="0.2">
      <c r="P17111" s="12"/>
      <c r="AB17111"/>
    </row>
    <row r="17112" spans="16:28" x14ac:dyDescent="0.2">
      <c r="P17112" s="12"/>
      <c r="AB17112"/>
    </row>
    <row r="17113" spans="16:28" x14ac:dyDescent="0.2">
      <c r="P17113" s="12"/>
      <c r="AB17113"/>
    </row>
    <row r="17114" spans="16:28" x14ac:dyDescent="0.2">
      <c r="P17114" s="12"/>
      <c r="AB17114"/>
    </row>
    <row r="17115" spans="16:28" x14ac:dyDescent="0.2">
      <c r="P17115" s="12"/>
      <c r="AB17115"/>
    </row>
    <row r="17116" spans="16:28" x14ac:dyDescent="0.2">
      <c r="P17116" s="12"/>
      <c r="AB17116"/>
    </row>
    <row r="17117" spans="16:28" x14ac:dyDescent="0.2">
      <c r="P17117" s="12"/>
      <c r="AB17117"/>
    </row>
    <row r="17118" spans="16:28" x14ac:dyDescent="0.2">
      <c r="P17118" s="12"/>
      <c r="AB17118"/>
    </row>
    <row r="17119" spans="16:28" x14ac:dyDescent="0.2">
      <c r="P17119" s="12"/>
      <c r="AB17119"/>
    </row>
    <row r="17120" spans="16:28" x14ac:dyDescent="0.2">
      <c r="P17120" s="12"/>
      <c r="AB17120"/>
    </row>
    <row r="17121" spans="16:28" x14ac:dyDescent="0.2">
      <c r="P17121" s="12"/>
      <c r="AB17121"/>
    </row>
    <row r="17122" spans="16:28" x14ac:dyDescent="0.2">
      <c r="P17122" s="12"/>
      <c r="AB17122"/>
    </row>
    <row r="17123" spans="16:28" x14ac:dyDescent="0.2">
      <c r="P17123" s="12"/>
      <c r="AB17123"/>
    </row>
    <row r="17124" spans="16:28" x14ac:dyDescent="0.2">
      <c r="P17124" s="12"/>
      <c r="AB17124"/>
    </row>
    <row r="17125" spans="16:28" x14ac:dyDescent="0.2">
      <c r="P17125" s="12"/>
      <c r="AB17125"/>
    </row>
    <row r="17126" spans="16:28" x14ac:dyDescent="0.2">
      <c r="P17126" s="12"/>
      <c r="AB17126"/>
    </row>
    <row r="17127" spans="16:28" x14ac:dyDescent="0.2">
      <c r="P17127" s="12"/>
      <c r="AB17127"/>
    </row>
    <row r="17128" spans="16:28" x14ac:dyDescent="0.2">
      <c r="P17128" s="12"/>
      <c r="AB17128"/>
    </row>
    <row r="17129" spans="16:28" x14ac:dyDescent="0.2">
      <c r="P17129" s="12"/>
      <c r="AB17129"/>
    </row>
    <row r="17130" spans="16:28" x14ac:dyDescent="0.2">
      <c r="P17130" s="12"/>
      <c r="AB17130"/>
    </row>
    <row r="17131" spans="16:28" x14ac:dyDescent="0.2">
      <c r="P17131" s="12"/>
      <c r="AB17131"/>
    </row>
    <row r="17132" spans="16:28" x14ac:dyDescent="0.2">
      <c r="P17132" s="12"/>
      <c r="AB17132"/>
    </row>
    <row r="17133" spans="16:28" x14ac:dyDescent="0.2">
      <c r="P17133" s="12"/>
      <c r="AB17133"/>
    </row>
    <row r="17134" spans="16:28" x14ac:dyDescent="0.2">
      <c r="P17134" s="12"/>
      <c r="AB17134"/>
    </row>
    <row r="17135" spans="16:28" x14ac:dyDescent="0.2">
      <c r="P17135" s="12"/>
      <c r="AB17135"/>
    </row>
    <row r="17136" spans="16:28" x14ac:dyDescent="0.2">
      <c r="P17136" s="12"/>
      <c r="AB17136"/>
    </row>
    <row r="17137" spans="16:28" x14ac:dyDescent="0.2">
      <c r="P17137" s="12"/>
      <c r="AB17137"/>
    </row>
    <row r="17138" spans="16:28" x14ac:dyDescent="0.2">
      <c r="P17138" s="12"/>
      <c r="AB17138"/>
    </row>
    <row r="17139" spans="16:28" x14ac:dyDescent="0.2">
      <c r="P17139" s="12"/>
      <c r="AB17139"/>
    </row>
    <row r="17140" spans="16:28" x14ac:dyDescent="0.2">
      <c r="P17140" s="12"/>
      <c r="AB17140"/>
    </row>
    <row r="17141" spans="16:28" x14ac:dyDescent="0.2">
      <c r="P17141" s="12"/>
      <c r="AB17141"/>
    </row>
    <row r="17142" spans="16:28" x14ac:dyDescent="0.2">
      <c r="P17142" s="12"/>
      <c r="AB17142"/>
    </row>
    <row r="17143" spans="16:28" x14ac:dyDescent="0.2">
      <c r="P17143" s="12"/>
      <c r="AB17143"/>
    </row>
    <row r="17144" spans="16:28" x14ac:dyDescent="0.2">
      <c r="P17144" s="12"/>
      <c r="AB17144"/>
    </row>
    <row r="17145" spans="16:28" x14ac:dyDescent="0.2">
      <c r="P17145" s="12"/>
      <c r="AB17145"/>
    </row>
    <row r="17146" spans="16:28" x14ac:dyDescent="0.2">
      <c r="P17146" s="12"/>
      <c r="AB17146"/>
    </row>
    <row r="17147" spans="16:28" x14ac:dyDescent="0.2">
      <c r="P17147" s="12"/>
      <c r="AB17147"/>
    </row>
    <row r="17148" spans="16:28" x14ac:dyDescent="0.2">
      <c r="P17148" s="12"/>
      <c r="AB17148"/>
    </row>
    <row r="17149" spans="16:28" x14ac:dyDescent="0.2">
      <c r="P17149" s="12"/>
      <c r="AB17149"/>
    </row>
    <row r="17150" spans="16:28" x14ac:dyDescent="0.2">
      <c r="P17150" s="12"/>
      <c r="AB17150"/>
    </row>
    <row r="17151" spans="16:28" x14ac:dyDescent="0.2">
      <c r="P17151" s="12"/>
      <c r="AB17151"/>
    </row>
    <row r="17152" spans="16:28" x14ac:dyDescent="0.2">
      <c r="P17152" s="12"/>
      <c r="AB17152"/>
    </row>
    <row r="17153" spans="16:28" x14ac:dyDescent="0.2">
      <c r="P17153" s="12"/>
      <c r="AB17153"/>
    </row>
    <row r="17154" spans="16:28" x14ac:dyDescent="0.2">
      <c r="P17154" s="12"/>
      <c r="AB17154"/>
    </row>
    <row r="17155" spans="16:28" x14ac:dyDescent="0.2">
      <c r="P17155" s="12"/>
      <c r="AB17155"/>
    </row>
    <row r="17156" spans="16:28" x14ac:dyDescent="0.2">
      <c r="P17156" s="12"/>
      <c r="AB17156"/>
    </row>
    <row r="17157" spans="16:28" x14ac:dyDescent="0.2">
      <c r="P17157" s="12"/>
      <c r="AB17157"/>
    </row>
    <row r="17158" spans="16:28" x14ac:dyDescent="0.2">
      <c r="P17158" s="12"/>
      <c r="AB17158"/>
    </row>
    <row r="17159" spans="16:28" x14ac:dyDescent="0.2">
      <c r="P17159" s="12"/>
      <c r="AB17159"/>
    </row>
    <row r="17160" spans="16:28" x14ac:dyDescent="0.2">
      <c r="P17160" s="12"/>
      <c r="AB17160"/>
    </row>
    <row r="17161" spans="16:28" x14ac:dyDescent="0.2">
      <c r="P17161" s="12"/>
      <c r="AB17161"/>
    </row>
    <row r="17162" spans="16:28" x14ac:dyDescent="0.2">
      <c r="P17162" s="12"/>
      <c r="AB17162"/>
    </row>
    <row r="17163" spans="16:28" x14ac:dyDescent="0.2">
      <c r="P17163" s="12"/>
      <c r="AB17163"/>
    </row>
    <row r="17164" spans="16:28" x14ac:dyDescent="0.2">
      <c r="P17164" s="12"/>
      <c r="AB17164"/>
    </row>
    <row r="17165" spans="16:28" x14ac:dyDescent="0.2">
      <c r="P17165" s="12"/>
      <c r="AB17165"/>
    </row>
    <row r="17166" spans="16:28" x14ac:dyDescent="0.2">
      <c r="P17166" s="12"/>
      <c r="AB17166"/>
    </row>
    <row r="17167" spans="16:28" x14ac:dyDescent="0.2">
      <c r="P17167" s="12"/>
      <c r="AB17167"/>
    </row>
    <row r="17168" spans="16:28" x14ac:dyDescent="0.2">
      <c r="P17168" s="12"/>
      <c r="AB17168"/>
    </row>
    <row r="17169" spans="16:28" x14ac:dyDescent="0.2">
      <c r="P17169" s="12"/>
      <c r="AB17169"/>
    </row>
    <row r="17170" spans="16:28" x14ac:dyDescent="0.2">
      <c r="P17170" s="12"/>
      <c r="AB17170"/>
    </row>
    <row r="17171" spans="16:28" x14ac:dyDescent="0.2">
      <c r="P17171" s="12"/>
      <c r="AB17171"/>
    </row>
    <row r="17172" spans="16:28" x14ac:dyDescent="0.2">
      <c r="P17172" s="12"/>
      <c r="AB17172"/>
    </row>
    <row r="17173" spans="16:28" x14ac:dyDescent="0.2">
      <c r="P17173" s="12"/>
      <c r="AB17173"/>
    </row>
    <row r="17174" spans="16:28" x14ac:dyDescent="0.2">
      <c r="P17174" s="12"/>
      <c r="AB17174"/>
    </row>
    <row r="17175" spans="16:28" x14ac:dyDescent="0.2">
      <c r="P17175" s="12"/>
      <c r="AB17175"/>
    </row>
    <row r="17176" spans="16:28" x14ac:dyDescent="0.2">
      <c r="P17176" s="12"/>
      <c r="AB17176"/>
    </row>
    <row r="17177" spans="16:28" x14ac:dyDescent="0.2">
      <c r="P17177" s="12"/>
      <c r="AB17177"/>
    </row>
    <row r="17178" spans="16:28" x14ac:dyDescent="0.2">
      <c r="P17178" s="12"/>
      <c r="AB17178"/>
    </row>
    <row r="17179" spans="16:28" x14ac:dyDescent="0.2">
      <c r="P17179" s="12"/>
      <c r="AB17179"/>
    </row>
    <row r="17180" spans="16:28" x14ac:dyDescent="0.2">
      <c r="P17180" s="12"/>
      <c r="AB17180"/>
    </row>
    <row r="17181" spans="16:28" x14ac:dyDescent="0.2">
      <c r="P17181" s="12"/>
      <c r="AB17181"/>
    </row>
    <row r="17182" spans="16:28" x14ac:dyDescent="0.2">
      <c r="P17182" s="12"/>
      <c r="AB17182"/>
    </row>
    <row r="17183" spans="16:28" x14ac:dyDescent="0.2">
      <c r="P17183" s="12"/>
      <c r="AB17183"/>
    </row>
    <row r="17184" spans="16:28" x14ac:dyDescent="0.2">
      <c r="P17184" s="12"/>
      <c r="AB17184"/>
    </row>
    <row r="17185" spans="16:28" x14ac:dyDescent="0.2">
      <c r="P17185" s="12"/>
      <c r="AB17185"/>
    </row>
    <row r="17186" spans="16:28" x14ac:dyDescent="0.2">
      <c r="P17186" s="12"/>
      <c r="AB17186"/>
    </row>
    <row r="17187" spans="16:28" x14ac:dyDescent="0.2">
      <c r="P17187" s="12"/>
      <c r="AB17187"/>
    </row>
    <row r="17188" spans="16:28" x14ac:dyDescent="0.2">
      <c r="P17188" s="12"/>
      <c r="AB17188"/>
    </row>
    <row r="17189" spans="16:28" x14ac:dyDescent="0.2">
      <c r="P17189" s="12"/>
      <c r="AB17189"/>
    </row>
    <row r="17190" spans="16:28" x14ac:dyDescent="0.2">
      <c r="P17190" s="12"/>
      <c r="AB17190"/>
    </row>
    <row r="17191" spans="16:28" x14ac:dyDescent="0.2">
      <c r="P17191" s="12"/>
      <c r="AB17191"/>
    </row>
    <row r="17192" spans="16:28" x14ac:dyDescent="0.2">
      <c r="P17192" s="12"/>
      <c r="AB17192"/>
    </row>
    <row r="17193" spans="16:28" x14ac:dyDescent="0.2">
      <c r="P17193" s="12"/>
      <c r="AB17193"/>
    </row>
    <row r="17194" spans="16:28" x14ac:dyDescent="0.2">
      <c r="P17194" s="12"/>
      <c r="AB17194"/>
    </row>
    <row r="17195" spans="16:28" x14ac:dyDescent="0.2">
      <c r="P17195" s="12"/>
      <c r="AB17195"/>
    </row>
    <row r="17196" spans="16:28" x14ac:dyDescent="0.2">
      <c r="P17196" s="12"/>
      <c r="AB17196"/>
    </row>
    <row r="17197" spans="16:28" x14ac:dyDescent="0.2">
      <c r="P17197" s="12"/>
      <c r="AB17197"/>
    </row>
    <row r="17198" spans="16:28" x14ac:dyDescent="0.2">
      <c r="P17198" s="12"/>
      <c r="AB17198"/>
    </row>
    <row r="17199" spans="16:28" x14ac:dyDescent="0.2">
      <c r="P17199" s="12"/>
      <c r="AB17199"/>
    </row>
    <row r="17200" spans="16:28" x14ac:dyDescent="0.2">
      <c r="P17200" s="12"/>
      <c r="AB17200"/>
    </row>
    <row r="17201" spans="16:28" x14ac:dyDescent="0.2">
      <c r="P17201" s="12"/>
      <c r="AB17201"/>
    </row>
    <row r="17202" spans="16:28" x14ac:dyDescent="0.2">
      <c r="P17202" s="12"/>
      <c r="AB17202"/>
    </row>
    <row r="17203" spans="16:28" x14ac:dyDescent="0.2">
      <c r="P17203" s="12"/>
      <c r="AB17203"/>
    </row>
    <row r="17204" spans="16:28" x14ac:dyDescent="0.2">
      <c r="P17204" s="12"/>
      <c r="AB17204"/>
    </row>
    <row r="17205" spans="16:28" x14ac:dyDescent="0.2">
      <c r="P17205" s="12"/>
      <c r="AB17205"/>
    </row>
    <row r="17206" spans="16:28" x14ac:dyDescent="0.2">
      <c r="P17206" s="12"/>
      <c r="AB17206"/>
    </row>
    <row r="17207" spans="16:28" x14ac:dyDescent="0.2">
      <c r="P17207" s="12"/>
      <c r="AB17207"/>
    </row>
    <row r="17208" spans="16:28" x14ac:dyDescent="0.2">
      <c r="P17208" s="12"/>
      <c r="AB17208"/>
    </row>
    <row r="17209" spans="16:28" x14ac:dyDescent="0.2">
      <c r="P17209" s="12"/>
      <c r="AB17209"/>
    </row>
    <row r="17210" spans="16:28" x14ac:dyDescent="0.2">
      <c r="P17210" s="12"/>
      <c r="AB17210"/>
    </row>
    <row r="17211" spans="16:28" x14ac:dyDescent="0.2">
      <c r="P17211" s="12"/>
      <c r="AB17211"/>
    </row>
    <row r="17212" spans="16:28" x14ac:dyDescent="0.2">
      <c r="P17212" s="12"/>
      <c r="AB17212"/>
    </row>
    <row r="17213" spans="16:28" x14ac:dyDescent="0.2">
      <c r="P17213" s="12"/>
      <c r="AB17213"/>
    </row>
    <row r="17214" spans="16:28" x14ac:dyDescent="0.2">
      <c r="P17214" s="12"/>
      <c r="AB17214"/>
    </row>
    <row r="17215" spans="16:28" x14ac:dyDescent="0.2">
      <c r="P17215" s="12"/>
      <c r="AB17215"/>
    </row>
    <row r="17216" spans="16:28" x14ac:dyDescent="0.2">
      <c r="P17216" s="12"/>
      <c r="AB17216"/>
    </row>
    <row r="17217" spans="16:28" x14ac:dyDescent="0.2">
      <c r="P17217" s="12"/>
      <c r="AB17217"/>
    </row>
    <row r="17218" spans="16:28" x14ac:dyDescent="0.2">
      <c r="P17218" s="12"/>
      <c r="AB17218"/>
    </row>
    <row r="17219" spans="16:28" x14ac:dyDescent="0.2">
      <c r="P17219" s="12"/>
      <c r="AB17219"/>
    </row>
    <row r="17220" spans="16:28" x14ac:dyDescent="0.2">
      <c r="P17220" s="12"/>
      <c r="AB17220"/>
    </row>
    <row r="17221" spans="16:28" x14ac:dyDescent="0.2">
      <c r="P17221" s="12"/>
      <c r="AB17221"/>
    </row>
    <row r="17222" spans="16:28" x14ac:dyDescent="0.2">
      <c r="P17222" s="12"/>
      <c r="AB17222"/>
    </row>
    <row r="17223" spans="16:28" x14ac:dyDescent="0.2">
      <c r="P17223" s="12"/>
      <c r="AB17223"/>
    </row>
    <row r="17224" spans="16:28" x14ac:dyDescent="0.2">
      <c r="P17224" s="12"/>
      <c r="AB17224"/>
    </row>
    <row r="17225" spans="16:28" x14ac:dyDescent="0.2">
      <c r="P17225" s="12"/>
      <c r="AB17225"/>
    </row>
    <row r="17226" spans="16:28" x14ac:dyDescent="0.2">
      <c r="P17226" s="12"/>
      <c r="AB17226"/>
    </row>
    <row r="17227" spans="16:28" x14ac:dyDescent="0.2">
      <c r="P17227" s="12"/>
      <c r="AB17227"/>
    </row>
    <row r="17228" spans="16:28" x14ac:dyDescent="0.2">
      <c r="P17228" s="12"/>
      <c r="AB17228"/>
    </row>
    <row r="17229" spans="16:28" x14ac:dyDescent="0.2">
      <c r="P17229" s="12"/>
      <c r="AB17229"/>
    </row>
    <row r="17230" spans="16:28" x14ac:dyDescent="0.2">
      <c r="P17230" s="12"/>
      <c r="AB17230"/>
    </row>
    <row r="17231" spans="16:28" x14ac:dyDescent="0.2">
      <c r="P17231" s="12"/>
      <c r="AB17231"/>
    </row>
    <row r="17232" spans="16:28" x14ac:dyDescent="0.2">
      <c r="P17232" s="12"/>
      <c r="AB17232"/>
    </row>
    <row r="17233" spans="16:28" x14ac:dyDescent="0.2">
      <c r="P17233" s="12"/>
      <c r="AB17233"/>
    </row>
    <row r="17234" spans="16:28" x14ac:dyDescent="0.2">
      <c r="P17234" s="12"/>
      <c r="AB17234"/>
    </row>
    <row r="17235" spans="16:28" x14ac:dyDescent="0.2">
      <c r="P17235" s="12"/>
      <c r="AB17235"/>
    </row>
    <row r="17236" spans="16:28" x14ac:dyDescent="0.2">
      <c r="P17236" s="12"/>
      <c r="AB17236"/>
    </row>
    <row r="17237" spans="16:28" x14ac:dyDescent="0.2">
      <c r="P17237" s="12"/>
      <c r="AB17237"/>
    </row>
    <row r="17238" spans="16:28" x14ac:dyDescent="0.2">
      <c r="P17238" s="12"/>
      <c r="AB17238"/>
    </row>
    <row r="17239" spans="16:28" x14ac:dyDescent="0.2">
      <c r="P17239" s="12"/>
      <c r="AB17239"/>
    </row>
    <row r="17240" spans="16:28" x14ac:dyDescent="0.2">
      <c r="P17240" s="12"/>
      <c r="AB17240"/>
    </row>
    <row r="17241" spans="16:28" x14ac:dyDescent="0.2">
      <c r="P17241" s="12"/>
      <c r="AB17241"/>
    </row>
    <row r="17242" spans="16:28" x14ac:dyDescent="0.2">
      <c r="P17242" s="12"/>
      <c r="AB17242"/>
    </row>
    <row r="17243" spans="16:28" x14ac:dyDescent="0.2">
      <c r="P17243" s="12"/>
      <c r="AB17243"/>
    </row>
    <row r="17244" spans="16:28" x14ac:dyDescent="0.2">
      <c r="P17244" s="12"/>
      <c r="AB17244"/>
    </row>
    <row r="17245" spans="16:28" x14ac:dyDescent="0.2">
      <c r="P17245" s="12"/>
      <c r="AB17245"/>
    </row>
    <row r="17246" spans="16:28" x14ac:dyDescent="0.2">
      <c r="P17246" s="12"/>
      <c r="AB17246"/>
    </row>
    <row r="17247" spans="16:28" x14ac:dyDescent="0.2">
      <c r="P17247" s="12"/>
      <c r="AB17247"/>
    </row>
    <row r="17248" spans="16:28" x14ac:dyDescent="0.2">
      <c r="P17248" s="12"/>
      <c r="AB17248"/>
    </row>
    <row r="17249" spans="16:28" x14ac:dyDescent="0.2">
      <c r="P17249" s="12"/>
      <c r="AB17249"/>
    </row>
    <row r="17250" spans="16:28" x14ac:dyDescent="0.2">
      <c r="P17250" s="12"/>
      <c r="AB17250"/>
    </row>
    <row r="17251" spans="16:28" x14ac:dyDescent="0.2">
      <c r="P17251" s="12"/>
      <c r="AB17251"/>
    </row>
    <row r="17252" spans="16:28" x14ac:dyDescent="0.2">
      <c r="P17252" s="12"/>
      <c r="AB17252"/>
    </row>
    <row r="17253" spans="16:28" x14ac:dyDescent="0.2">
      <c r="P17253" s="12"/>
      <c r="AB17253"/>
    </row>
    <row r="17254" spans="16:28" x14ac:dyDescent="0.2">
      <c r="P17254" s="12"/>
      <c r="AB17254"/>
    </row>
    <row r="17255" spans="16:28" x14ac:dyDescent="0.2">
      <c r="P17255" s="12"/>
      <c r="AB17255"/>
    </row>
    <row r="17256" spans="16:28" x14ac:dyDescent="0.2">
      <c r="P17256" s="12"/>
      <c r="AB17256"/>
    </row>
    <row r="17257" spans="16:28" x14ac:dyDescent="0.2">
      <c r="P17257" s="12"/>
      <c r="AB17257"/>
    </row>
    <row r="17258" spans="16:28" x14ac:dyDescent="0.2">
      <c r="P17258" s="12"/>
      <c r="AB17258"/>
    </row>
    <row r="17259" spans="16:28" x14ac:dyDescent="0.2">
      <c r="P17259" s="12"/>
      <c r="AB17259"/>
    </row>
    <row r="17260" spans="16:28" x14ac:dyDescent="0.2">
      <c r="P17260" s="12"/>
      <c r="AB17260"/>
    </row>
    <row r="17261" spans="16:28" x14ac:dyDescent="0.2">
      <c r="P17261" s="12"/>
      <c r="AB17261"/>
    </row>
    <row r="17262" spans="16:28" x14ac:dyDescent="0.2">
      <c r="P17262" s="12"/>
      <c r="AB17262"/>
    </row>
    <row r="17263" spans="16:28" x14ac:dyDescent="0.2">
      <c r="P17263" s="12"/>
      <c r="AB17263"/>
    </row>
    <row r="17264" spans="16:28" x14ac:dyDescent="0.2">
      <c r="P17264" s="12"/>
      <c r="AB17264"/>
    </row>
    <row r="17265" spans="16:28" x14ac:dyDescent="0.2">
      <c r="P17265" s="12"/>
      <c r="AB17265"/>
    </row>
    <row r="17266" spans="16:28" x14ac:dyDescent="0.2">
      <c r="P17266" s="12"/>
      <c r="AB17266"/>
    </row>
    <row r="17267" spans="16:28" x14ac:dyDescent="0.2">
      <c r="P17267" s="12"/>
      <c r="AB17267"/>
    </row>
    <row r="17268" spans="16:28" x14ac:dyDescent="0.2">
      <c r="P17268" s="12"/>
      <c r="AB17268"/>
    </row>
    <row r="17269" spans="16:28" x14ac:dyDescent="0.2">
      <c r="P17269" s="12"/>
      <c r="AB17269"/>
    </row>
    <row r="17270" spans="16:28" x14ac:dyDescent="0.2">
      <c r="P17270" s="12"/>
      <c r="AB17270"/>
    </row>
    <row r="17271" spans="16:28" x14ac:dyDescent="0.2">
      <c r="P17271" s="12"/>
      <c r="AB17271"/>
    </row>
    <row r="17272" spans="16:28" x14ac:dyDescent="0.2">
      <c r="P17272" s="12"/>
      <c r="AB17272"/>
    </row>
    <row r="17273" spans="16:28" x14ac:dyDescent="0.2">
      <c r="P17273" s="12"/>
      <c r="AB17273"/>
    </row>
    <row r="17274" spans="16:28" x14ac:dyDescent="0.2">
      <c r="P17274" s="12"/>
      <c r="AB17274"/>
    </row>
    <row r="17275" spans="16:28" x14ac:dyDescent="0.2">
      <c r="P17275" s="12"/>
      <c r="AB17275"/>
    </row>
    <row r="17276" spans="16:28" x14ac:dyDescent="0.2">
      <c r="P17276" s="12"/>
      <c r="AB17276"/>
    </row>
    <row r="17277" spans="16:28" x14ac:dyDescent="0.2">
      <c r="P17277" s="12"/>
      <c r="AB17277"/>
    </row>
    <row r="17278" spans="16:28" x14ac:dyDescent="0.2">
      <c r="P17278" s="12"/>
      <c r="AB17278"/>
    </row>
    <row r="17279" spans="16:28" x14ac:dyDescent="0.2">
      <c r="P17279" s="12"/>
      <c r="AB17279"/>
    </row>
    <row r="17280" spans="16:28" x14ac:dyDescent="0.2">
      <c r="P17280" s="12"/>
      <c r="AB17280"/>
    </row>
    <row r="17281" spans="16:28" x14ac:dyDescent="0.2">
      <c r="P17281" s="12"/>
      <c r="AB17281"/>
    </row>
    <row r="17282" spans="16:28" x14ac:dyDescent="0.2">
      <c r="P17282" s="12"/>
      <c r="AB17282"/>
    </row>
    <row r="17283" spans="16:28" x14ac:dyDescent="0.2">
      <c r="P17283" s="12"/>
      <c r="AB17283"/>
    </row>
    <row r="17284" spans="16:28" x14ac:dyDescent="0.2">
      <c r="P17284" s="12"/>
      <c r="AB17284"/>
    </row>
    <row r="17285" spans="16:28" x14ac:dyDescent="0.2">
      <c r="P17285" s="12"/>
      <c r="AB17285"/>
    </row>
    <row r="17286" spans="16:28" x14ac:dyDescent="0.2">
      <c r="P17286" s="12"/>
      <c r="AB17286"/>
    </row>
    <row r="17287" spans="16:28" x14ac:dyDescent="0.2">
      <c r="P17287" s="12"/>
      <c r="AB17287"/>
    </row>
    <row r="17288" spans="16:28" x14ac:dyDescent="0.2">
      <c r="P17288" s="12"/>
      <c r="AB17288"/>
    </row>
    <row r="17289" spans="16:28" x14ac:dyDescent="0.2">
      <c r="P17289" s="12"/>
      <c r="AB17289"/>
    </row>
    <row r="17290" spans="16:28" x14ac:dyDescent="0.2">
      <c r="P17290" s="12"/>
      <c r="AB17290"/>
    </row>
    <row r="17291" spans="16:28" x14ac:dyDescent="0.2">
      <c r="P17291" s="12"/>
      <c r="AB17291"/>
    </row>
    <row r="17292" spans="16:28" x14ac:dyDescent="0.2">
      <c r="P17292" s="12"/>
      <c r="AB17292"/>
    </row>
    <row r="17293" spans="16:28" x14ac:dyDescent="0.2">
      <c r="P17293" s="12"/>
      <c r="AB17293"/>
    </row>
    <row r="17294" spans="16:28" x14ac:dyDescent="0.2">
      <c r="P17294" s="12"/>
      <c r="AB17294"/>
    </row>
    <row r="17295" spans="16:28" x14ac:dyDescent="0.2">
      <c r="P17295" s="12"/>
      <c r="AB17295"/>
    </row>
    <row r="17296" spans="16:28" x14ac:dyDescent="0.2">
      <c r="P17296" s="12"/>
      <c r="AB17296"/>
    </row>
    <row r="17297" spans="16:28" x14ac:dyDescent="0.2">
      <c r="P17297" s="12"/>
      <c r="AB17297"/>
    </row>
    <row r="17298" spans="16:28" x14ac:dyDescent="0.2">
      <c r="P17298" s="12"/>
      <c r="AB17298"/>
    </row>
    <row r="17299" spans="16:28" x14ac:dyDescent="0.2">
      <c r="P17299" s="12"/>
      <c r="AB17299"/>
    </row>
    <row r="17300" spans="16:28" x14ac:dyDescent="0.2">
      <c r="P17300" s="12"/>
      <c r="AB17300"/>
    </row>
    <row r="17301" spans="16:28" x14ac:dyDescent="0.2">
      <c r="P17301" s="12"/>
      <c r="AB17301"/>
    </row>
    <row r="17302" spans="16:28" x14ac:dyDescent="0.2">
      <c r="P17302" s="12"/>
      <c r="AB17302"/>
    </row>
    <row r="17303" spans="16:28" x14ac:dyDescent="0.2">
      <c r="P17303" s="12"/>
      <c r="AB17303"/>
    </row>
    <row r="17304" spans="16:28" x14ac:dyDescent="0.2">
      <c r="P17304" s="12"/>
      <c r="AB17304"/>
    </row>
    <row r="17305" spans="16:28" x14ac:dyDescent="0.2">
      <c r="P17305" s="12"/>
      <c r="AB17305"/>
    </row>
    <row r="17306" spans="16:28" x14ac:dyDescent="0.2">
      <c r="P17306" s="12"/>
      <c r="AB17306"/>
    </row>
    <row r="17307" spans="16:28" x14ac:dyDescent="0.2">
      <c r="P17307" s="12"/>
      <c r="AB17307"/>
    </row>
    <row r="17308" spans="16:28" x14ac:dyDescent="0.2">
      <c r="P17308" s="12"/>
      <c r="AB17308"/>
    </row>
    <row r="17309" spans="16:28" x14ac:dyDescent="0.2">
      <c r="P17309" s="12"/>
      <c r="AB17309"/>
    </row>
    <row r="17310" spans="16:28" x14ac:dyDescent="0.2">
      <c r="P17310" s="12"/>
      <c r="AB17310"/>
    </row>
    <row r="17311" spans="16:28" x14ac:dyDescent="0.2">
      <c r="P17311" s="12"/>
      <c r="AB17311"/>
    </row>
    <row r="17312" spans="16:28" x14ac:dyDescent="0.2">
      <c r="P17312" s="12"/>
      <c r="AB17312"/>
    </row>
    <row r="17313" spans="16:28" x14ac:dyDescent="0.2">
      <c r="P17313" s="12"/>
      <c r="AB17313"/>
    </row>
    <row r="17314" spans="16:28" x14ac:dyDescent="0.2">
      <c r="P17314" s="12"/>
      <c r="AB17314"/>
    </row>
    <row r="17315" spans="16:28" x14ac:dyDescent="0.2">
      <c r="P17315" s="12"/>
      <c r="AB17315"/>
    </row>
    <row r="17316" spans="16:28" x14ac:dyDescent="0.2">
      <c r="P17316" s="12"/>
      <c r="AB17316"/>
    </row>
    <row r="17317" spans="16:28" x14ac:dyDescent="0.2">
      <c r="P17317" s="12"/>
      <c r="AB17317"/>
    </row>
    <row r="17318" spans="16:28" x14ac:dyDescent="0.2">
      <c r="P17318" s="12"/>
      <c r="AB17318"/>
    </row>
    <row r="17319" spans="16:28" x14ac:dyDescent="0.2">
      <c r="P17319" s="12"/>
      <c r="AB17319"/>
    </row>
    <row r="17320" spans="16:28" x14ac:dyDescent="0.2">
      <c r="P17320" s="12"/>
      <c r="AB17320"/>
    </row>
    <row r="17321" spans="16:28" x14ac:dyDescent="0.2">
      <c r="P17321" s="12"/>
      <c r="AB17321"/>
    </row>
    <row r="17322" spans="16:28" x14ac:dyDescent="0.2">
      <c r="P17322" s="12"/>
      <c r="AB17322"/>
    </row>
    <row r="17323" spans="16:28" x14ac:dyDescent="0.2">
      <c r="P17323" s="12"/>
      <c r="AB17323"/>
    </row>
    <row r="17324" spans="16:28" x14ac:dyDescent="0.2">
      <c r="P17324" s="12"/>
      <c r="AB17324"/>
    </row>
    <row r="17325" spans="16:28" x14ac:dyDescent="0.2">
      <c r="P17325" s="12"/>
      <c r="AB17325"/>
    </row>
    <row r="17326" spans="16:28" x14ac:dyDescent="0.2">
      <c r="P17326" s="12"/>
      <c r="AB17326"/>
    </row>
    <row r="17327" spans="16:28" x14ac:dyDescent="0.2">
      <c r="P17327" s="12"/>
      <c r="AB17327"/>
    </row>
    <row r="17328" spans="16:28" x14ac:dyDescent="0.2">
      <c r="P17328" s="12"/>
      <c r="AB17328"/>
    </row>
    <row r="17329" spans="16:28" x14ac:dyDescent="0.2">
      <c r="P17329" s="12"/>
      <c r="AB17329"/>
    </row>
    <row r="17330" spans="16:28" x14ac:dyDescent="0.2">
      <c r="P17330" s="12"/>
      <c r="AB17330"/>
    </row>
    <row r="17331" spans="16:28" x14ac:dyDescent="0.2">
      <c r="P17331" s="12"/>
      <c r="AB17331"/>
    </row>
    <row r="17332" spans="16:28" x14ac:dyDescent="0.2">
      <c r="P17332" s="12"/>
      <c r="AB17332"/>
    </row>
    <row r="17333" spans="16:28" x14ac:dyDescent="0.2">
      <c r="P17333" s="12"/>
      <c r="AB17333"/>
    </row>
    <row r="17334" spans="16:28" x14ac:dyDescent="0.2">
      <c r="P17334" s="12"/>
      <c r="AB17334"/>
    </row>
    <row r="17335" spans="16:28" x14ac:dyDescent="0.2">
      <c r="P17335" s="12"/>
      <c r="AB17335"/>
    </row>
    <row r="17336" spans="16:28" x14ac:dyDescent="0.2">
      <c r="P17336" s="12"/>
      <c r="AB17336"/>
    </row>
    <row r="17337" spans="16:28" x14ac:dyDescent="0.2">
      <c r="P17337" s="12"/>
      <c r="AB17337"/>
    </row>
    <row r="17338" spans="16:28" x14ac:dyDescent="0.2">
      <c r="P17338" s="12"/>
      <c r="AB17338"/>
    </row>
    <row r="17339" spans="16:28" x14ac:dyDescent="0.2">
      <c r="P17339" s="12"/>
      <c r="AB17339"/>
    </row>
    <row r="17340" spans="16:28" x14ac:dyDescent="0.2">
      <c r="P17340" s="12"/>
      <c r="AB17340"/>
    </row>
    <row r="17341" spans="16:28" x14ac:dyDescent="0.2">
      <c r="P17341" s="12"/>
      <c r="AB17341"/>
    </row>
    <row r="17342" spans="16:28" x14ac:dyDescent="0.2">
      <c r="P17342" s="12"/>
      <c r="AB17342"/>
    </row>
    <row r="17343" spans="16:28" x14ac:dyDescent="0.2">
      <c r="P17343" s="12"/>
      <c r="AB17343"/>
    </row>
    <row r="17344" spans="16:28" x14ac:dyDescent="0.2">
      <c r="P17344" s="12"/>
      <c r="AB17344"/>
    </row>
    <row r="17345" spans="16:28" x14ac:dyDescent="0.2">
      <c r="P17345" s="12"/>
      <c r="AB17345"/>
    </row>
    <row r="17346" spans="16:28" x14ac:dyDescent="0.2">
      <c r="P17346" s="12"/>
      <c r="AB17346"/>
    </row>
    <row r="17347" spans="16:28" x14ac:dyDescent="0.2">
      <c r="P17347" s="12"/>
      <c r="AB17347"/>
    </row>
    <row r="17348" spans="16:28" x14ac:dyDescent="0.2">
      <c r="P17348" s="12"/>
      <c r="AB17348"/>
    </row>
    <row r="17349" spans="16:28" x14ac:dyDescent="0.2">
      <c r="P17349" s="12"/>
      <c r="AB17349"/>
    </row>
    <row r="17350" spans="16:28" x14ac:dyDescent="0.2">
      <c r="P17350" s="12"/>
      <c r="AB17350"/>
    </row>
    <row r="17351" spans="16:28" x14ac:dyDescent="0.2">
      <c r="P17351" s="12"/>
      <c r="AB17351"/>
    </row>
    <row r="17352" spans="16:28" x14ac:dyDescent="0.2">
      <c r="P17352" s="12"/>
      <c r="AB17352"/>
    </row>
    <row r="17353" spans="16:28" x14ac:dyDescent="0.2">
      <c r="P17353" s="12"/>
      <c r="AB17353"/>
    </row>
    <row r="17354" spans="16:28" x14ac:dyDescent="0.2">
      <c r="P17354" s="12"/>
      <c r="AB17354"/>
    </row>
    <row r="17355" spans="16:28" x14ac:dyDescent="0.2">
      <c r="P17355" s="12"/>
      <c r="AB17355"/>
    </row>
    <row r="17356" spans="16:28" x14ac:dyDescent="0.2">
      <c r="P17356" s="12"/>
      <c r="AB17356"/>
    </row>
    <row r="17357" spans="16:28" x14ac:dyDescent="0.2">
      <c r="P17357" s="12"/>
      <c r="AB17357"/>
    </row>
    <row r="17358" spans="16:28" x14ac:dyDescent="0.2">
      <c r="P17358" s="12"/>
      <c r="AB17358"/>
    </row>
    <row r="17359" spans="16:28" x14ac:dyDescent="0.2">
      <c r="P17359" s="12"/>
      <c r="AB17359"/>
    </row>
    <row r="17360" spans="16:28" x14ac:dyDescent="0.2">
      <c r="P17360" s="12"/>
      <c r="AB17360"/>
    </row>
    <row r="17361" spans="16:28" x14ac:dyDescent="0.2">
      <c r="P17361" s="12"/>
      <c r="AB17361"/>
    </row>
    <row r="17362" spans="16:28" x14ac:dyDescent="0.2">
      <c r="P17362" s="12"/>
      <c r="AB17362"/>
    </row>
    <row r="17363" spans="16:28" x14ac:dyDescent="0.2">
      <c r="P17363" s="12"/>
      <c r="AB17363"/>
    </row>
    <row r="17364" spans="16:28" x14ac:dyDescent="0.2">
      <c r="P17364" s="12"/>
      <c r="AB17364"/>
    </row>
    <row r="17365" spans="16:28" x14ac:dyDescent="0.2">
      <c r="P17365" s="12"/>
      <c r="AB17365"/>
    </row>
    <row r="17366" spans="16:28" x14ac:dyDescent="0.2">
      <c r="P17366" s="12"/>
      <c r="AB17366"/>
    </row>
    <row r="17367" spans="16:28" x14ac:dyDescent="0.2">
      <c r="P17367" s="12"/>
      <c r="AB17367"/>
    </row>
    <row r="17368" spans="16:28" x14ac:dyDescent="0.2">
      <c r="P17368" s="12"/>
      <c r="AB17368"/>
    </row>
    <row r="17369" spans="16:28" x14ac:dyDescent="0.2">
      <c r="P17369" s="12"/>
      <c r="AB17369"/>
    </row>
    <row r="17370" spans="16:28" x14ac:dyDescent="0.2">
      <c r="P17370" s="12"/>
      <c r="AB17370"/>
    </row>
    <row r="17371" spans="16:28" x14ac:dyDescent="0.2">
      <c r="P17371" s="12"/>
      <c r="AB17371"/>
    </row>
    <row r="17372" spans="16:28" x14ac:dyDescent="0.2">
      <c r="P17372" s="12"/>
      <c r="AB17372"/>
    </row>
    <row r="17373" spans="16:28" x14ac:dyDescent="0.2">
      <c r="P17373" s="12"/>
      <c r="AB17373"/>
    </row>
    <row r="17374" spans="16:28" x14ac:dyDescent="0.2">
      <c r="P17374" s="12"/>
      <c r="AB17374"/>
    </row>
    <row r="17375" spans="16:28" x14ac:dyDescent="0.2">
      <c r="P17375" s="12"/>
      <c r="AB17375"/>
    </row>
    <row r="17376" spans="16:28" x14ac:dyDescent="0.2">
      <c r="P17376" s="12"/>
      <c r="AB17376"/>
    </row>
    <row r="17377" spans="16:28" x14ac:dyDescent="0.2">
      <c r="P17377" s="12"/>
      <c r="AB17377"/>
    </row>
    <row r="17378" spans="16:28" x14ac:dyDescent="0.2">
      <c r="P17378" s="12"/>
      <c r="AB17378"/>
    </row>
    <row r="17379" spans="16:28" x14ac:dyDescent="0.2">
      <c r="P17379" s="12"/>
      <c r="AB17379"/>
    </row>
    <row r="17380" spans="16:28" x14ac:dyDescent="0.2">
      <c r="P17380" s="12"/>
      <c r="AB17380"/>
    </row>
    <row r="17381" spans="16:28" x14ac:dyDescent="0.2">
      <c r="P17381" s="12"/>
      <c r="AB17381"/>
    </row>
    <row r="17382" spans="16:28" x14ac:dyDescent="0.2">
      <c r="P17382" s="12"/>
      <c r="AB17382"/>
    </row>
    <row r="17383" spans="16:28" x14ac:dyDescent="0.2">
      <c r="P17383" s="12"/>
      <c r="AB17383"/>
    </row>
    <row r="17384" spans="16:28" x14ac:dyDescent="0.2">
      <c r="P17384" s="12"/>
      <c r="AB17384"/>
    </row>
    <row r="17385" spans="16:28" x14ac:dyDescent="0.2">
      <c r="P17385" s="12"/>
      <c r="AB17385"/>
    </row>
    <row r="17386" spans="16:28" x14ac:dyDescent="0.2">
      <c r="P17386" s="12"/>
      <c r="AB17386"/>
    </row>
    <row r="17387" spans="16:28" x14ac:dyDescent="0.2">
      <c r="P17387" s="12"/>
      <c r="AB17387"/>
    </row>
    <row r="17388" spans="16:28" x14ac:dyDescent="0.2">
      <c r="P17388" s="12"/>
      <c r="AB17388"/>
    </row>
    <row r="17389" spans="16:28" x14ac:dyDescent="0.2">
      <c r="P17389" s="12"/>
      <c r="AB17389"/>
    </row>
    <row r="17390" spans="16:28" x14ac:dyDescent="0.2">
      <c r="P17390" s="12"/>
      <c r="AB17390"/>
    </row>
    <row r="17391" spans="16:28" x14ac:dyDescent="0.2">
      <c r="P17391" s="12"/>
      <c r="AB17391"/>
    </row>
    <row r="17392" spans="16:28" x14ac:dyDescent="0.2">
      <c r="P17392" s="12"/>
      <c r="AB17392"/>
    </row>
    <row r="17393" spans="16:28" x14ac:dyDescent="0.2">
      <c r="P17393" s="12"/>
      <c r="AB17393"/>
    </row>
    <row r="17394" spans="16:28" x14ac:dyDescent="0.2">
      <c r="P17394" s="12"/>
      <c r="AB17394"/>
    </row>
    <row r="17395" spans="16:28" x14ac:dyDescent="0.2">
      <c r="P17395" s="12"/>
      <c r="AB17395"/>
    </row>
    <row r="17396" spans="16:28" x14ac:dyDescent="0.2">
      <c r="P17396" s="12"/>
      <c r="AB17396"/>
    </row>
    <row r="17397" spans="16:28" x14ac:dyDescent="0.2">
      <c r="P17397" s="12"/>
      <c r="AB17397"/>
    </row>
    <row r="17398" spans="16:28" x14ac:dyDescent="0.2">
      <c r="P17398" s="12"/>
      <c r="AB17398"/>
    </row>
    <row r="17399" spans="16:28" x14ac:dyDescent="0.2">
      <c r="P17399" s="12"/>
      <c r="AB17399"/>
    </row>
    <row r="17400" spans="16:28" x14ac:dyDescent="0.2">
      <c r="P17400" s="12"/>
      <c r="AB17400"/>
    </row>
    <row r="17401" spans="16:28" x14ac:dyDescent="0.2">
      <c r="P17401" s="12"/>
      <c r="AB17401"/>
    </row>
    <row r="17402" spans="16:28" x14ac:dyDescent="0.2">
      <c r="P17402" s="12"/>
      <c r="AB17402"/>
    </row>
    <row r="17403" spans="16:28" x14ac:dyDescent="0.2">
      <c r="P17403" s="12"/>
      <c r="AB17403"/>
    </row>
    <row r="17404" spans="16:28" x14ac:dyDescent="0.2">
      <c r="P17404" s="12"/>
      <c r="AB17404"/>
    </row>
    <row r="17405" spans="16:28" x14ac:dyDescent="0.2">
      <c r="P17405" s="12"/>
      <c r="AB17405"/>
    </row>
    <row r="17406" spans="16:28" x14ac:dyDescent="0.2">
      <c r="P17406" s="12"/>
      <c r="AB17406"/>
    </row>
    <row r="17407" spans="16:28" x14ac:dyDescent="0.2">
      <c r="P17407" s="12"/>
      <c r="AB17407"/>
    </row>
    <row r="17408" spans="16:28" x14ac:dyDescent="0.2">
      <c r="P17408" s="12"/>
      <c r="AB17408"/>
    </row>
    <row r="17409" spans="16:28" x14ac:dyDescent="0.2">
      <c r="P17409" s="12"/>
      <c r="AB17409"/>
    </row>
    <row r="17410" spans="16:28" x14ac:dyDescent="0.2">
      <c r="P17410" s="12"/>
      <c r="AB17410"/>
    </row>
    <row r="17411" spans="16:28" x14ac:dyDescent="0.2">
      <c r="P17411" s="12"/>
      <c r="AB17411"/>
    </row>
    <row r="17412" spans="16:28" x14ac:dyDescent="0.2">
      <c r="P17412" s="12"/>
      <c r="AB17412"/>
    </row>
    <row r="17413" spans="16:28" x14ac:dyDescent="0.2">
      <c r="P17413" s="12"/>
      <c r="AB17413"/>
    </row>
    <row r="17414" spans="16:28" x14ac:dyDescent="0.2">
      <c r="P17414" s="12"/>
      <c r="AB17414"/>
    </row>
    <row r="17415" spans="16:28" x14ac:dyDescent="0.2">
      <c r="P17415" s="12"/>
      <c r="AB17415"/>
    </row>
    <row r="17416" spans="16:28" x14ac:dyDescent="0.2">
      <c r="P17416" s="12"/>
      <c r="AB17416"/>
    </row>
    <row r="17417" spans="16:28" x14ac:dyDescent="0.2">
      <c r="P17417" s="12"/>
      <c r="AB17417"/>
    </row>
    <row r="17418" spans="16:28" x14ac:dyDescent="0.2">
      <c r="P17418" s="12"/>
      <c r="AB17418"/>
    </row>
    <row r="17419" spans="16:28" x14ac:dyDescent="0.2">
      <c r="P17419" s="12"/>
      <c r="AB17419"/>
    </row>
    <row r="17420" spans="16:28" x14ac:dyDescent="0.2">
      <c r="P17420" s="12"/>
      <c r="AB17420"/>
    </row>
    <row r="17421" spans="16:28" x14ac:dyDescent="0.2">
      <c r="P17421" s="12"/>
      <c r="AB17421"/>
    </row>
    <row r="17422" spans="16:28" x14ac:dyDescent="0.2">
      <c r="P17422" s="12"/>
      <c r="AB17422"/>
    </row>
    <row r="17423" spans="16:28" x14ac:dyDescent="0.2">
      <c r="P17423" s="12"/>
      <c r="AB17423"/>
    </row>
    <row r="17424" spans="16:28" x14ac:dyDescent="0.2">
      <c r="P17424" s="12"/>
      <c r="AB17424"/>
    </row>
    <row r="17425" spans="16:28" x14ac:dyDescent="0.2">
      <c r="P17425" s="12"/>
      <c r="AB17425"/>
    </row>
    <row r="17426" spans="16:28" x14ac:dyDescent="0.2">
      <c r="P17426" s="12"/>
      <c r="AB17426"/>
    </row>
    <row r="17427" spans="16:28" x14ac:dyDescent="0.2">
      <c r="P17427" s="12"/>
      <c r="AB17427"/>
    </row>
    <row r="17428" spans="16:28" x14ac:dyDescent="0.2">
      <c r="P17428" s="12"/>
      <c r="AB17428"/>
    </row>
    <row r="17429" spans="16:28" x14ac:dyDescent="0.2">
      <c r="P17429" s="12"/>
      <c r="AB17429"/>
    </row>
    <row r="17430" spans="16:28" x14ac:dyDescent="0.2">
      <c r="P17430" s="12"/>
      <c r="AB17430"/>
    </row>
    <row r="17431" spans="16:28" x14ac:dyDescent="0.2">
      <c r="P17431" s="12"/>
      <c r="AB17431"/>
    </row>
    <row r="17432" spans="16:28" x14ac:dyDescent="0.2">
      <c r="P17432" s="12"/>
      <c r="AB17432"/>
    </row>
    <row r="17433" spans="16:28" x14ac:dyDescent="0.2">
      <c r="P17433" s="12"/>
      <c r="AB17433"/>
    </row>
    <row r="17434" spans="16:28" x14ac:dyDescent="0.2">
      <c r="P17434" s="12"/>
      <c r="AB17434"/>
    </row>
    <row r="17435" spans="16:28" x14ac:dyDescent="0.2">
      <c r="P17435" s="12"/>
      <c r="AB17435"/>
    </row>
    <row r="17436" spans="16:28" x14ac:dyDescent="0.2">
      <c r="P17436" s="12"/>
      <c r="AB17436"/>
    </row>
    <row r="17437" spans="16:28" x14ac:dyDescent="0.2">
      <c r="P17437" s="12"/>
      <c r="AB17437"/>
    </row>
    <row r="17438" spans="16:28" x14ac:dyDescent="0.2">
      <c r="P17438" s="12"/>
      <c r="AB17438"/>
    </row>
    <row r="17439" spans="16:28" x14ac:dyDescent="0.2">
      <c r="P17439" s="12"/>
      <c r="AB17439"/>
    </row>
    <row r="17440" spans="16:28" x14ac:dyDescent="0.2">
      <c r="P17440" s="12"/>
      <c r="AB17440"/>
    </row>
    <row r="17441" spans="16:28" x14ac:dyDescent="0.2">
      <c r="P17441" s="12"/>
      <c r="AB17441"/>
    </row>
    <row r="17442" spans="16:28" x14ac:dyDescent="0.2">
      <c r="P17442" s="12"/>
      <c r="AB17442"/>
    </row>
    <row r="17443" spans="16:28" x14ac:dyDescent="0.2">
      <c r="P17443" s="12"/>
      <c r="AB17443"/>
    </row>
    <row r="17444" spans="16:28" x14ac:dyDescent="0.2">
      <c r="P17444" s="12"/>
      <c r="AB17444"/>
    </row>
    <row r="17445" spans="16:28" x14ac:dyDescent="0.2">
      <c r="P17445" s="12"/>
      <c r="AB17445"/>
    </row>
    <row r="17446" spans="16:28" x14ac:dyDescent="0.2">
      <c r="P17446" s="12"/>
      <c r="AB17446"/>
    </row>
    <row r="17447" spans="16:28" x14ac:dyDescent="0.2">
      <c r="P17447" s="12"/>
      <c r="AB17447"/>
    </row>
    <row r="17448" spans="16:28" x14ac:dyDescent="0.2">
      <c r="P17448" s="12"/>
      <c r="AB17448"/>
    </row>
    <row r="17449" spans="16:28" x14ac:dyDescent="0.2">
      <c r="P17449" s="12"/>
      <c r="AB17449"/>
    </row>
    <row r="17450" spans="16:28" x14ac:dyDescent="0.2">
      <c r="P17450" s="12"/>
      <c r="AB17450"/>
    </row>
    <row r="17451" spans="16:28" x14ac:dyDescent="0.2">
      <c r="P17451" s="12"/>
      <c r="AB17451"/>
    </row>
    <row r="17452" spans="16:28" x14ac:dyDescent="0.2">
      <c r="P17452" s="12"/>
      <c r="AB17452"/>
    </row>
    <row r="17453" spans="16:28" x14ac:dyDescent="0.2">
      <c r="P17453" s="12"/>
      <c r="AB17453"/>
    </row>
    <row r="17454" spans="16:28" x14ac:dyDescent="0.2">
      <c r="P17454" s="12"/>
      <c r="AB17454"/>
    </row>
    <row r="17455" spans="16:28" x14ac:dyDescent="0.2">
      <c r="P17455" s="12"/>
      <c r="AB17455"/>
    </row>
    <row r="17456" spans="16:28" x14ac:dyDescent="0.2">
      <c r="P17456" s="12"/>
      <c r="AB17456"/>
    </row>
    <row r="17457" spans="16:28" x14ac:dyDescent="0.2">
      <c r="P17457" s="12"/>
      <c r="AB17457"/>
    </row>
    <row r="17458" spans="16:28" x14ac:dyDescent="0.2">
      <c r="P17458" s="12"/>
      <c r="AB17458"/>
    </row>
    <row r="17459" spans="16:28" x14ac:dyDescent="0.2">
      <c r="P17459" s="12"/>
      <c r="AB17459"/>
    </row>
    <row r="17460" spans="16:28" x14ac:dyDescent="0.2">
      <c r="P17460" s="12"/>
      <c r="AB17460"/>
    </row>
    <row r="17461" spans="16:28" x14ac:dyDescent="0.2">
      <c r="P17461" s="12"/>
      <c r="AB17461"/>
    </row>
    <row r="17462" spans="16:28" x14ac:dyDescent="0.2">
      <c r="P17462" s="12"/>
      <c r="AB17462"/>
    </row>
    <row r="17463" spans="16:28" x14ac:dyDescent="0.2">
      <c r="P17463" s="12"/>
      <c r="AB17463"/>
    </row>
    <row r="17464" spans="16:28" x14ac:dyDescent="0.2">
      <c r="P17464" s="12"/>
      <c r="AB17464"/>
    </row>
    <row r="17465" spans="16:28" x14ac:dyDescent="0.2">
      <c r="P17465" s="12"/>
      <c r="AB17465"/>
    </row>
    <row r="17466" spans="16:28" x14ac:dyDescent="0.2">
      <c r="P17466" s="12"/>
      <c r="AB17466"/>
    </row>
    <row r="17467" spans="16:28" x14ac:dyDescent="0.2">
      <c r="P17467" s="12"/>
      <c r="AB17467"/>
    </row>
    <row r="17468" spans="16:28" x14ac:dyDescent="0.2">
      <c r="P17468" s="12"/>
      <c r="AB17468"/>
    </row>
    <row r="17469" spans="16:28" x14ac:dyDescent="0.2">
      <c r="P17469" s="12"/>
      <c r="AB17469"/>
    </row>
    <row r="17470" spans="16:28" x14ac:dyDescent="0.2">
      <c r="P17470" s="12"/>
      <c r="AB17470"/>
    </row>
    <row r="17471" spans="16:28" x14ac:dyDescent="0.2">
      <c r="P17471" s="12"/>
      <c r="AB17471"/>
    </row>
    <row r="17472" spans="16:28" x14ac:dyDescent="0.2">
      <c r="P17472" s="12"/>
      <c r="AB17472"/>
    </row>
    <row r="17473" spans="16:28" x14ac:dyDescent="0.2">
      <c r="P17473" s="12"/>
      <c r="AB17473"/>
    </row>
    <row r="17474" spans="16:28" x14ac:dyDescent="0.2">
      <c r="P17474" s="12"/>
      <c r="AB17474"/>
    </row>
    <row r="17475" spans="16:28" x14ac:dyDescent="0.2">
      <c r="P17475" s="12"/>
      <c r="AB17475"/>
    </row>
    <row r="17476" spans="16:28" x14ac:dyDescent="0.2">
      <c r="P17476" s="12"/>
      <c r="AB17476"/>
    </row>
    <row r="17477" spans="16:28" x14ac:dyDescent="0.2">
      <c r="P17477" s="12"/>
      <c r="AB17477"/>
    </row>
    <row r="17478" spans="16:28" x14ac:dyDescent="0.2">
      <c r="P17478" s="12"/>
      <c r="AB17478"/>
    </row>
    <row r="17479" spans="16:28" x14ac:dyDescent="0.2">
      <c r="P17479" s="12"/>
      <c r="AB17479"/>
    </row>
    <row r="17480" spans="16:28" x14ac:dyDescent="0.2">
      <c r="P17480" s="12"/>
      <c r="AB17480"/>
    </row>
    <row r="17481" spans="16:28" x14ac:dyDescent="0.2">
      <c r="P17481" s="12"/>
      <c r="AB17481"/>
    </row>
    <row r="17482" spans="16:28" x14ac:dyDescent="0.2">
      <c r="P17482" s="12"/>
      <c r="AB17482"/>
    </row>
    <row r="17483" spans="16:28" x14ac:dyDescent="0.2">
      <c r="P17483" s="12"/>
      <c r="AB17483"/>
    </row>
    <row r="17484" spans="16:28" x14ac:dyDescent="0.2">
      <c r="P17484" s="12"/>
      <c r="AB17484"/>
    </row>
    <row r="17485" spans="16:28" x14ac:dyDescent="0.2">
      <c r="P17485" s="12"/>
      <c r="AB17485"/>
    </row>
    <row r="17486" spans="16:28" x14ac:dyDescent="0.2">
      <c r="P17486" s="12"/>
      <c r="AB17486"/>
    </row>
    <row r="17487" spans="16:28" x14ac:dyDescent="0.2">
      <c r="P17487" s="12"/>
      <c r="AB17487"/>
    </row>
    <row r="17488" spans="16:28" x14ac:dyDescent="0.2">
      <c r="P17488" s="12"/>
      <c r="AB17488"/>
    </row>
    <row r="17489" spans="16:28" x14ac:dyDescent="0.2">
      <c r="P17489" s="12"/>
      <c r="AB17489"/>
    </row>
    <row r="17490" spans="16:28" x14ac:dyDescent="0.2">
      <c r="P17490" s="12"/>
      <c r="AB17490"/>
    </row>
    <row r="17491" spans="16:28" x14ac:dyDescent="0.2">
      <c r="P17491" s="12"/>
      <c r="AB17491"/>
    </row>
    <row r="17492" spans="16:28" x14ac:dyDescent="0.2">
      <c r="P17492" s="12"/>
      <c r="AB17492"/>
    </row>
    <row r="17493" spans="16:28" x14ac:dyDescent="0.2">
      <c r="P17493" s="12"/>
      <c r="AB17493"/>
    </row>
    <row r="17494" spans="16:28" x14ac:dyDescent="0.2">
      <c r="P17494" s="12"/>
      <c r="AB17494"/>
    </row>
    <row r="17495" spans="16:28" x14ac:dyDescent="0.2">
      <c r="P17495" s="12"/>
      <c r="AB17495"/>
    </row>
    <row r="17496" spans="16:28" x14ac:dyDescent="0.2">
      <c r="P17496" s="12"/>
      <c r="AB17496"/>
    </row>
    <row r="17497" spans="16:28" x14ac:dyDescent="0.2">
      <c r="P17497" s="12"/>
      <c r="AB17497"/>
    </row>
    <row r="17498" spans="16:28" x14ac:dyDescent="0.2">
      <c r="P17498" s="12"/>
      <c r="AB17498"/>
    </row>
    <row r="17499" spans="16:28" x14ac:dyDescent="0.2">
      <c r="P17499" s="12"/>
      <c r="AB17499"/>
    </row>
    <row r="17500" spans="16:28" x14ac:dyDescent="0.2">
      <c r="P17500" s="12"/>
      <c r="AB17500"/>
    </row>
    <row r="17501" spans="16:28" x14ac:dyDescent="0.2">
      <c r="P17501" s="12"/>
      <c r="AB17501"/>
    </row>
    <row r="17502" spans="16:28" x14ac:dyDescent="0.2">
      <c r="P17502" s="12"/>
      <c r="AB17502"/>
    </row>
    <row r="17503" spans="16:28" x14ac:dyDescent="0.2">
      <c r="P17503" s="12"/>
      <c r="AB17503"/>
    </row>
    <row r="17504" spans="16:28" x14ac:dyDescent="0.2">
      <c r="P17504" s="12"/>
      <c r="AB17504"/>
    </row>
    <row r="17505" spans="16:28" x14ac:dyDescent="0.2">
      <c r="P17505" s="12"/>
      <c r="AB17505"/>
    </row>
    <row r="17506" spans="16:28" x14ac:dyDescent="0.2">
      <c r="P17506" s="12"/>
      <c r="AB17506"/>
    </row>
    <row r="17507" spans="16:28" x14ac:dyDescent="0.2">
      <c r="P17507" s="12"/>
      <c r="AB17507"/>
    </row>
    <row r="17508" spans="16:28" x14ac:dyDescent="0.2">
      <c r="P17508" s="12"/>
      <c r="AB17508"/>
    </row>
    <row r="17509" spans="16:28" x14ac:dyDescent="0.2">
      <c r="P17509" s="12"/>
      <c r="AB17509"/>
    </row>
    <row r="17510" spans="16:28" x14ac:dyDescent="0.2">
      <c r="P17510" s="12"/>
      <c r="AB17510"/>
    </row>
    <row r="17511" spans="16:28" x14ac:dyDescent="0.2">
      <c r="P17511" s="12"/>
      <c r="AB17511"/>
    </row>
    <row r="17512" spans="16:28" x14ac:dyDescent="0.2">
      <c r="P17512" s="12"/>
      <c r="AB17512"/>
    </row>
    <row r="17513" spans="16:28" x14ac:dyDescent="0.2">
      <c r="P17513" s="12"/>
      <c r="AB17513"/>
    </row>
    <row r="17514" spans="16:28" x14ac:dyDescent="0.2">
      <c r="P17514" s="12"/>
      <c r="AB17514"/>
    </row>
    <row r="17515" spans="16:28" x14ac:dyDescent="0.2">
      <c r="P17515" s="12"/>
      <c r="AB17515"/>
    </row>
    <row r="17516" spans="16:28" x14ac:dyDescent="0.2">
      <c r="P17516" s="12"/>
      <c r="AB17516"/>
    </row>
    <row r="17517" spans="16:28" x14ac:dyDescent="0.2">
      <c r="P17517" s="12"/>
      <c r="AB17517"/>
    </row>
    <row r="17518" spans="16:28" x14ac:dyDescent="0.2">
      <c r="P17518" s="12"/>
      <c r="AB17518"/>
    </row>
    <row r="17519" spans="16:28" x14ac:dyDescent="0.2">
      <c r="P17519" s="12"/>
      <c r="AB17519"/>
    </row>
    <row r="17520" spans="16:28" x14ac:dyDescent="0.2">
      <c r="P17520" s="12"/>
      <c r="AB17520"/>
    </row>
    <row r="17521" spans="16:28" x14ac:dyDescent="0.2">
      <c r="P17521" s="12"/>
      <c r="AB17521"/>
    </row>
    <row r="17522" spans="16:28" x14ac:dyDescent="0.2">
      <c r="P17522" s="12"/>
      <c r="AB17522"/>
    </row>
    <row r="17523" spans="16:28" x14ac:dyDescent="0.2">
      <c r="P17523" s="12"/>
      <c r="AB17523"/>
    </row>
    <row r="17524" spans="16:28" x14ac:dyDescent="0.2">
      <c r="P17524" s="12"/>
      <c r="AB17524"/>
    </row>
    <row r="17525" spans="16:28" x14ac:dyDescent="0.2">
      <c r="P17525" s="12"/>
      <c r="AB17525"/>
    </row>
    <row r="17526" spans="16:28" x14ac:dyDescent="0.2">
      <c r="P17526" s="12"/>
      <c r="AB17526"/>
    </row>
    <row r="17527" spans="16:28" x14ac:dyDescent="0.2">
      <c r="P17527" s="12"/>
      <c r="AB17527"/>
    </row>
    <row r="17528" spans="16:28" x14ac:dyDescent="0.2">
      <c r="P17528" s="12"/>
      <c r="AB17528"/>
    </row>
    <row r="17529" spans="16:28" x14ac:dyDescent="0.2">
      <c r="P17529" s="12"/>
      <c r="AB17529"/>
    </row>
    <row r="17530" spans="16:28" x14ac:dyDescent="0.2">
      <c r="P17530" s="12"/>
      <c r="AB17530"/>
    </row>
    <row r="17531" spans="16:28" x14ac:dyDescent="0.2">
      <c r="P17531" s="12"/>
      <c r="AB17531"/>
    </row>
    <row r="17532" spans="16:28" x14ac:dyDescent="0.2">
      <c r="P17532" s="12"/>
      <c r="AB17532"/>
    </row>
    <row r="17533" spans="16:28" x14ac:dyDescent="0.2">
      <c r="P17533" s="12"/>
      <c r="AB17533"/>
    </row>
    <row r="17534" spans="16:28" x14ac:dyDescent="0.2">
      <c r="P17534" s="12"/>
      <c r="AB17534"/>
    </row>
    <row r="17535" spans="16:28" x14ac:dyDescent="0.2">
      <c r="P17535" s="12"/>
      <c r="AB17535"/>
    </row>
    <row r="17536" spans="16:28" x14ac:dyDescent="0.2">
      <c r="P17536" s="12"/>
      <c r="AB17536"/>
    </row>
    <row r="17537" spans="16:28" x14ac:dyDescent="0.2">
      <c r="P17537" s="12"/>
      <c r="AB17537"/>
    </row>
    <row r="17538" spans="16:28" x14ac:dyDescent="0.2">
      <c r="P17538" s="12"/>
      <c r="AB17538"/>
    </row>
    <row r="17539" spans="16:28" x14ac:dyDescent="0.2">
      <c r="P17539" s="12"/>
      <c r="AB17539"/>
    </row>
    <row r="17540" spans="16:28" x14ac:dyDescent="0.2">
      <c r="P17540" s="12"/>
      <c r="AB17540"/>
    </row>
    <row r="17541" spans="16:28" x14ac:dyDescent="0.2">
      <c r="P17541" s="12"/>
      <c r="AB17541"/>
    </row>
    <row r="17542" spans="16:28" x14ac:dyDescent="0.2">
      <c r="P17542" s="12"/>
      <c r="AB17542"/>
    </row>
    <row r="17543" spans="16:28" x14ac:dyDescent="0.2">
      <c r="P17543" s="12"/>
      <c r="AB17543"/>
    </row>
    <row r="17544" spans="16:28" x14ac:dyDescent="0.2">
      <c r="P17544" s="12"/>
      <c r="AB17544"/>
    </row>
    <row r="17545" spans="16:28" x14ac:dyDescent="0.2">
      <c r="P17545" s="12"/>
      <c r="AB17545"/>
    </row>
    <row r="17546" spans="16:28" x14ac:dyDescent="0.2">
      <c r="P17546" s="12"/>
      <c r="AB17546"/>
    </row>
    <row r="17547" spans="16:28" x14ac:dyDescent="0.2">
      <c r="P17547" s="12"/>
      <c r="AB17547"/>
    </row>
    <row r="17548" spans="16:28" x14ac:dyDescent="0.2">
      <c r="P17548" s="12"/>
      <c r="AB17548"/>
    </row>
    <row r="17549" spans="16:28" x14ac:dyDescent="0.2">
      <c r="P17549" s="12"/>
      <c r="AB17549"/>
    </row>
    <row r="17550" spans="16:28" x14ac:dyDescent="0.2">
      <c r="P17550" s="12"/>
      <c r="AB17550"/>
    </row>
    <row r="17551" spans="16:28" x14ac:dyDescent="0.2">
      <c r="P17551" s="12"/>
      <c r="AB17551"/>
    </row>
    <row r="17552" spans="16:28" x14ac:dyDescent="0.2">
      <c r="P17552" s="12"/>
      <c r="AB17552"/>
    </row>
    <row r="17553" spans="16:28" x14ac:dyDescent="0.2">
      <c r="P17553" s="12"/>
      <c r="AB17553"/>
    </row>
    <row r="17554" spans="16:28" x14ac:dyDescent="0.2">
      <c r="P17554" s="12"/>
      <c r="AB17554"/>
    </row>
    <row r="17555" spans="16:28" x14ac:dyDescent="0.2">
      <c r="P17555" s="12"/>
      <c r="AB17555"/>
    </row>
    <row r="17556" spans="16:28" x14ac:dyDescent="0.2">
      <c r="P17556" s="12"/>
      <c r="AB17556"/>
    </row>
    <row r="17557" spans="16:28" x14ac:dyDescent="0.2">
      <c r="P17557" s="12"/>
      <c r="AB17557"/>
    </row>
    <row r="17558" spans="16:28" x14ac:dyDescent="0.2">
      <c r="P17558" s="12"/>
      <c r="AB17558"/>
    </row>
    <row r="17559" spans="16:28" x14ac:dyDescent="0.2">
      <c r="P17559" s="12"/>
      <c r="AB17559"/>
    </row>
    <row r="17560" spans="16:28" x14ac:dyDescent="0.2">
      <c r="P17560" s="12"/>
      <c r="AB17560"/>
    </row>
    <row r="17561" spans="16:28" x14ac:dyDescent="0.2">
      <c r="P17561" s="12"/>
      <c r="AB17561"/>
    </row>
    <row r="17562" spans="16:28" x14ac:dyDescent="0.2">
      <c r="P17562" s="12"/>
      <c r="AB17562"/>
    </row>
    <row r="17563" spans="16:28" x14ac:dyDescent="0.2">
      <c r="P17563" s="12"/>
      <c r="AB17563"/>
    </row>
    <row r="17564" spans="16:28" x14ac:dyDescent="0.2">
      <c r="P17564" s="12"/>
      <c r="AB17564"/>
    </row>
    <row r="17565" spans="16:28" x14ac:dyDescent="0.2">
      <c r="P17565" s="12"/>
      <c r="AB17565"/>
    </row>
    <row r="17566" spans="16:28" x14ac:dyDescent="0.2">
      <c r="P17566" s="12"/>
      <c r="AB17566"/>
    </row>
    <row r="17567" spans="16:28" x14ac:dyDescent="0.2">
      <c r="P17567" s="12"/>
      <c r="AB17567"/>
    </row>
    <row r="17568" spans="16:28" x14ac:dyDescent="0.2">
      <c r="P17568" s="12"/>
      <c r="AB17568"/>
    </row>
    <row r="17569" spans="16:28" x14ac:dyDescent="0.2">
      <c r="P17569" s="12"/>
      <c r="AB17569"/>
    </row>
    <row r="17570" spans="16:28" x14ac:dyDescent="0.2">
      <c r="P17570" s="12"/>
      <c r="AB17570"/>
    </row>
    <row r="17571" spans="16:28" x14ac:dyDescent="0.2">
      <c r="P17571" s="12"/>
      <c r="AB17571"/>
    </row>
    <row r="17572" spans="16:28" x14ac:dyDescent="0.2">
      <c r="P17572" s="12"/>
      <c r="AB17572"/>
    </row>
    <row r="17573" spans="16:28" x14ac:dyDescent="0.2">
      <c r="P17573" s="12"/>
      <c r="AB17573"/>
    </row>
    <row r="17574" spans="16:28" x14ac:dyDescent="0.2">
      <c r="P17574" s="12"/>
      <c r="AB17574"/>
    </row>
    <row r="17575" spans="16:28" x14ac:dyDescent="0.2">
      <c r="P17575" s="12"/>
      <c r="AB17575"/>
    </row>
    <row r="17576" spans="16:28" x14ac:dyDescent="0.2">
      <c r="P17576" s="12"/>
      <c r="AB17576"/>
    </row>
    <row r="17577" spans="16:28" x14ac:dyDescent="0.2">
      <c r="P17577" s="12"/>
      <c r="AB17577"/>
    </row>
    <row r="17578" spans="16:28" x14ac:dyDescent="0.2">
      <c r="P17578" s="12"/>
      <c r="AB17578"/>
    </row>
    <row r="17579" spans="16:28" x14ac:dyDescent="0.2">
      <c r="P17579" s="12"/>
      <c r="AB17579"/>
    </row>
    <row r="17580" spans="16:28" x14ac:dyDescent="0.2">
      <c r="P17580" s="12"/>
      <c r="AB17580"/>
    </row>
    <row r="17581" spans="16:28" x14ac:dyDescent="0.2">
      <c r="P17581" s="12"/>
      <c r="AB17581"/>
    </row>
    <row r="17582" spans="16:28" x14ac:dyDescent="0.2">
      <c r="P17582" s="12"/>
      <c r="AB17582"/>
    </row>
    <row r="17583" spans="16:28" x14ac:dyDescent="0.2">
      <c r="P17583" s="12"/>
      <c r="AB17583"/>
    </row>
    <row r="17584" spans="16:28" x14ac:dyDescent="0.2">
      <c r="P17584" s="12"/>
      <c r="AB17584"/>
    </row>
    <row r="17585" spans="16:28" x14ac:dyDescent="0.2">
      <c r="P17585" s="12"/>
      <c r="AB17585"/>
    </row>
    <row r="17586" spans="16:28" x14ac:dyDescent="0.2">
      <c r="P17586" s="12"/>
      <c r="AB17586"/>
    </row>
    <row r="17587" spans="16:28" x14ac:dyDescent="0.2">
      <c r="P17587" s="12"/>
      <c r="AB17587"/>
    </row>
    <row r="17588" spans="16:28" x14ac:dyDescent="0.2">
      <c r="P17588" s="12"/>
      <c r="AB17588"/>
    </row>
    <row r="17589" spans="16:28" x14ac:dyDescent="0.2">
      <c r="P17589" s="12"/>
      <c r="AB17589"/>
    </row>
    <row r="17590" spans="16:28" x14ac:dyDescent="0.2">
      <c r="P17590" s="12"/>
      <c r="AB17590"/>
    </row>
    <row r="17591" spans="16:28" x14ac:dyDescent="0.2">
      <c r="P17591" s="12"/>
      <c r="AB17591"/>
    </row>
    <row r="17592" spans="16:28" x14ac:dyDescent="0.2">
      <c r="P17592" s="12"/>
      <c r="AB17592"/>
    </row>
    <row r="17593" spans="16:28" x14ac:dyDescent="0.2">
      <c r="P17593" s="12"/>
      <c r="AB17593"/>
    </row>
    <row r="17594" spans="16:28" x14ac:dyDescent="0.2">
      <c r="P17594" s="12"/>
      <c r="AB17594"/>
    </row>
    <row r="17595" spans="16:28" x14ac:dyDescent="0.2">
      <c r="P17595" s="12"/>
      <c r="AB17595"/>
    </row>
    <row r="17596" spans="16:28" x14ac:dyDescent="0.2">
      <c r="P17596" s="12"/>
      <c r="AB17596"/>
    </row>
    <row r="17597" spans="16:28" x14ac:dyDescent="0.2">
      <c r="P17597" s="12"/>
      <c r="AB17597"/>
    </row>
    <row r="17598" spans="16:28" x14ac:dyDescent="0.2">
      <c r="P17598" s="12"/>
      <c r="AB17598"/>
    </row>
    <row r="17599" spans="16:28" x14ac:dyDescent="0.2">
      <c r="P17599" s="12"/>
      <c r="AB17599"/>
    </row>
    <row r="17600" spans="16:28" x14ac:dyDescent="0.2">
      <c r="P17600" s="12"/>
      <c r="AB17600"/>
    </row>
    <row r="17601" spans="16:28" x14ac:dyDescent="0.2">
      <c r="P17601" s="12"/>
      <c r="AB17601"/>
    </row>
    <row r="17602" spans="16:28" x14ac:dyDescent="0.2">
      <c r="P17602" s="12"/>
      <c r="AB17602"/>
    </row>
    <row r="17603" spans="16:28" x14ac:dyDescent="0.2">
      <c r="P17603" s="12"/>
      <c r="AB17603"/>
    </row>
    <row r="17604" spans="16:28" x14ac:dyDescent="0.2">
      <c r="P17604" s="12"/>
      <c r="AB17604"/>
    </row>
    <row r="17605" spans="16:28" x14ac:dyDescent="0.2">
      <c r="P17605" s="12"/>
      <c r="AB17605"/>
    </row>
    <row r="17606" spans="16:28" x14ac:dyDescent="0.2">
      <c r="P17606" s="12"/>
      <c r="AB17606"/>
    </row>
    <row r="17607" spans="16:28" x14ac:dyDescent="0.2">
      <c r="P17607" s="12"/>
      <c r="AB17607"/>
    </row>
    <row r="17608" spans="16:28" x14ac:dyDescent="0.2">
      <c r="P17608" s="12"/>
      <c r="AB17608"/>
    </row>
    <row r="17609" spans="16:28" x14ac:dyDescent="0.2">
      <c r="P17609" s="12"/>
      <c r="AB17609"/>
    </row>
    <row r="17610" spans="16:28" x14ac:dyDescent="0.2">
      <c r="P17610" s="12"/>
      <c r="AB17610"/>
    </row>
    <row r="17611" spans="16:28" x14ac:dyDescent="0.2">
      <c r="P17611" s="12"/>
      <c r="AB17611"/>
    </row>
    <row r="17612" spans="16:28" x14ac:dyDescent="0.2">
      <c r="P17612" s="12"/>
      <c r="AB17612"/>
    </row>
    <row r="17613" spans="16:28" x14ac:dyDescent="0.2">
      <c r="P17613" s="12"/>
      <c r="AB17613"/>
    </row>
    <row r="17614" spans="16:28" x14ac:dyDescent="0.2">
      <c r="P17614" s="12"/>
      <c r="AB17614"/>
    </row>
    <row r="17615" spans="16:28" x14ac:dyDescent="0.2">
      <c r="P17615" s="12"/>
      <c r="AB17615"/>
    </row>
    <row r="17616" spans="16:28" x14ac:dyDescent="0.2">
      <c r="P17616" s="12"/>
      <c r="AB17616"/>
    </row>
    <row r="17617" spans="16:28" x14ac:dyDescent="0.2">
      <c r="P17617" s="12"/>
      <c r="AB17617"/>
    </row>
    <row r="17618" spans="16:28" x14ac:dyDescent="0.2">
      <c r="P17618" s="12"/>
      <c r="AB17618"/>
    </row>
    <row r="17619" spans="16:28" x14ac:dyDescent="0.2">
      <c r="P17619" s="12"/>
      <c r="AB17619"/>
    </row>
    <row r="17620" spans="16:28" x14ac:dyDescent="0.2">
      <c r="P17620" s="12"/>
      <c r="AB17620"/>
    </row>
    <row r="17621" spans="16:28" x14ac:dyDescent="0.2">
      <c r="P17621" s="12"/>
      <c r="AB17621"/>
    </row>
    <row r="17622" spans="16:28" x14ac:dyDescent="0.2">
      <c r="P17622" s="12"/>
      <c r="AB17622"/>
    </row>
    <row r="17623" spans="16:28" x14ac:dyDescent="0.2">
      <c r="P17623" s="12"/>
      <c r="AB17623"/>
    </row>
    <row r="17624" spans="16:28" x14ac:dyDescent="0.2">
      <c r="P17624" s="12"/>
      <c r="AB17624"/>
    </row>
    <row r="17625" spans="16:28" x14ac:dyDescent="0.2">
      <c r="P17625" s="12"/>
      <c r="AB17625"/>
    </row>
    <row r="17626" spans="16:28" x14ac:dyDescent="0.2">
      <c r="P17626" s="12"/>
      <c r="AB17626"/>
    </row>
    <row r="17627" spans="16:28" x14ac:dyDescent="0.2">
      <c r="P17627" s="12"/>
      <c r="AB17627"/>
    </row>
    <row r="17628" spans="16:28" x14ac:dyDescent="0.2">
      <c r="P17628" s="12"/>
      <c r="AB17628"/>
    </row>
    <row r="17629" spans="16:28" x14ac:dyDescent="0.2">
      <c r="P17629" s="12"/>
      <c r="AB17629"/>
    </row>
    <row r="17630" spans="16:28" x14ac:dyDescent="0.2">
      <c r="P17630" s="12"/>
      <c r="AB17630"/>
    </row>
    <row r="17631" spans="16:28" x14ac:dyDescent="0.2">
      <c r="P17631" s="12"/>
      <c r="AB17631"/>
    </row>
    <row r="17632" spans="16:28" x14ac:dyDescent="0.2">
      <c r="P17632" s="12"/>
      <c r="AB17632"/>
    </row>
    <row r="17633" spans="16:28" x14ac:dyDescent="0.2">
      <c r="P17633" s="12"/>
      <c r="AB17633"/>
    </row>
    <row r="17634" spans="16:28" x14ac:dyDescent="0.2">
      <c r="P17634" s="12"/>
      <c r="AB17634"/>
    </row>
    <row r="17635" spans="16:28" x14ac:dyDescent="0.2">
      <c r="P17635" s="12"/>
      <c r="AB17635"/>
    </row>
    <row r="17636" spans="16:28" x14ac:dyDescent="0.2">
      <c r="P17636" s="12"/>
      <c r="AB17636"/>
    </row>
    <row r="17637" spans="16:28" x14ac:dyDescent="0.2">
      <c r="P17637" s="12"/>
      <c r="AB17637"/>
    </row>
    <row r="17638" spans="16:28" x14ac:dyDescent="0.2">
      <c r="P17638" s="12"/>
      <c r="AB17638"/>
    </row>
    <row r="17639" spans="16:28" x14ac:dyDescent="0.2">
      <c r="P17639" s="12"/>
      <c r="AB17639"/>
    </row>
    <row r="17640" spans="16:28" x14ac:dyDescent="0.2">
      <c r="P17640" s="12"/>
      <c r="AB17640"/>
    </row>
    <row r="17641" spans="16:28" x14ac:dyDescent="0.2">
      <c r="P17641" s="12"/>
      <c r="AB17641"/>
    </row>
    <row r="17642" spans="16:28" x14ac:dyDescent="0.2">
      <c r="P17642" s="12"/>
      <c r="AB17642"/>
    </row>
    <row r="17643" spans="16:28" x14ac:dyDescent="0.2">
      <c r="P17643" s="12"/>
      <c r="AB17643"/>
    </row>
    <row r="17644" spans="16:28" x14ac:dyDescent="0.2">
      <c r="P17644" s="12"/>
      <c r="AB17644"/>
    </row>
    <row r="17645" spans="16:28" x14ac:dyDescent="0.2">
      <c r="P17645" s="12"/>
      <c r="AB17645"/>
    </row>
    <row r="17646" spans="16:28" x14ac:dyDescent="0.2">
      <c r="P17646" s="12"/>
      <c r="AB17646"/>
    </row>
    <row r="17647" spans="16:28" x14ac:dyDescent="0.2">
      <c r="P17647" s="12"/>
      <c r="AB17647"/>
    </row>
    <row r="17648" spans="16:28" x14ac:dyDescent="0.2">
      <c r="P17648" s="12"/>
      <c r="AB17648"/>
    </row>
    <row r="17649" spans="16:28" x14ac:dyDescent="0.2">
      <c r="P17649" s="12"/>
      <c r="AB17649"/>
    </row>
    <row r="17650" spans="16:28" x14ac:dyDescent="0.2">
      <c r="P17650" s="12"/>
      <c r="AB17650"/>
    </row>
    <row r="17651" spans="16:28" x14ac:dyDescent="0.2">
      <c r="P17651" s="12"/>
      <c r="AB17651"/>
    </row>
    <row r="17652" spans="16:28" x14ac:dyDescent="0.2">
      <c r="P17652" s="12"/>
      <c r="AB17652"/>
    </row>
    <row r="17653" spans="16:28" x14ac:dyDescent="0.2">
      <c r="P17653" s="12"/>
      <c r="AB17653"/>
    </row>
    <row r="17654" spans="16:28" x14ac:dyDescent="0.2">
      <c r="P17654" s="12"/>
      <c r="AB17654"/>
    </row>
    <row r="17655" spans="16:28" x14ac:dyDescent="0.2">
      <c r="P17655" s="12"/>
      <c r="AB17655"/>
    </row>
    <row r="17656" spans="16:28" x14ac:dyDescent="0.2">
      <c r="P17656" s="12"/>
      <c r="AB17656"/>
    </row>
    <row r="17657" spans="16:28" x14ac:dyDescent="0.2">
      <c r="P17657" s="12"/>
      <c r="AB17657"/>
    </row>
    <row r="17658" spans="16:28" x14ac:dyDescent="0.2">
      <c r="P17658" s="12"/>
      <c r="AB17658"/>
    </row>
    <row r="17659" spans="16:28" x14ac:dyDescent="0.2">
      <c r="P17659" s="12"/>
      <c r="AB17659"/>
    </row>
    <row r="17660" spans="16:28" x14ac:dyDescent="0.2">
      <c r="P17660" s="12"/>
      <c r="AB17660"/>
    </row>
    <row r="17661" spans="16:28" x14ac:dyDescent="0.2">
      <c r="P17661" s="12"/>
      <c r="AB17661"/>
    </row>
    <row r="17662" spans="16:28" x14ac:dyDescent="0.2">
      <c r="P17662" s="12"/>
      <c r="AB17662"/>
    </row>
    <row r="17663" spans="16:28" x14ac:dyDescent="0.2">
      <c r="P17663" s="12"/>
      <c r="AB17663"/>
    </row>
    <row r="17664" spans="16:28" x14ac:dyDescent="0.2">
      <c r="P17664" s="12"/>
      <c r="AB17664"/>
    </row>
    <row r="17665" spans="16:28" x14ac:dyDescent="0.2">
      <c r="P17665" s="12"/>
      <c r="AB17665"/>
    </row>
    <row r="17666" spans="16:28" x14ac:dyDescent="0.2">
      <c r="P17666" s="12"/>
      <c r="AB17666"/>
    </row>
    <row r="17667" spans="16:28" x14ac:dyDescent="0.2">
      <c r="P17667" s="12"/>
      <c r="AB17667"/>
    </row>
    <row r="17668" spans="16:28" x14ac:dyDescent="0.2">
      <c r="P17668" s="12"/>
      <c r="AB17668"/>
    </row>
    <row r="17669" spans="16:28" x14ac:dyDescent="0.2">
      <c r="P17669" s="12"/>
      <c r="AB17669"/>
    </row>
    <row r="17670" spans="16:28" x14ac:dyDescent="0.2">
      <c r="P17670" s="12"/>
      <c r="AB17670"/>
    </row>
    <row r="17671" spans="16:28" x14ac:dyDescent="0.2">
      <c r="P17671" s="12"/>
      <c r="AB17671"/>
    </row>
    <row r="17672" spans="16:28" x14ac:dyDescent="0.2">
      <c r="P17672" s="12"/>
      <c r="AB17672"/>
    </row>
    <row r="17673" spans="16:28" x14ac:dyDescent="0.2">
      <c r="P17673" s="12"/>
      <c r="AB17673"/>
    </row>
    <row r="17674" spans="16:28" x14ac:dyDescent="0.2">
      <c r="P17674" s="12"/>
      <c r="AB17674"/>
    </row>
    <row r="17675" spans="16:28" x14ac:dyDescent="0.2">
      <c r="P17675" s="12"/>
      <c r="AB17675"/>
    </row>
    <row r="17676" spans="16:28" x14ac:dyDescent="0.2">
      <c r="P17676" s="12"/>
      <c r="AB17676"/>
    </row>
    <row r="17677" spans="16:28" x14ac:dyDescent="0.2">
      <c r="P17677" s="12"/>
      <c r="AB17677"/>
    </row>
    <row r="17678" spans="16:28" x14ac:dyDescent="0.2">
      <c r="P17678" s="12"/>
      <c r="AB17678"/>
    </row>
    <row r="17679" spans="16:28" x14ac:dyDescent="0.2">
      <c r="P17679" s="12"/>
      <c r="AB17679"/>
    </row>
    <row r="17680" spans="16:28" x14ac:dyDescent="0.2">
      <c r="P17680" s="12"/>
      <c r="AB17680"/>
    </row>
    <row r="17681" spans="16:28" x14ac:dyDescent="0.2">
      <c r="P17681" s="12"/>
      <c r="AB17681"/>
    </row>
    <row r="17682" spans="16:28" x14ac:dyDescent="0.2">
      <c r="P17682" s="12"/>
      <c r="AB17682"/>
    </row>
    <row r="17683" spans="16:28" x14ac:dyDescent="0.2">
      <c r="P17683" s="12"/>
      <c r="AB17683"/>
    </row>
    <row r="17684" spans="16:28" x14ac:dyDescent="0.2">
      <c r="P17684" s="12"/>
      <c r="AB17684"/>
    </row>
    <row r="17685" spans="16:28" x14ac:dyDescent="0.2">
      <c r="P17685" s="12"/>
      <c r="AB17685"/>
    </row>
    <row r="17686" spans="16:28" x14ac:dyDescent="0.2">
      <c r="P17686" s="12"/>
      <c r="AB17686"/>
    </row>
    <row r="17687" spans="16:28" x14ac:dyDescent="0.2">
      <c r="P17687" s="12"/>
      <c r="AB17687"/>
    </row>
    <row r="17688" spans="16:28" x14ac:dyDescent="0.2">
      <c r="P17688" s="12"/>
      <c r="AB17688"/>
    </row>
    <row r="17689" spans="16:28" x14ac:dyDescent="0.2">
      <c r="P17689" s="12"/>
      <c r="AB17689"/>
    </row>
    <row r="17690" spans="16:28" x14ac:dyDescent="0.2">
      <c r="P17690" s="12"/>
      <c r="AB17690"/>
    </row>
    <row r="17691" spans="16:28" x14ac:dyDescent="0.2">
      <c r="P17691" s="12"/>
      <c r="AB17691"/>
    </row>
    <row r="17692" spans="16:28" x14ac:dyDescent="0.2">
      <c r="P17692" s="12"/>
      <c r="AB17692"/>
    </row>
    <row r="17693" spans="16:28" x14ac:dyDescent="0.2">
      <c r="P17693" s="12"/>
      <c r="AB17693"/>
    </row>
    <row r="17694" spans="16:28" x14ac:dyDescent="0.2">
      <c r="P17694" s="12"/>
      <c r="AB17694"/>
    </row>
    <row r="17695" spans="16:28" x14ac:dyDescent="0.2">
      <c r="P17695" s="12"/>
      <c r="AB17695"/>
    </row>
    <row r="17696" spans="16:28" x14ac:dyDescent="0.2">
      <c r="P17696" s="12"/>
      <c r="AB17696"/>
    </row>
    <row r="17697" spans="16:28" x14ac:dyDescent="0.2">
      <c r="P17697" s="12"/>
      <c r="AB17697"/>
    </row>
    <row r="17698" spans="16:28" x14ac:dyDescent="0.2">
      <c r="P17698" s="12"/>
      <c r="AB17698"/>
    </row>
    <row r="17699" spans="16:28" x14ac:dyDescent="0.2">
      <c r="P17699" s="12"/>
      <c r="AB17699"/>
    </row>
    <row r="17700" spans="16:28" x14ac:dyDescent="0.2">
      <c r="P17700" s="12"/>
      <c r="AB17700"/>
    </row>
    <row r="17701" spans="16:28" x14ac:dyDescent="0.2">
      <c r="P17701" s="12"/>
      <c r="AB17701"/>
    </row>
    <row r="17702" spans="16:28" x14ac:dyDescent="0.2">
      <c r="P17702" s="12"/>
      <c r="AB17702"/>
    </row>
    <row r="17703" spans="16:28" x14ac:dyDescent="0.2">
      <c r="P17703" s="12"/>
      <c r="AB17703"/>
    </row>
    <row r="17704" spans="16:28" x14ac:dyDescent="0.2">
      <c r="P17704" s="12"/>
      <c r="AB17704"/>
    </row>
    <row r="17705" spans="16:28" x14ac:dyDescent="0.2">
      <c r="P17705" s="12"/>
      <c r="AB17705"/>
    </row>
    <row r="17706" spans="16:28" x14ac:dyDescent="0.2">
      <c r="P17706" s="12"/>
      <c r="AB17706"/>
    </row>
    <row r="17707" spans="16:28" x14ac:dyDescent="0.2">
      <c r="P17707" s="12"/>
      <c r="AB17707"/>
    </row>
    <row r="17708" spans="16:28" x14ac:dyDescent="0.2">
      <c r="P17708" s="12"/>
      <c r="AB17708"/>
    </row>
    <row r="17709" spans="16:28" x14ac:dyDescent="0.2">
      <c r="P17709" s="12"/>
      <c r="AB17709"/>
    </row>
    <row r="17710" spans="16:28" x14ac:dyDescent="0.2">
      <c r="P17710" s="12"/>
      <c r="AB17710"/>
    </row>
    <row r="17711" spans="16:28" x14ac:dyDescent="0.2">
      <c r="P17711" s="12"/>
      <c r="AB17711"/>
    </row>
    <row r="17712" spans="16:28" x14ac:dyDescent="0.2">
      <c r="P17712" s="12"/>
      <c r="AB17712"/>
    </row>
    <row r="17713" spans="16:28" x14ac:dyDescent="0.2">
      <c r="P17713" s="12"/>
      <c r="AB17713"/>
    </row>
    <row r="17714" spans="16:28" x14ac:dyDescent="0.2">
      <c r="P17714" s="12"/>
      <c r="AB17714"/>
    </row>
    <row r="17715" spans="16:28" x14ac:dyDescent="0.2">
      <c r="P17715" s="12"/>
      <c r="AB17715"/>
    </row>
    <row r="17716" spans="16:28" x14ac:dyDescent="0.2">
      <c r="P17716" s="12"/>
      <c r="AB17716"/>
    </row>
    <row r="17717" spans="16:28" x14ac:dyDescent="0.2">
      <c r="P17717" s="12"/>
      <c r="AB17717"/>
    </row>
    <row r="17718" spans="16:28" x14ac:dyDescent="0.2">
      <c r="P17718" s="12"/>
      <c r="AB17718"/>
    </row>
    <row r="17719" spans="16:28" x14ac:dyDescent="0.2">
      <c r="P17719" s="12"/>
      <c r="AB17719"/>
    </row>
    <row r="17720" spans="16:28" x14ac:dyDescent="0.2">
      <c r="P17720" s="12"/>
      <c r="AB17720"/>
    </row>
    <row r="17721" spans="16:28" x14ac:dyDescent="0.2">
      <c r="P17721" s="12"/>
      <c r="AB17721"/>
    </row>
    <row r="17722" spans="16:28" x14ac:dyDescent="0.2">
      <c r="P17722" s="12"/>
      <c r="AB17722"/>
    </row>
    <row r="17723" spans="16:28" x14ac:dyDescent="0.2">
      <c r="P17723" s="12"/>
      <c r="AB17723"/>
    </row>
    <row r="17724" spans="16:28" x14ac:dyDescent="0.2">
      <c r="P17724" s="12"/>
      <c r="AB17724"/>
    </row>
    <row r="17725" spans="16:28" x14ac:dyDescent="0.2">
      <c r="P17725" s="12"/>
      <c r="AB17725"/>
    </row>
    <row r="17726" spans="16:28" x14ac:dyDescent="0.2">
      <c r="P17726" s="12"/>
      <c r="AB17726"/>
    </row>
    <row r="17727" spans="16:28" x14ac:dyDescent="0.2">
      <c r="P17727" s="12"/>
      <c r="AB17727"/>
    </row>
    <row r="17728" spans="16:28" x14ac:dyDescent="0.2">
      <c r="P17728" s="12"/>
      <c r="AB17728"/>
    </row>
    <row r="17729" spans="16:28" x14ac:dyDescent="0.2">
      <c r="P17729" s="12"/>
      <c r="AB17729"/>
    </row>
    <row r="17730" spans="16:28" x14ac:dyDescent="0.2">
      <c r="P17730" s="12"/>
      <c r="AB17730"/>
    </row>
    <row r="17731" spans="16:28" x14ac:dyDescent="0.2">
      <c r="P17731" s="12"/>
      <c r="AB17731"/>
    </row>
    <row r="17732" spans="16:28" x14ac:dyDescent="0.2">
      <c r="P17732" s="12"/>
      <c r="AB17732"/>
    </row>
    <row r="17733" spans="16:28" x14ac:dyDescent="0.2">
      <c r="P17733" s="12"/>
      <c r="AB17733"/>
    </row>
    <row r="17734" spans="16:28" x14ac:dyDescent="0.2">
      <c r="P17734" s="12"/>
      <c r="AB17734"/>
    </row>
    <row r="17735" spans="16:28" x14ac:dyDescent="0.2">
      <c r="P17735" s="12"/>
      <c r="AB17735"/>
    </row>
    <row r="17736" spans="16:28" x14ac:dyDescent="0.2">
      <c r="P17736" s="12"/>
      <c r="AB17736"/>
    </row>
    <row r="17737" spans="16:28" x14ac:dyDescent="0.2">
      <c r="P17737" s="12"/>
      <c r="AB17737"/>
    </row>
    <row r="17738" spans="16:28" x14ac:dyDescent="0.2">
      <c r="P17738" s="12"/>
      <c r="AB17738"/>
    </row>
    <row r="17739" spans="16:28" x14ac:dyDescent="0.2">
      <c r="P17739" s="12"/>
      <c r="AB17739"/>
    </row>
    <row r="17740" spans="16:28" x14ac:dyDescent="0.2">
      <c r="P17740" s="12"/>
      <c r="AB17740"/>
    </row>
    <row r="17741" spans="16:28" x14ac:dyDescent="0.2">
      <c r="P17741" s="12"/>
      <c r="AB17741"/>
    </row>
    <row r="17742" spans="16:28" x14ac:dyDescent="0.2">
      <c r="P17742" s="12"/>
      <c r="AB17742"/>
    </row>
    <row r="17743" spans="16:28" x14ac:dyDescent="0.2">
      <c r="P17743" s="12"/>
      <c r="AB17743"/>
    </row>
    <row r="17744" spans="16:28" x14ac:dyDescent="0.2">
      <c r="P17744" s="12"/>
      <c r="AB17744"/>
    </row>
    <row r="17745" spans="16:28" x14ac:dyDescent="0.2">
      <c r="P17745" s="12"/>
      <c r="AB17745"/>
    </row>
    <row r="17746" spans="16:28" x14ac:dyDescent="0.2">
      <c r="P17746" s="12"/>
      <c r="AB17746"/>
    </row>
    <row r="17747" spans="16:28" x14ac:dyDescent="0.2">
      <c r="P17747" s="12"/>
      <c r="AB17747"/>
    </row>
    <row r="17748" spans="16:28" x14ac:dyDescent="0.2">
      <c r="P17748" s="12"/>
      <c r="AB17748"/>
    </row>
    <row r="17749" spans="16:28" x14ac:dyDescent="0.2">
      <c r="P17749" s="12"/>
      <c r="AB17749"/>
    </row>
    <row r="17750" spans="16:28" x14ac:dyDescent="0.2">
      <c r="P17750" s="12"/>
      <c r="AB17750"/>
    </row>
    <row r="17751" spans="16:28" x14ac:dyDescent="0.2">
      <c r="P17751" s="12"/>
      <c r="AB17751"/>
    </row>
    <row r="17752" spans="16:28" x14ac:dyDescent="0.2">
      <c r="P17752" s="12"/>
      <c r="AB17752"/>
    </row>
    <row r="17753" spans="16:28" x14ac:dyDescent="0.2">
      <c r="P17753" s="12"/>
      <c r="AB17753"/>
    </row>
    <row r="17754" spans="16:28" x14ac:dyDescent="0.2">
      <c r="P17754" s="12"/>
      <c r="AB17754"/>
    </row>
    <row r="17755" spans="16:28" x14ac:dyDescent="0.2">
      <c r="P17755" s="12"/>
      <c r="AB17755"/>
    </row>
    <row r="17756" spans="16:28" x14ac:dyDescent="0.2">
      <c r="P17756" s="12"/>
      <c r="AB17756"/>
    </row>
    <row r="17757" spans="16:28" x14ac:dyDescent="0.2">
      <c r="P17757" s="12"/>
      <c r="AB17757"/>
    </row>
    <row r="17758" spans="16:28" x14ac:dyDescent="0.2">
      <c r="P17758" s="12"/>
      <c r="AB17758"/>
    </row>
    <row r="17759" spans="16:28" x14ac:dyDescent="0.2">
      <c r="P17759" s="12"/>
      <c r="AB17759"/>
    </row>
    <row r="17760" spans="16:28" x14ac:dyDescent="0.2">
      <c r="P17760" s="12"/>
      <c r="AB17760"/>
    </row>
    <row r="17761" spans="16:28" x14ac:dyDescent="0.2">
      <c r="P17761" s="12"/>
      <c r="AB17761"/>
    </row>
    <row r="17762" spans="16:28" x14ac:dyDescent="0.2">
      <c r="P17762" s="12"/>
      <c r="AB17762"/>
    </row>
    <row r="17763" spans="16:28" x14ac:dyDescent="0.2">
      <c r="P17763" s="12"/>
      <c r="AB17763"/>
    </row>
    <row r="17764" spans="16:28" x14ac:dyDescent="0.2">
      <c r="P17764" s="12"/>
      <c r="AB17764"/>
    </row>
    <row r="17765" spans="16:28" x14ac:dyDescent="0.2">
      <c r="P17765" s="12"/>
      <c r="AB17765"/>
    </row>
    <row r="17766" spans="16:28" x14ac:dyDescent="0.2">
      <c r="P17766" s="12"/>
      <c r="AB17766"/>
    </row>
    <row r="17767" spans="16:28" x14ac:dyDescent="0.2">
      <c r="P17767" s="12"/>
      <c r="AB17767"/>
    </row>
    <row r="17768" spans="16:28" x14ac:dyDescent="0.2">
      <c r="P17768" s="12"/>
      <c r="AB17768"/>
    </row>
    <row r="17769" spans="16:28" x14ac:dyDescent="0.2">
      <c r="P17769" s="12"/>
      <c r="AB17769"/>
    </row>
    <row r="17770" spans="16:28" x14ac:dyDescent="0.2">
      <c r="P17770" s="12"/>
      <c r="AB17770"/>
    </row>
    <row r="17771" spans="16:28" x14ac:dyDescent="0.2">
      <c r="P17771" s="12"/>
      <c r="AB17771"/>
    </row>
    <row r="17772" spans="16:28" x14ac:dyDescent="0.2">
      <c r="P17772" s="12"/>
      <c r="AB17772"/>
    </row>
    <row r="17773" spans="16:28" x14ac:dyDescent="0.2">
      <c r="P17773" s="12"/>
      <c r="AB17773"/>
    </row>
    <row r="17774" spans="16:28" x14ac:dyDescent="0.2">
      <c r="P17774" s="12"/>
      <c r="AB17774"/>
    </row>
    <row r="17775" spans="16:28" x14ac:dyDescent="0.2">
      <c r="P17775" s="12"/>
      <c r="AB17775"/>
    </row>
    <row r="17776" spans="16:28" x14ac:dyDescent="0.2">
      <c r="P17776" s="12"/>
      <c r="AB17776"/>
    </row>
    <row r="17777" spans="16:28" x14ac:dyDescent="0.2">
      <c r="P17777" s="12"/>
      <c r="AB17777"/>
    </row>
    <row r="17778" spans="16:28" x14ac:dyDescent="0.2">
      <c r="P17778" s="12"/>
      <c r="AB17778"/>
    </row>
    <row r="17779" spans="16:28" x14ac:dyDescent="0.2">
      <c r="P17779" s="12"/>
      <c r="AB17779"/>
    </row>
    <row r="17780" spans="16:28" x14ac:dyDescent="0.2">
      <c r="P17780" s="12"/>
      <c r="AB17780"/>
    </row>
    <row r="17781" spans="16:28" x14ac:dyDescent="0.2">
      <c r="P17781" s="12"/>
      <c r="AB17781"/>
    </row>
    <row r="17782" spans="16:28" x14ac:dyDescent="0.2">
      <c r="P17782" s="12"/>
      <c r="AB17782"/>
    </row>
    <row r="17783" spans="16:28" x14ac:dyDescent="0.2">
      <c r="P17783" s="12"/>
      <c r="AB17783"/>
    </row>
    <row r="17784" spans="16:28" x14ac:dyDescent="0.2">
      <c r="P17784" s="12"/>
      <c r="AB17784"/>
    </row>
    <row r="17785" spans="16:28" x14ac:dyDescent="0.2">
      <c r="P17785" s="12"/>
      <c r="AB17785"/>
    </row>
    <row r="17786" spans="16:28" x14ac:dyDescent="0.2">
      <c r="P17786" s="12"/>
      <c r="AB17786"/>
    </row>
    <row r="17787" spans="16:28" x14ac:dyDescent="0.2">
      <c r="P17787" s="12"/>
      <c r="AB17787"/>
    </row>
    <row r="17788" spans="16:28" x14ac:dyDescent="0.2">
      <c r="P17788" s="12"/>
      <c r="AB17788"/>
    </row>
    <row r="17789" spans="16:28" x14ac:dyDescent="0.2">
      <c r="P17789" s="12"/>
      <c r="AB17789"/>
    </row>
    <row r="17790" spans="16:28" x14ac:dyDescent="0.2">
      <c r="P17790" s="12"/>
      <c r="AB17790"/>
    </row>
    <row r="17791" spans="16:28" x14ac:dyDescent="0.2">
      <c r="P17791" s="12"/>
      <c r="AB17791"/>
    </row>
    <row r="17792" spans="16:28" x14ac:dyDescent="0.2">
      <c r="P17792" s="12"/>
      <c r="AB17792"/>
    </row>
    <row r="17793" spans="16:28" x14ac:dyDescent="0.2">
      <c r="P17793" s="12"/>
      <c r="AB17793"/>
    </row>
    <row r="17794" spans="16:28" x14ac:dyDescent="0.2">
      <c r="P17794" s="12"/>
      <c r="AB17794"/>
    </row>
    <row r="17795" spans="16:28" x14ac:dyDescent="0.2">
      <c r="P17795" s="12"/>
      <c r="AB17795"/>
    </row>
    <row r="17796" spans="16:28" x14ac:dyDescent="0.2">
      <c r="P17796" s="12"/>
      <c r="AB17796"/>
    </row>
    <row r="17797" spans="16:28" x14ac:dyDescent="0.2">
      <c r="P17797" s="12"/>
      <c r="AB17797"/>
    </row>
    <row r="17798" spans="16:28" x14ac:dyDescent="0.2">
      <c r="P17798" s="12"/>
      <c r="AB17798"/>
    </row>
    <row r="17799" spans="16:28" x14ac:dyDescent="0.2">
      <c r="P17799" s="12"/>
      <c r="AB17799"/>
    </row>
    <row r="17800" spans="16:28" x14ac:dyDescent="0.2">
      <c r="P17800" s="12"/>
      <c r="AB17800"/>
    </row>
    <row r="17801" spans="16:28" x14ac:dyDescent="0.2">
      <c r="P17801" s="12"/>
      <c r="AB17801"/>
    </row>
    <row r="17802" spans="16:28" x14ac:dyDescent="0.2">
      <c r="P17802" s="12"/>
      <c r="AB17802"/>
    </row>
    <row r="17803" spans="16:28" x14ac:dyDescent="0.2">
      <c r="P17803" s="12"/>
      <c r="AB17803"/>
    </row>
    <row r="17804" spans="16:28" x14ac:dyDescent="0.2">
      <c r="P17804" s="12"/>
      <c r="AB17804"/>
    </row>
    <row r="17805" spans="16:28" x14ac:dyDescent="0.2">
      <c r="P17805" s="12"/>
      <c r="AB17805"/>
    </row>
    <row r="17806" spans="16:28" x14ac:dyDescent="0.2">
      <c r="P17806" s="12"/>
      <c r="AB17806"/>
    </row>
    <row r="17807" spans="16:28" x14ac:dyDescent="0.2">
      <c r="P17807" s="12"/>
      <c r="AB17807"/>
    </row>
    <row r="17808" spans="16:28" x14ac:dyDescent="0.2">
      <c r="P17808" s="12"/>
      <c r="AB17808"/>
    </row>
    <row r="17809" spans="16:28" x14ac:dyDescent="0.2">
      <c r="P17809" s="12"/>
      <c r="AB17809"/>
    </row>
    <row r="17810" spans="16:28" x14ac:dyDescent="0.2">
      <c r="P17810" s="12"/>
      <c r="AB17810"/>
    </row>
    <row r="17811" spans="16:28" x14ac:dyDescent="0.2">
      <c r="P17811" s="12"/>
      <c r="AB17811"/>
    </row>
    <row r="17812" spans="16:28" x14ac:dyDescent="0.2">
      <c r="P17812" s="12"/>
      <c r="AB17812"/>
    </row>
    <row r="17813" spans="16:28" x14ac:dyDescent="0.2">
      <c r="P17813" s="12"/>
      <c r="AB17813"/>
    </row>
    <row r="17814" spans="16:28" x14ac:dyDescent="0.2">
      <c r="P17814" s="12"/>
      <c r="AB17814"/>
    </row>
    <row r="17815" spans="16:28" x14ac:dyDescent="0.2">
      <c r="P17815" s="12"/>
      <c r="AB17815"/>
    </row>
    <row r="17816" spans="16:28" x14ac:dyDescent="0.2">
      <c r="P17816" s="12"/>
      <c r="AB17816"/>
    </row>
    <row r="17817" spans="16:28" x14ac:dyDescent="0.2">
      <c r="P17817" s="12"/>
      <c r="AB17817"/>
    </row>
    <row r="17818" spans="16:28" x14ac:dyDescent="0.2">
      <c r="P17818" s="12"/>
      <c r="AB17818"/>
    </row>
    <row r="17819" spans="16:28" x14ac:dyDescent="0.2">
      <c r="P17819" s="12"/>
      <c r="AB17819"/>
    </row>
    <row r="17820" spans="16:28" x14ac:dyDescent="0.2">
      <c r="P17820" s="12"/>
      <c r="AB17820"/>
    </row>
    <row r="17821" spans="16:28" x14ac:dyDescent="0.2">
      <c r="P17821" s="12"/>
      <c r="AB17821"/>
    </row>
    <row r="17822" spans="16:28" x14ac:dyDescent="0.2">
      <c r="P17822" s="12"/>
      <c r="AB17822"/>
    </row>
    <row r="17823" spans="16:28" x14ac:dyDescent="0.2">
      <c r="P17823" s="12"/>
      <c r="AB17823"/>
    </row>
    <row r="17824" spans="16:28" x14ac:dyDescent="0.2">
      <c r="P17824" s="12"/>
      <c r="AB17824"/>
    </row>
    <row r="17825" spans="16:28" x14ac:dyDescent="0.2">
      <c r="P17825" s="12"/>
      <c r="AB17825"/>
    </row>
    <row r="17826" spans="16:28" x14ac:dyDescent="0.2">
      <c r="P17826" s="12"/>
      <c r="AB17826"/>
    </row>
    <row r="17827" spans="16:28" x14ac:dyDescent="0.2">
      <c r="P17827" s="12"/>
      <c r="AB17827"/>
    </row>
    <row r="17828" spans="16:28" x14ac:dyDescent="0.2">
      <c r="P17828" s="12"/>
      <c r="AB17828"/>
    </row>
    <row r="17829" spans="16:28" x14ac:dyDescent="0.2">
      <c r="P17829" s="12"/>
      <c r="AB17829"/>
    </row>
    <row r="17830" spans="16:28" x14ac:dyDescent="0.2">
      <c r="P17830" s="12"/>
      <c r="AB17830"/>
    </row>
    <row r="17831" spans="16:28" x14ac:dyDescent="0.2">
      <c r="P17831" s="12"/>
      <c r="AB17831"/>
    </row>
    <row r="17832" spans="16:28" x14ac:dyDescent="0.2">
      <c r="P17832" s="12"/>
      <c r="AB17832"/>
    </row>
    <row r="17833" spans="16:28" x14ac:dyDescent="0.2">
      <c r="P17833" s="12"/>
      <c r="AB17833"/>
    </row>
    <row r="17834" spans="16:28" x14ac:dyDescent="0.2">
      <c r="P17834" s="12"/>
      <c r="AB17834"/>
    </row>
    <row r="17835" spans="16:28" x14ac:dyDescent="0.2">
      <c r="P17835" s="12"/>
      <c r="AB17835"/>
    </row>
    <row r="17836" spans="16:28" x14ac:dyDescent="0.2">
      <c r="P17836" s="12"/>
      <c r="AB17836"/>
    </row>
    <row r="17837" spans="16:28" x14ac:dyDescent="0.2">
      <c r="P17837" s="12"/>
      <c r="AB17837"/>
    </row>
    <row r="17838" spans="16:28" x14ac:dyDescent="0.2">
      <c r="P17838" s="12"/>
      <c r="AB17838"/>
    </row>
    <row r="17839" spans="16:28" x14ac:dyDescent="0.2">
      <c r="P17839" s="12"/>
      <c r="AB17839"/>
    </row>
    <row r="17840" spans="16:28" x14ac:dyDescent="0.2">
      <c r="P17840" s="12"/>
      <c r="AB17840"/>
    </row>
    <row r="17841" spans="16:28" x14ac:dyDescent="0.2">
      <c r="P17841" s="12"/>
      <c r="AB17841"/>
    </row>
    <row r="17842" spans="16:28" x14ac:dyDescent="0.2">
      <c r="P17842" s="12"/>
      <c r="AB17842"/>
    </row>
    <row r="17843" spans="16:28" x14ac:dyDescent="0.2">
      <c r="P17843" s="12"/>
      <c r="AB17843"/>
    </row>
    <row r="17844" spans="16:28" x14ac:dyDescent="0.2">
      <c r="P17844" s="12"/>
      <c r="AB17844"/>
    </row>
    <row r="17845" spans="16:28" x14ac:dyDescent="0.2">
      <c r="P17845" s="12"/>
      <c r="AB17845"/>
    </row>
    <row r="17846" spans="16:28" x14ac:dyDescent="0.2">
      <c r="P17846" s="12"/>
      <c r="AB17846"/>
    </row>
    <row r="17847" spans="16:28" x14ac:dyDescent="0.2">
      <c r="P17847" s="12"/>
      <c r="AB17847"/>
    </row>
    <row r="17848" spans="16:28" x14ac:dyDescent="0.2">
      <c r="P17848" s="12"/>
      <c r="AB17848"/>
    </row>
    <row r="17849" spans="16:28" x14ac:dyDescent="0.2">
      <c r="P17849" s="12"/>
      <c r="AB17849"/>
    </row>
    <row r="17850" spans="16:28" x14ac:dyDescent="0.2">
      <c r="P17850" s="12"/>
      <c r="AB17850"/>
    </row>
    <row r="17851" spans="16:28" x14ac:dyDescent="0.2">
      <c r="P17851" s="12"/>
      <c r="AB17851"/>
    </row>
    <row r="17852" spans="16:28" x14ac:dyDescent="0.2">
      <c r="P17852" s="12"/>
      <c r="AB17852"/>
    </row>
    <row r="17853" spans="16:28" x14ac:dyDescent="0.2">
      <c r="P17853" s="12"/>
      <c r="AB17853"/>
    </row>
    <row r="17854" spans="16:28" x14ac:dyDescent="0.2">
      <c r="P17854" s="12"/>
      <c r="AB17854"/>
    </row>
    <row r="17855" spans="16:28" x14ac:dyDescent="0.2">
      <c r="P17855" s="12"/>
      <c r="AB17855"/>
    </row>
    <row r="17856" spans="16:28" x14ac:dyDescent="0.2">
      <c r="P17856" s="12"/>
      <c r="AB17856"/>
    </row>
    <row r="17857" spans="16:28" x14ac:dyDescent="0.2">
      <c r="P17857" s="12"/>
      <c r="AB17857"/>
    </row>
    <row r="17858" spans="16:28" x14ac:dyDescent="0.2">
      <c r="P17858" s="12"/>
      <c r="AB17858"/>
    </row>
    <row r="17859" spans="16:28" x14ac:dyDescent="0.2">
      <c r="P17859" s="12"/>
      <c r="AB17859"/>
    </row>
    <row r="17860" spans="16:28" x14ac:dyDescent="0.2">
      <c r="P17860" s="12"/>
      <c r="AB17860"/>
    </row>
    <row r="17861" spans="16:28" x14ac:dyDescent="0.2">
      <c r="P17861" s="12"/>
      <c r="AB17861"/>
    </row>
    <row r="17862" spans="16:28" x14ac:dyDescent="0.2">
      <c r="P17862" s="12"/>
      <c r="AB17862"/>
    </row>
    <row r="17863" spans="16:28" x14ac:dyDescent="0.2">
      <c r="P17863" s="12"/>
      <c r="AB17863"/>
    </row>
    <row r="17864" spans="16:28" x14ac:dyDescent="0.2">
      <c r="P17864" s="12"/>
      <c r="AB17864"/>
    </row>
    <row r="17865" spans="16:28" x14ac:dyDescent="0.2">
      <c r="P17865" s="12"/>
      <c r="AB17865"/>
    </row>
    <row r="17866" spans="16:28" x14ac:dyDescent="0.2">
      <c r="P17866" s="12"/>
      <c r="AB17866"/>
    </row>
    <row r="17867" spans="16:28" x14ac:dyDescent="0.2">
      <c r="P17867" s="12"/>
      <c r="AB17867"/>
    </row>
    <row r="17868" spans="16:28" x14ac:dyDescent="0.2">
      <c r="P17868" s="12"/>
      <c r="AB17868"/>
    </row>
    <row r="17869" spans="16:28" x14ac:dyDescent="0.2">
      <c r="P17869" s="12"/>
      <c r="AB17869"/>
    </row>
    <row r="17870" spans="16:28" x14ac:dyDescent="0.2">
      <c r="P17870" s="12"/>
      <c r="AB17870"/>
    </row>
    <row r="17871" spans="16:28" x14ac:dyDescent="0.2">
      <c r="P17871" s="12"/>
      <c r="AB17871"/>
    </row>
    <row r="17872" spans="16:28" x14ac:dyDescent="0.2">
      <c r="P17872" s="12"/>
      <c r="AB17872"/>
    </row>
    <row r="17873" spans="16:28" x14ac:dyDescent="0.2">
      <c r="P17873" s="12"/>
      <c r="AB17873"/>
    </row>
    <row r="17874" spans="16:28" x14ac:dyDescent="0.2">
      <c r="P17874" s="12"/>
      <c r="AB17874"/>
    </row>
    <row r="17875" spans="16:28" x14ac:dyDescent="0.2">
      <c r="P17875" s="12"/>
      <c r="AB17875"/>
    </row>
    <row r="17876" spans="16:28" x14ac:dyDescent="0.2">
      <c r="P17876" s="12"/>
      <c r="AB17876"/>
    </row>
    <row r="17877" spans="16:28" x14ac:dyDescent="0.2">
      <c r="P17877" s="12"/>
      <c r="AB17877"/>
    </row>
    <row r="17878" spans="16:28" x14ac:dyDescent="0.2">
      <c r="P17878" s="12"/>
      <c r="AB17878"/>
    </row>
    <row r="17879" spans="16:28" x14ac:dyDescent="0.2">
      <c r="P17879" s="12"/>
      <c r="AB17879"/>
    </row>
    <row r="17880" spans="16:28" x14ac:dyDescent="0.2">
      <c r="P17880" s="12"/>
      <c r="AB17880"/>
    </row>
    <row r="17881" spans="16:28" x14ac:dyDescent="0.2">
      <c r="P17881" s="12"/>
      <c r="AB17881"/>
    </row>
    <row r="17882" spans="16:28" x14ac:dyDescent="0.2">
      <c r="P17882" s="12"/>
      <c r="AB17882"/>
    </row>
    <row r="17883" spans="16:28" x14ac:dyDescent="0.2">
      <c r="P17883" s="12"/>
      <c r="AB17883"/>
    </row>
    <row r="17884" spans="16:28" x14ac:dyDescent="0.2">
      <c r="P17884" s="12"/>
      <c r="AB17884"/>
    </row>
    <row r="17885" spans="16:28" x14ac:dyDescent="0.2">
      <c r="P17885" s="12"/>
      <c r="AB17885"/>
    </row>
    <row r="17886" spans="16:28" x14ac:dyDescent="0.2">
      <c r="P17886" s="12"/>
      <c r="AB17886"/>
    </row>
    <row r="17887" spans="16:28" x14ac:dyDescent="0.2">
      <c r="P17887" s="12"/>
      <c r="AB17887"/>
    </row>
    <row r="17888" spans="16:28" x14ac:dyDescent="0.2">
      <c r="P17888" s="12"/>
      <c r="AB17888"/>
    </row>
    <row r="17889" spans="16:28" x14ac:dyDescent="0.2">
      <c r="P17889" s="12"/>
      <c r="AB17889"/>
    </row>
    <row r="17890" spans="16:28" x14ac:dyDescent="0.2">
      <c r="P17890" s="12"/>
      <c r="AB17890"/>
    </row>
    <row r="17891" spans="16:28" x14ac:dyDescent="0.2">
      <c r="P17891" s="12"/>
      <c r="AB17891"/>
    </row>
    <row r="17892" spans="16:28" x14ac:dyDescent="0.2">
      <c r="P17892" s="12"/>
      <c r="AB17892"/>
    </row>
    <row r="17893" spans="16:28" x14ac:dyDescent="0.2">
      <c r="P17893" s="12"/>
      <c r="AB17893"/>
    </row>
    <row r="17894" spans="16:28" x14ac:dyDescent="0.2">
      <c r="P17894" s="12"/>
      <c r="AB17894"/>
    </row>
    <row r="17895" spans="16:28" x14ac:dyDescent="0.2">
      <c r="P17895" s="12"/>
      <c r="AB17895"/>
    </row>
    <row r="17896" spans="16:28" x14ac:dyDescent="0.2">
      <c r="P17896" s="12"/>
      <c r="AB17896"/>
    </row>
    <row r="17897" spans="16:28" x14ac:dyDescent="0.2">
      <c r="P17897" s="12"/>
      <c r="AB17897"/>
    </row>
    <row r="17898" spans="16:28" x14ac:dyDescent="0.2">
      <c r="P17898" s="12"/>
      <c r="AB17898"/>
    </row>
    <row r="17899" spans="16:28" x14ac:dyDescent="0.2">
      <c r="P17899" s="12"/>
      <c r="AB17899"/>
    </row>
    <row r="17900" spans="16:28" x14ac:dyDescent="0.2">
      <c r="P17900" s="12"/>
      <c r="AB17900"/>
    </row>
    <row r="17901" spans="16:28" x14ac:dyDescent="0.2">
      <c r="P17901" s="12"/>
      <c r="AB17901"/>
    </row>
    <row r="17902" spans="16:28" x14ac:dyDescent="0.2">
      <c r="P17902" s="12"/>
      <c r="AB17902"/>
    </row>
    <row r="17903" spans="16:28" x14ac:dyDescent="0.2">
      <c r="P17903" s="12"/>
      <c r="AB17903"/>
    </row>
    <row r="17904" spans="16:28" x14ac:dyDescent="0.2">
      <c r="P17904" s="12"/>
      <c r="AB17904"/>
    </row>
    <row r="17905" spans="16:28" x14ac:dyDescent="0.2">
      <c r="P17905" s="12"/>
      <c r="AB17905"/>
    </row>
    <row r="17906" spans="16:28" x14ac:dyDescent="0.2">
      <c r="P17906" s="12"/>
      <c r="AB17906"/>
    </row>
    <row r="17907" spans="16:28" x14ac:dyDescent="0.2">
      <c r="P17907" s="12"/>
      <c r="AB17907"/>
    </row>
    <row r="17908" spans="16:28" x14ac:dyDescent="0.2">
      <c r="P17908" s="12"/>
      <c r="AB17908"/>
    </row>
    <row r="17909" spans="16:28" x14ac:dyDescent="0.2">
      <c r="P17909" s="12"/>
      <c r="AB17909"/>
    </row>
    <row r="17910" spans="16:28" x14ac:dyDescent="0.2">
      <c r="P17910" s="12"/>
      <c r="AB17910"/>
    </row>
    <row r="17911" spans="16:28" x14ac:dyDescent="0.2">
      <c r="P17911" s="12"/>
      <c r="AB17911"/>
    </row>
    <row r="17912" spans="16:28" x14ac:dyDescent="0.2">
      <c r="P17912" s="12"/>
      <c r="AB17912"/>
    </row>
    <row r="17913" spans="16:28" x14ac:dyDescent="0.2">
      <c r="P17913" s="12"/>
      <c r="AB17913"/>
    </row>
    <row r="17914" spans="16:28" x14ac:dyDescent="0.2">
      <c r="P17914" s="12"/>
      <c r="AB17914"/>
    </row>
    <row r="17915" spans="16:28" x14ac:dyDescent="0.2">
      <c r="P17915" s="12"/>
      <c r="AB17915"/>
    </row>
    <row r="17916" spans="16:28" x14ac:dyDescent="0.2">
      <c r="P17916" s="12"/>
      <c r="AB17916"/>
    </row>
    <row r="17917" spans="16:28" x14ac:dyDescent="0.2">
      <c r="P17917" s="12"/>
      <c r="AB17917"/>
    </row>
    <row r="17918" spans="16:28" x14ac:dyDescent="0.2">
      <c r="P17918" s="12"/>
      <c r="AB17918"/>
    </row>
    <row r="17919" spans="16:28" x14ac:dyDescent="0.2">
      <c r="P17919" s="12"/>
      <c r="AB17919"/>
    </row>
    <row r="17920" spans="16:28" x14ac:dyDescent="0.2">
      <c r="P17920" s="12"/>
      <c r="AB17920"/>
    </row>
    <row r="17921" spans="16:28" x14ac:dyDescent="0.2">
      <c r="P17921" s="12"/>
      <c r="AB17921"/>
    </row>
    <row r="17922" spans="16:28" x14ac:dyDescent="0.2">
      <c r="P17922" s="12"/>
      <c r="AB17922"/>
    </row>
    <row r="17923" spans="16:28" x14ac:dyDescent="0.2">
      <c r="P17923" s="12"/>
      <c r="AB17923"/>
    </row>
    <row r="17924" spans="16:28" x14ac:dyDescent="0.2">
      <c r="P17924" s="12"/>
      <c r="AB17924"/>
    </row>
    <row r="17925" spans="16:28" x14ac:dyDescent="0.2">
      <c r="P17925" s="12"/>
      <c r="AB17925"/>
    </row>
    <row r="17926" spans="16:28" x14ac:dyDescent="0.2">
      <c r="P17926" s="12"/>
      <c r="AB17926"/>
    </row>
    <row r="17927" spans="16:28" x14ac:dyDescent="0.2">
      <c r="P17927" s="12"/>
      <c r="AB17927"/>
    </row>
    <row r="17928" spans="16:28" x14ac:dyDescent="0.2">
      <c r="P17928" s="12"/>
      <c r="AB17928"/>
    </row>
    <row r="17929" spans="16:28" x14ac:dyDescent="0.2">
      <c r="P17929" s="12"/>
      <c r="AB17929"/>
    </row>
    <row r="17930" spans="16:28" x14ac:dyDescent="0.2">
      <c r="P17930" s="12"/>
      <c r="AB17930"/>
    </row>
    <row r="17931" spans="16:28" x14ac:dyDescent="0.2">
      <c r="P17931" s="12"/>
      <c r="AB17931"/>
    </row>
    <row r="17932" spans="16:28" x14ac:dyDescent="0.2">
      <c r="P17932" s="12"/>
      <c r="AB17932"/>
    </row>
    <row r="17933" spans="16:28" x14ac:dyDescent="0.2">
      <c r="P17933" s="12"/>
      <c r="AB17933"/>
    </row>
    <row r="17934" spans="16:28" x14ac:dyDescent="0.2">
      <c r="P17934" s="12"/>
      <c r="AB17934"/>
    </row>
    <row r="17935" spans="16:28" x14ac:dyDescent="0.2">
      <c r="P17935" s="12"/>
      <c r="AB17935"/>
    </row>
    <row r="17936" spans="16:28" x14ac:dyDescent="0.2">
      <c r="P17936" s="12"/>
      <c r="AB17936"/>
    </row>
    <row r="17937" spans="16:28" x14ac:dyDescent="0.2">
      <c r="P17937" s="12"/>
      <c r="AB17937"/>
    </row>
    <row r="17938" spans="16:28" x14ac:dyDescent="0.2">
      <c r="P17938" s="12"/>
      <c r="AB17938"/>
    </row>
    <row r="17939" spans="16:28" x14ac:dyDescent="0.2">
      <c r="P17939" s="12"/>
      <c r="AB17939"/>
    </row>
    <row r="17940" spans="16:28" x14ac:dyDescent="0.2">
      <c r="P17940" s="12"/>
      <c r="AB17940"/>
    </row>
    <row r="17941" spans="16:28" x14ac:dyDescent="0.2">
      <c r="P17941" s="12"/>
      <c r="AB17941"/>
    </row>
    <row r="17942" spans="16:28" x14ac:dyDescent="0.2">
      <c r="P17942" s="12"/>
      <c r="AB17942"/>
    </row>
    <row r="17943" spans="16:28" x14ac:dyDescent="0.2">
      <c r="P17943" s="12"/>
      <c r="AB17943"/>
    </row>
    <row r="17944" spans="16:28" x14ac:dyDescent="0.2">
      <c r="P17944" s="12"/>
      <c r="AB17944"/>
    </row>
    <row r="17945" spans="16:28" x14ac:dyDescent="0.2">
      <c r="P17945" s="12"/>
      <c r="AB17945"/>
    </row>
    <row r="17946" spans="16:28" x14ac:dyDescent="0.2">
      <c r="P17946" s="12"/>
      <c r="AB17946"/>
    </row>
    <row r="17947" spans="16:28" x14ac:dyDescent="0.2">
      <c r="P17947" s="12"/>
      <c r="AB17947"/>
    </row>
    <row r="17948" spans="16:28" x14ac:dyDescent="0.2">
      <c r="P17948" s="12"/>
      <c r="AB17948"/>
    </row>
    <row r="17949" spans="16:28" x14ac:dyDescent="0.2">
      <c r="P17949" s="12"/>
      <c r="AB17949"/>
    </row>
    <row r="17950" spans="16:28" x14ac:dyDescent="0.2">
      <c r="P17950" s="12"/>
      <c r="AB17950"/>
    </row>
    <row r="17951" spans="16:28" x14ac:dyDescent="0.2">
      <c r="P17951" s="12"/>
      <c r="AB17951"/>
    </row>
    <row r="17952" spans="16:28" x14ac:dyDescent="0.2">
      <c r="P17952" s="12"/>
      <c r="AB17952"/>
    </row>
    <row r="17953" spans="16:28" x14ac:dyDescent="0.2">
      <c r="P17953" s="12"/>
      <c r="AB17953"/>
    </row>
    <row r="17954" spans="16:28" x14ac:dyDescent="0.2">
      <c r="P17954" s="12"/>
      <c r="AB17954"/>
    </row>
    <row r="17955" spans="16:28" x14ac:dyDescent="0.2">
      <c r="P17955" s="12"/>
      <c r="AB17955"/>
    </row>
    <row r="17956" spans="16:28" x14ac:dyDescent="0.2">
      <c r="P17956" s="12"/>
      <c r="AB17956"/>
    </row>
    <row r="17957" spans="16:28" x14ac:dyDescent="0.2">
      <c r="P17957" s="12"/>
      <c r="AB17957"/>
    </row>
    <row r="17958" spans="16:28" x14ac:dyDescent="0.2">
      <c r="P17958" s="12"/>
      <c r="AB17958"/>
    </row>
    <row r="17959" spans="16:28" x14ac:dyDescent="0.2">
      <c r="P17959" s="12"/>
      <c r="AB17959"/>
    </row>
    <row r="17960" spans="16:28" x14ac:dyDescent="0.2">
      <c r="P17960" s="12"/>
      <c r="AB17960"/>
    </row>
    <row r="17961" spans="16:28" x14ac:dyDescent="0.2">
      <c r="P17961" s="12"/>
      <c r="AB17961"/>
    </row>
    <row r="17962" spans="16:28" x14ac:dyDescent="0.2">
      <c r="P17962" s="12"/>
      <c r="AB17962"/>
    </row>
    <row r="17963" spans="16:28" x14ac:dyDescent="0.2">
      <c r="P17963" s="12"/>
      <c r="AB17963"/>
    </row>
    <row r="17964" spans="16:28" x14ac:dyDescent="0.2">
      <c r="P17964" s="12"/>
      <c r="AB17964"/>
    </row>
    <row r="17965" spans="16:28" x14ac:dyDescent="0.2">
      <c r="P17965" s="12"/>
      <c r="AB17965"/>
    </row>
    <row r="17966" spans="16:28" x14ac:dyDescent="0.2">
      <c r="P17966" s="12"/>
      <c r="AB17966"/>
    </row>
    <row r="17967" spans="16:28" x14ac:dyDescent="0.2">
      <c r="P17967" s="12"/>
      <c r="AB17967"/>
    </row>
    <row r="17968" spans="16:28" x14ac:dyDescent="0.2">
      <c r="P17968" s="12"/>
      <c r="AB17968"/>
    </row>
    <row r="17969" spans="16:28" x14ac:dyDescent="0.2">
      <c r="P17969" s="12"/>
      <c r="AB17969"/>
    </row>
    <row r="17970" spans="16:28" x14ac:dyDescent="0.2">
      <c r="P17970" s="12"/>
      <c r="AB17970"/>
    </row>
    <row r="17971" spans="16:28" x14ac:dyDescent="0.2">
      <c r="P17971" s="12"/>
      <c r="AB17971"/>
    </row>
    <row r="17972" spans="16:28" x14ac:dyDescent="0.2">
      <c r="P17972" s="12"/>
      <c r="AB17972"/>
    </row>
    <row r="17973" spans="16:28" x14ac:dyDescent="0.2">
      <c r="P17973" s="12"/>
      <c r="AB17973"/>
    </row>
    <row r="17974" spans="16:28" x14ac:dyDescent="0.2">
      <c r="P17974" s="12"/>
      <c r="AB17974"/>
    </row>
    <row r="17975" spans="16:28" x14ac:dyDescent="0.2">
      <c r="P17975" s="12"/>
      <c r="AB17975"/>
    </row>
    <row r="17976" spans="16:28" x14ac:dyDescent="0.2">
      <c r="P17976" s="12"/>
      <c r="AB17976"/>
    </row>
    <row r="17977" spans="16:28" x14ac:dyDescent="0.2">
      <c r="P17977" s="12"/>
      <c r="AB17977"/>
    </row>
    <row r="17978" spans="16:28" x14ac:dyDescent="0.2">
      <c r="P17978" s="12"/>
      <c r="AB17978"/>
    </row>
    <row r="17979" spans="16:28" x14ac:dyDescent="0.2">
      <c r="P17979" s="12"/>
      <c r="AB17979"/>
    </row>
    <row r="17980" spans="16:28" x14ac:dyDescent="0.2">
      <c r="P17980" s="12"/>
      <c r="AB17980"/>
    </row>
    <row r="17981" spans="16:28" x14ac:dyDescent="0.2">
      <c r="P17981" s="12"/>
      <c r="AB17981"/>
    </row>
    <row r="17982" spans="16:28" x14ac:dyDescent="0.2">
      <c r="P17982" s="12"/>
      <c r="AB17982"/>
    </row>
    <row r="17983" spans="16:28" x14ac:dyDescent="0.2">
      <c r="P17983" s="12"/>
      <c r="AB17983"/>
    </row>
    <row r="17984" spans="16:28" x14ac:dyDescent="0.2">
      <c r="P17984" s="12"/>
      <c r="AB17984"/>
    </row>
    <row r="17985" spans="16:28" x14ac:dyDescent="0.2">
      <c r="P17985" s="12"/>
      <c r="AB17985"/>
    </row>
    <row r="17986" spans="16:28" x14ac:dyDescent="0.2">
      <c r="P17986" s="12"/>
      <c r="AB17986"/>
    </row>
    <row r="17987" spans="16:28" x14ac:dyDescent="0.2">
      <c r="P17987" s="12"/>
      <c r="AB17987"/>
    </row>
    <row r="17988" spans="16:28" x14ac:dyDescent="0.2">
      <c r="P17988" s="12"/>
      <c r="AB17988"/>
    </row>
    <row r="17989" spans="16:28" x14ac:dyDescent="0.2">
      <c r="P17989" s="12"/>
      <c r="AB17989"/>
    </row>
    <row r="17990" spans="16:28" x14ac:dyDescent="0.2">
      <c r="P17990" s="12"/>
      <c r="AB17990"/>
    </row>
    <row r="17991" spans="16:28" x14ac:dyDescent="0.2">
      <c r="P17991" s="12"/>
      <c r="AB17991"/>
    </row>
    <row r="17992" spans="16:28" x14ac:dyDescent="0.2">
      <c r="P17992" s="12"/>
      <c r="AB17992"/>
    </row>
    <row r="17993" spans="16:28" x14ac:dyDescent="0.2">
      <c r="P17993" s="12"/>
      <c r="AB17993"/>
    </row>
    <row r="17994" spans="16:28" x14ac:dyDescent="0.2">
      <c r="P17994" s="12"/>
      <c r="AB17994"/>
    </row>
    <row r="17995" spans="16:28" x14ac:dyDescent="0.2">
      <c r="P17995" s="12"/>
      <c r="AB17995"/>
    </row>
    <row r="17996" spans="16:28" x14ac:dyDescent="0.2">
      <c r="P17996" s="12"/>
      <c r="AB17996"/>
    </row>
    <row r="17997" spans="16:28" x14ac:dyDescent="0.2">
      <c r="P17997" s="12"/>
      <c r="AB17997"/>
    </row>
    <row r="17998" spans="16:28" x14ac:dyDescent="0.2">
      <c r="P17998" s="12"/>
      <c r="AB17998"/>
    </row>
    <row r="17999" spans="16:28" x14ac:dyDescent="0.2">
      <c r="P17999" s="12"/>
      <c r="AB17999"/>
    </row>
    <row r="18000" spans="16:28" x14ac:dyDescent="0.2">
      <c r="P18000" s="12"/>
      <c r="AB18000"/>
    </row>
    <row r="18001" spans="16:28" x14ac:dyDescent="0.2">
      <c r="P18001" s="12"/>
      <c r="AB18001"/>
    </row>
    <row r="18002" spans="16:28" x14ac:dyDescent="0.2">
      <c r="P18002" s="12"/>
      <c r="AB18002"/>
    </row>
    <row r="18003" spans="16:28" x14ac:dyDescent="0.2">
      <c r="P18003" s="12"/>
      <c r="AB18003"/>
    </row>
    <row r="18004" spans="16:28" x14ac:dyDescent="0.2">
      <c r="P18004" s="12"/>
      <c r="AB18004"/>
    </row>
    <row r="18005" spans="16:28" x14ac:dyDescent="0.2">
      <c r="P18005" s="12"/>
      <c r="AB18005"/>
    </row>
    <row r="18006" spans="16:28" x14ac:dyDescent="0.2">
      <c r="P18006" s="12"/>
      <c r="AB18006"/>
    </row>
    <row r="18007" spans="16:28" x14ac:dyDescent="0.2">
      <c r="P18007" s="12"/>
      <c r="AB18007"/>
    </row>
    <row r="18008" spans="16:28" x14ac:dyDescent="0.2">
      <c r="P18008" s="12"/>
      <c r="AB18008"/>
    </row>
    <row r="18009" spans="16:28" x14ac:dyDescent="0.2">
      <c r="P18009" s="12"/>
      <c r="AB18009"/>
    </row>
    <row r="18010" spans="16:28" x14ac:dyDescent="0.2">
      <c r="P18010" s="12"/>
      <c r="AB18010"/>
    </row>
    <row r="18011" spans="16:28" x14ac:dyDescent="0.2">
      <c r="P18011" s="12"/>
      <c r="AB18011"/>
    </row>
    <row r="18012" spans="16:28" x14ac:dyDescent="0.2">
      <c r="P18012" s="12"/>
      <c r="AB18012"/>
    </row>
    <row r="18013" spans="16:28" x14ac:dyDescent="0.2">
      <c r="P18013" s="12"/>
      <c r="AB18013"/>
    </row>
    <row r="18014" spans="16:28" x14ac:dyDescent="0.2">
      <c r="P18014" s="12"/>
      <c r="AB18014"/>
    </row>
    <row r="18015" spans="16:28" x14ac:dyDescent="0.2">
      <c r="P18015" s="12"/>
      <c r="AB18015"/>
    </row>
    <row r="18016" spans="16:28" x14ac:dyDescent="0.2">
      <c r="P18016" s="12"/>
      <c r="AB18016"/>
    </row>
    <row r="18017" spans="16:28" x14ac:dyDescent="0.2">
      <c r="P18017" s="12"/>
      <c r="AB18017"/>
    </row>
    <row r="18018" spans="16:28" x14ac:dyDescent="0.2">
      <c r="P18018" s="12"/>
      <c r="AB18018"/>
    </row>
    <row r="18019" spans="16:28" x14ac:dyDescent="0.2">
      <c r="P18019" s="12"/>
      <c r="AB18019"/>
    </row>
    <row r="18020" spans="16:28" x14ac:dyDescent="0.2">
      <c r="P18020" s="12"/>
      <c r="AB18020"/>
    </row>
    <row r="18021" spans="16:28" x14ac:dyDescent="0.2">
      <c r="P18021" s="12"/>
      <c r="AB18021"/>
    </row>
    <row r="18022" spans="16:28" x14ac:dyDescent="0.2">
      <c r="P18022" s="12"/>
      <c r="AB18022"/>
    </row>
    <row r="18023" spans="16:28" x14ac:dyDescent="0.2">
      <c r="P18023" s="12"/>
      <c r="AB18023"/>
    </row>
    <row r="18024" spans="16:28" x14ac:dyDescent="0.2">
      <c r="P18024" s="12"/>
      <c r="AB18024"/>
    </row>
    <row r="18025" spans="16:28" x14ac:dyDescent="0.2">
      <c r="P18025" s="12"/>
      <c r="AB18025"/>
    </row>
    <row r="18026" spans="16:28" x14ac:dyDescent="0.2">
      <c r="P18026" s="12"/>
      <c r="AB18026"/>
    </row>
    <row r="18027" spans="16:28" x14ac:dyDescent="0.2">
      <c r="P18027" s="12"/>
      <c r="AB18027"/>
    </row>
    <row r="18028" spans="16:28" x14ac:dyDescent="0.2">
      <c r="P18028" s="12"/>
      <c r="AB18028"/>
    </row>
    <row r="18029" spans="16:28" x14ac:dyDescent="0.2">
      <c r="P18029" s="12"/>
      <c r="AB18029"/>
    </row>
    <row r="18030" spans="16:28" x14ac:dyDescent="0.2">
      <c r="P18030" s="12"/>
      <c r="AB18030"/>
    </row>
    <row r="18031" spans="16:28" x14ac:dyDescent="0.2">
      <c r="P18031" s="12"/>
      <c r="AB18031"/>
    </row>
    <row r="18032" spans="16:28" x14ac:dyDescent="0.2">
      <c r="P18032" s="12"/>
      <c r="AB18032"/>
    </row>
    <row r="18033" spans="16:28" x14ac:dyDescent="0.2">
      <c r="P18033" s="12"/>
      <c r="AB18033"/>
    </row>
    <row r="18034" spans="16:28" x14ac:dyDescent="0.2">
      <c r="P18034" s="12"/>
      <c r="AB18034"/>
    </row>
    <row r="18035" spans="16:28" x14ac:dyDescent="0.2">
      <c r="P18035" s="12"/>
      <c r="AB18035"/>
    </row>
    <row r="18036" spans="16:28" x14ac:dyDescent="0.2">
      <c r="P18036" s="12"/>
      <c r="AB18036"/>
    </row>
    <row r="18037" spans="16:28" x14ac:dyDescent="0.2">
      <c r="P18037" s="12"/>
      <c r="AB18037"/>
    </row>
    <row r="18038" spans="16:28" x14ac:dyDescent="0.2">
      <c r="P18038" s="12"/>
      <c r="AB18038"/>
    </row>
    <row r="18039" spans="16:28" x14ac:dyDescent="0.2">
      <c r="P18039" s="12"/>
      <c r="AB18039"/>
    </row>
    <row r="18040" spans="16:28" x14ac:dyDescent="0.2">
      <c r="P18040" s="12"/>
      <c r="AB18040"/>
    </row>
    <row r="18041" spans="16:28" x14ac:dyDescent="0.2">
      <c r="P18041" s="12"/>
      <c r="AB18041"/>
    </row>
    <row r="18042" spans="16:28" x14ac:dyDescent="0.2">
      <c r="P18042" s="12"/>
      <c r="AB18042"/>
    </row>
    <row r="18043" spans="16:28" x14ac:dyDescent="0.2">
      <c r="P18043" s="12"/>
      <c r="AB18043"/>
    </row>
    <row r="18044" spans="16:28" x14ac:dyDescent="0.2">
      <c r="P18044" s="12"/>
      <c r="AB18044"/>
    </row>
    <row r="18045" spans="16:28" x14ac:dyDescent="0.2">
      <c r="P18045" s="12"/>
      <c r="AB18045"/>
    </row>
    <row r="18046" spans="16:28" x14ac:dyDescent="0.2">
      <c r="P18046" s="12"/>
      <c r="AB18046"/>
    </row>
    <row r="18047" spans="16:28" x14ac:dyDescent="0.2">
      <c r="P18047" s="12"/>
      <c r="AB18047"/>
    </row>
    <row r="18048" spans="16:28" x14ac:dyDescent="0.2">
      <c r="P18048" s="12"/>
      <c r="AB18048"/>
    </row>
    <row r="18049" spans="16:28" x14ac:dyDescent="0.2">
      <c r="P18049" s="12"/>
      <c r="AB18049"/>
    </row>
    <row r="18050" spans="16:28" x14ac:dyDescent="0.2">
      <c r="P18050" s="12"/>
      <c r="AB18050"/>
    </row>
    <row r="18051" spans="16:28" x14ac:dyDescent="0.2">
      <c r="P18051" s="12"/>
      <c r="AB18051"/>
    </row>
    <row r="18052" spans="16:28" x14ac:dyDescent="0.2">
      <c r="P18052" s="12"/>
      <c r="AB18052"/>
    </row>
    <row r="18053" spans="16:28" x14ac:dyDescent="0.2">
      <c r="P18053" s="12"/>
      <c r="AB18053"/>
    </row>
    <row r="18054" spans="16:28" x14ac:dyDescent="0.2">
      <c r="P18054" s="12"/>
      <c r="AB18054"/>
    </row>
    <row r="18055" spans="16:28" x14ac:dyDescent="0.2">
      <c r="P18055" s="12"/>
      <c r="AB18055"/>
    </row>
    <row r="18056" spans="16:28" x14ac:dyDescent="0.2">
      <c r="P18056" s="12"/>
      <c r="AB18056"/>
    </row>
    <row r="18057" spans="16:28" x14ac:dyDescent="0.2">
      <c r="P18057" s="12"/>
      <c r="AB18057"/>
    </row>
    <row r="18058" spans="16:28" x14ac:dyDescent="0.2">
      <c r="P18058" s="12"/>
      <c r="AB18058"/>
    </row>
    <row r="18059" spans="16:28" x14ac:dyDescent="0.2">
      <c r="P18059" s="12"/>
      <c r="AB18059"/>
    </row>
    <row r="18060" spans="16:28" x14ac:dyDescent="0.2">
      <c r="P18060" s="12"/>
      <c r="AB18060"/>
    </row>
    <row r="18061" spans="16:28" x14ac:dyDescent="0.2">
      <c r="P18061" s="12"/>
      <c r="AB18061"/>
    </row>
    <row r="18062" spans="16:28" x14ac:dyDescent="0.2">
      <c r="P18062" s="12"/>
      <c r="AB18062"/>
    </row>
    <row r="18063" spans="16:28" x14ac:dyDescent="0.2">
      <c r="P18063" s="12"/>
      <c r="AB18063"/>
    </row>
    <row r="18064" spans="16:28" x14ac:dyDescent="0.2">
      <c r="P18064" s="12"/>
      <c r="AB18064"/>
    </row>
    <row r="18065" spans="16:28" x14ac:dyDescent="0.2">
      <c r="P18065" s="12"/>
      <c r="AB18065"/>
    </row>
    <row r="18066" spans="16:28" x14ac:dyDescent="0.2">
      <c r="P18066" s="12"/>
      <c r="AB18066"/>
    </row>
    <row r="18067" spans="16:28" x14ac:dyDescent="0.2">
      <c r="P18067" s="12"/>
      <c r="AB18067"/>
    </row>
    <row r="18068" spans="16:28" x14ac:dyDescent="0.2">
      <c r="P18068" s="12"/>
      <c r="AB18068"/>
    </row>
    <row r="18069" spans="16:28" x14ac:dyDescent="0.2">
      <c r="P18069" s="12"/>
      <c r="AB18069"/>
    </row>
    <row r="18070" spans="16:28" x14ac:dyDescent="0.2">
      <c r="P18070" s="12"/>
      <c r="AB18070"/>
    </row>
    <row r="18071" spans="16:28" x14ac:dyDescent="0.2">
      <c r="P18071" s="12"/>
      <c r="AB18071"/>
    </row>
    <row r="18072" spans="16:28" x14ac:dyDescent="0.2">
      <c r="P18072" s="12"/>
      <c r="AB18072"/>
    </row>
    <row r="18073" spans="16:28" x14ac:dyDescent="0.2">
      <c r="P18073" s="12"/>
      <c r="AB18073"/>
    </row>
    <row r="18074" spans="16:28" x14ac:dyDescent="0.2">
      <c r="P18074" s="12"/>
      <c r="AB18074"/>
    </row>
    <row r="18075" spans="16:28" x14ac:dyDescent="0.2">
      <c r="P18075" s="12"/>
      <c r="AB18075"/>
    </row>
    <row r="18076" spans="16:28" x14ac:dyDescent="0.2">
      <c r="P18076" s="12"/>
      <c r="AB18076"/>
    </row>
    <row r="18077" spans="16:28" x14ac:dyDescent="0.2">
      <c r="P18077" s="12"/>
      <c r="AB18077"/>
    </row>
    <row r="18078" spans="16:28" x14ac:dyDescent="0.2">
      <c r="P18078" s="12"/>
      <c r="AB18078"/>
    </row>
    <row r="18079" spans="16:28" x14ac:dyDescent="0.2">
      <c r="P18079" s="12"/>
      <c r="AB18079"/>
    </row>
    <row r="18080" spans="16:28" x14ac:dyDescent="0.2">
      <c r="P18080" s="12"/>
      <c r="AB18080"/>
    </row>
    <row r="18081" spans="16:28" x14ac:dyDescent="0.2">
      <c r="P18081" s="12"/>
      <c r="AB18081"/>
    </row>
    <row r="18082" spans="16:28" x14ac:dyDescent="0.2">
      <c r="P18082" s="12"/>
      <c r="AB18082"/>
    </row>
    <row r="18083" spans="16:28" x14ac:dyDescent="0.2">
      <c r="P18083" s="12"/>
      <c r="AB18083"/>
    </row>
    <row r="18084" spans="16:28" x14ac:dyDescent="0.2">
      <c r="P18084" s="12"/>
      <c r="AB18084"/>
    </row>
    <row r="18085" spans="16:28" x14ac:dyDescent="0.2">
      <c r="P18085" s="12"/>
      <c r="AB18085"/>
    </row>
    <row r="18086" spans="16:28" x14ac:dyDescent="0.2">
      <c r="P18086" s="12"/>
      <c r="AB18086"/>
    </row>
    <row r="18087" spans="16:28" x14ac:dyDescent="0.2">
      <c r="P18087" s="12"/>
      <c r="AB18087"/>
    </row>
    <row r="18088" spans="16:28" x14ac:dyDescent="0.2">
      <c r="P18088" s="12"/>
      <c r="AB18088"/>
    </row>
    <row r="18089" spans="16:28" x14ac:dyDescent="0.2">
      <c r="P18089" s="12"/>
      <c r="AB18089"/>
    </row>
    <row r="18090" spans="16:28" x14ac:dyDescent="0.2">
      <c r="P18090" s="12"/>
      <c r="AB18090"/>
    </row>
    <row r="18091" spans="16:28" x14ac:dyDescent="0.2">
      <c r="P18091" s="12"/>
      <c r="AB18091"/>
    </row>
    <row r="18092" spans="16:28" x14ac:dyDescent="0.2">
      <c r="P18092" s="12"/>
      <c r="AB18092"/>
    </row>
    <row r="18093" spans="16:28" x14ac:dyDescent="0.2">
      <c r="P18093" s="12"/>
      <c r="AB18093"/>
    </row>
    <row r="18094" spans="16:28" x14ac:dyDescent="0.2">
      <c r="P18094" s="12"/>
      <c r="AB18094"/>
    </row>
    <row r="18095" spans="16:28" x14ac:dyDescent="0.2">
      <c r="P18095" s="12"/>
      <c r="AB18095"/>
    </row>
    <row r="18096" spans="16:28" x14ac:dyDescent="0.2">
      <c r="P18096" s="12"/>
      <c r="AB18096"/>
    </row>
    <row r="18097" spans="16:28" x14ac:dyDescent="0.2">
      <c r="P18097" s="12"/>
      <c r="AB18097"/>
    </row>
    <row r="18098" spans="16:28" x14ac:dyDescent="0.2">
      <c r="P18098" s="12"/>
      <c r="AB18098"/>
    </row>
    <row r="18099" spans="16:28" x14ac:dyDescent="0.2">
      <c r="P18099" s="12"/>
      <c r="AB18099"/>
    </row>
    <row r="18100" spans="16:28" x14ac:dyDescent="0.2">
      <c r="P18100" s="12"/>
      <c r="AB18100"/>
    </row>
    <row r="18101" spans="16:28" x14ac:dyDescent="0.2">
      <c r="P18101" s="12"/>
      <c r="AB18101"/>
    </row>
    <row r="18102" spans="16:28" x14ac:dyDescent="0.2">
      <c r="P18102" s="12"/>
      <c r="AB18102"/>
    </row>
    <row r="18103" spans="16:28" x14ac:dyDescent="0.2">
      <c r="P18103" s="12"/>
      <c r="AB18103"/>
    </row>
    <row r="18104" spans="16:28" x14ac:dyDescent="0.2">
      <c r="P18104" s="12"/>
      <c r="AB18104"/>
    </row>
    <row r="18105" spans="16:28" x14ac:dyDescent="0.2">
      <c r="P18105" s="12"/>
      <c r="AB18105"/>
    </row>
    <row r="18106" spans="16:28" x14ac:dyDescent="0.2">
      <c r="P18106" s="12"/>
      <c r="AB18106"/>
    </row>
    <row r="18107" spans="16:28" x14ac:dyDescent="0.2">
      <c r="P18107" s="12"/>
      <c r="AB18107"/>
    </row>
    <row r="18108" spans="16:28" x14ac:dyDescent="0.2">
      <c r="P18108" s="12"/>
      <c r="AB18108"/>
    </row>
    <row r="18109" spans="16:28" x14ac:dyDescent="0.2">
      <c r="P18109" s="12"/>
      <c r="AB18109"/>
    </row>
    <row r="18110" spans="16:28" x14ac:dyDescent="0.2">
      <c r="P18110" s="12"/>
      <c r="AB18110"/>
    </row>
    <row r="18111" spans="16:28" x14ac:dyDescent="0.2">
      <c r="P18111" s="12"/>
      <c r="AB18111"/>
    </row>
    <row r="18112" spans="16:28" x14ac:dyDescent="0.2">
      <c r="P18112" s="12"/>
      <c r="AB18112"/>
    </row>
    <row r="18113" spans="16:28" x14ac:dyDescent="0.2">
      <c r="P18113" s="12"/>
      <c r="AB18113"/>
    </row>
    <row r="18114" spans="16:28" x14ac:dyDescent="0.2">
      <c r="P18114" s="12"/>
      <c r="AB18114"/>
    </row>
    <row r="18115" spans="16:28" x14ac:dyDescent="0.2">
      <c r="P18115" s="12"/>
      <c r="AB18115"/>
    </row>
    <row r="18116" spans="16:28" x14ac:dyDescent="0.2">
      <c r="P18116" s="12"/>
      <c r="AB18116"/>
    </row>
    <row r="18117" spans="16:28" x14ac:dyDescent="0.2">
      <c r="P18117" s="12"/>
      <c r="AB18117"/>
    </row>
    <row r="18118" spans="16:28" x14ac:dyDescent="0.2">
      <c r="P18118" s="12"/>
      <c r="AB18118"/>
    </row>
    <row r="18119" spans="16:28" x14ac:dyDescent="0.2">
      <c r="P18119" s="12"/>
      <c r="AB18119"/>
    </row>
    <row r="18120" spans="16:28" x14ac:dyDescent="0.2">
      <c r="P18120" s="12"/>
      <c r="AB18120"/>
    </row>
    <row r="18121" spans="16:28" x14ac:dyDescent="0.2">
      <c r="P18121" s="12"/>
      <c r="AB18121"/>
    </row>
    <row r="18122" spans="16:28" x14ac:dyDescent="0.2">
      <c r="P18122" s="12"/>
      <c r="AB18122"/>
    </row>
    <row r="18123" spans="16:28" x14ac:dyDescent="0.2">
      <c r="P18123" s="12"/>
      <c r="AB18123"/>
    </row>
    <row r="18124" spans="16:28" x14ac:dyDescent="0.2">
      <c r="P18124" s="12"/>
      <c r="AB18124"/>
    </row>
    <row r="18125" spans="16:28" x14ac:dyDescent="0.2">
      <c r="P18125" s="12"/>
      <c r="AB18125"/>
    </row>
    <row r="18126" spans="16:28" x14ac:dyDescent="0.2">
      <c r="P18126" s="12"/>
      <c r="AB18126"/>
    </row>
    <row r="18127" spans="16:28" x14ac:dyDescent="0.2">
      <c r="P18127" s="12"/>
      <c r="AB18127"/>
    </row>
    <row r="18128" spans="16:28" x14ac:dyDescent="0.2">
      <c r="P18128" s="12"/>
      <c r="AB18128"/>
    </row>
    <row r="18129" spans="16:28" x14ac:dyDescent="0.2">
      <c r="P18129" s="12"/>
      <c r="AB18129"/>
    </row>
    <row r="18130" spans="16:28" x14ac:dyDescent="0.2">
      <c r="P18130" s="12"/>
      <c r="AB18130"/>
    </row>
    <row r="18131" spans="16:28" x14ac:dyDescent="0.2">
      <c r="P18131" s="12"/>
      <c r="AB18131"/>
    </row>
    <row r="18132" spans="16:28" x14ac:dyDescent="0.2">
      <c r="P18132" s="12"/>
      <c r="AB18132"/>
    </row>
    <row r="18133" spans="16:28" x14ac:dyDescent="0.2">
      <c r="P18133" s="12"/>
      <c r="AB18133"/>
    </row>
    <row r="18134" spans="16:28" x14ac:dyDescent="0.2">
      <c r="P18134" s="12"/>
      <c r="AB18134"/>
    </row>
    <row r="18135" spans="16:28" x14ac:dyDescent="0.2">
      <c r="P18135" s="12"/>
      <c r="AB18135"/>
    </row>
    <row r="18136" spans="16:28" x14ac:dyDescent="0.2">
      <c r="P18136" s="12"/>
      <c r="AB18136"/>
    </row>
    <row r="18137" spans="16:28" x14ac:dyDescent="0.2">
      <c r="P18137" s="12"/>
      <c r="AB18137"/>
    </row>
    <row r="18138" spans="16:28" x14ac:dyDescent="0.2">
      <c r="P18138" s="12"/>
      <c r="AB18138"/>
    </row>
    <row r="18139" spans="16:28" x14ac:dyDescent="0.2">
      <c r="P18139" s="12"/>
      <c r="AB18139"/>
    </row>
    <row r="18140" spans="16:28" x14ac:dyDescent="0.2">
      <c r="P18140" s="12"/>
      <c r="AB18140"/>
    </row>
    <row r="18141" spans="16:28" x14ac:dyDescent="0.2">
      <c r="P18141" s="12"/>
      <c r="AB18141"/>
    </row>
    <row r="18142" spans="16:28" x14ac:dyDescent="0.2">
      <c r="P18142" s="12"/>
      <c r="AB18142"/>
    </row>
    <row r="18143" spans="16:28" x14ac:dyDescent="0.2">
      <c r="P18143" s="12"/>
      <c r="AB18143"/>
    </row>
    <row r="18144" spans="16:28" x14ac:dyDescent="0.2">
      <c r="P18144" s="12"/>
      <c r="AB18144"/>
    </row>
    <row r="18145" spans="16:28" x14ac:dyDescent="0.2">
      <c r="P18145" s="12"/>
      <c r="AB18145"/>
    </row>
    <row r="18146" spans="16:28" x14ac:dyDescent="0.2">
      <c r="P18146" s="12"/>
      <c r="AB18146"/>
    </row>
    <row r="18147" spans="16:28" x14ac:dyDescent="0.2">
      <c r="P18147" s="12"/>
      <c r="AB18147"/>
    </row>
    <row r="18148" spans="16:28" x14ac:dyDescent="0.2">
      <c r="P18148" s="12"/>
      <c r="AB18148"/>
    </row>
    <row r="18149" spans="16:28" x14ac:dyDescent="0.2">
      <c r="P18149" s="12"/>
      <c r="AB18149"/>
    </row>
    <row r="18150" spans="16:28" x14ac:dyDescent="0.2">
      <c r="P18150" s="12"/>
      <c r="AB18150"/>
    </row>
    <row r="18151" spans="16:28" x14ac:dyDescent="0.2">
      <c r="P18151" s="12"/>
      <c r="AB18151"/>
    </row>
    <row r="18152" spans="16:28" x14ac:dyDescent="0.2">
      <c r="P18152" s="12"/>
      <c r="AB18152"/>
    </row>
    <row r="18153" spans="16:28" x14ac:dyDescent="0.2">
      <c r="P18153" s="12"/>
      <c r="AB18153"/>
    </row>
    <row r="18154" spans="16:28" x14ac:dyDescent="0.2">
      <c r="P18154" s="12"/>
      <c r="AB18154"/>
    </row>
    <row r="18155" spans="16:28" x14ac:dyDescent="0.2">
      <c r="P18155" s="12"/>
      <c r="AB18155"/>
    </row>
    <row r="18156" spans="16:28" x14ac:dyDescent="0.2">
      <c r="P18156" s="12"/>
      <c r="AB18156"/>
    </row>
    <row r="18157" spans="16:28" x14ac:dyDescent="0.2">
      <c r="P18157" s="12"/>
      <c r="AB18157"/>
    </row>
    <row r="18158" spans="16:28" x14ac:dyDescent="0.2">
      <c r="P18158" s="12"/>
      <c r="AB18158"/>
    </row>
    <row r="18159" spans="16:28" x14ac:dyDescent="0.2">
      <c r="P18159" s="12"/>
      <c r="AB18159"/>
    </row>
    <row r="18160" spans="16:28" x14ac:dyDescent="0.2">
      <c r="P18160" s="12"/>
      <c r="AB18160"/>
    </row>
    <row r="18161" spans="16:28" x14ac:dyDescent="0.2">
      <c r="P18161" s="12"/>
      <c r="AB18161"/>
    </row>
    <row r="18162" spans="16:28" x14ac:dyDescent="0.2">
      <c r="P18162" s="12"/>
      <c r="AB18162"/>
    </row>
    <row r="18163" spans="16:28" x14ac:dyDescent="0.2">
      <c r="P18163" s="12"/>
      <c r="AB18163"/>
    </row>
    <row r="18164" spans="16:28" x14ac:dyDescent="0.2">
      <c r="P18164" s="12"/>
      <c r="AB18164"/>
    </row>
    <row r="18165" spans="16:28" x14ac:dyDescent="0.2">
      <c r="P18165" s="12"/>
      <c r="AB18165"/>
    </row>
    <row r="18166" spans="16:28" x14ac:dyDescent="0.2">
      <c r="P18166" s="12"/>
      <c r="AB18166"/>
    </row>
    <row r="18167" spans="16:28" x14ac:dyDescent="0.2">
      <c r="P18167" s="12"/>
      <c r="AB18167"/>
    </row>
    <row r="18168" spans="16:28" x14ac:dyDescent="0.2">
      <c r="P18168" s="12"/>
      <c r="AB18168"/>
    </row>
    <row r="18169" spans="16:28" x14ac:dyDescent="0.2">
      <c r="P18169" s="12"/>
      <c r="AB18169"/>
    </row>
    <row r="18170" spans="16:28" x14ac:dyDescent="0.2">
      <c r="P18170" s="12"/>
      <c r="AB18170"/>
    </row>
    <row r="18171" spans="16:28" x14ac:dyDescent="0.2">
      <c r="P18171" s="12"/>
      <c r="AB18171"/>
    </row>
    <row r="18172" spans="16:28" x14ac:dyDescent="0.2">
      <c r="P18172" s="12"/>
      <c r="AB18172"/>
    </row>
    <row r="18173" spans="16:28" x14ac:dyDescent="0.2">
      <c r="P18173" s="12"/>
      <c r="AB18173"/>
    </row>
    <row r="18174" spans="16:28" x14ac:dyDescent="0.2">
      <c r="P18174" s="12"/>
      <c r="AB18174"/>
    </row>
    <row r="18175" spans="16:28" x14ac:dyDescent="0.2">
      <c r="P18175" s="12"/>
      <c r="AB18175"/>
    </row>
    <row r="18176" spans="16:28" x14ac:dyDescent="0.2">
      <c r="P18176" s="12"/>
      <c r="AB18176"/>
    </row>
    <row r="18177" spans="16:28" x14ac:dyDescent="0.2">
      <c r="P18177" s="12"/>
      <c r="AB18177"/>
    </row>
    <row r="18178" spans="16:28" x14ac:dyDescent="0.2">
      <c r="P18178" s="12"/>
      <c r="AB18178"/>
    </row>
    <row r="18179" spans="16:28" x14ac:dyDescent="0.2">
      <c r="P18179" s="12"/>
      <c r="AB18179"/>
    </row>
    <row r="18180" spans="16:28" x14ac:dyDescent="0.2">
      <c r="P18180" s="12"/>
      <c r="AB18180"/>
    </row>
    <row r="18181" spans="16:28" x14ac:dyDescent="0.2">
      <c r="P18181" s="12"/>
      <c r="AB18181"/>
    </row>
    <row r="18182" spans="16:28" x14ac:dyDescent="0.2">
      <c r="P18182" s="12"/>
      <c r="AB18182"/>
    </row>
    <row r="18183" spans="16:28" x14ac:dyDescent="0.2">
      <c r="P18183" s="12"/>
      <c r="AB18183"/>
    </row>
    <row r="18184" spans="16:28" x14ac:dyDescent="0.2">
      <c r="P18184" s="12"/>
      <c r="AB18184"/>
    </row>
    <row r="18185" spans="16:28" x14ac:dyDescent="0.2">
      <c r="P18185" s="12"/>
      <c r="AB18185"/>
    </row>
    <row r="18186" spans="16:28" x14ac:dyDescent="0.2">
      <c r="P18186" s="12"/>
      <c r="AB18186"/>
    </row>
    <row r="18187" spans="16:28" x14ac:dyDescent="0.2">
      <c r="P18187" s="12"/>
      <c r="AB18187"/>
    </row>
    <row r="18188" spans="16:28" x14ac:dyDescent="0.2">
      <c r="P18188" s="12"/>
      <c r="AB18188"/>
    </row>
    <row r="18189" spans="16:28" x14ac:dyDescent="0.2">
      <c r="P18189" s="12"/>
      <c r="AB18189"/>
    </row>
    <row r="18190" spans="16:28" x14ac:dyDescent="0.2">
      <c r="P18190" s="12"/>
      <c r="AB18190"/>
    </row>
    <row r="18191" spans="16:28" x14ac:dyDescent="0.2">
      <c r="P18191" s="12"/>
      <c r="AB18191"/>
    </row>
    <row r="18192" spans="16:28" x14ac:dyDescent="0.2">
      <c r="P18192" s="12"/>
      <c r="AB18192"/>
    </row>
    <row r="18193" spans="16:28" x14ac:dyDescent="0.2">
      <c r="P18193" s="12"/>
      <c r="AB18193"/>
    </row>
    <row r="18194" spans="16:28" x14ac:dyDescent="0.2">
      <c r="P18194" s="12"/>
      <c r="AB18194"/>
    </row>
    <row r="18195" spans="16:28" x14ac:dyDescent="0.2">
      <c r="P18195" s="12"/>
      <c r="AB18195"/>
    </row>
    <row r="18196" spans="16:28" x14ac:dyDescent="0.2">
      <c r="P18196" s="12"/>
      <c r="AB18196"/>
    </row>
    <row r="18197" spans="16:28" x14ac:dyDescent="0.2">
      <c r="P18197" s="12"/>
      <c r="AB18197"/>
    </row>
    <row r="18198" spans="16:28" x14ac:dyDescent="0.2">
      <c r="P18198" s="12"/>
      <c r="AB18198"/>
    </row>
    <row r="18199" spans="16:28" x14ac:dyDescent="0.2">
      <c r="P18199" s="12"/>
      <c r="AB18199"/>
    </row>
    <row r="18200" spans="16:28" x14ac:dyDescent="0.2">
      <c r="P18200" s="12"/>
      <c r="AB18200"/>
    </row>
    <row r="18201" spans="16:28" x14ac:dyDescent="0.2">
      <c r="P18201" s="12"/>
      <c r="AB18201"/>
    </row>
    <row r="18202" spans="16:28" x14ac:dyDescent="0.2">
      <c r="P18202" s="12"/>
      <c r="AB18202"/>
    </row>
    <row r="18203" spans="16:28" x14ac:dyDescent="0.2">
      <c r="P18203" s="12"/>
      <c r="AB18203"/>
    </row>
    <row r="18204" spans="16:28" x14ac:dyDescent="0.2">
      <c r="P18204" s="12"/>
      <c r="AB18204"/>
    </row>
    <row r="18205" spans="16:28" x14ac:dyDescent="0.2">
      <c r="P18205" s="12"/>
      <c r="AB18205"/>
    </row>
    <row r="18206" spans="16:28" x14ac:dyDescent="0.2">
      <c r="P18206" s="12"/>
      <c r="AB18206"/>
    </row>
    <row r="18207" spans="16:28" x14ac:dyDescent="0.2">
      <c r="P18207" s="12"/>
      <c r="AB18207"/>
    </row>
    <row r="18208" spans="16:28" x14ac:dyDescent="0.2">
      <c r="P18208" s="12"/>
      <c r="AB18208"/>
    </row>
    <row r="18209" spans="16:28" x14ac:dyDescent="0.2">
      <c r="P18209" s="12"/>
      <c r="AB18209"/>
    </row>
    <row r="18210" spans="16:28" x14ac:dyDescent="0.2">
      <c r="P18210" s="12"/>
      <c r="AB18210"/>
    </row>
    <row r="18211" spans="16:28" x14ac:dyDescent="0.2">
      <c r="P18211" s="12"/>
      <c r="AB18211"/>
    </row>
    <row r="18212" spans="16:28" x14ac:dyDescent="0.2">
      <c r="P18212" s="12"/>
      <c r="AB18212"/>
    </row>
    <row r="18213" spans="16:28" x14ac:dyDescent="0.2">
      <c r="P18213" s="12"/>
      <c r="AB18213"/>
    </row>
    <row r="18214" spans="16:28" x14ac:dyDescent="0.2">
      <c r="P18214" s="12"/>
      <c r="AB18214"/>
    </row>
    <row r="18215" spans="16:28" x14ac:dyDescent="0.2">
      <c r="P18215" s="12"/>
      <c r="AB18215"/>
    </row>
    <row r="18216" spans="16:28" x14ac:dyDescent="0.2">
      <c r="P18216" s="12"/>
      <c r="AB18216"/>
    </row>
    <row r="18217" spans="16:28" x14ac:dyDescent="0.2">
      <c r="P18217" s="12"/>
      <c r="AB18217"/>
    </row>
    <row r="18218" spans="16:28" x14ac:dyDescent="0.2">
      <c r="P18218" s="12"/>
      <c r="AB18218"/>
    </row>
    <row r="18219" spans="16:28" x14ac:dyDescent="0.2">
      <c r="P18219" s="12"/>
      <c r="AB18219"/>
    </row>
    <row r="18220" spans="16:28" x14ac:dyDescent="0.2">
      <c r="P18220" s="12"/>
      <c r="AB18220"/>
    </row>
    <row r="18221" spans="16:28" x14ac:dyDescent="0.2">
      <c r="P18221" s="12"/>
      <c r="AB18221"/>
    </row>
    <row r="18222" spans="16:28" x14ac:dyDescent="0.2">
      <c r="P18222" s="12"/>
      <c r="AB18222"/>
    </row>
    <row r="18223" spans="16:28" x14ac:dyDescent="0.2">
      <c r="P18223" s="12"/>
      <c r="AB18223"/>
    </row>
    <row r="18224" spans="16:28" x14ac:dyDescent="0.2">
      <c r="P18224" s="12"/>
      <c r="AB18224"/>
    </row>
    <row r="18225" spans="16:28" x14ac:dyDescent="0.2">
      <c r="P18225" s="12"/>
      <c r="AB18225"/>
    </row>
    <row r="18226" spans="16:28" x14ac:dyDescent="0.2">
      <c r="P18226" s="12"/>
      <c r="AB18226"/>
    </row>
    <row r="18227" spans="16:28" x14ac:dyDescent="0.2">
      <c r="P18227" s="12"/>
      <c r="AB18227"/>
    </row>
    <row r="18228" spans="16:28" x14ac:dyDescent="0.2">
      <c r="P18228" s="12"/>
      <c r="AB18228"/>
    </row>
    <row r="18229" spans="16:28" x14ac:dyDescent="0.2">
      <c r="P18229" s="12"/>
      <c r="AB18229"/>
    </row>
    <row r="18230" spans="16:28" x14ac:dyDescent="0.2">
      <c r="P18230" s="12"/>
      <c r="AB18230"/>
    </row>
    <row r="18231" spans="16:28" x14ac:dyDescent="0.2">
      <c r="P18231" s="12"/>
      <c r="AB18231"/>
    </row>
    <row r="18232" spans="16:28" x14ac:dyDescent="0.2">
      <c r="P18232" s="12"/>
      <c r="AB18232"/>
    </row>
    <row r="18233" spans="16:28" x14ac:dyDescent="0.2">
      <c r="P18233" s="12"/>
      <c r="AB18233"/>
    </row>
    <row r="18234" spans="16:28" x14ac:dyDescent="0.2">
      <c r="P18234" s="12"/>
      <c r="AB18234"/>
    </row>
    <row r="18235" spans="16:28" x14ac:dyDescent="0.2">
      <c r="P18235" s="12"/>
      <c r="AB18235"/>
    </row>
    <row r="18236" spans="16:28" x14ac:dyDescent="0.2">
      <c r="P18236" s="12"/>
      <c r="AB18236"/>
    </row>
    <row r="18237" spans="16:28" x14ac:dyDescent="0.2">
      <c r="P18237" s="12"/>
      <c r="AB18237"/>
    </row>
    <row r="18238" spans="16:28" x14ac:dyDescent="0.2">
      <c r="P18238" s="12"/>
      <c r="AB18238"/>
    </row>
    <row r="18239" spans="16:28" x14ac:dyDescent="0.2">
      <c r="P18239" s="12"/>
      <c r="AB18239"/>
    </row>
    <row r="18240" spans="16:28" x14ac:dyDescent="0.2">
      <c r="P18240" s="12"/>
      <c r="AB18240"/>
    </row>
    <row r="18241" spans="16:28" x14ac:dyDescent="0.2">
      <c r="P18241" s="12"/>
      <c r="AB18241"/>
    </row>
    <row r="18242" spans="16:28" x14ac:dyDescent="0.2">
      <c r="P18242" s="12"/>
      <c r="AB18242"/>
    </row>
    <row r="18243" spans="16:28" x14ac:dyDescent="0.2">
      <c r="P18243" s="12"/>
      <c r="AB18243"/>
    </row>
    <row r="18244" spans="16:28" x14ac:dyDescent="0.2">
      <c r="P18244" s="12"/>
      <c r="AB18244"/>
    </row>
    <row r="18245" spans="16:28" x14ac:dyDescent="0.2">
      <c r="P18245" s="12"/>
      <c r="AB18245"/>
    </row>
    <row r="18246" spans="16:28" x14ac:dyDescent="0.2">
      <c r="P18246" s="12"/>
      <c r="AB18246"/>
    </row>
    <row r="18247" spans="16:28" x14ac:dyDescent="0.2">
      <c r="P18247" s="12"/>
      <c r="AB18247"/>
    </row>
    <row r="18248" spans="16:28" x14ac:dyDescent="0.2">
      <c r="P18248" s="12"/>
      <c r="AB18248"/>
    </row>
    <row r="18249" spans="16:28" x14ac:dyDescent="0.2">
      <c r="P18249" s="12"/>
      <c r="AB18249"/>
    </row>
    <row r="18250" spans="16:28" x14ac:dyDescent="0.2">
      <c r="P18250" s="12"/>
      <c r="AB18250"/>
    </row>
    <row r="18251" spans="16:28" x14ac:dyDescent="0.2">
      <c r="P18251" s="12"/>
      <c r="AB18251"/>
    </row>
    <row r="18252" spans="16:28" x14ac:dyDescent="0.2">
      <c r="P18252" s="12"/>
      <c r="AB18252"/>
    </row>
    <row r="18253" spans="16:28" x14ac:dyDescent="0.2">
      <c r="P18253" s="12"/>
      <c r="AB18253"/>
    </row>
    <row r="18254" spans="16:28" x14ac:dyDescent="0.2">
      <c r="P18254" s="12"/>
      <c r="AB18254"/>
    </row>
    <row r="18255" spans="16:28" x14ac:dyDescent="0.2">
      <c r="P18255" s="12"/>
      <c r="AB18255"/>
    </row>
    <row r="18256" spans="16:28" x14ac:dyDescent="0.2">
      <c r="P18256" s="12"/>
      <c r="AB18256"/>
    </row>
    <row r="18257" spans="16:28" x14ac:dyDescent="0.2">
      <c r="P18257" s="12"/>
      <c r="AB18257"/>
    </row>
    <row r="18258" spans="16:28" x14ac:dyDescent="0.2">
      <c r="P18258" s="12"/>
      <c r="AB18258"/>
    </row>
    <row r="18259" spans="16:28" x14ac:dyDescent="0.2">
      <c r="P18259" s="12"/>
      <c r="AB18259"/>
    </row>
    <row r="18260" spans="16:28" x14ac:dyDescent="0.2">
      <c r="P18260" s="12"/>
      <c r="AB18260"/>
    </row>
    <row r="18261" spans="16:28" x14ac:dyDescent="0.2">
      <c r="P18261" s="12"/>
      <c r="AB18261"/>
    </row>
    <row r="18262" spans="16:28" x14ac:dyDescent="0.2">
      <c r="P18262" s="12"/>
      <c r="AB18262"/>
    </row>
    <row r="18263" spans="16:28" x14ac:dyDescent="0.2">
      <c r="P18263" s="12"/>
      <c r="AB18263"/>
    </row>
    <row r="18264" spans="16:28" x14ac:dyDescent="0.2">
      <c r="P18264" s="12"/>
      <c r="AB18264"/>
    </row>
    <row r="18265" spans="16:28" x14ac:dyDescent="0.2">
      <c r="P18265" s="12"/>
      <c r="AB18265"/>
    </row>
    <row r="18266" spans="16:28" x14ac:dyDescent="0.2">
      <c r="P18266" s="12"/>
      <c r="AB18266"/>
    </row>
    <row r="18267" spans="16:28" x14ac:dyDescent="0.2">
      <c r="P18267" s="12"/>
      <c r="AB18267"/>
    </row>
    <row r="18268" spans="16:28" x14ac:dyDescent="0.2">
      <c r="P18268" s="12"/>
      <c r="AB18268"/>
    </row>
    <row r="18269" spans="16:28" x14ac:dyDescent="0.2">
      <c r="P18269" s="12"/>
      <c r="AB18269"/>
    </row>
    <row r="18270" spans="16:28" x14ac:dyDescent="0.2">
      <c r="P18270" s="12"/>
      <c r="AB18270"/>
    </row>
    <row r="18271" spans="16:28" x14ac:dyDescent="0.2">
      <c r="P18271" s="12"/>
      <c r="AB18271"/>
    </row>
    <row r="18272" spans="16:28" x14ac:dyDescent="0.2">
      <c r="P18272" s="12"/>
      <c r="AB18272"/>
    </row>
    <row r="18273" spans="16:28" x14ac:dyDescent="0.2">
      <c r="P18273" s="12"/>
      <c r="AB18273"/>
    </row>
    <row r="18274" spans="16:28" x14ac:dyDescent="0.2">
      <c r="P18274" s="12"/>
      <c r="AB18274"/>
    </row>
    <row r="18275" spans="16:28" x14ac:dyDescent="0.2">
      <c r="P18275" s="12"/>
      <c r="AB18275"/>
    </row>
    <row r="18276" spans="16:28" x14ac:dyDescent="0.2">
      <c r="P18276" s="12"/>
      <c r="AB18276"/>
    </row>
    <row r="18277" spans="16:28" x14ac:dyDescent="0.2">
      <c r="P18277" s="12"/>
      <c r="AB18277"/>
    </row>
    <row r="18278" spans="16:28" x14ac:dyDescent="0.2">
      <c r="P18278" s="12"/>
      <c r="AB18278"/>
    </row>
    <row r="18279" spans="16:28" x14ac:dyDescent="0.2">
      <c r="P18279" s="12"/>
      <c r="AB18279"/>
    </row>
    <row r="18280" spans="16:28" x14ac:dyDescent="0.2">
      <c r="P18280" s="12"/>
      <c r="AB18280"/>
    </row>
    <row r="18281" spans="16:28" x14ac:dyDescent="0.2">
      <c r="P18281" s="12"/>
      <c r="AB18281"/>
    </row>
    <row r="18282" spans="16:28" x14ac:dyDescent="0.2">
      <c r="P18282" s="12"/>
      <c r="AB18282"/>
    </row>
    <row r="18283" spans="16:28" x14ac:dyDescent="0.2">
      <c r="P18283" s="12"/>
      <c r="AB18283"/>
    </row>
    <row r="18284" spans="16:28" x14ac:dyDescent="0.2">
      <c r="P18284" s="12"/>
      <c r="AB18284"/>
    </row>
    <row r="18285" spans="16:28" x14ac:dyDescent="0.2">
      <c r="P18285" s="12"/>
      <c r="AB18285"/>
    </row>
    <row r="18286" spans="16:28" x14ac:dyDescent="0.2">
      <c r="P18286" s="12"/>
      <c r="AB18286"/>
    </row>
    <row r="18287" spans="16:28" x14ac:dyDescent="0.2">
      <c r="P18287" s="12"/>
      <c r="AB18287"/>
    </row>
    <row r="18288" spans="16:28" x14ac:dyDescent="0.2">
      <c r="P18288" s="12"/>
      <c r="AB18288"/>
    </row>
    <row r="18289" spans="16:28" x14ac:dyDescent="0.2">
      <c r="P18289" s="12"/>
      <c r="AB18289"/>
    </row>
    <row r="18290" spans="16:28" x14ac:dyDescent="0.2">
      <c r="P18290" s="12"/>
      <c r="AB18290"/>
    </row>
    <row r="18291" spans="16:28" x14ac:dyDescent="0.2">
      <c r="P18291" s="12"/>
      <c r="AB18291"/>
    </row>
    <row r="18292" spans="16:28" x14ac:dyDescent="0.2">
      <c r="P18292" s="12"/>
      <c r="AB18292"/>
    </row>
    <row r="18293" spans="16:28" x14ac:dyDescent="0.2">
      <c r="P18293" s="12"/>
      <c r="AB18293"/>
    </row>
    <row r="18294" spans="16:28" x14ac:dyDescent="0.2">
      <c r="P18294" s="12"/>
      <c r="AB18294"/>
    </row>
    <row r="18295" spans="16:28" x14ac:dyDescent="0.2">
      <c r="P18295" s="12"/>
      <c r="AB18295"/>
    </row>
    <row r="18296" spans="16:28" x14ac:dyDescent="0.2">
      <c r="P18296" s="12"/>
      <c r="AB18296"/>
    </row>
    <row r="18297" spans="16:28" x14ac:dyDescent="0.2">
      <c r="P18297" s="12"/>
      <c r="AB18297"/>
    </row>
    <row r="18298" spans="16:28" x14ac:dyDescent="0.2">
      <c r="P18298" s="12"/>
      <c r="AB18298"/>
    </row>
    <row r="18299" spans="16:28" x14ac:dyDescent="0.2">
      <c r="P18299" s="12"/>
      <c r="AB18299"/>
    </row>
    <row r="18300" spans="16:28" x14ac:dyDescent="0.2">
      <c r="P18300" s="12"/>
      <c r="AB18300"/>
    </row>
    <row r="18301" spans="16:28" x14ac:dyDescent="0.2">
      <c r="P18301" s="12"/>
      <c r="AB18301"/>
    </row>
    <row r="18302" spans="16:28" x14ac:dyDescent="0.2">
      <c r="P18302" s="12"/>
      <c r="AB18302"/>
    </row>
    <row r="18303" spans="16:28" x14ac:dyDescent="0.2">
      <c r="P18303" s="12"/>
      <c r="AB18303"/>
    </row>
    <row r="18304" spans="16:28" x14ac:dyDescent="0.2">
      <c r="P18304" s="12"/>
      <c r="AB18304"/>
    </row>
    <row r="18305" spans="16:28" x14ac:dyDescent="0.2">
      <c r="P18305" s="12"/>
      <c r="AB18305"/>
    </row>
    <row r="18306" spans="16:28" x14ac:dyDescent="0.2">
      <c r="P18306" s="12"/>
      <c r="AB18306"/>
    </row>
    <row r="18307" spans="16:28" x14ac:dyDescent="0.2">
      <c r="P18307" s="12"/>
      <c r="AB18307"/>
    </row>
    <row r="18308" spans="16:28" x14ac:dyDescent="0.2">
      <c r="P18308" s="12"/>
      <c r="AB18308"/>
    </row>
    <row r="18309" spans="16:28" x14ac:dyDescent="0.2">
      <c r="P18309" s="12"/>
      <c r="AB18309"/>
    </row>
    <row r="18310" spans="16:28" x14ac:dyDescent="0.2">
      <c r="P18310" s="12"/>
      <c r="AB18310"/>
    </row>
    <row r="18311" spans="16:28" x14ac:dyDescent="0.2">
      <c r="P18311" s="12"/>
      <c r="AB18311"/>
    </row>
    <row r="18312" spans="16:28" x14ac:dyDescent="0.2">
      <c r="P18312" s="12"/>
      <c r="AB18312"/>
    </row>
    <row r="18313" spans="16:28" x14ac:dyDescent="0.2">
      <c r="P18313" s="12"/>
      <c r="AB18313"/>
    </row>
    <row r="18314" spans="16:28" x14ac:dyDescent="0.2">
      <c r="P18314" s="12"/>
      <c r="AB18314"/>
    </row>
    <row r="18315" spans="16:28" x14ac:dyDescent="0.2">
      <c r="P18315" s="12"/>
      <c r="AB18315"/>
    </row>
    <row r="18316" spans="16:28" x14ac:dyDescent="0.2">
      <c r="P18316" s="12"/>
      <c r="AB18316"/>
    </row>
    <row r="18317" spans="16:28" x14ac:dyDescent="0.2">
      <c r="P18317" s="12"/>
      <c r="AB18317"/>
    </row>
    <row r="18318" spans="16:28" x14ac:dyDescent="0.2">
      <c r="P18318" s="12"/>
      <c r="AB18318"/>
    </row>
    <row r="18319" spans="16:28" x14ac:dyDescent="0.2">
      <c r="P18319" s="12"/>
      <c r="AB18319"/>
    </row>
    <row r="18320" spans="16:28" x14ac:dyDescent="0.2">
      <c r="P18320" s="12"/>
      <c r="AB18320"/>
    </row>
    <row r="18321" spans="16:28" x14ac:dyDescent="0.2">
      <c r="P18321" s="12"/>
      <c r="AB18321"/>
    </row>
    <row r="18322" spans="16:28" x14ac:dyDescent="0.2">
      <c r="P18322" s="12"/>
      <c r="AB18322"/>
    </row>
    <row r="18323" spans="16:28" x14ac:dyDescent="0.2">
      <c r="P18323" s="12"/>
      <c r="AB18323"/>
    </row>
    <row r="18324" spans="16:28" x14ac:dyDescent="0.2">
      <c r="P18324" s="12"/>
      <c r="AB18324"/>
    </row>
    <row r="18325" spans="16:28" x14ac:dyDescent="0.2">
      <c r="P18325" s="12"/>
      <c r="AB18325"/>
    </row>
    <row r="18326" spans="16:28" x14ac:dyDescent="0.2">
      <c r="P18326" s="12"/>
      <c r="AB18326"/>
    </row>
    <row r="18327" spans="16:28" x14ac:dyDescent="0.2">
      <c r="P18327" s="12"/>
      <c r="AB18327"/>
    </row>
    <row r="18328" spans="16:28" x14ac:dyDescent="0.2">
      <c r="P18328" s="12"/>
      <c r="AB18328"/>
    </row>
    <row r="18329" spans="16:28" x14ac:dyDescent="0.2">
      <c r="P18329" s="12"/>
      <c r="AB18329"/>
    </row>
    <row r="18330" spans="16:28" x14ac:dyDescent="0.2">
      <c r="P18330" s="12"/>
      <c r="AB18330"/>
    </row>
    <row r="18331" spans="16:28" x14ac:dyDescent="0.2">
      <c r="P18331" s="12"/>
      <c r="AB18331"/>
    </row>
    <row r="18332" spans="16:28" x14ac:dyDescent="0.2">
      <c r="P18332" s="12"/>
      <c r="AB18332"/>
    </row>
    <row r="18333" spans="16:28" x14ac:dyDescent="0.2">
      <c r="P18333" s="12"/>
      <c r="AB18333"/>
    </row>
    <row r="18334" spans="16:28" x14ac:dyDescent="0.2">
      <c r="P18334" s="12"/>
      <c r="AB18334"/>
    </row>
    <row r="18335" spans="16:28" x14ac:dyDescent="0.2">
      <c r="P18335" s="12"/>
      <c r="AB18335"/>
    </row>
    <row r="18336" spans="16:28" x14ac:dyDescent="0.2">
      <c r="P18336" s="12"/>
      <c r="AB18336"/>
    </row>
    <row r="18337" spans="16:28" x14ac:dyDescent="0.2">
      <c r="P18337" s="12"/>
      <c r="AB18337"/>
    </row>
    <row r="18338" spans="16:28" x14ac:dyDescent="0.2">
      <c r="P18338" s="12"/>
      <c r="AB18338"/>
    </row>
    <row r="18339" spans="16:28" x14ac:dyDescent="0.2">
      <c r="P18339" s="12"/>
      <c r="AB18339"/>
    </row>
    <row r="18340" spans="16:28" x14ac:dyDescent="0.2">
      <c r="P18340" s="12"/>
      <c r="AB18340"/>
    </row>
    <row r="18341" spans="16:28" x14ac:dyDescent="0.2">
      <c r="P18341" s="12"/>
      <c r="AB18341"/>
    </row>
    <row r="18342" spans="16:28" x14ac:dyDescent="0.2">
      <c r="P18342" s="12"/>
      <c r="AB18342"/>
    </row>
    <row r="18343" spans="16:28" x14ac:dyDescent="0.2">
      <c r="P18343" s="12"/>
      <c r="AB18343"/>
    </row>
    <row r="18344" spans="16:28" x14ac:dyDescent="0.2">
      <c r="P18344" s="12"/>
      <c r="AB18344"/>
    </row>
    <row r="18345" spans="16:28" x14ac:dyDescent="0.2">
      <c r="P18345" s="12"/>
      <c r="AB18345"/>
    </row>
    <row r="18346" spans="16:28" x14ac:dyDescent="0.2">
      <c r="P18346" s="12"/>
      <c r="AB18346"/>
    </row>
    <row r="18347" spans="16:28" x14ac:dyDescent="0.2">
      <c r="P18347" s="12"/>
      <c r="AB18347"/>
    </row>
    <row r="18348" spans="16:28" x14ac:dyDescent="0.2">
      <c r="P18348" s="12"/>
      <c r="AB18348"/>
    </row>
    <row r="18349" spans="16:28" x14ac:dyDescent="0.2">
      <c r="P18349" s="12"/>
      <c r="AB18349"/>
    </row>
    <row r="18350" spans="16:28" x14ac:dyDescent="0.2">
      <c r="P18350" s="12"/>
      <c r="AB18350"/>
    </row>
    <row r="18351" spans="16:28" x14ac:dyDescent="0.2">
      <c r="P18351" s="12"/>
      <c r="AB18351"/>
    </row>
    <row r="18352" spans="16:28" x14ac:dyDescent="0.2">
      <c r="P18352" s="12"/>
      <c r="AB18352"/>
    </row>
    <row r="18353" spans="16:28" x14ac:dyDescent="0.2">
      <c r="P18353" s="12"/>
      <c r="AB18353"/>
    </row>
    <row r="18354" spans="16:28" x14ac:dyDescent="0.2">
      <c r="P18354" s="12"/>
      <c r="AB18354"/>
    </row>
    <row r="18355" spans="16:28" x14ac:dyDescent="0.2">
      <c r="P18355" s="12"/>
      <c r="AB18355"/>
    </row>
    <row r="18356" spans="16:28" x14ac:dyDescent="0.2">
      <c r="P18356" s="12"/>
      <c r="AB18356"/>
    </row>
    <row r="18357" spans="16:28" x14ac:dyDescent="0.2">
      <c r="P18357" s="12"/>
      <c r="AB18357"/>
    </row>
    <row r="18358" spans="16:28" x14ac:dyDescent="0.2">
      <c r="P18358" s="12"/>
      <c r="AB18358"/>
    </row>
    <row r="18359" spans="16:28" x14ac:dyDescent="0.2">
      <c r="P18359" s="12"/>
      <c r="AB18359"/>
    </row>
    <row r="18360" spans="16:28" x14ac:dyDescent="0.2">
      <c r="P18360" s="12"/>
      <c r="AB18360"/>
    </row>
    <row r="18361" spans="16:28" x14ac:dyDescent="0.2">
      <c r="P18361" s="12"/>
      <c r="AB18361"/>
    </row>
    <row r="18362" spans="16:28" x14ac:dyDescent="0.2">
      <c r="P18362" s="12"/>
      <c r="AB18362"/>
    </row>
    <row r="18363" spans="16:28" x14ac:dyDescent="0.2">
      <c r="P18363" s="12"/>
      <c r="AB18363"/>
    </row>
    <row r="18364" spans="16:28" x14ac:dyDescent="0.2">
      <c r="P18364" s="12"/>
      <c r="AB18364"/>
    </row>
    <row r="18365" spans="16:28" x14ac:dyDescent="0.2">
      <c r="P18365" s="12"/>
      <c r="AB18365"/>
    </row>
    <row r="18366" spans="16:28" x14ac:dyDescent="0.2">
      <c r="P18366" s="12"/>
      <c r="AB18366"/>
    </row>
    <row r="18367" spans="16:28" x14ac:dyDescent="0.2">
      <c r="P18367" s="12"/>
      <c r="AB18367"/>
    </row>
    <row r="18368" spans="16:28" x14ac:dyDescent="0.2">
      <c r="P18368" s="12"/>
      <c r="AB18368"/>
    </row>
    <row r="18369" spans="16:28" x14ac:dyDescent="0.2">
      <c r="P18369" s="12"/>
      <c r="AB18369"/>
    </row>
    <row r="18370" spans="16:28" x14ac:dyDescent="0.2">
      <c r="P18370" s="12"/>
      <c r="AB18370"/>
    </row>
    <row r="18371" spans="16:28" x14ac:dyDescent="0.2">
      <c r="P18371" s="12"/>
      <c r="AB18371"/>
    </row>
    <row r="18372" spans="16:28" x14ac:dyDescent="0.2">
      <c r="P18372" s="12"/>
      <c r="AB18372"/>
    </row>
    <row r="18373" spans="16:28" x14ac:dyDescent="0.2">
      <c r="P18373" s="12"/>
      <c r="AB18373"/>
    </row>
    <row r="18374" spans="16:28" x14ac:dyDescent="0.2">
      <c r="P18374" s="12"/>
      <c r="AB18374"/>
    </row>
    <row r="18375" spans="16:28" x14ac:dyDescent="0.2">
      <c r="P18375" s="12"/>
      <c r="AB18375"/>
    </row>
    <row r="18376" spans="16:28" x14ac:dyDescent="0.2">
      <c r="P18376" s="12"/>
      <c r="AB18376"/>
    </row>
    <row r="18377" spans="16:28" x14ac:dyDescent="0.2">
      <c r="P18377" s="12"/>
      <c r="AB18377"/>
    </row>
    <row r="18378" spans="16:28" x14ac:dyDescent="0.2">
      <c r="P18378" s="12"/>
      <c r="AB18378"/>
    </row>
    <row r="18379" spans="16:28" x14ac:dyDescent="0.2">
      <c r="P18379" s="12"/>
      <c r="AB18379"/>
    </row>
    <row r="18380" spans="16:28" x14ac:dyDescent="0.2">
      <c r="P18380" s="12"/>
      <c r="AB18380"/>
    </row>
    <row r="18381" spans="16:28" x14ac:dyDescent="0.2">
      <c r="P18381" s="12"/>
      <c r="AB18381"/>
    </row>
    <row r="18382" spans="16:28" x14ac:dyDescent="0.2">
      <c r="P18382" s="12"/>
      <c r="AB18382"/>
    </row>
    <row r="18383" spans="16:28" x14ac:dyDescent="0.2">
      <c r="P18383" s="12"/>
      <c r="AB18383"/>
    </row>
    <row r="18384" spans="16:28" x14ac:dyDescent="0.2">
      <c r="P18384" s="12"/>
      <c r="AB18384"/>
    </row>
    <row r="18385" spans="16:28" x14ac:dyDescent="0.2">
      <c r="P18385" s="12"/>
      <c r="AB18385"/>
    </row>
    <row r="18386" spans="16:28" x14ac:dyDescent="0.2">
      <c r="P18386" s="12"/>
      <c r="AB18386"/>
    </row>
    <row r="18387" spans="16:28" x14ac:dyDescent="0.2">
      <c r="P18387" s="12"/>
      <c r="AB18387"/>
    </row>
    <row r="18388" spans="16:28" x14ac:dyDescent="0.2">
      <c r="P18388" s="12"/>
      <c r="AB18388"/>
    </row>
    <row r="18389" spans="16:28" x14ac:dyDescent="0.2">
      <c r="P18389" s="12"/>
      <c r="AB18389"/>
    </row>
    <row r="18390" spans="16:28" x14ac:dyDescent="0.2">
      <c r="P18390" s="12"/>
      <c r="AB18390"/>
    </row>
    <row r="18391" spans="16:28" x14ac:dyDescent="0.2">
      <c r="P18391" s="12"/>
      <c r="AB18391"/>
    </row>
    <row r="18392" spans="16:28" x14ac:dyDescent="0.2">
      <c r="P18392" s="12"/>
      <c r="AB18392"/>
    </row>
    <row r="18393" spans="16:28" x14ac:dyDescent="0.2">
      <c r="P18393" s="12"/>
      <c r="AB18393"/>
    </row>
    <row r="18394" spans="16:28" x14ac:dyDescent="0.2">
      <c r="P18394" s="12"/>
      <c r="AB18394"/>
    </row>
    <row r="18395" spans="16:28" x14ac:dyDescent="0.2">
      <c r="P18395" s="12"/>
      <c r="AB18395"/>
    </row>
    <row r="18396" spans="16:28" x14ac:dyDescent="0.2">
      <c r="P18396" s="12"/>
      <c r="AB18396"/>
    </row>
    <row r="18397" spans="16:28" x14ac:dyDescent="0.2">
      <c r="P18397" s="12"/>
      <c r="AB18397"/>
    </row>
    <row r="18398" spans="16:28" x14ac:dyDescent="0.2">
      <c r="P18398" s="12"/>
      <c r="AB18398"/>
    </row>
    <row r="18399" spans="16:28" x14ac:dyDescent="0.2">
      <c r="P18399" s="12"/>
      <c r="AB18399"/>
    </row>
    <row r="18400" spans="16:28" x14ac:dyDescent="0.2">
      <c r="P18400" s="12"/>
      <c r="AB18400"/>
    </row>
    <row r="18401" spans="16:28" x14ac:dyDescent="0.2">
      <c r="P18401" s="12"/>
      <c r="AB18401"/>
    </row>
    <row r="18402" spans="16:28" x14ac:dyDescent="0.2">
      <c r="P18402" s="12"/>
      <c r="AB18402"/>
    </row>
    <row r="18403" spans="16:28" x14ac:dyDescent="0.2">
      <c r="P18403" s="12"/>
      <c r="AB18403"/>
    </row>
    <row r="18404" spans="16:28" x14ac:dyDescent="0.2">
      <c r="P18404" s="12"/>
      <c r="AB18404"/>
    </row>
    <row r="18405" spans="16:28" x14ac:dyDescent="0.2">
      <c r="P18405" s="12"/>
      <c r="AB18405"/>
    </row>
    <row r="18406" spans="16:28" x14ac:dyDescent="0.2">
      <c r="P18406" s="12"/>
      <c r="AB18406"/>
    </row>
    <row r="18407" spans="16:28" x14ac:dyDescent="0.2">
      <c r="P18407" s="12"/>
      <c r="AB18407"/>
    </row>
    <row r="18408" spans="16:28" x14ac:dyDescent="0.2">
      <c r="P18408" s="12"/>
      <c r="AB18408"/>
    </row>
    <row r="18409" spans="16:28" x14ac:dyDescent="0.2">
      <c r="P18409" s="12"/>
      <c r="AB18409"/>
    </row>
    <row r="18410" spans="16:28" x14ac:dyDescent="0.2">
      <c r="P18410" s="12"/>
      <c r="AB18410"/>
    </row>
    <row r="18411" spans="16:28" x14ac:dyDescent="0.2">
      <c r="P18411" s="12"/>
      <c r="AB18411"/>
    </row>
    <row r="18412" spans="16:28" x14ac:dyDescent="0.2">
      <c r="P18412" s="12"/>
      <c r="AB18412"/>
    </row>
    <row r="18413" spans="16:28" x14ac:dyDescent="0.2">
      <c r="P18413" s="12"/>
      <c r="AB18413"/>
    </row>
    <row r="18414" spans="16:28" x14ac:dyDescent="0.2">
      <c r="P18414" s="12"/>
      <c r="AB18414"/>
    </row>
    <row r="18415" spans="16:28" x14ac:dyDescent="0.2">
      <c r="P18415" s="12"/>
      <c r="AB18415"/>
    </row>
    <row r="18416" spans="16:28" x14ac:dyDescent="0.2">
      <c r="P18416" s="12"/>
      <c r="AB18416"/>
    </row>
    <row r="18417" spans="16:28" x14ac:dyDescent="0.2">
      <c r="P18417" s="12"/>
      <c r="AB18417"/>
    </row>
    <row r="18418" spans="16:28" x14ac:dyDescent="0.2">
      <c r="P18418" s="12"/>
      <c r="AB18418"/>
    </row>
    <row r="18419" spans="16:28" x14ac:dyDescent="0.2">
      <c r="P18419" s="12"/>
      <c r="AB18419"/>
    </row>
    <row r="18420" spans="16:28" x14ac:dyDescent="0.2">
      <c r="P18420" s="12"/>
      <c r="AB18420"/>
    </row>
    <row r="18421" spans="16:28" x14ac:dyDescent="0.2">
      <c r="P18421" s="12"/>
      <c r="AB18421"/>
    </row>
    <row r="18422" spans="16:28" x14ac:dyDescent="0.2">
      <c r="P18422" s="12"/>
      <c r="AB18422"/>
    </row>
    <row r="18423" spans="16:28" x14ac:dyDescent="0.2">
      <c r="P18423" s="12"/>
      <c r="AB18423"/>
    </row>
    <row r="18424" spans="16:28" x14ac:dyDescent="0.2">
      <c r="P18424" s="12"/>
      <c r="AB18424"/>
    </row>
    <row r="18425" spans="16:28" x14ac:dyDescent="0.2">
      <c r="P18425" s="12"/>
      <c r="AB18425"/>
    </row>
    <row r="18426" spans="16:28" x14ac:dyDescent="0.2">
      <c r="P18426" s="12"/>
      <c r="AB18426"/>
    </row>
    <row r="18427" spans="16:28" x14ac:dyDescent="0.2">
      <c r="P18427" s="12"/>
      <c r="AB18427"/>
    </row>
    <row r="18428" spans="16:28" x14ac:dyDescent="0.2">
      <c r="P18428" s="12"/>
      <c r="AB18428"/>
    </row>
    <row r="18429" spans="16:28" x14ac:dyDescent="0.2">
      <c r="P18429" s="12"/>
      <c r="AB18429"/>
    </row>
    <row r="18430" spans="16:28" x14ac:dyDescent="0.2">
      <c r="P18430" s="12"/>
      <c r="AB18430"/>
    </row>
    <row r="18431" spans="16:28" x14ac:dyDescent="0.2">
      <c r="P18431" s="12"/>
      <c r="AB18431"/>
    </row>
    <row r="18432" spans="16:28" x14ac:dyDescent="0.2">
      <c r="P18432" s="12"/>
      <c r="AB18432"/>
    </row>
    <row r="18433" spans="16:28" x14ac:dyDescent="0.2">
      <c r="P18433" s="12"/>
      <c r="AB18433"/>
    </row>
    <row r="18434" spans="16:28" x14ac:dyDescent="0.2">
      <c r="P18434" s="12"/>
      <c r="AB18434"/>
    </row>
    <row r="18435" spans="16:28" x14ac:dyDescent="0.2">
      <c r="P18435" s="12"/>
      <c r="AB18435"/>
    </row>
    <row r="18436" spans="16:28" x14ac:dyDescent="0.2">
      <c r="P18436" s="12"/>
      <c r="AB18436"/>
    </row>
    <row r="18437" spans="16:28" x14ac:dyDescent="0.2">
      <c r="P18437" s="12"/>
      <c r="AB18437"/>
    </row>
    <row r="18438" spans="16:28" x14ac:dyDescent="0.2">
      <c r="P18438" s="12"/>
      <c r="AB18438"/>
    </row>
    <row r="18439" spans="16:28" x14ac:dyDescent="0.2">
      <c r="P18439" s="12"/>
      <c r="AB18439"/>
    </row>
    <row r="18440" spans="16:28" x14ac:dyDescent="0.2">
      <c r="P18440" s="12"/>
      <c r="AB18440"/>
    </row>
    <row r="18441" spans="16:28" x14ac:dyDescent="0.2">
      <c r="P18441" s="12"/>
      <c r="AB18441"/>
    </row>
    <row r="18442" spans="16:28" x14ac:dyDescent="0.2">
      <c r="P18442" s="12"/>
      <c r="AB18442"/>
    </row>
    <row r="18443" spans="16:28" x14ac:dyDescent="0.2">
      <c r="P18443" s="12"/>
      <c r="AB18443"/>
    </row>
    <row r="18444" spans="16:28" x14ac:dyDescent="0.2">
      <c r="P18444" s="12"/>
      <c r="AB18444"/>
    </row>
    <row r="18445" spans="16:28" x14ac:dyDescent="0.2">
      <c r="P18445" s="12"/>
      <c r="AB18445"/>
    </row>
    <row r="18446" spans="16:28" x14ac:dyDescent="0.2">
      <c r="P18446" s="12"/>
      <c r="AB18446"/>
    </row>
    <row r="18447" spans="16:28" x14ac:dyDescent="0.2">
      <c r="P18447" s="12"/>
      <c r="AB18447"/>
    </row>
    <row r="18448" spans="16:28" x14ac:dyDescent="0.2">
      <c r="P18448" s="12"/>
      <c r="AB18448"/>
    </row>
    <row r="18449" spans="16:28" x14ac:dyDescent="0.2">
      <c r="P18449" s="12"/>
      <c r="AB18449"/>
    </row>
    <row r="18450" spans="16:28" x14ac:dyDescent="0.2">
      <c r="P18450" s="12"/>
      <c r="AB18450"/>
    </row>
    <row r="18451" spans="16:28" x14ac:dyDescent="0.2">
      <c r="P18451" s="12"/>
      <c r="AB18451"/>
    </row>
    <row r="18452" spans="16:28" x14ac:dyDescent="0.2">
      <c r="P18452" s="12"/>
      <c r="AB18452"/>
    </row>
    <row r="18453" spans="16:28" x14ac:dyDescent="0.2">
      <c r="P18453" s="12"/>
      <c r="AB18453"/>
    </row>
    <row r="18454" spans="16:28" x14ac:dyDescent="0.2">
      <c r="P18454" s="12"/>
      <c r="AB18454"/>
    </row>
    <row r="18455" spans="16:28" x14ac:dyDescent="0.2">
      <c r="P18455" s="12"/>
      <c r="AB18455"/>
    </row>
    <row r="18456" spans="16:28" x14ac:dyDescent="0.2">
      <c r="P18456" s="12"/>
      <c r="AB18456"/>
    </row>
    <row r="18457" spans="16:28" x14ac:dyDescent="0.2">
      <c r="P18457" s="12"/>
      <c r="AB18457"/>
    </row>
    <row r="18458" spans="16:28" x14ac:dyDescent="0.2">
      <c r="P18458" s="12"/>
      <c r="AB18458"/>
    </row>
    <row r="18459" spans="16:28" x14ac:dyDescent="0.2">
      <c r="P18459" s="12"/>
      <c r="AB18459"/>
    </row>
    <row r="18460" spans="16:28" x14ac:dyDescent="0.2">
      <c r="P18460" s="12"/>
      <c r="AB18460"/>
    </row>
    <row r="18461" spans="16:28" x14ac:dyDescent="0.2">
      <c r="P18461" s="12"/>
      <c r="AB18461"/>
    </row>
    <row r="18462" spans="16:28" x14ac:dyDescent="0.2">
      <c r="P18462" s="12"/>
      <c r="AB18462"/>
    </row>
    <row r="18463" spans="16:28" x14ac:dyDescent="0.2">
      <c r="P18463" s="12"/>
      <c r="AB18463"/>
    </row>
    <row r="18464" spans="16:28" x14ac:dyDescent="0.2">
      <c r="P18464" s="12"/>
      <c r="AB18464"/>
    </row>
    <row r="18465" spans="16:28" x14ac:dyDescent="0.2">
      <c r="P18465" s="12"/>
      <c r="AB18465"/>
    </row>
    <row r="18466" spans="16:28" x14ac:dyDescent="0.2">
      <c r="P18466" s="12"/>
      <c r="AB18466"/>
    </row>
    <row r="18467" spans="16:28" x14ac:dyDescent="0.2">
      <c r="P18467" s="12"/>
      <c r="AB18467"/>
    </row>
    <row r="18468" spans="16:28" x14ac:dyDescent="0.2">
      <c r="P18468" s="12"/>
      <c r="AB18468"/>
    </row>
    <row r="18469" spans="16:28" x14ac:dyDescent="0.2">
      <c r="P18469" s="12"/>
      <c r="AB18469"/>
    </row>
    <row r="18470" spans="16:28" x14ac:dyDescent="0.2">
      <c r="P18470" s="12"/>
      <c r="AB18470"/>
    </row>
    <row r="18471" spans="16:28" x14ac:dyDescent="0.2">
      <c r="P18471" s="12"/>
      <c r="AB18471"/>
    </row>
    <row r="18472" spans="16:28" x14ac:dyDescent="0.2">
      <c r="P18472" s="12"/>
      <c r="AB18472"/>
    </row>
    <row r="18473" spans="16:28" x14ac:dyDescent="0.2">
      <c r="P18473" s="12"/>
      <c r="AB18473"/>
    </row>
    <row r="18474" spans="16:28" x14ac:dyDescent="0.2">
      <c r="P18474" s="12"/>
      <c r="AB18474"/>
    </row>
    <row r="18475" spans="16:28" x14ac:dyDescent="0.2">
      <c r="P18475" s="12"/>
      <c r="AB18475"/>
    </row>
    <row r="18476" spans="16:28" x14ac:dyDescent="0.2">
      <c r="P18476" s="12"/>
      <c r="AB18476"/>
    </row>
    <row r="18477" spans="16:28" x14ac:dyDescent="0.2">
      <c r="P18477" s="12"/>
      <c r="AB18477"/>
    </row>
    <row r="18478" spans="16:28" x14ac:dyDescent="0.2">
      <c r="P18478" s="12"/>
      <c r="AB18478"/>
    </row>
    <row r="18479" spans="16:28" x14ac:dyDescent="0.2">
      <c r="P18479" s="12"/>
      <c r="AB18479"/>
    </row>
    <row r="18480" spans="16:28" x14ac:dyDescent="0.2">
      <c r="P18480" s="12"/>
      <c r="AB18480"/>
    </row>
    <row r="18481" spans="16:28" x14ac:dyDescent="0.2">
      <c r="P18481" s="12"/>
      <c r="AB18481"/>
    </row>
    <row r="18482" spans="16:28" x14ac:dyDescent="0.2">
      <c r="P18482" s="12"/>
      <c r="AB18482"/>
    </row>
    <row r="18483" spans="16:28" x14ac:dyDescent="0.2">
      <c r="P18483" s="12"/>
      <c r="AB18483"/>
    </row>
    <row r="18484" spans="16:28" x14ac:dyDescent="0.2">
      <c r="P18484" s="12"/>
      <c r="AB18484"/>
    </row>
    <row r="18485" spans="16:28" x14ac:dyDescent="0.2">
      <c r="P18485" s="12"/>
      <c r="AB18485"/>
    </row>
    <row r="18486" spans="16:28" x14ac:dyDescent="0.2">
      <c r="P18486" s="12"/>
      <c r="AB18486"/>
    </row>
    <row r="18487" spans="16:28" x14ac:dyDescent="0.2">
      <c r="P18487" s="12"/>
      <c r="AB18487"/>
    </row>
    <row r="18488" spans="16:28" x14ac:dyDescent="0.2">
      <c r="P18488" s="12"/>
      <c r="AB18488"/>
    </row>
    <row r="18489" spans="16:28" x14ac:dyDescent="0.2">
      <c r="P18489" s="12"/>
      <c r="AB18489"/>
    </row>
    <row r="18490" spans="16:28" x14ac:dyDescent="0.2">
      <c r="P18490" s="12"/>
      <c r="AB18490"/>
    </row>
    <row r="18491" spans="16:28" x14ac:dyDescent="0.2">
      <c r="P18491" s="12"/>
      <c r="AB18491"/>
    </row>
    <row r="18492" spans="16:28" x14ac:dyDescent="0.2">
      <c r="P18492" s="12"/>
      <c r="AB18492"/>
    </row>
    <row r="18493" spans="16:28" x14ac:dyDescent="0.2">
      <c r="P18493" s="12"/>
      <c r="AB18493"/>
    </row>
    <row r="18494" spans="16:28" x14ac:dyDescent="0.2">
      <c r="P18494" s="12"/>
      <c r="AB18494"/>
    </row>
    <row r="18495" spans="16:28" x14ac:dyDescent="0.2">
      <c r="P18495" s="12"/>
      <c r="AB18495"/>
    </row>
    <row r="18496" spans="16:28" x14ac:dyDescent="0.2">
      <c r="P18496" s="12"/>
      <c r="AB18496"/>
    </row>
    <row r="18497" spans="16:28" x14ac:dyDescent="0.2">
      <c r="P18497" s="12"/>
      <c r="AB18497"/>
    </row>
    <row r="18498" spans="16:28" x14ac:dyDescent="0.2">
      <c r="P18498" s="12"/>
      <c r="AB18498"/>
    </row>
    <row r="18499" spans="16:28" x14ac:dyDescent="0.2">
      <c r="P18499" s="12"/>
      <c r="AB18499"/>
    </row>
    <row r="18500" spans="16:28" x14ac:dyDescent="0.2">
      <c r="P18500" s="12"/>
      <c r="AB18500"/>
    </row>
    <row r="18501" spans="16:28" x14ac:dyDescent="0.2">
      <c r="P18501" s="12"/>
      <c r="AB18501"/>
    </row>
    <row r="18502" spans="16:28" x14ac:dyDescent="0.2">
      <c r="P18502" s="12"/>
      <c r="AB18502"/>
    </row>
    <row r="18503" spans="16:28" x14ac:dyDescent="0.2">
      <c r="P18503" s="12"/>
      <c r="AB18503"/>
    </row>
    <row r="18504" spans="16:28" x14ac:dyDescent="0.2">
      <c r="P18504" s="12"/>
      <c r="AB18504"/>
    </row>
    <row r="18505" spans="16:28" x14ac:dyDescent="0.2">
      <c r="P18505" s="12"/>
      <c r="AB18505"/>
    </row>
    <row r="18506" spans="16:28" x14ac:dyDescent="0.2">
      <c r="P18506" s="12"/>
      <c r="AB18506"/>
    </row>
    <row r="18507" spans="16:28" x14ac:dyDescent="0.2">
      <c r="P18507" s="12"/>
      <c r="AB18507"/>
    </row>
    <row r="18508" spans="16:28" x14ac:dyDescent="0.2">
      <c r="P18508" s="12"/>
      <c r="AB18508"/>
    </row>
    <row r="18509" spans="16:28" x14ac:dyDescent="0.2">
      <c r="P18509" s="12"/>
      <c r="AB18509"/>
    </row>
    <row r="18510" spans="16:28" x14ac:dyDescent="0.2">
      <c r="P18510" s="12"/>
      <c r="AB18510"/>
    </row>
    <row r="18511" spans="16:28" x14ac:dyDescent="0.2">
      <c r="P18511" s="12"/>
      <c r="AB18511"/>
    </row>
    <row r="18512" spans="16:28" x14ac:dyDescent="0.2">
      <c r="P18512" s="12"/>
      <c r="AB18512"/>
    </row>
    <row r="18513" spans="16:28" x14ac:dyDescent="0.2">
      <c r="P18513" s="12"/>
      <c r="AB18513"/>
    </row>
    <row r="18514" spans="16:28" x14ac:dyDescent="0.2">
      <c r="P18514" s="12"/>
      <c r="AB18514"/>
    </row>
    <row r="18515" spans="16:28" x14ac:dyDescent="0.2">
      <c r="P18515" s="12"/>
      <c r="AB18515"/>
    </row>
    <row r="18516" spans="16:28" x14ac:dyDescent="0.2">
      <c r="P18516" s="12"/>
      <c r="AB18516"/>
    </row>
    <row r="18517" spans="16:28" x14ac:dyDescent="0.2">
      <c r="P18517" s="12"/>
      <c r="AB18517"/>
    </row>
    <row r="18518" spans="16:28" x14ac:dyDescent="0.2">
      <c r="P18518" s="12"/>
      <c r="AB18518"/>
    </row>
    <row r="18519" spans="16:28" x14ac:dyDescent="0.2">
      <c r="P18519" s="12"/>
      <c r="AB18519"/>
    </row>
    <row r="18520" spans="16:28" x14ac:dyDescent="0.2">
      <c r="P18520" s="12"/>
      <c r="AB18520"/>
    </row>
    <row r="18521" spans="16:28" x14ac:dyDescent="0.2">
      <c r="P18521" s="12"/>
      <c r="AB18521"/>
    </row>
    <row r="18522" spans="16:28" x14ac:dyDescent="0.2">
      <c r="P18522" s="12"/>
      <c r="AB18522"/>
    </row>
    <row r="18523" spans="16:28" x14ac:dyDescent="0.2">
      <c r="P18523" s="12"/>
      <c r="AB18523"/>
    </row>
    <row r="18524" spans="16:28" x14ac:dyDescent="0.2">
      <c r="P18524" s="12"/>
      <c r="AB18524"/>
    </row>
    <row r="18525" spans="16:28" x14ac:dyDescent="0.2">
      <c r="P18525" s="12"/>
      <c r="AB18525"/>
    </row>
    <row r="18526" spans="16:28" x14ac:dyDescent="0.2">
      <c r="P18526" s="12"/>
      <c r="AB18526"/>
    </row>
    <row r="18527" spans="16:28" x14ac:dyDescent="0.2">
      <c r="P18527" s="12"/>
      <c r="AB18527"/>
    </row>
    <row r="18528" spans="16:28" x14ac:dyDescent="0.2">
      <c r="P18528" s="12"/>
      <c r="AB18528"/>
    </row>
    <row r="18529" spans="16:28" x14ac:dyDescent="0.2">
      <c r="P18529" s="12"/>
      <c r="AB18529"/>
    </row>
    <row r="18530" spans="16:28" x14ac:dyDescent="0.2">
      <c r="P18530" s="12"/>
      <c r="AB18530"/>
    </row>
    <row r="18531" spans="16:28" x14ac:dyDescent="0.2">
      <c r="P18531" s="12"/>
      <c r="AB18531"/>
    </row>
    <row r="18532" spans="16:28" x14ac:dyDescent="0.2">
      <c r="P18532" s="12"/>
      <c r="AB18532"/>
    </row>
    <row r="18533" spans="16:28" x14ac:dyDescent="0.2">
      <c r="P18533" s="12"/>
      <c r="AB18533"/>
    </row>
    <row r="18534" spans="16:28" x14ac:dyDescent="0.2">
      <c r="P18534" s="12"/>
      <c r="AB18534"/>
    </row>
    <row r="18535" spans="16:28" x14ac:dyDescent="0.2">
      <c r="P18535" s="12"/>
      <c r="AB18535"/>
    </row>
    <row r="18536" spans="16:28" x14ac:dyDescent="0.2">
      <c r="P18536" s="12"/>
      <c r="AB18536"/>
    </row>
    <row r="18537" spans="16:28" x14ac:dyDescent="0.2">
      <c r="P18537" s="12"/>
      <c r="AB18537"/>
    </row>
    <row r="18538" spans="16:28" x14ac:dyDescent="0.2">
      <c r="P18538" s="12"/>
      <c r="AB18538"/>
    </row>
    <row r="18539" spans="16:28" x14ac:dyDescent="0.2">
      <c r="P18539" s="12"/>
      <c r="AB18539"/>
    </row>
    <row r="18540" spans="16:28" x14ac:dyDescent="0.2">
      <c r="P18540" s="12"/>
      <c r="AB18540"/>
    </row>
    <row r="18541" spans="16:28" x14ac:dyDescent="0.2">
      <c r="P18541" s="12"/>
      <c r="AB18541"/>
    </row>
    <row r="18542" spans="16:28" x14ac:dyDescent="0.2">
      <c r="P18542" s="12"/>
      <c r="AB18542"/>
    </row>
    <row r="18543" spans="16:28" x14ac:dyDescent="0.2">
      <c r="P18543" s="12"/>
      <c r="AB18543"/>
    </row>
    <row r="18544" spans="16:28" x14ac:dyDescent="0.2">
      <c r="P18544" s="12"/>
      <c r="AB18544"/>
    </row>
    <row r="18545" spans="16:28" x14ac:dyDescent="0.2">
      <c r="P18545" s="12"/>
      <c r="AB18545"/>
    </row>
    <row r="18546" spans="16:28" x14ac:dyDescent="0.2">
      <c r="P18546" s="12"/>
      <c r="AB18546"/>
    </row>
    <row r="18547" spans="16:28" x14ac:dyDescent="0.2">
      <c r="P18547" s="12"/>
      <c r="AB18547"/>
    </row>
    <row r="18548" spans="16:28" x14ac:dyDescent="0.2">
      <c r="P18548" s="12"/>
      <c r="AB18548"/>
    </row>
    <row r="18549" spans="16:28" x14ac:dyDescent="0.2">
      <c r="P18549" s="12"/>
      <c r="AB18549"/>
    </row>
    <row r="18550" spans="16:28" x14ac:dyDescent="0.2">
      <c r="P18550" s="12"/>
      <c r="AB18550"/>
    </row>
    <row r="18551" spans="16:28" x14ac:dyDescent="0.2">
      <c r="P18551" s="12"/>
      <c r="AB18551"/>
    </row>
    <row r="18552" spans="16:28" x14ac:dyDescent="0.2">
      <c r="P18552" s="12"/>
      <c r="AB18552"/>
    </row>
    <row r="18553" spans="16:28" x14ac:dyDescent="0.2">
      <c r="P18553" s="12"/>
      <c r="AB18553"/>
    </row>
    <row r="18554" spans="16:28" x14ac:dyDescent="0.2">
      <c r="P18554" s="12"/>
      <c r="AB18554"/>
    </row>
    <row r="18555" spans="16:28" x14ac:dyDescent="0.2">
      <c r="P18555" s="12"/>
      <c r="AB18555"/>
    </row>
    <row r="18556" spans="16:28" x14ac:dyDescent="0.2">
      <c r="P18556" s="12"/>
      <c r="AB18556"/>
    </row>
    <row r="18557" spans="16:28" x14ac:dyDescent="0.2">
      <c r="P18557" s="12"/>
      <c r="AB18557"/>
    </row>
    <row r="18558" spans="16:28" x14ac:dyDescent="0.2">
      <c r="P18558" s="12"/>
      <c r="AB18558"/>
    </row>
    <row r="18559" spans="16:28" x14ac:dyDescent="0.2">
      <c r="P18559" s="12"/>
      <c r="AB18559"/>
    </row>
    <row r="18560" spans="16:28" x14ac:dyDescent="0.2">
      <c r="P18560" s="12"/>
      <c r="AB18560"/>
    </row>
    <row r="18561" spans="16:28" x14ac:dyDescent="0.2">
      <c r="P18561" s="12"/>
      <c r="AB18561"/>
    </row>
    <row r="18562" spans="16:28" x14ac:dyDescent="0.2">
      <c r="P18562" s="12"/>
      <c r="AB18562"/>
    </row>
    <row r="18563" spans="16:28" x14ac:dyDescent="0.2">
      <c r="P18563" s="12"/>
      <c r="AB18563"/>
    </row>
    <row r="18564" spans="16:28" x14ac:dyDescent="0.2">
      <c r="P18564" s="12"/>
      <c r="AB18564"/>
    </row>
    <row r="18565" spans="16:28" x14ac:dyDescent="0.2">
      <c r="P18565" s="12"/>
      <c r="AB18565"/>
    </row>
    <row r="18566" spans="16:28" x14ac:dyDescent="0.2">
      <c r="P18566" s="12"/>
      <c r="AB18566"/>
    </row>
    <row r="18567" spans="16:28" x14ac:dyDescent="0.2">
      <c r="P18567" s="12"/>
      <c r="AB18567"/>
    </row>
    <row r="18568" spans="16:28" x14ac:dyDescent="0.2">
      <c r="P18568" s="12"/>
      <c r="AB18568"/>
    </row>
    <row r="18569" spans="16:28" x14ac:dyDescent="0.2">
      <c r="P18569" s="12"/>
      <c r="AB18569"/>
    </row>
    <row r="18570" spans="16:28" x14ac:dyDescent="0.2">
      <c r="P18570" s="12"/>
      <c r="AB18570"/>
    </row>
    <row r="18571" spans="16:28" x14ac:dyDescent="0.2">
      <c r="P18571" s="12"/>
      <c r="AB18571"/>
    </row>
    <row r="18572" spans="16:28" x14ac:dyDescent="0.2">
      <c r="P18572" s="12"/>
      <c r="AB18572"/>
    </row>
    <row r="18573" spans="16:28" x14ac:dyDescent="0.2">
      <c r="P18573" s="12"/>
      <c r="AB18573"/>
    </row>
    <row r="18574" spans="16:28" x14ac:dyDescent="0.2">
      <c r="P18574" s="12"/>
      <c r="AB18574"/>
    </row>
    <row r="18575" spans="16:28" x14ac:dyDescent="0.2">
      <c r="P18575" s="12"/>
      <c r="AB18575"/>
    </row>
    <row r="18576" spans="16:28" x14ac:dyDescent="0.2">
      <c r="P18576" s="12"/>
      <c r="AB18576"/>
    </row>
    <row r="18577" spans="16:28" x14ac:dyDescent="0.2">
      <c r="P18577" s="12"/>
      <c r="AB18577"/>
    </row>
    <row r="18578" spans="16:28" x14ac:dyDescent="0.2">
      <c r="P18578" s="12"/>
      <c r="AB18578"/>
    </row>
    <row r="18579" spans="16:28" x14ac:dyDescent="0.2">
      <c r="P18579" s="12"/>
      <c r="AB18579"/>
    </row>
    <row r="18580" spans="16:28" x14ac:dyDescent="0.2">
      <c r="P18580" s="12"/>
      <c r="AB18580"/>
    </row>
    <row r="18581" spans="16:28" x14ac:dyDescent="0.2">
      <c r="P18581" s="12"/>
      <c r="AB18581"/>
    </row>
    <row r="18582" spans="16:28" x14ac:dyDescent="0.2">
      <c r="P18582" s="12"/>
      <c r="AB18582"/>
    </row>
    <row r="18583" spans="16:28" x14ac:dyDescent="0.2">
      <c r="P18583" s="12"/>
      <c r="AB18583"/>
    </row>
    <row r="18584" spans="16:28" x14ac:dyDescent="0.2">
      <c r="P18584" s="12"/>
      <c r="AB18584"/>
    </row>
    <row r="18585" spans="16:28" x14ac:dyDescent="0.2">
      <c r="P18585" s="12"/>
      <c r="AB18585"/>
    </row>
    <row r="18586" spans="16:28" x14ac:dyDescent="0.2">
      <c r="P18586" s="12"/>
      <c r="AB18586"/>
    </row>
    <row r="18587" spans="16:28" x14ac:dyDescent="0.2">
      <c r="P18587" s="12"/>
      <c r="AB18587"/>
    </row>
    <row r="18588" spans="16:28" x14ac:dyDescent="0.2">
      <c r="P18588" s="12"/>
      <c r="AB18588"/>
    </row>
    <row r="18589" spans="16:28" x14ac:dyDescent="0.2">
      <c r="P18589" s="12"/>
      <c r="AB18589"/>
    </row>
    <row r="18590" spans="16:28" x14ac:dyDescent="0.2">
      <c r="P18590" s="12"/>
      <c r="AB18590"/>
    </row>
    <row r="18591" spans="16:28" x14ac:dyDescent="0.2">
      <c r="P18591" s="12"/>
      <c r="AB18591"/>
    </row>
    <row r="18592" spans="16:28" x14ac:dyDescent="0.2">
      <c r="P18592" s="12"/>
      <c r="AB18592"/>
    </row>
    <row r="18593" spans="16:28" x14ac:dyDescent="0.2">
      <c r="P18593" s="12"/>
      <c r="AB18593"/>
    </row>
    <row r="18594" spans="16:28" x14ac:dyDescent="0.2">
      <c r="P18594" s="12"/>
      <c r="AB18594"/>
    </row>
    <row r="18595" spans="16:28" x14ac:dyDescent="0.2">
      <c r="P18595" s="12"/>
      <c r="AB18595"/>
    </row>
    <row r="18596" spans="16:28" x14ac:dyDescent="0.2">
      <c r="P18596" s="12"/>
      <c r="AB18596"/>
    </row>
    <row r="18597" spans="16:28" x14ac:dyDescent="0.2">
      <c r="P18597" s="12"/>
      <c r="AB18597"/>
    </row>
    <row r="18598" spans="16:28" x14ac:dyDescent="0.2">
      <c r="P18598" s="12"/>
      <c r="AB18598"/>
    </row>
    <row r="18599" spans="16:28" x14ac:dyDescent="0.2">
      <c r="P18599" s="12"/>
      <c r="AB18599"/>
    </row>
    <row r="18600" spans="16:28" x14ac:dyDescent="0.2">
      <c r="P18600" s="12"/>
      <c r="AB18600"/>
    </row>
    <row r="18601" spans="16:28" x14ac:dyDescent="0.2">
      <c r="P18601" s="12"/>
      <c r="AB18601"/>
    </row>
    <row r="18602" spans="16:28" x14ac:dyDescent="0.2">
      <c r="P18602" s="12"/>
      <c r="AB18602"/>
    </row>
    <row r="18603" spans="16:28" x14ac:dyDescent="0.2">
      <c r="P18603" s="12"/>
      <c r="AB18603"/>
    </row>
    <row r="18604" spans="16:28" x14ac:dyDescent="0.2">
      <c r="P18604" s="12"/>
      <c r="AB18604"/>
    </row>
    <row r="18605" spans="16:28" x14ac:dyDescent="0.2">
      <c r="P18605" s="12"/>
      <c r="AB18605"/>
    </row>
    <row r="18606" spans="16:28" x14ac:dyDescent="0.2">
      <c r="P18606" s="12"/>
      <c r="AB18606"/>
    </row>
    <row r="18607" spans="16:28" x14ac:dyDescent="0.2">
      <c r="P18607" s="12"/>
      <c r="AB18607"/>
    </row>
    <row r="18608" spans="16:28" x14ac:dyDescent="0.2">
      <c r="P18608" s="12"/>
      <c r="AB18608"/>
    </row>
    <row r="18609" spans="16:28" x14ac:dyDescent="0.2">
      <c r="P18609" s="12"/>
      <c r="AB18609"/>
    </row>
    <row r="18610" spans="16:28" x14ac:dyDescent="0.2">
      <c r="P18610" s="12"/>
      <c r="AB18610"/>
    </row>
    <row r="18611" spans="16:28" x14ac:dyDescent="0.2">
      <c r="P18611" s="12"/>
      <c r="AB18611"/>
    </row>
    <row r="18612" spans="16:28" x14ac:dyDescent="0.2">
      <c r="P18612" s="12"/>
      <c r="AB18612"/>
    </row>
    <row r="18613" spans="16:28" x14ac:dyDescent="0.2">
      <c r="P18613" s="12"/>
      <c r="AB18613"/>
    </row>
    <row r="18614" spans="16:28" x14ac:dyDescent="0.2">
      <c r="P18614" s="12"/>
      <c r="AB18614"/>
    </row>
    <row r="18615" spans="16:28" x14ac:dyDescent="0.2">
      <c r="P18615" s="12"/>
      <c r="AB18615"/>
    </row>
    <row r="18616" spans="16:28" x14ac:dyDescent="0.2">
      <c r="P18616" s="12"/>
      <c r="AB18616"/>
    </row>
    <row r="18617" spans="16:28" x14ac:dyDescent="0.2">
      <c r="P18617" s="12"/>
      <c r="AB18617"/>
    </row>
    <row r="18618" spans="16:28" x14ac:dyDescent="0.2">
      <c r="P18618" s="12"/>
      <c r="AB18618"/>
    </row>
    <row r="18619" spans="16:28" x14ac:dyDescent="0.2">
      <c r="P18619" s="12"/>
      <c r="AB18619"/>
    </row>
    <row r="18620" spans="16:28" x14ac:dyDescent="0.2">
      <c r="P18620" s="12"/>
      <c r="AB18620"/>
    </row>
    <row r="18621" spans="16:28" x14ac:dyDescent="0.2">
      <c r="P18621" s="12"/>
      <c r="AB18621"/>
    </row>
    <row r="18622" spans="16:28" x14ac:dyDescent="0.2">
      <c r="P18622" s="12"/>
      <c r="AB18622"/>
    </row>
    <row r="18623" spans="16:28" x14ac:dyDescent="0.2">
      <c r="P18623" s="12"/>
      <c r="AB18623"/>
    </row>
    <row r="18624" spans="16:28" x14ac:dyDescent="0.2">
      <c r="P18624" s="12"/>
      <c r="AB18624"/>
    </row>
    <row r="18625" spans="16:28" x14ac:dyDescent="0.2">
      <c r="P18625" s="12"/>
      <c r="AB18625"/>
    </row>
    <row r="18626" spans="16:28" x14ac:dyDescent="0.2">
      <c r="P18626" s="12"/>
      <c r="AB18626"/>
    </row>
    <row r="18627" spans="16:28" x14ac:dyDescent="0.2">
      <c r="P18627" s="12"/>
      <c r="AB18627"/>
    </row>
    <row r="18628" spans="16:28" x14ac:dyDescent="0.2">
      <c r="P18628" s="12"/>
      <c r="AB18628"/>
    </row>
    <row r="18629" spans="16:28" x14ac:dyDescent="0.2">
      <c r="P18629" s="12"/>
      <c r="AB18629"/>
    </row>
    <row r="18630" spans="16:28" x14ac:dyDescent="0.2">
      <c r="P18630" s="12"/>
      <c r="AB18630"/>
    </row>
    <row r="18631" spans="16:28" x14ac:dyDescent="0.2">
      <c r="P18631" s="12"/>
      <c r="AB18631"/>
    </row>
    <row r="18632" spans="16:28" x14ac:dyDescent="0.2">
      <c r="P18632" s="12"/>
      <c r="AB18632"/>
    </row>
    <row r="18633" spans="16:28" x14ac:dyDescent="0.2">
      <c r="P18633" s="12"/>
      <c r="AB18633"/>
    </row>
    <row r="18634" spans="16:28" x14ac:dyDescent="0.2">
      <c r="P18634" s="12"/>
      <c r="AB18634"/>
    </row>
    <row r="18635" spans="16:28" x14ac:dyDescent="0.2">
      <c r="P18635" s="12"/>
      <c r="AB18635"/>
    </row>
    <row r="18636" spans="16:28" x14ac:dyDescent="0.2">
      <c r="P18636" s="12"/>
      <c r="AB18636"/>
    </row>
    <row r="18637" spans="16:28" x14ac:dyDescent="0.2">
      <c r="P18637" s="12"/>
      <c r="AB18637"/>
    </row>
    <row r="18638" spans="16:28" x14ac:dyDescent="0.2">
      <c r="P18638" s="12"/>
      <c r="AB18638"/>
    </row>
    <row r="18639" spans="16:28" x14ac:dyDescent="0.2">
      <c r="P18639" s="12"/>
      <c r="AB18639"/>
    </row>
    <row r="18640" spans="16:28" x14ac:dyDescent="0.2">
      <c r="P18640" s="12"/>
      <c r="AB18640"/>
    </row>
    <row r="18641" spans="16:28" x14ac:dyDescent="0.2">
      <c r="P18641" s="12"/>
      <c r="AB18641"/>
    </row>
    <row r="18642" spans="16:28" x14ac:dyDescent="0.2">
      <c r="P18642" s="12"/>
      <c r="AB18642"/>
    </row>
    <row r="18643" spans="16:28" x14ac:dyDescent="0.2">
      <c r="P18643" s="12"/>
      <c r="AB18643"/>
    </row>
    <row r="18644" spans="16:28" x14ac:dyDescent="0.2">
      <c r="P18644" s="12"/>
      <c r="AB18644"/>
    </row>
    <row r="18645" spans="16:28" x14ac:dyDescent="0.2">
      <c r="P18645" s="12"/>
      <c r="AB18645"/>
    </row>
    <row r="18646" spans="16:28" x14ac:dyDescent="0.2">
      <c r="P18646" s="12"/>
      <c r="AB18646"/>
    </row>
    <row r="18647" spans="16:28" x14ac:dyDescent="0.2">
      <c r="P18647" s="12"/>
      <c r="AB18647"/>
    </row>
    <row r="18648" spans="16:28" x14ac:dyDescent="0.2">
      <c r="P18648" s="12"/>
      <c r="AB18648"/>
    </row>
    <row r="18649" spans="16:28" x14ac:dyDescent="0.2">
      <c r="P18649" s="12"/>
      <c r="AB18649"/>
    </row>
    <row r="18650" spans="16:28" x14ac:dyDescent="0.2">
      <c r="P18650" s="12"/>
      <c r="AB18650"/>
    </row>
    <row r="18651" spans="16:28" x14ac:dyDescent="0.2">
      <c r="P18651" s="12"/>
      <c r="AB18651"/>
    </row>
    <row r="18652" spans="16:28" x14ac:dyDescent="0.2">
      <c r="P18652" s="12"/>
      <c r="AB18652"/>
    </row>
    <row r="18653" spans="16:28" x14ac:dyDescent="0.2">
      <c r="P18653" s="12"/>
      <c r="AB18653"/>
    </row>
    <row r="18654" spans="16:28" x14ac:dyDescent="0.2">
      <c r="P18654" s="12"/>
      <c r="AB18654"/>
    </row>
    <row r="18655" spans="16:28" x14ac:dyDescent="0.2">
      <c r="P18655" s="12"/>
      <c r="AB18655"/>
    </row>
    <row r="18656" spans="16:28" x14ac:dyDescent="0.2">
      <c r="P18656" s="12"/>
      <c r="AB18656"/>
    </row>
    <row r="18657" spans="16:28" x14ac:dyDescent="0.2">
      <c r="P18657" s="12"/>
      <c r="AB18657"/>
    </row>
    <row r="18658" spans="16:28" x14ac:dyDescent="0.2">
      <c r="P18658" s="12"/>
      <c r="AB18658"/>
    </row>
    <row r="18659" spans="16:28" x14ac:dyDescent="0.2">
      <c r="P18659" s="12"/>
      <c r="AB18659"/>
    </row>
    <row r="18660" spans="16:28" x14ac:dyDescent="0.2">
      <c r="P18660" s="12"/>
      <c r="AB18660"/>
    </row>
    <row r="18661" spans="16:28" x14ac:dyDescent="0.2">
      <c r="P18661" s="12"/>
      <c r="AB18661"/>
    </row>
    <row r="18662" spans="16:28" x14ac:dyDescent="0.2">
      <c r="P18662" s="12"/>
      <c r="AB18662"/>
    </row>
    <row r="18663" spans="16:28" x14ac:dyDescent="0.2">
      <c r="P18663" s="12"/>
      <c r="AB18663"/>
    </row>
    <row r="18664" spans="16:28" x14ac:dyDescent="0.2">
      <c r="P18664" s="12"/>
      <c r="AB18664"/>
    </row>
    <row r="18665" spans="16:28" x14ac:dyDescent="0.2">
      <c r="P18665" s="12"/>
      <c r="AB18665"/>
    </row>
    <row r="18666" spans="16:28" x14ac:dyDescent="0.2">
      <c r="P18666" s="12"/>
      <c r="AB18666"/>
    </row>
    <row r="18667" spans="16:28" x14ac:dyDescent="0.2">
      <c r="P18667" s="12"/>
      <c r="AB18667"/>
    </row>
    <row r="18668" spans="16:28" x14ac:dyDescent="0.2">
      <c r="P18668" s="12"/>
      <c r="AB18668"/>
    </row>
    <row r="18669" spans="16:28" x14ac:dyDescent="0.2">
      <c r="P18669" s="12"/>
      <c r="AB18669"/>
    </row>
    <row r="18670" spans="16:28" x14ac:dyDescent="0.2">
      <c r="P18670" s="12"/>
      <c r="AB18670"/>
    </row>
    <row r="18671" spans="16:28" x14ac:dyDescent="0.2">
      <c r="P18671" s="12"/>
      <c r="AB18671"/>
    </row>
    <row r="18672" spans="16:28" x14ac:dyDescent="0.2">
      <c r="P18672" s="12"/>
      <c r="AB18672"/>
    </row>
    <row r="18673" spans="16:28" x14ac:dyDescent="0.2">
      <c r="P18673" s="12"/>
      <c r="AB18673"/>
    </row>
    <row r="18674" spans="16:28" x14ac:dyDescent="0.2">
      <c r="P18674" s="12"/>
      <c r="AB18674"/>
    </row>
    <row r="18675" spans="16:28" x14ac:dyDescent="0.2">
      <c r="P18675" s="12"/>
      <c r="AB18675"/>
    </row>
    <row r="18676" spans="16:28" x14ac:dyDescent="0.2">
      <c r="P18676" s="12"/>
      <c r="AB18676"/>
    </row>
    <row r="18677" spans="16:28" x14ac:dyDescent="0.2">
      <c r="P18677" s="12"/>
      <c r="AB18677"/>
    </row>
    <row r="18678" spans="16:28" x14ac:dyDescent="0.2">
      <c r="P18678" s="12"/>
      <c r="AB18678"/>
    </row>
    <row r="18679" spans="16:28" x14ac:dyDescent="0.2">
      <c r="P18679" s="12"/>
      <c r="AB18679"/>
    </row>
    <row r="18680" spans="16:28" x14ac:dyDescent="0.2">
      <c r="P18680" s="12"/>
      <c r="AB18680"/>
    </row>
    <row r="18681" spans="16:28" x14ac:dyDescent="0.2">
      <c r="P18681" s="12"/>
      <c r="AB18681"/>
    </row>
    <row r="18682" spans="16:28" x14ac:dyDescent="0.2">
      <c r="P18682" s="12"/>
      <c r="AB18682"/>
    </row>
    <row r="18683" spans="16:28" x14ac:dyDescent="0.2">
      <c r="P18683" s="12"/>
      <c r="AB18683"/>
    </row>
    <row r="18684" spans="16:28" x14ac:dyDescent="0.2">
      <c r="P18684" s="12"/>
      <c r="AB18684"/>
    </row>
    <row r="18685" spans="16:28" x14ac:dyDescent="0.2">
      <c r="P18685" s="12"/>
      <c r="AB18685"/>
    </row>
    <row r="18686" spans="16:28" x14ac:dyDescent="0.2">
      <c r="P18686" s="12"/>
      <c r="AB18686"/>
    </row>
    <row r="18687" spans="16:28" x14ac:dyDescent="0.2">
      <c r="P18687" s="12"/>
      <c r="AB18687"/>
    </row>
    <row r="18688" spans="16:28" x14ac:dyDescent="0.2">
      <c r="P18688" s="12"/>
      <c r="AB18688"/>
    </row>
    <row r="18689" spans="16:28" x14ac:dyDescent="0.2">
      <c r="P18689" s="12"/>
      <c r="AB18689"/>
    </row>
    <row r="18690" spans="16:28" x14ac:dyDescent="0.2">
      <c r="P18690" s="12"/>
      <c r="AB18690"/>
    </row>
    <row r="18691" spans="16:28" x14ac:dyDescent="0.2">
      <c r="P18691" s="12"/>
      <c r="AB18691"/>
    </row>
    <row r="18692" spans="16:28" x14ac:dyDescent="0.2">
      <c r="P18692" s="12"/>
      <c r="AB18692"/>
    </row>
    <row r="18693" spans="16:28" x14ac:dyDescent="0.2">
      <c r="P18693" s="12"/>
      <c r="AB18693"/>
    </row>
    <row r="18694" spans="16:28" x14ac:dyDescent="0.2">
      <c r="P18694" s="12"/>
      <c r="AB18694"/>
    </row>
    <row r="18695" spans="16:28" x14ac:dyDescent="0.2">
      <c r="P18695" s="12"/>
      <c r="AB18695"/>
    </row>
    <row r="18696" spans="16:28" x14ac:dyDescent="0.2">
      <c r="P18696" s="12"/>
      <c r="AB18696"/>
    </row>
    <row r="18697" spans="16:28" x14ac:dyDescent="0.2">
      <c r="P18697" s="12"/>
      <c r="AB18697"/>
    </row>
    <row r="18698" spans="16:28" x14ac:dyDescent="0.2">
      <c r="P18698" s="12"/>
      <c r="AB18698"/>
    </row>
    <row r="18699" spans="16:28" x14ac:dyDescent="0.2">
      <c r="P18699" s="12"/>
      <c r="AB18699"/>
    </row>
    <row r="18700" spans="16:28" x14ac:dyDescent="0.2">
      <c r="P18700" s="12"/>
      <c r="AB18700"/>
    </row>
    <row r="18701" spans="16:28" x14ac:dyDescent="0.2">
      <c r="P18701" s="12"/>
      <c r="AB18701"/>
    </row>
    <row r="18702" spans="16:28" x14ac:dyDescent="0.2">
      <c r="P18702" s="12"/>
      <c r="AB18702"/>
    </row>
    <row r="18703" spans="16:28" x14ac:dyDescent="0.2">
      <c r="P18703" s="12"/>
      <c r="AB18703"/>
    </row>
    <row r="18704" spans="16:28" x14ac:dyDescent="0.2">
      <c r="P18704" s="12"/>
      <c r="AB18704"/>
    </row>
    <row r="18705" spans="16:28" x14ac:dyDescent="0.2">
      <c r="P18705" s="12"/>
      <c r="AB18705"/>
    </row>
    <row r="18706" spans="16:28" x14ac:dyDescent="0.2">
      <c r="P18706" s="12"/>
      <c r="AB18706"/>
    </row>
    <row r="18707" spans="16:28" x14ac:dyDescent="0.2">
      <c r="P18707" s="12"/>
      <c r="AB18707"/>
    </row>
    <row r="18708" spans="16:28" x14ac:dyDescent="0.2">
      <c r="P18708" s="12"/>
      <c r="AB18708"/>
    </row>
    <row r="18709" spans="16:28" x14ac:dyDescent="0.2">
      <c r="P18709" s="12"/>
      <c r="AB18709"/>
    </row>
    <row r="18710" spans="16:28" x14ac:dyDescent="0.2">
      <c r="P18710" s="12"/>
      <c r="AB18710"/>
    </row>
    <row r="18711" spans="16:28" x14ac:dyDescent="0.2">
      <c r="P18711" s="12"/>
      <c r="AB18711"/>
    </row>
    <row r="18712" spans="16:28" x14ac:dyDescent="0.2">
      <c r="P18712" s="12"/>
      <c r="AB18712"/>
    </row>
    <row r="18713" spans="16:28" x14ac:dyDescent="0.2">
      <c r="P18713" s="12"/>
      <c r="AB18713"/>
    </row>
    <row r="18714" spans="16:28" x14ac:dyDescent="0.2">
      <c r="P18714" s="12"/>
      <c r="AB18714"/>
    </row>
    <row r="18715" spans="16:28" x14ac:dyDescent="0.2">
      <c r="P18715" s="12"/>
      <c r="AB18715"/>
    </row>
    <row r="18716" spans="16:28" x14ac:dyDescent="0.2">
      <c r="P18716" s="12"/>
      <c r="AB18716"/>
    </row>
    <row r="18717" spans="16:28" x14ac:dyDescent="0.2">
      <c r="P18717" s="12"/>
      <c r="AB18717"/>
    </row>
    <row r="18718" spans="16:28" x14ac:dyDescent="0.2">
      <c r="P18718" s="12"/>
      <c r="AB18718"/>
    </row>
    <row r="18719" spans="16:28" x14ac:dyDescent="0.2">
      <c r="P18719" s="12"/>
      <c r="AB18719"/>
    </row>
    <row r="18720" spans="16:28" x14ac:dyDescent="0.2">
      <c r="P18720" s="12"/>
      <c r="AB18720"/>
    </row>
    <row r="18721" spans="16:28" x14ac:dyDescent="0.2">
      <c r="P18721" s="12"/>
      <c r="AB18721"/>
    </row>
    <row r="18722" spans="16:28" x14ac:dyDescent="0.2">
      <c r="P18722" s="12"/>
      <c r="AB18722"/>
    </row>
    <row r="18723" spans="16:28" x14ac:dyDescent="0.2">
      <c r="P18723" s="12"/>
      <c r="AB18723"/>
    </row>
    <row r="18724" spans="16:28" x14ac:dyDescent="0.2">
      <c r="P18724" s="12"/>
      <c r="AB18724"/>
    </row>
    <row r="18725" spans="16:28" x14ac:dyDescent="0.2">
      <c r="P18725" s="12"/>
      <c r="AB18725"/>
    </row>
    <row r="18726" spans="16:28" x14ac:dyDescent="0.2">
      <c r="P18726" s="12"/>
      <c r="AB18726"/>
    </row>
    <row r="18727" spans="16:28" x14ac:dyDescent="0.2">
      <c r="P18727" s="12"/>
      <c r="AB18727"/>
    </row>
    <row r="18728" spans="16:28" x14ac:dyDescent="0.2">
      <c r="P18728" s="12"/>
      <c r="AB18728"/>
    </row>
    <row r="18729" spans="16:28" x14ac:dyDescent="0.2">
      <c r="P18729" s="12"/>
      <c r="AB18729"/>
    </row>
    <row r="18730" spans="16:28" x14ac:dyDescent="0.2">
      <c r="P18730" s="12"/>
      <c r="AB18730"/>
    </row>
    <row r="18731" spans="16:28" x14ac:dyDescent="0.2">
      <c r="P18731" s="12"/>
      <c r="AB18731"/>
    </row>
    <row r="18732" spans="16:28" x14ac:dyDescent="0.2">
      <c r="P18732" s="12"/>
      <c r="AB18732"/>
    </row>
    <row r="18733" spans="16:28" x14ac:dyDescent="0.2">
      <c r="P18733" s="12"/>
      <c r="AB18733"/>
    </row>
    <row r="18734" spans="16:28" x14ac:dyDescent="0.2">
      <c r="P18734" s="12"/>
      <c r="AB18734"/>
    </row>
    <row r="18735" spans="16:28" x14ac:dyDescent="0.2">
      <c r="P18735" s="12"/>
      <c r="AB18735"/>
    </row>
    <row r="18736" spans="16:28" x14ac:dyDescent="0.2">
      <c r="P18736" s="12"/>
      <c r="AB18736"/>
    </row>
    <row r="18737" spans="16:28" x14ac:dyDescent="0.2">
      <c r="P18737" s="12"/>
      <c r="AB18737"/>
    </row>
    <row r="18738" spans="16:28" x14ac:dyDescent="0.2">
      <c r="P18738" s="12"/>
      <c r="AB18738"/>
    </row>
    <row r="18739" spans="16:28" x14ac:dyDescent="0.2">
      <c r="P18739" s="12"/>
      <c r="AB18739"/>
    </row>
    <row r="18740" spans="16:28" x14ac:dyDescent="0.2">
      <c r="P18740" s="12"/>
      <c r="AB18740"/>
    </row>
    <row r="18741" spans="16:28" x14ac:dyDescent="0.2">
      <c r="P18741" s="12"/>
      <c r="AB18741"/>
    </row>
    <row r="18742" spans="16:28" x14ac:dyDescent="0.2">
      <c r="P18742" s="12"/>
      <c r="AB18742"/>
    </row>
    <row r="18743" spans="16:28" x14ac:dyDescent="0.2">
      <c r="P18743" s="12"/>
      <c r="AB18743"/>
    </row>
    <row r="18744" spans="16:28" x14ac:dyDescent="0.2">
      <c r="P18744" s="12"/>
      <c r="AB18744"/>
    </row>
    <row r="18745" spans="16:28" x14ac:dyDescent="0.2">
      <c r="P18745" s="12"/>
      <c r="AB18745"/>
    </row>
    <row r="18746" spans="16:28" x14ac:dyDescent="0.2">
      <c r="P18746" s="12"/>
      <c r="AB18746"/>
    </row>
    <row r="18747" spans="16:28" x14ac:dyDescent="0.2">
      <c r="P18747" s="12"/>
      <c r="AB18747"/>
    </row>
    <row r="18748" spans="16:28" x14ac:dyDescent="0.2">
      <c r="P18748" s="12"/>
      <c r="AB18748"/>
    </row>
    <row r="18749" spans="16:28" x14ac:dyDescent="0.2">
      <c r="P18749" s="12"/>
      <c r="AB18749"/>
    </row>
    <row r="18750" spans="16:28" x14ac:dyDescent="0.2">
      <c r="P18750" s="12"/>
      <c r="AB18750"/>
    </row>
    <row r="18751" spans="16:28" x14ac:dyDescent="0.2">
      <c r="P18751" s="12"/>
      <c r="AB18751"/>
    </row>
    <row r="18752" spans="16:28" x14ac:dyDescent="0.2">
      <c r="P18752" s="12"/>
      <c r="AB18752"/>
    </row>
    <row r="18753" spans="16:28" x14ac:dyDescent="0.2">
      <c r="P18753" s="12"/>
      <c r="AB18753"/>
    </row>
    <row r="18754" spans="16:28" x14ac:dyDescent="0.2">
      <c r="P18754" s="12"/>
      <c r="AB18754"/>
    </row>
    <row r="18755" spans="16:28" x14ac:dyDescent="0.2">
      <c r="P18755" s="12"/>
      <c r="AB18755"/>
    </row>
    <row r="18756" spans="16:28" x14ac:dyDescent="0.2">
      <c r="P18756" s="12"/>
      <c r="AB18756"/>
    </row>
    <row r="18757" spans="16:28" x14ac:dyDescent="0.2">
      <c r="P18757" s="12"/>
      <c r="AB18757"/>
    </row>
    <row r="18758" spans="16:28" x14ac:dyDescent="0.2">
      <c r="P18758" s="12"/>
      <c r="AB18758"/>
    </row>
    <row r="18759" spans="16:28" x14ac:dyDescent="0.2">
      <c r="P18759" s="12"/>
      <c r="AB18759"/>
    </row>
    <row r="18760" spans="16:28" x14ac:dyDescent="0.2">
      <c r="P18760" s="12"/>
      <c r="AB18760"/>
    </row>
    <row r="18761" spans="16:28" x14ac:dyDescent="0.2">
      <c r="P18761" s="12"/>
      <c r="AB18761"/>
    </row>
    <row r="18762" spans="16:28" x14ac:dyDescent="0.2">
      <c r="P18762" s="12"/>
      <c r="AB18762"/>
    </row>
    <row r="18763" spans="16:28" x14ac:dyDescent="0.2">
      <c r="P18763" s="12"/>
      <c r="AB18763"/>
    </row>
    <row r="18764" spans="16:28" x14ac:dyDescent="0.2">
      <c r="P18764" s="12"/>
      <c r="AB18764"/>
    </row>
    <row r="18765" spans="16:28" x14ac:dyDescent="0.2">
      <c r="P18765" s="12"/>
      <c r="AB18765"/>
    </row>
    <row r="18766" spans="16:28" x14ac:dyDescent="0.2">
      <c r="P18766" s="12"/>
      <c r="AB18766"/>
    </row>
    <row r="18767" spans="16:28" x14ac:dyDescent="0.2">
      <c r="P18767" s="12"/>
      <c r="AB18767"/>
    </row>
    <row r="18768" spans="16:28" x14ac:dyDescent="0.2">
      <c r="P18768" s="12"/>
      <c r="AB18768"/>
    </row>
    <row r="18769" spans="16:28" x14ac:dyDescent="0.2">
      <c r="P18769" s="12"/>
      <c r="AB18769"/>
    </row>
    <row r="18770" spans="16:28" x14ac:dyDescent="0.2">
      <c r="P18770" s="12"/>
      <c r="AB18770"/>
    </row>
    <row r="18771" spans="16:28" x14ac:dyDescent="0.2">
      <c r="P18771" s="12"/>
      <c r="AB18771"/>
    </row>
    <row r="18772" spans="16:28" x14ac:dyDescent="0.2">
      <c r="P18772" s="12"/>
      <c r="AB18772"/>
    </row>
    <row r="18773" spans="16:28" x14ac:dyDescent="0.2">
      <c r="P18773" s="12"/>
      <c r="AB18773"/>
    </row>
    <row r="18774" spans="16:28" x14ac:dyDescent="0.2">
      <c r="P18774" s="12"/>
      <c r="AB18774"/>
    </row>
    <row r="18775" spans="16:28" x14ac:dyDescent="0.2">
      <c r="P18775" s="12"/>
      <c r="AB18775"/>
    </row>
    <row r="18776" spans="16:28" x14ac:dyDescent="0.2">
      <c r="P18776" s="12"/>
      <c r="AB18776"/>
    </row>
    <row r="18777" spans="16:28" x14ac:dyDescent="0.2">
      <c r="P18777" s="12"/>
      <c r="AB18777"/>
    </row>
    <row r="18778" spans="16:28" x14ac:dyDescent="0.2">
      <c r="P18778" s="12"/>
      <c r="AB18778"/>
    </row>
    <row r="18779" spans="16:28" x14ac:dyDescent="0.2">
      <c r="P18779" s="12"/>
      <c r="AB18779"/>
    </row>
    <row r="18780" spans="16:28" x14ac:dyDescent="0.2">
      <c r="P18780" s="12"/>
      <c r="AB18780"/>
    </row>
    <row r="18781" spans="16:28" x14ac:dyDescent="0.2">
      <c r="P18781" s="12"/>
      <c r="AB18781"/>
    </row>
    <row r="18782" spans="16:28" x14ac:dyDescent="0.2">
      <c r="P18782" s="12"/>
      <c r="AB18782"/>
    </row>
    <row r="18783" spans="16:28" x14ac:dyDescent="0.2">
      <c r="P18783" s="12"/>
      <c r="AB18783"/>
    </row>
    <row r="18784" spans="16:28" x14ac:dyDescent="0.2">
      <c r="P18784" s="12"/>
      <c r="AB18784"/>
    </row>
    <row r="18785" spans="16:28" x14ac:dyDescent="0.2">
      <c r="P18785" s="12"/>
      <c r="AB18785"/>
    </row>
    <row r="18786" spans="16:28" x14ac:dyDescent="0.2">
      <c r="P18786" s="12"/>
      <c r="AB18786"/>
    </row>
    <row r="18787" spans="16:28" x14ac:dyDescent="0.2">
      <c r="P18787" s="12"/>
      <c r="AB18787"/>
    </row>
    <row r="18788" spans="16:28" x14ac:dyDescent="0.2">
      <c r="P18788" s="12"/>
      <c r="AB18788"/>
    </row>
    <row r="18789" spans="16:28" x14ac:dyDescent="0.2">
      <c r="P18789" s="12"/>
      <c r="AB18789"/>
    </row>
    <row r="18790" spans="16:28" x14ac:dyDescent="0.2">
      <c r="P18790" s="12"/>
      <c r="AB18790"/>
    </row>
    <row r="18791" spans="16:28" x14ac:dyDescent="0.2">
      <c r="P18791" s="12"/>
      <c r="AB18791"/>
    </row>
    <row r="18792" spans="16:28" x14ac:dyDescent="0.2">
      <c r="P18792" s="12"/>
      <c r="AB18792"/>
    </row>
    <row r="18793" spans="16:28" x14ac:dyDescent="0.2">
      <c r="P18793" s="12"/>
      <c r="AB18793"/>
    </row>
    <row r="18794" spans="16:28" x14ac:dyDescent="0.2">
      <c r="P18794" s="12"/>
      <c r="AB18794"/>
    </row>
    <row r="18795" spans="16:28" x14ac:dyDescent="0.2">
      <c r="P18795" s="12"/>
      <c r="AB18795"/>
    </row>
    <row r="18796" spans="16:28" x14ac:dyDescent="0.2">
      <c r="P18796" s="12"/>
      <c r="AB18796"/>
    </row>
    <row r="18797" spans="16:28" x14ac:dyDescent="0.2">
      <c r="P18797" s="12"/>
      <c r="AB18797"/>
    </row>
    <row r="18798" spans="16:28" x14ac:dyDescent="0.2">
      <c r="P18798" s="12"/>
      <c r="AB18798"/>
    </row>
    <row r="18799" spans="16:28" x14ac:dyDescent="0.2">
      <c r="P18799" s="12"/>
      <c r="AB18799"/>
    </row>
    <row r="18800" spans="16:28" x14ac:dyDescent="0.2">
      <c r="P18800" s="12"/>
      <c r="AB18800"/>
    </row>
    <row r="18801" spans="16:28" x14ac:dyDescent="0.2">
      <c r="P18801" s="12"/>
      <c r="AB18801"/>
    </row>
    <row r="18802" spans="16:28" x14ac:dyDescent="0.2">
      <c r="P18802" s="12"/>
      <c r="AB18802"/>
    </row>
    <row r="18803" spans="16:28" x14ac:dyDescent="0.2">
      <c r="P18803" s="12"/>
      <c r="AB18803"/>
    </row>
    <row r="18804" spans="16:28" x14ac:dyDescent="0.2">
      <c r="P18804" s="12"/>
      <c r="AB18804"/>
    </row>
    <row r="18805" spans="16:28" x14ac:dyDescent="0.2">
      <c r="P18805" s="12"/>
      <c r="AB18805"/>
    </row>
    <row r="18806" spans="16:28" x14ac:dyDescent="0.2">
      <c r="P18806" s="12"/>
      <c r="AB18806"/>
    </row>
    <row r="18807" spans="16:28" x14ac:dyDescent="0.2">
      <c r="P18807" s="12"/>
      <c r="AB18807"/>
    </row>
    <row r="18808" spans="16:28" x14ac:dyDescent="0.2">
      <c r="P18808" s="12"/>
      <c r="AB18808"/>
    </row>
    <row r="18809" spans="16:28" x14ac:dyDescent="0.2">
      <c r="P18809" s="12"/>
      <c r="AB18809"/>
    </row>
    <row r="18810" spans="16:28" x14ac:dyDescent="0.2">
      <c r="P18810" s="12"/>
      <c r="AB18810"/>
    </row>
    <row r="18811" spans="16:28" x14ac:dyDescent="0.2">
      <c r="P18811" s="12"/>
      <c r="AB18811"/>
    </row>
    <row r="18812" spans="16:28" x14ac:dyDescent="0.2">
      <c r="P18812" s="12"/>
      <c r="AB18812"/>
    </row>
    <row r="18813" spans="16:28" x14ac:dyDescent="0.2">
      <c r="P18813" s="12"/>
      <c r="AB18813"/>
    </row>
    <row r="18814" spans="16:28" x14ac:dyDescent="0.2">
      <c r="P18814" s="12"/>
      <c r="AB18814"/>
    </row>
    <row r="18815" spans="16:28" x14ac:dyDescent="0.2">
      <c r="P18815" s="12"/>
      <c r="AB18815"/>
    </row>
    <row r="18816" spans="16:28" x14ac:dyDescent="0.2">
      <c r="P18816" s="12"/>
      <c r="AB18816"/>
    </row>
    <row r="18817" spans="16:28" x14ac:dyDescent="0.2">
      <c r="P18817" s="12"/>
      <c r="AB18817"/>
    </row>
    <row r="18818" spans="16:28" x14ac:dyDescent="0.2">
      <c r="P18818" s="12"/>
      <c r="AB18818"/>
    </row>
    <row r="18819" spans="16:28" x14ac:dyDescent="0.2">
      <c r="P18819" s="12"/>
      <c r="AB18819"/>
    </row>
    <row r="18820" spans="16:28" x14ac:dyDescent="0.2">
      <c r="P18820" s="12"/>
      <c r="AB18820"/>
    </row>
    <row r="18821" spans="16:28" x14ac:dyDescent="0.2">
      <c r="P18821" s="12"/>
      <c r="AB18821"/>
    </row>
    <row r="18822" spans="16:28" x14ac:dyDescent="0.2">
      <c r="P18822" s="12"/>
      <c r="AB18822"/>
    </row>
    <row r="18823" spans="16:28" x14ac:dyDescent="0.2">
      <c r="P18823" s="12"/>
      <c r="AB18823"/>
    </row>
    <row r="18824" spans="16:28" x14ac:dyDescent="0.2">
      <c r="P18824" s="12"/>
      <c r="AB18824"/>
    </row>
    <row r="18825" spans="16:28" x14ac:dyDescent="0.2">
      <c r="P18825" s="12"/>
      <c r="AB18825"/>
    </row>
    <row r="18826" spans="16:28" x14ac:dyDescent="0.2">
      <c r="P18826" s="12"/>
      <c r="AB18826"/>
    </row>
    <row r="18827" spans="16:28" x14ac:dyDescent="0.2">
      <c r="P18827" s="12"/>
      <c r="AB18827"/>
    </row>
    <row r="18828" spans="16:28" x14ac:dyDescent="0.2">
      <c r="P18828" s="12"/>
      <c r="AB18828"/>
    </row>
    <row r="18829" spans="16:28" x14ac:dyDescent="0.2">
      <c r="P18829" s="12"/>
      <c r="AB18829"/>
    </row>
    <row r="18830" spans="16:28" x14ac:dyDescent="0.2">
      <c r="P18830" s="12"/>
      <c r="AB18830"/>
    </row>
    <row r="18831" spans="16:28" x14ac:dyDescent="0.2">
      <c r="P18831" s="12"/>
      <c r="AB18831"/>
    </row>
    <row r="18832" spans="16:28" x14ac:dyDescent="0.2">
      <c r="P18832" s="12"/>
      <c r="AB18832"/>
    </row>
    <row r="18833" spans="16:28" x14ac:dyDescent="0.2">
      <c r="P18833" s="12"/>
      <c r="AB18833"/>
    </row>
    <row r="18834" spans="16:28" x14ac:dyDescent="0.2">
      <c r="P18834" s="12"/>
      <c r="AB18834"/>
    </row>
    <row r="18835" spans="16:28" x14ac:dyDescent="0.2">
      <c r="P18835" s="12"/>
      <c r="AB18835"/>
    </row>
    <row r="18836" spans="16:28" x14ac:dyDescent="0.2">
      <c r="P18836" s="12"/>
      <c r="AB18836"/>
    </row>
    <row r="18837" spans="16:28" x14ac:dyDescent="0.2">
      <c r="P18837" s="12"/>
      <c r="AB18837"/>
    </row>
    <row r="18838" spans="16:28" x14ac:dyDescent="0.2">
      <c r="P18838" s="12"/>
      <c r="AB18838"/>
    </row>
    <row r="18839" spans="16:28" x14ac:dyDescent="0.2">
      <c r="P18839" s="12"/>
      <c r="AB18839"/>
    </row>
    <row r="18840" spans="16:28" x14ac:dyDescent="0.2">
      <c r="P18840" s="12"/>
      <c r="AB18840"/>
    </row>
    <row r="18841" spans="16:28" x14ac:dyDescent="0.2">
      <c r="P18841" s="12"/>
      <c r="AB18841"/>
    </row>
    <row r="18842" spans="16:28" x14ac:dyDescent="0.2">
      <c r="P18842" s="12"/>
      <c r="AB18842"/>
    </row>
    <row r="18843" spans="16:28" x14ac:dyDescent="0.2">
      <c r="P18843" s="12"/>
      <c r="AB18843"/>
    </row>
    <row r="18844" spans="16:28" x14ac:dyDescent="0.2">
      <c r="P18844" s="12"/>
      <c r="AB18844"/>
    </row>
    <row r="18845" spans="16:28" x14ac:dyDescent="0.2">
      <c r="P18845" s="12"/>
      <c r="AB18845"/>
    </row>
    <row r="18846" spans="16:28" x14ac:dyDescent="0.2">
      <c r="P18846" s="12"/>
      <c r="AB18846"/>
    </row>
    <row r="18847" spans="16:28" x14ac:dyDescent="0.2">
      <c r="P18847" s="12"/>
      <c r="AB18847"/>
    </row>
    <row r="18848" spans="16:28" x14ac:dyDescent="0.2">
      <c r="P18848" s="12"/>
      <c r="AB18848"/>
    </row>
    <row r="18849" spans="16:28" x14ac:dyDescent="0.2">
      <c r="P18849" s="12"/>
      <c r="AB18849"/>
    </row>
    <row r="18850" spans="16:28" x14ac:dyDescent="0.2">
      <c r="P18850" s="12"/>
      <c r="AB18850"/>
    </row>
    <row r="18851" spans="16:28" x14ac:dyDescent="0.2">
      <c r="P18851" s="12"/>
      <c r="AB18851"/>
    </row>
    <row r="18852" spans="16:28" x14ac:dyDescent="0.2">
      <c r="P18852" s="12"/>
      <c r="AB18852"/>
    </row>
    <row r="18853" spans="16:28" x14ac:dyDescent="0.2">
      <c r="P18853" s="12"/>
      <c r="AB18853"/>
    </row>
    <row r="18854" spans="16:28" x14ac:dyDescent="0.2">
      <c r="P18854" s="12"/>
      <c r="AB18854"/>
    </row>
    <row r="18855" spans="16:28" x14ac:dyDescent="0.2">
      <c r="P18855" s="12"/>
      <c r="AB18855"/>
    </row>
    <row r="18856" spans="16:28" x14ac:dyDescent="0.2">
      <c r="P18856" s="12"/>
      <c r="AB18856"/>
    </row>
    <row r="18857" spans="16:28" x14ac:dyDescent="0.2">
      <c r="P18857" s="12"/>
      <c r="AB18857"/>
    </row>
    <row r="18858" spans="16:28" x14ac:dyDescent="0.2">
      <c r="P18858" s="12"/>
      <c r="AB18858"/>
    </row>
    <row r="18859" spans="16:28" x14ac:dyDescent="0.2">
      <c r="P18859" s="12"/>
      <c r="AB18859"/>
    </row>
    <row r="18860" spans="16:28" x14ac:dyDescent="0.2">
      <c r="P18860" s="12"/>
      <c r="AB18860"/>
    </row>
    <row r="18861" spans="16:28" x14ac:dyDescent="0.2">
      <c r="P18861" s="12"/>
      <c r="AB18861"/>
    </row>
    <row r="18862" spans="16:28" x14ac:dyDescent="0.2">
      <c r="P18862" s="12"/>
      <c r="AB18862"/>
    </row>
    <row r="18863" spans="16:28" x14ac:dyDescent="0.2">
      <c r="P18863" s="12"/>
      <c r="AB18863"/>
    </row>
    <row r="18864" spans="16:28" x14ac:dyDescent="0.2">
      <c r="P18864" s="12"/>
      <c r="AB18864"/>
    </row>
    <row r="18865" spans="16:28" x14ac:dyDescent="0.2">
      <c r="P18865" s="12"/>
      <c r="AB18865"/>
    </row>
    <row r="18866" spans="16:28" x14ac:dyDescent="0.2">
      <c r="P18866" s="12"/>
      <c r="AB18866"/>
    </row>
    <row r="18867" spans="16:28" x14ac:dyDescent="0.2">
      <c r="P18867" s="12"/>
      <c r="AB18867"/>
    </row>
    <row r="18868" spans="16:28" x14ac:dyDescent="0.2">
      <c r="P18868" s="12"/>
      <c r="AB18868"/>
    </row>
    <row r="18869" spans="16:28" x14ac:dyDescent="0.2">
      <c r="P18869" s="12"/>
      <c r="AB18869"/>
    </row>
    <row r="18870" spans="16:28" x14ac:dyDescent="0.2">
      <c r="P18870" s="12"/>
      <c r="AB18870"/>
    </row>
    <row r="18871" spans="16:28" x14ac:dyDescent="0.2">
      <c r="P18871" s="12"/>
      <c r="AB18871"/>
    </row>
    <row r="18872" spans="16:28" x14ac:dyDescent="0.2">
      <c r="P18872" s="12"/>
      <c r="AB18872"/>
    </row>
    <row r="18873" spans="16:28" x14ac:dyDescent="0.2">
      <c r="P18873" s="12"/>
      <c r="AB18873"/>
    </row>
    <row r="18874" spans="16:28" x14ac:dyDescent="0.2">
      <c r="P18874" s="12"/>
      <c r="AB18874"/>
    </row>
    <row r="18875" spans="16:28" x14ac:dyDescent="0.2">
      <c r="P18875" s="12"/>
      <c r="AB18875"/>
    </row>
    <row r="18876" spans="16:28" x14ac:dyDescent="0.2">
      <c r="P18876" s="12"/>
      <c r="AB18876"/>
    </row>
    <row r="18877" spans="16:28" x14ac:dyDescent="0.2">
      <c r="P18877" s="12"/>
      <c r="AB18877"/>
    </row>
    <row r="18878" spans="16:28" x14ac:dyDescent="0.2">
      <c r="P18878" s="12"/>
      <c r="AB18878"/>
    </row>
    <row r="18879" spans="16:28" x14ac:dyDescent="0.2">
      <c r="P18879" s="12"/>
      <c r="AB18879"/>
    </row>
    <row r="18880" spans="16:28" x14ac:dyDescent="0.2">
      <c r="P18880" s="12"/>
      <c r="AB18880"/>
    </row>
    <row r="18881" spans="16:28" x14ac:dyDescent="0.2">
      <c r="P18881" s="12"/>
      <c r="AB18881"/>
    </row>
    <row r="18882" spans="16:28" x14ac:dyDescent="0.2">
      <c r="P18882" s="12"/>
      <c r="AB18882"/>
    </row>
    <row r="18883" spans="16:28" x14ac:dyDescent="0.2">
      <c r="P18883" s="12"/>
      <c r="AB18883"/>
    </row>
    <row r="18884" spans="16:28" x14ac:dyDescent="0.2">
      <c r="P18884" s="12"/>
      <c r="AB18884"/>
    </row>
    <row r="18885" spans="16:28" x14ac:dyDescent="0.2">
      <c r="P18885" s="12"/>
      <c r="AB18885"/>
    </row>
    <row r="18886" spans="16:28" x14ac:dyDescent="0.2">
      <c r="P18886" s="12"/>
      <c r="AB18886"/>
    </row>
    <row r="18887" spans="16:28" x14ac:dyDescent="0.2">
      <c r="P18887" s="12"/>
      <c r="AB18887"/>
    </row>
    <row r="18888" spans="16:28" x14ac:dyDescent="0.2">
      <c r="P18888" s="12"/>
      <c r="AB18888"/>
    </row>
    <row r="18889" spans="16:28" x14ac:dyDescent="0.2">
      <c r="P18889" s="12"/>
      <c r="AB18889"/>
    </row>
    <row r="18890" spans="16:28" x14ac:dyDescent="0.2">
      <c r="P18890" s="12"/>
      <c r="AB18890"/>
    </row>
    <row r="18891" spans="16:28" x14ac:dyDescent="0.2">
      <c r="P18891" s="12"/>
      <c r="AB18891"/>
    </row>
    <row r="18892" spans="16:28" x14ac:dyDescent="0.2">
      <c r="P18892" s="12"/>
      <c r="AB18892"/>
    </row>
    <row r="18893" spans="16:28" x14ac:dyDescent="0.2">
      <c r="P18893" s="12"/>
      <c r="AB18893"/>
    </row>
    <row r="18894" spans="16:28" x14ac:dyDescent="0.2">
      <c r="P18894" s="12"/>
      <c r="AB18894"/>
    </row>
    <row r="18895" spans="16:28" x14ac:dyDescent="0.2">
      <c r="P18895" s="12"/>
      <c r="AB18895"/>
    </row>
    <row r="18896" spans="16:28" x14ac:dyDescent="0.2">
      <c r="P18896" s="12"/>
      <c r="AB18896"/>
    </row>
    <row r="18897" spans="16:28" x14ac:dyDescent="0.2">
      <c r="P18897" s="12"/>
      <c r="AB18897"/>
    </row>
    <row r="18898" spans="16:28" x14ac:dyDescent="0.2">
      <c r="P18898" s="12"/>
      <c r="AB18898"/>
    </row>
    <row r="18899" spans="16:28" x14ac:dyDescent="0.2">
      <c r="P18899" s="12"/>
      <c r="AB18899"/>
    </row>
    <row r="18900" spans="16:28" x14ac:dyDescent="0.2">
      <c r="P18900" s="12"/>
      <c r="AB18900"/>
    </row>
    <row r="18901" spans="16:28" x14ac:dyDescent="0.2">
      <c r="P18901" s="12"/>
      <c r="AB18901"/>
    </row>
    <row r="18902" spans="16:28" x14ac:dyDescent="0.2">
      <c r="P18902" s="12"/>
      <c r="AB18902"/>
    </row>
    <row r="18903" spans="16:28" x14ac:dyDescent="0.2">
      <c r="P18903" s="12"/>
      <c r="AB18903"/>
    </row>
    <row r="18904" spans="16:28" x14ac:dyDescent="0.2">
      <c r="P18904" s="12"/>
      <c r="AB18904"/>
    </row>
    <row r="18905" spans="16:28" x14ac:dyDescent="0.2">
      <c r="P18905" s="12"/>
      <c r="AB18905"/>
    </row>
    <row r="18906" spans="16:28" x14ac:dyDescent="0.2">
      <c r="P18906" s="12"/>
      <c r="AB18906"/>
    </row>
    <row r="18907" spans="16:28" x14ac:dyDescent="0.2">
      <c r="P18907" s="12"/>
      <c r="AB18907"/>
    </row>
    <row r="18908" spans="16:28" x14ac:dyDescent="0.2">
      <c r="P18908" s="12"/>
      <c r="AB18908"/>
    </row>
    <row r="18909" spans="16:28" x14ac:dyDescent="0.2">
      <c r="P18909" s="12"/>
      <c r="AB18909"/>
    </row>
    <row r="18910" spans="16:28" x14ac:dyDescent="0.2">
      <c r="P18910" s="12"/>
      <c r="AB18910"/>
    </row>
    <row r="18911" spans="16:28" x14ac:dyDescent="0.2">
      <c r="P18911" s="12"/>
      <c r="AB18911"/>
    </row>
    <row r="18912" spans="16:28" x14ac:dyDescent="0.2">
      <c r="P18912" s="12"/>
      <c r="AB18912"/>
    </row>
    <row r="18913" spans="16:28" x14ac:dyDescent="0.2">
      <c r="P18913" s="12"/>
      <c r="AB18913"/>
    </row>
    <row r="18914" spans="16:28" x14ac:dyDescent="0.2">
      <c r="P18914" s="12"/>
      <c r="AB18914"/>
    </row>
    <row r="18915" spans="16:28" x14ac:dyDescent="0.2">
      <c r="P18915" s="12"/>
      <c r="AB18915"/>
    </row>
    <row r="18916" spans="16:28" x14ac:dyDescent="0.2">
      <c r="P18916" s="12"/>
      <c r="AB18916"/>
    </row>
    <row r="18917" spans="16:28" x14ac:dyDescent="0.2">
      <c r="P18917" s="12"/>
      <c r="AB18917"/>
    </row>
    <row r="18918" spans="16:28" x14ac:dyDescent="0.2">
      <c r="P18918" s="12"/>
      <c r="AB18918"/>
    </row>
    <row r="18919" spans="16:28" x14ac:dyDescent="0.2">
      <c r="P18919" s="12"/>
      <c r="AB18919"/>
    </row>
    <row r="18920" spans="16:28" x14ac:dyDescent="0.2">
      <c r="P18920" s="12"/>
      <c r="AB18920"/>
    </row>
    <row r="18921" spans="16:28" x14ac:dyDescent="0.2">
      <c r="P18921" s="12"/>
      <c r="AB18921"/>
    </row>
    <row r="18922" spans="16:28" x14ac:dyDescent="0.2">
      <c r="P18922" s="12"/>
      <c r="AB18922"/>
    </row>
    <row r="18923" spans="16:28" x14ac:dyDescent="0.2">
      <c r="P18923" s="12"/>
      <c r="AB18923"/>
    </row>
    <row r="18924" spans="16:28" x14ac:dyDescent="0.2">
      <c r="P18924" s="12"/>
      <c r="AB18924"/>
    </row>
    <row r="18925" spans="16:28" x14ac:dyDescent="0.2">
      <c r="P18925" s="12"/>
      <c r="AB18925"/>
    </row>
    <row r="18926" spans="16:28" x14ac:dyDescent="0.2">
      <c r="P18926" s="12"/>
      <c r="AB18926"/>
    </row>
    <row r="18927" spans="16:28" x14ac:dyDescent="0.2">
      <c r="P18927" s="12"/>
      <c r="AB18927"/>
    </row>
    <row r="18928" spans="16:28" x14ac:dyDescent="0.2">
      <c r="P18928" s="12"/>
      <c r="AB18928"/>
    </row>
    <row r="18929" spans="16:28" x14ac:dyDescent="0.2">
      <c r="P18929" s="12"/>
      <c r="AB18929"/>
    </row>
    <row r="18930" spans="16:28" x14ac:dyDescent="0.2">
      <c r="P18930" s="12"/>
      <c r="AB18930"/>
    </row>
    <row r="18931" spans="16:28" x14ac:dyDescent="0.2">
      <c r="P18931" s="12"/>
      <c r="AB18931"/>
    </row>
    <row r="18932" spans="16:28" x14ac:dyDescent="0.2">
      <c r="P18932" s="12"/>
      <c r="AB18932"/>
    </row>
    <row r="18933" spans="16:28" x14ac:dyDescent="0.2">
      <c r="P18933" s="12"/>
      <c r="AB18933"/>
    </row>
    <row r="18934" spans="16:28" x14ac:dyDescent="0.2">
      <c r="P18934" s="12"/>
      <c r="AB18934"/>
    </row>
    <row r="18935" spans="16:28" x14ac:dyDescent="0.2">
      <c r="P18935" s="12"/>
      <c r="AB18935"/>
    </row>
    <row r="18936" spans="16:28" x14ac:dyDescent="0.2">
      <c r="P18936" s="12"/>
      <c r="AB18936"/>
    </row>
    <row r="18937" spans="16:28" x14ac:dyDescent="0.2">
      <c r="P18937" s="12"/>
      <c r="AB18937"/>
    </row>
    <row r="18938" spans="16:28" x14ac:dyDescent="0.2">
      <c r="P18938" s="12"/>
      <c r="AB18938"/>
    </row>
    <row r="18939" spans="16:28" x14ac:dyDescent="0.2">
      <c r="P18939" s="12"/>
      <c r="AB18939"/>
    </row>
    <row r="18940" spans="16:28" x14ac:dyDescent="0.2">
      <c r="P18940" s="12"/>
      <c r="AB18940"/>
    </row>
    <row r="18941" spans="16:28" x14ac:dyDescent="0.2">
      <c r="P18941" s="12"/>
      <c r="AB18941"/>
    </row>
    <row r="18942" spans="16:28" x14ac:dyDescent="0.2">
      <c r="P18942" s="12"/>
      <c r="AB18942"/>
    </row>
    <row r="18943" spans="16:28" x14ac:dyDescent="0.2">
      <c r="P18943" s="12"/>
      <c r="AB18943"/>
    </row>
    <row r="18944" spans="16:28" x14ac:dyDescent="0.2">
      <c r="P18944" s="12"/>
      <c r="AB18944"/>
    </row>
    <row r="18945" spans="16:28" x14ac:dyDescent="0.2">
      <c r="P18945" s="12"/>
      <c r="AB18945"/>
    </row>
    <row r="18946" spans="16:28" x14ac:dyDescent="0.2">
      <c r="P18946" s="12"/>
      <c r="AB18946"/>
    </row>
    <row r="18947" spans="16:28" x14ac:dyDescent="0.2">
      <c r="P18947" s="12"/>
      <c r="AB18947"/>
    </row>
    <row r="18948" spans="16:28" x14ac:dyDescent="0.2">
      <c r="P18948" s="12"/>
      <c r="AB18948"/>
    </row>
    <row r="18949" spans="16:28" x14ac:dyDescent="0.2">
      <c r="P18949" s="12"/>
      <c r="AB18949"/>
    </row>
    <row r="18950" spans="16:28" x14ac:dyDescent="0.2">
      <c r="P18950" s="12"/>
      <c r="AB18950"/>
    </row>
    <row r="18951" spans="16:28" x14ac:dyDescent="0.2">
      <c r="P18951" s="12"/>
      <c r="AB18951"/>
    </row>
    <row r="18952" spans="16:28" x14ac:dyDescent="0.2">
      <c r="P18952" s="12"/>
      <c r="AB18952"/>
    </row>
    <row r="18953" spans="16:28" x14ac:dyDescent="0.2">
      <c r="P18953" s="12"/>
      <c r="AB18953"/>
    </row>
    <row r="18954" spans="16:28" x14ac:dyDescent="0.2">
      <c r="P18954" s="12"/>
      <c r="AB18954"/>
    </row>
    <row r="18955" spans="16:28" x14ac:dyDescent="0.2">
      <c r="P18955" s="12"/>
      <c r="AB18955"/>
    </row>
    <row r="18956" spans="16:28" x14ac:dyDescent="0.2">
      <c r="P18956" s="12"/>
      <c r="AB18956"/>
    </row>
    <row r="18957" spans="16:28" x14ac:dyDescent="0.2">
      <c r="P18957" s="12"/>
      <c r="AB18957"/>
    </row>
    <row r="18958" spans="16:28" x14ac:dyDescent="0.2">
      <c r="P18958" s="12"/>
      <c r="AB18958"/>
    </row>
    <row r="18959" spans="16:28" x14ac:dyDescent="0.2">
      <c r="P18959" s="12"/>
      <c r="AB18959"/>
    </row>
    <row r="18960" spans="16:28" x14ac:dyDescent="0.2">
      <c r="P18960" s="12"/>
      <c r="AB18960"/>
    </row>
    <row r="18961" spans="16:28" x14ac:dyDescent="0.2">
      <c r="P18961" s="12"/>
      <c r="AB18961"/>
    </row>
    <row r="18962" spans="16:28" x14ac:dyDescent="0.2">
      <c r="P18962" s="12"/>
      <c r="AB18962"/>
    </row>
    <row r="18963" spans="16:28" x14ac:dyDescent="0.2">
      <c r="P18963" s="12"/>
      <c r="AB18963"/>
    </row>
    <row r="18964" spans="16:28" x14ac:dyDescent="0.2">
      <c r="P18964" s="12"/>
      <c r="AB18964"/>
    </row>
    <row r="18965" spans="16:28" x14ac:dyDescent="0.2">
      <c r="P18965" s="12"/>
      <c r="AB18965"/>
    </row>
    <row r="18966" spans="16:28" x14ac:dyDescent="0.2">
      <c r="P18966" s="12"/>
      <c r="AB18966"/>
    </row>
    <row r="18967" spans="16:28" x14ac:dyDescent="0.2">
      <c r="P18967" s="12"/>
      <c r="AB18967"/>
    </row>
    <row r="18968" spans="16:28" x14ac:dyDescent="0.2">
      <c r="P18968" s="12"/>
      <c r="AB18968"/>
    </row>
    <row r="18969" spans="16:28" x14ac:dyDescent="0.2">
      <c r="P18969" s="12"/>
      <c r="AB18969"/>
    </row>
    <row r="18970" spans="16:28" x14ac:dyDescent="0.2">
      <c r="P18970" s="12"/>
      <c r="AB18970"/>
    </row>
    <row r="18971" spans="16:28" x14ac:dyDescent="0.2">
      <c r="P18971" s="12"/>
      <c r="AB18971"/>
    </row>
    <row r="18972" spans="16:28" x14ac:dyDescent="0.2">
      <c r="P18972" s="12"/>
      <c r="AB18972"/>
    </row>
    <row r="18973" spans="16:28" x14ac:dyDescent="0.2">
      <c r="P18973" s="12"/>
      <c r="AB18973"/>
    </row>
    <row r="18974" spans="16:28" x14ac:dyDescent="0.2">
      <c r="P18974" s="12"/>
      <c r="AB18974"/>
    </row>
    <row r="18975" spans="16:28" x14ac:dyDescent="0.2">
      <c r="P18975" s="12"/>
      <c r="AB18975"/>
    </row>
    <row r="18976" spans="16:28" x14ac:dyDescent="0.2">
      <c r="P18976" s="12"/>
      <c r="AB18976"/>
    </row>
    <row r="18977" spans="16:28" x14ac:dyDescent="0.2">
      <c r="P18977" s="12"/>
      <c r="AB18977"/>
    </row>
    <row r="18978" spans="16:28" x14ac:dyDescent="0.2">
      <c r="P18978" s="12"/>
      <c r="AB18978"/>
    </row>
    <row r="18979" spans="16:28" x14ac:dyDescent="0.2">
      <c r="P18979" s="12"/>
      <c r="AB18979"/>
    </row>
    <row r="18980" spans="16:28" x14ac:dyDescent="0.2">
      <c r="P18980" s="12"/>
      <c r="AB18980"/>
    </row>
    <row r="18981" spans="16:28" x14ac:dyDescent="0.2">
      <c r="P18981" s="12"/>
      <c r="AB18981"/>
    </row>
    <row r="18982" spans="16:28" x14ac:dyDescent="0.2">
      <c r="P18982" s="12"/>
      <c r="AB18982"/>
    </row>
    <row r="18983" spans="16:28" x14ac:dyDescent="0.2">
      <c r="P18983" s="12"/>
      <c r="AB18983"/>
    </row>
    <row r="18984" spans="16:28" x14ac:dyDescent="0.2">
      <c r="P18984" s="12"/>
      <c r="AB18984"/>
    </row>
    <row r="18985" spans="16:28" x14ac:dyDescent="0.2">
      <c r="P18985" s="12"/>
      <c r="AB18985"/>
    </row>
    <row r="18986" spans="16:28" x14ac:dyDescent="0.2">
      <c r="P18986" s="12"/>
      <c r="AB18986"/>
    </row>
    <row r="18987" spans="16:28" x14ac:dyDescent="0.2">
      <c r="P18987" s="12"/>
      <c r="AB18987"/>
    </row>
    <row r="18988" spans="16:28" x14ac:dyDescent="0.2">
      <c r="P18988" s="12"/>
      <c r="AB18988"/>
    </row>
    <row r="18989" spans="16:28" x14ac:dyDescent="0.2">
      <c r="P18989" s="12"/>
      <c r="AB18989"/>
    </row>
    <row r="18990" spans="16:28" x14ac:dyDescent="0.2">
      <c r="P18990" s="12"/>
      <c r="AB18990"/>
    </row>
    <row r="18991" spans="16:28" x14ac:dyDescent="0.2">
      <c r="P18991" s="12"/>
      <c r="AB18991"/>
    </row>
    <row r="18992" spans="16:28" x14ac:dyDescent="0.2">
      <c r="P18992" s="12"/>
      <c r="AB18992"/>
    </row>
    <row r="18993" spans="16:28" x14ac:dyDescent="0.2">
      <c r="P18993" s="12"/>
      <c r="AB18993"/>
    </row>
    <row r="18994" spans="16:28" x14ac:dyDescent="0.2">
      <c r="P18994" s="12"/>
      <c r="AB18994"/>
    </row>
    <row r="18995" spans="16:28" x14ac:dyDescent="0.2">
      <c r="P18995" s="12"/>
      <c r="AB18995"/>
    </row>
    <row r="18996" spans="16:28" x14ac:dyDescent="0.2">
      <c r="P18996" s="12"/>
      <c r="AB18996"/>
    </row>
    <row r="18997" spans="16:28" x14ac:dyDescent="0.2">
      <c r="P18997" s="12"/>
      <c r="AB18997"/>
    </row>
    <row r="18998" spans="16:28" x14ac:dyDescent="0.2">
      <c r="P18998" s="12"/>
      <c r="AB18998"/>
    </row>
    <row r="18999" spans="16:28" x14ac:dyDescent="0.2">
      <c r="P18999" s="12"/>
      <c r="AB18999"/>
    </row>
    <row r="19000" spans="16:28" x14ac:dyDescent="0.2">
      <c r="P19000" s="12"/>
      <c r="AB19000"/>
    </row>
    <row r="19001" spans="16:28" x14ac:dyDescent="0.2">
      <c r="P19001" s="12"/>
      <c r="AB19001"/>
    </row>
    <row r="19002" spans="16:28" x14ac:dyDescent="0.2">
      <c r="P19002" s="12"/>
      <c r="AB19002"/>
    </row>
    <row r="19003" spans="16:28" x14ac:dyDescent="0.2">
      <c r="P19003" s="12"/>
      <c r="AB19003"/>
    </row>
    <row r="19004" spans="16:28" x14ac:dyDescent="0.2">
      <c r="P19004" s="12"/>
      <c r="AB19004"/>
    </row>
    <row r="19005" spans="16:28" x14ac:dyDescent="0.2">
      <c r="P19005" s="12"/>
      <c r="AB19005"/>
    </row>
    <row r="19006" spans="16:28" x14ac:dyDescent="0.2">
      <c r="P19006" s="12"/>
      <c r="AB19006"/>
    </row>
    <row r="19007" spans="16:28" x14ac:dyDescent="0.2">
      <c r="P19007" s="12"/>
      <c r="AB19007"/>
    </row>
    <row r="19008" spans="16:28" x14ac:dyDescent="0.2">
      <c r="P19008" s="12"/>
      <c r="AB19008"/>
    </row>
    <row r="19009" spans="16:28" x14ac:dyDescent="0.2">
      <c r="P19009" s="12"/>
      <c r="AB19009"/>
    </row>
    <row r="19010" spans="16:28" x14ac:dyDescent="0.2">
      <c r="P19010" s="12"/>
      <c r="AB19010"/>
    </row>
    <row r="19011" spans="16:28" x14ac:dyDescent="0.2">
      <c r="P19011" s="12"/>
      <c r="AB19011"/>
    </row>
    <row r="19012" spans="16:28" x14ac:dyDescent="0.2">
      <c r="P19012" s="12"/>
      <c r="AB19012"/>
    </row>
    <row r="19013" spans="16:28" x14ac:dyDescent="0.2">
      <c r="P19013" s="12"/>
      <c r="AB19013"/>
    </row>
    <row r="19014" spans="16:28" x14ac:dyDescent="0.2">
      <c r="P19014" s="12"/>
      <c r="AB19014"/>
    </row>
    <row r="19015" spans="16:28" x14ac:dyDescent="0.2">
      <c r="P19015" s="12"/>
      <c r="AB19015"/>
    </row>
    <row r="19016" spans="16:28" x14ac:dyDescent="0.2">
      <c r="P19016" s="12"/>
      <c r="AB19016"/>
    </row>
    <row r="19017" spans="16:28" x14ac:dyDescent="0.2">
      <c r="P19017" s="12"/>
      <c r="AB19017"/>
    </row>
    <row r="19018" spans="16:28" x14ac:dyDescent="0.2">
      <c r="P19018" s="12"/>
      <c r="AB19018"/>
    </row>
    <row r="19019" spans="16:28" x14ac:dyDescent="0.2">
      <c r="P19019" s="12"/>
      <c r="AB19019"/>
    </row>
    <row r="19020" spans="16:28" x14ac:dyDescent="0.2">
      <c r="P19020" s="12"/>
      <c r="AB19020"/>
    </row>
    <row r="19021" spans="16:28" x14ac:dyDescent="0.2">
      <c r="P19021" s="12"/>
      <c r="AB19021"/>
    </row>
    <row r="19022" spans="16:28" x14ac:dyDescent="0.2">
      <c r="P19022" s="12"/>
      <c r="AB19022"/>
    </row>
    <row r="19023" spans="16:28" x14ac:dyDescent="0.2">
      <c r="P19023" s="12"/>
      <c r="AB19023"/>
    </row>
    <row r="19024" spans="16:28" x14ac:dyDescent="0.2">
      <c r="P19024" s="12"/>
      <c r="AB19024"/>
    </row>
    <row r="19025" spans="16:28" x14ac:dyDescent="0.2">
      <c r="P19025" s="12"/>
      <c r="AB19025"/>
    </row>
    <row r="19026" spans="16:28" x14ac:dyDescent="0.2">
      <c r="P19026" s="12"/>
      <c r="AB19026"/>
    </row>
    <row r="19027" spans="16:28" x14ac:dyDescent="0.2">
      <c r="P19027" s="12"/>
      <c r="AB19027"/>
    </row>
    <row r="19028" spans="16:28" x14ac:dyDescent="0.2">
      <c r="P19028" s="12"/>
      <c r="AB19028"/>
    </row>
    <row r="19029" spans="16:28" x14ac:dyDescent="0.2">
      <c r="P19029" s="12"/>
      <c r="AB19029"/>
    </row>
    <row r="19030" spans="16:28" x14ac:dyDescent="0.2">
      <c r="P19030" s="12"/>
      <c r="AB19030"/>
    </row>
    <row r="19031" spans="16:28" x14ac:dyDescent="0.2">
      <c r="P19031" s="12"/>
      <c r="AB19031"/>
    </row>
    <row r="19032" spans="16:28" x14ac:dyDescent="0.2">
      <c r="P19032" s="12"/>
      <c r="AB19032"/>
    </row>
    <row r="19033" spans="16:28" x14ac:dyDescent="0.2">
      <c r="P19033" s="12"/>
      <c r="AB19033"/>
    </row>
    <row r="19034" spans="16:28" x14ac:dyDescent="0.2">
      <c r="P19034" s="12"/>
      <c r="AB19034"/>
    </row>
    <row r="19035" spans="16:28" x14ac:dyDescent="0.2">
      <c r="P19035" s="12"/>
      <c r="AB19035"/>
    </row>
    <row r="19036" spans="16:28" x14ac:dyDescent="0.2">
      <c r="P19036" s="12"/>
      <c r="AB19036"/>
    </row>
    <row r="19037" spans="16:28" x14ac:dyDescent="0.2">
      <c r="P19037" s="12"/>
      <c r="AB19037"/>
    </row>
    <row r="19038" spans="16:28" x14ac:dyDescent="0.2">
      <c r="P19038" s="12"/>
      <c r="AB19038"/>
    </row>
    <row r="19039" spans="16:28" x14ac:dyDescent="0.2">
      <c r="P19039" s="12"/>
      <c r="AB19039"/>
    </row>
    <row r="19040" spans="16:28" x14ac:dyDescent="0.2">
      <c r="P19040" s="12"/>
      <c r="AB19040"/>
    </row>
    <row r="19041" spans="16:28" x14ac:dyDescent="0.2">
      <c r="P19041" s="12"/>
      <c r="AB19041"/>
    </row>
    <row r="19042" spans="16:28" x14ac:dyDescent="0.2">
      <c r="P19042" s="12"/>
      <c r="AB19042"/>
    </row>
    <row r="19043" spans="16:28" x14ac:dyDescent="0.2">
      <c r="P19043" s="12"/>
      <c r="AB19043"/>
    </row>
    <row r="19044" spans="16:28" x14ac:dyDescent="0.2">
      <c r="P19044" s="12"/>
      <c r="AB19044"/>
    </row>
    <row r="19045" spans="16:28" x14ac:dyDescent="0.2">
      <c r="P19045" s="12"/>
      <c r="AB19045"/>
    </row>
    <row r="19046" spans="16:28" x14ac:dyDescent="0.2">
      <c r="P19046" s="12"/>
      <c r="AB19046"/>
    </row>
    <row r="19047" spans="16:28" x14ac:dyDescent="0.2">
      <c r="P19047" s="12"/>
      <c r="AB19047"/>
    </row>
    <row r="19048" spans="16:28" x14ac:dyDescent="0.2">
      <c r="P19048" s="12"/>
      <c r="AB19048"/>
    </row>
    <row r="19049" spans="16:28" x14ac:dyDescent="0.2">
      <c r="P19049" s="12"/>
      <c r="AB19049"/>
    </row>
    <row r="19050" spans="16:28" x14ac:dyDescent="0.2">
      <c r="P19050" s="12"/>
      <c r="AB19050"/>
    </row>
    <row r="19051" spans="16:28" x14ac:dyDescent="0.2">
      <c r="P19051" s="12"/>
      <c r="AB19051"/>
    </row>
    <row r="19052" spans="16:28" x14ac:dyDescent="0.2">
      <c r="P19052" s="12"/>
      <c r="AB19052"/>
    </row>
    <row r="19053" spans="16:28" x14ac:dyDescent="0.2">
      <c r="P19053" s="12"/>
      <c r="AB19053"/>
    </row>
    <row r="19054" spans="16:28" x14ac:dyDescent="0.2">
      <c r="P19054" s="12"/>
      <c r="AB19054"/>
    </row>
    <row r="19055" spans="16:28" x14ac:dyDescent="0.2">
      <c r="P19055" s="12"/>
      <c r="AB19055"/>
    </row>
    <row r="19056" spans="16:28" x14ac:dyDescent="0.2">
      <c r="P19056" s="12"/>
      <c r="AB19056"/>
    </row>
    <row r="19057" spans="16:28" x14ac:dyDescent="0.2">
      <c r="P19057" s="12"/>
      <c r="AB19057"/>
    </row>
    <row r="19058" spans="16:28" x14ac:dyDescent="0.2">
      <c r="P19058" s="12"/>
      <c r="AB19058"/>
    </row>
    <row r="19059" spans="16:28" x14ac:dyDescent="0.2">
      <c r="P19059" s="12"/>
      <c r="AB19059"/>
    </row>
    <row r="19060" spans="16:28" x14ac:dyDescent="0.2">
      <c r="P19060" s="12"/>
      <c r="AB19060"/>
    </row>
    <row r="19061" spans="16:28" x14ac:dyDescent="0.2">
      <c r="P19061" s="12"/>
      <c r="AB19061"/>
    </row>
    <row r="19062" spans="16:28" x14ac:dyDescent="0.2">
      <c r="P19062" s="12"/>
      <c r="AB19062"/>
    </row>
    <row r="19063" spans="16:28" x14ac:dyDescent="0.2">
      <c r="P19063" s="12"/>
      <c r="AB19063"/>
    </row>
    <row r="19064" spans="16:28" x14ac:dyDescent="0.2">
      <c r="P19064" s="12"/>
      <c r="AB19064"/>
    </row>
    <row r="19065" spans="16:28" x14ac:dyDescent="0.2">
      <c r="P19065" s="12"/>
      <c r="AB19065"/>
    </row>
    <row r="19066" spans="16:28" x14ac:dyDescent="0.2">
      <c r="P19066" s="12"/>
      <c r="AB19066"/>
    </row>
    <row r="19067" spans="16:28" x14ac:dyDescent="0.2">
      <c r="P19067" s="12"/>
      <c r="AB19067"/>
    </row>
    <row r="19068" spans="16:28" x14ac:dyDescent="0.2">
      <c r="P19068" s="12"/>
      <c r="AB19068"/>
    </row>
    <row r="19069" spans="16:28" x14ac:dyDescent="0.2">
      <c r="P19069" s="12"/>
      <c r="AB19069"/>
    </row>
    <row r="19070" spans="16:28" x14ac:dyDescent="0.2">
      <c r="P19070" s="12"/>
      <c r="AB19070"/>
    </row>
    <row r="19071" spans="16:28" x14ac:dyDescent="0.2">
      <c r="P19071" s="12"/>
      <c r="AB19071"/>
    </row>
    <row r="19072" spans="16:28" x14ac:dyDescent="0.2">
      <c r="P19072" s="12"/>
      <c r="AB19072"/>
    </row>
    <row r="19073" spans="16:28" x14ac:dyDescent="0.2">
      <c r="P19073" s="12"/>
      <c r="AB19073"/>
    </row>
    <row r="19074" spans="16:28" x14ac:dyDescent="0.2">
      <c r="P19074" s="12"/>
      <c r="AB19074"/>
    </row>
    <row r="19075" spans="16:28" x14ac:dyDescent="0.2">
      <c r="P19075" s="12"/>
      <c r="AB19075"/>
    </row>
    <row r="19076" spans="16:28" x14ac:dyDescent="0.2">
      <c r="P19076" s="12"/>
      <c r="AB19076"/>
    </row>
    <row r="19077" spans="16:28" x14ac:dyDescent="0.2">
      <c r="P19077" s="12"/>
      <c r="AB19077"/>
    </row>
    <row r="19078" spans="16:28" x14ac:dyDescent="0.2">
      <c r="P19078" s="12"/>
      <c r="AB19078"/>
    </row>
    <row r="19079" spans="16:28" x14ac:dyDescent="0.2">
      <c r="P19079" s="12"/>
      <c r="AB19079"/>
    </row>
    <row r="19080" spans="16:28" x14ac:dyDescent="0.2">
      <c r="P19080" s="12"/>
      <c r="AB19080"/>
    </row>
    <row r="19081" spans="16:28" x14ac:dyDescent="0.2">
      <c r="P19081" s="12"/>
      <c r="AB19081"/>
    </row>
    <row r="19082" spans="16:28" x14ac:dyDescent="0.2">
      <c r="P19082" s="12"/>
      <c r="AB19082"/>
    </row>
    <row r="19083" spans="16:28" x14ac:dyDescent="0.2">
      <c r="P19083" s="12"/>
      <c r="AB19083"/>
    </row>
    <row r="19084" spans="16:28" x14ac:dyDescent="0.2">
      <c r="P19084" s="12"/>
      <c r="AB19084"/>
    </row>
    <row r="19085" spans="16:28" x14ac:dyDescent="0.2">
      <c r="P19085" s="12"/>
      <c r="AB19085"/>
    </row>
    <row r="19086" spans="16:28" x14ac:dyDescent="0.2">
      <c r="P19086" s="12"/>
      <c r="AB19086"/>
    </row>
    <row r="19087" spans="16:28" x14ac:dyDescent="0.2">
      <c r="P19087" s="12"/>
      <c r="AB19087"/>
    </row>
    <row r="19088" spans="16:28" x14ac:dyDescent="0.2">
      <c r="P19088" s="12"/>
      <c r="AB19088"/>
    </row>
    <row r="19089" spans="16:28" x14ac:dyDescent="0.2">
      <c r="P19089" s="12"/>
      <c r="AB19089"/>
    </row>
    <row r="19090" spans="16:28" x14ac:dyDescent="0.2">
      <c r="P19090" s="12"/>
      <c r="AB19090"/>
    </row>
    <row r="19091" spans="16:28" x14ac:dyDescent="0.2">
      <c r="P19091" s="12"/>
      <c r="AB19091"/>
    </row>
    <row r="19092" spans="16:28" x14ac:dyDescent="0.2">
      <c r="P19092" s="12"/>
      <c r="AB19092"/>
    </row>
    <row r="19093" spans="16:28" x14ac:dyDescent="0.2">
      <c r="P19093" s="12"/>
      <c r="AB19093"/>
    </row>
    <row r="19094" spans="16:28" x14ac:dyDescent="0.2">
      <c r="P19094" s="12"/>
      <c r="AB19094"/>
    </row>
    <row r="19095" spans="16:28" x14ac:dyDescent="0.2">
      <c r="P19095" s="12"/>
      <c r="AB19095"/>
    </row>
    <row r="19096" spans="16:28" x14ac:dyDescent="0.2">
      <c r="P19096" s="12"/>
      <c r="AB19096"/>
    </row>
    <row r="19097" spans="16:28" x14ac:dyDescent="0.2">
      <c r="P19097" s="12"/>
      <c r="AB19097"/>
    </row>
    <row r="19098" spans="16:28" x14ac:dyDescent="0.2">
      <c r="P19098" s="12"/>
      <c r="AB19098"/>
    </row>
    <row r="19099" spans="16:28" x14ac:dyDescent="0.2">
      <c r="P19099" s="12"/>
      <c r="AB19099"/>
    </row>
    <row r="19100" spans="16:28" x14ac:dyDescent="0.2">
      <c r="P19100" s="12"/>
      <c r="AB19100"/>
    </row>
    <row r="19101" spans="16:28" x14ac:dyDescent="0.2">
      <c r="P19101" s="12"/>
      <c r="AB19101"/>
    </row>
    <row r="19102" spans="16:28" x14ac:dyDescent="0.2">
      <c r="P19102" s="12"/>
      <c r="AB19102"/>
    </row>
    <row r="19103" spans="16:28" x14ac:dyDescent="0.2">
      <c r="P19103" s="12"/>
      <c r="AB19103"/>
    </row>
    <row r="19104" spans="16:28" x14ac:dyDescent="0.2">
      <c r="P19104" s="12"/>
      <c r="AB19104"/>
    </row>
    <row r="19105" spans="16:28" x14ac:dyDescent="0.2">
      <c r="P19105" s="12"/>
      <c r="AB19105"/>
    </row>
    <row r="19106" spans="16:28" x14ac:dyDescent="0.2">
      <c r="P19106" s="12"/>
      <c r="AB19106"/>
    </row>
    <row r="19107" spans="16:28" x14ac:dyDescent="0.2">
      <c r="P19107" s="12"/>
      <c r="AB19107"/>
    </row>
    <row r="19108" spans="16:28" x14ac:dyDescent="0.2">
      <c r="P19108" s="12"/>
      <c r="AB19108"/>
    </row>
    <row r="19109" spans="16:28" x14ac:dyDescent="0.2">
      <c r="P19109" s="12"/>
      <c r="AB19109"/>
    </row>
    <row r="19110" spans="16:28" x14ac:dyDescent="0.2">
      <c r="P19110" s="12"/>
      <c r="AB19110"/>
    </row>
    <row r="19111" spans="16:28" x14ac:dyDescent="0.2">
      <c r="P19111" s="12"/>
      <c r="AB19111"/>
    </row>
    <row r="19112" spans="16:28" x14ac:dyDescent="0.2">
      <c r="P19112" s="12"/>
      <c r="AB19112"/>
    </row>
    <row r="19113" spans="16:28" x14ac:dyDescent="0.2">
      <c r="P19113" s="12"/>
      <c r="AB19113"/>
    </row>
    <row r="19114" spans="16:28" x14ac:dyDescent="0.2">
      <c r="P19114" s="12"/>
      <c r="AB19114"/>
    </row>
    <row r="19115" spans="16:28" x14ac:dyDescent="0.2">
      <c r="P19115" s="12"/>
      <c r="AB19115"/>
    </row>
    <row r="19116" spans="16:28" x14ac:dyDescent="0.2">
      <c r="P19116" s="12"/>
      <c r="AB19116"/>
    </row>
    <row r="19117" spans="16:28" x14ac:dyDescent="0.2">
      <c r="P19117" s="12"/>
      <c r="AB19117"/>
    </row>
    <row r="19118" spans="16:28" x14ac:dyDescent="0.2">
      <c r="P19118" s="12"/>
      <c r="AB19118"/>
    </row>
    <row r="19119" spans="16:28" x14ac:dyDescent="0.2">
      <c r="P19119" s="12"/>
      <c r="AB19119"/>
    </row>
    <row r="19120" spans="16:28" x14ac:dyDescent="0.2">
      <c r="P19120" s="12"/>
      <c r="AB19120"/>
    </row>
    <row r="19121" spans="16:28" x14ac:dyDescent="0.2">
      <c r="P19121" s="12"/>
      <c r="AB19121"/>
    </row>
    <row r="19122" spans="16:28" x14ac:dyDescent="0.2">
      <c r="P19122" s="12"/>
      <c r="AB19122"/>
    </row>
    <row r="19123" spans="16:28" x14ac:dyDescent="0.2">
      <c r="P19123" s="12"/>
      <c r="AB19123"/>
    </row>
    <row r="19124" spans="16:28" x14ac:dyDescent="0.2">
      <c r="P19124" s="12"/>
      <c r="AB19124"/>
    </row>
    <row r="19125" spans="16:28" x14ac:dyDescent="0.2">
      <c r="P19125" s="12"/>
      <c r="AB19125"/>
    </row>
    <row r="19126" spans="16:28" x14ac:dyDescent="0.2">
      <c r="P19126" s="12"/>
      <c r="AB19126"/>
    </row>
    <row r="19127" spans="16:28" x14ac:dyDescent="0.2">
      <c r="P19127" s="12"/>
      <c r="AB19127"/>
    </row>
    <row r="19128" spans="16:28" x14ac:dyDescent="0.2">
      <c r="P19128" s="12"/>
      <c r="AB19128"/>
    </row>
    <row r="19129" spans="16:28" x14ac:dyDescent="0.2">
      <c r="P19129" s="12"/>
      <c r="AB19129"/>
    </row>
    <row r="19130" spans="16:28" x14ac:dyDescent="0.2">
      <c r="P19130" s="12"/>
      <c r="AB19130"/>
    </row>
    <row r="19131" spans="16:28" x14ac:dyDescent="0.2">
      <c r="P19131" s="12"/>
      <c r="AB19131"/>
    </row>
    <row r="19132" spans="16:28" x14ac:dyDescent="0.2">
      <c r="P19132" s="12"/>
      <c r="AB19132"/>
    </row>
    <row r="19133" spans="16:28" x14ac:dyDescent="0.2">
      <c r="P19133" s="12"/>
      <c r="AB19133"/>
    </row>
    <row r="19134" spans="16:28" x14ac:dyDescent="0.2">
      <c r="P19134" s="12"/>
      <c r="AB19134"/>
    </row>
    <row r="19135" spans="16:28" x14ac:dyDescent="0.2">
      <c r="P19135" s="12"/>
      <c r="AB19135"/>
    </row>
    <row r="19136" spans="16:28" x14ac:dyDescent="0.2">
      <c r="P19136" s="12"/>
      <c r="AB19136"/>
    </row>
    <row r="19137" spans="16:28" x14ac:dyDescent="0.2">
      <c r="P19137" s="12"/>
      <c r="AB19137"/>
    </row>
    <row r="19138" spans="16:28" x14ac:dyDescent="0.2">
      <c r="P19138" s="12"/>
      <c r="AB19138"/>
    </row>
    <row r="19139" spans="16:28" x14ac:dyDescent="0.2">
      <c r="P19139" s="12"/>
      <c r="AB19139"/>
    </row>
    <row r="19140" spans="16:28" x14ac:dyDescent="0.2">
      <c r="P19140" s="12"/>
      <c r="AB19140"/>
    </row>
    <row r="19141" spans="16:28" x14ac:dyDescent="0.2">
      <c r="P19141" s="12"/>
      <c r="AB19141"/>
    </row>
    <row r="19142" spans="16:28" x14ac:dyDescent="0.2">
      <c r="P19142" s="12"/>
      <c r="AB19142"/>
    </row>
    <row r="19143" spans="16:28" x14ac:dyDescent="0.2">
      <c r="P19143" s="12"/>
      <c r="AB19143"/>
    </row>
    <row r="19144" spans="16:28" x14ac:dyDescent="0.2">
      <c r="P19144" s="12"/>
      <c r="AB19144"/>
    </row>
    <row r="19145" spans="16:28" x14ac:dyDescent="0.2">
      <c r="P19145" s="12"/>
      <c r="AB19145"/>
    </row>
    <row r="19146" spans="16:28" x14ac:dyDescent="0.2">
      <c r="P19146" s="12"/>
      <c r="AB19146"/>
    </row>
    <row r="19147" spans="16:28" x14ac:dyDescent="0.2">
      <c r="P19147" s="12"/>
      <c r="AB19147"/>
    </row>
    <row r="19148" spans="16:28" x14ac:dyDescent="0.2">
      <c r="P19148" s="12"/>
      <c r="AB19148"/>
    </row>
    <row r="19149" spans="16:28" x14ac:dyDescent="0.2">
      <c r="P19149" s="12"/>
      <c r="AB19149"/>
    </row>
    <row r="19150" spans="16:28" x14ac:dyDescent="0.2">
      <c r="P19150" s="12"/>
      <c r="AB19150"/>
    </row>
    <row r="19151" spans="16:28" x14ac:dyDescent="0.2">
      <c r="P19151" s="12"/>
      <c r="AB19151"/>
    </row>
    <row r="19152" spans="16:28" x14ac:dyDescent="0.2">
      <c r="P19152" s="12"/>
      <c r="AB19152"/>
    </row>
    <row r="19153" spans="16:28" x14ac:dyDescent="0.2">
      <c r="P19153" s="12"/>
      <c r="AB19153"/>
    </row>
    <row r="19154" spans="16:28" x14ac:dyDescent="0.2">
      <c r="P19154" s="12"/>
      <c r="AB19154"/>
    </row>
    <row r="19155" spans="16:28" x14ac:dyDescent="0.2">
      <c r="P19155" s="12"/>
      <c r="AB19155"/>
    </row>
    <row r="19156" spans="16:28" x14ac:dyDescent="0.2">
      <c r="P19156" s="12"/>
      <c r="AB19156"/>
    </row>
    <row r="19157" spans="16:28" x14ac:dyDescent="0.2">
      <c r="P19157" s="12"/>
      <c r="AB19157"/>
    </row>
    <row r="19158" spans="16:28" x14ac:dyDescent="0.2">
      <c r="P19158" s="12"/>
      <c r="AB19158"/>
    </row>
    <row r="19159" spans="16:28" x14ac:dyDescent="0.2">
      <c r="P19159" s="12"/>
      <c r="AB19159"/>
    </row>
    <row r="19160" spans="16:28" x14ac:dyDescent="0.2">
      <c r="P19160" s="12"/>
      <c r="AB19160"/>
    </row>
    <row r="19161" spans="16:28" x14ac:dyDescent="0.2">
      <c r="P19161" s="12"/>
      <c r="AB19161"/>
    </row>
    <row r="19162" spans="16:28" x14ac:dyDescent="0.2">
      <c r="P19162" s="12"/>
      <c r="AB19162"/>
    </row>
    <row r="19163" spans="16:28" x14ac:dyDescent="0.2">
      <c r="P19163" s="12"/>
      <c r="AB19163"/>
    </row>
    <row r="19164" spans="16:28" x14ac:dyDescent="0.2">
      <c r="P19164" s="12"/>
      <c r="AB19164"/>
    </row>
    <row r="19165" spans="16:28" x14ac:dyDescent="0.2">
      <c r="P19165" s="12"/>
      <c r="AB19165"/>
    </row>
    <row r="19166" spans="16:28" x14ac:dyDescent="0.2">
      <c r="P19166" s="12"/>
      <c r="AB19166"/>
    </row>
    <row r="19167" spans="16:28" x14ac:dyDescent="0.2">
      <c r="P19167" s="12"/>
      <c r="AB19167"/>
    </row>
    <row r="19168" spans="16:28" x14ac:dyDescent="0.2">
      <c r="P19168" s="12"/>
      <c r="AB19168"/>
    </row>
    <row r="19169" spans="16:28" x14ac:dyDescent="0.2">
      <c r="P19169" s="12"/>
      <c r="AB19169"/>
    </row>
    <row r="19170" spans="16:28" x14ac:dyDescent="0.2">
      <c r="P19170" s="12"/>
      <c r="AB19170"/>
    </row>
    <row r="19171" spans="16:28" x14ac:dyDescent="0.2">
      <c r="P19171" s="12"/>
      <c r="AB19171"/>
    </row>
    <row r="19172" spans="16:28" x14ac:dyDescent="0.2">
      <c r="P19172" s="12"/>
      <c r="AB19172"/>
    </row>
    <row r="19173" spans="16:28" x14ac:dyDescent="0.2">
      <c r="P19173" s="12"/>
      <c r="AB19173"/>
    </row>
    <row r="19174" spans="16:28" x14ac:dyDescent="0.2">
      <c r="P19174" s="12"/>
      <c r="AB19174"/>
    </row>
    <row r="19175" spans="16:28" x14ac:dyDescent="0.2">
      <c r="P19175" s="12"/>
      <c r="AB19175"/>
    </row>
    <row r="19176" spans="16:28" x14ac:dyDescent="0.2">
      <c r="P19176" s="12"/>
      <c r="AB19176"/>
    </row>
    <row r="19177" spans="16:28" x14ac:dyDescent="0.2">
      <c r="P19177" s="12"/>
      <c r="AB19177"/>
    </row>
    <row r="19178" spans="16:28" x14ac:dyDescent="0.2">
      <c r="P19178" s="12"/>
      <c r="AB19178"/>
    </row>
    <row r="19179" spans="16:28" x14ac:dyDescent="0.2">
      <c r="P19179" s="12"/>
      <c r="AB19179"/>
    </row>
    <row r="19180" spans="16:28" x14ac:dyDescent="0.2">
      <c r="P19180" s="12"/>
      <c r="AB19180"/>
    </row>
    <row r="19181" spans="16:28" x14ac:dyDescent="0.2">
      <c r="P19181" s="12"/>
      <c r="AB19181"/>
    </row>
    <row r="19182" spans="16:28" x14ac:dyDescent="0.2">
      <c r="P19182" s="12"/>
      <c r="AB19182"/>
    </row>
    <row r="19183" spans="16:28" x14ac:dyDescent="0.2">
      <c r="P19183" s="12"/>
      <c r="AB19183"/>
    </row>
    <row r="19184" spans="16:28" x14ac:dyDescent="0.2">
      <c r="P19184" s="12"/>
      <c r="AB19184"/>
    </row>
    <row r="19185" spans="16:28" x14ac:dyDescent="0.2">
      <c r="P19185" s="12"/>
      <c r="AB19185"/>
    </row>
    <row r="19186" spans="16:28" x14ac:dyDescent="0.2">
      <c r="P19186" s="12"/>
      <c r="AB19186"/>
    </row>
    <row r="19187" spans="16:28" x14ac:dyDescent="0.2">
      <c r="P19187" s="12"/>
      <c r="AB19187"/>
    </row>
    <row r="19188" spans="16:28" x14ac:dyDescent="0.2">
      <c r="P19188" s="12"/>
      <c r="AB19188"/>
    </row>
    <row r="19189" spans="16:28" x14ac:dyDescent="0.2">
      <c r="P19189" s="12"/>
      <c r="AB19189"/>
    </row>
    <row r="19190" spans="16:28" x14ac:dyDescent="0.2">
      <c r="P19190" s="12"/>
      <c r="AB19190"/>
    </row>
    <row r="19191" spans="16:28" x14ac:dyDescent="0.2">
      <c r="P19191" s="12"/>
      <c r="AB19191"/>
    </row>
    <row r="19192" spans="16:28" x14ac:dyDescent="0.2">
      <c r="P19192" s="12"/>
      <c r="AB19192"/>
    </row>
    <row r="19193" spans="16:28" x14ac:dyDescent="0.2">
      <c r="P19193" s="12"/>
      <c r="AB19193"/>
    </row>
    <row r="19194" spans="16:28" x14ac:dyDescent="0.2">
      <c r="P19194" s="12"/>
      <c r="AB19194"/>
    </row>
    <row r="19195" spans="16:28" x14ac:dyDescent="0.2">
      <c r="P19195" s="12"/>
      <c r="AB19195"/>
    </row>
    <row r="19196" spans="16:28" x14ac:dyDescent="0.2">
      <c r="P19196" s="12"/>
      <c r="AB19196"/>
    </row>
    <row r="19197" spans="16:28" x14ac:dyDescent="0.2">
      <c r="P19197" s="12"/>
      <c r="AB19197"/>
    </row>
    <row r="19198" spans="16:28" x14ac:dyDescent="0.2">
      <c r="P19198" s="12"/>
      <c r="AB19198"/>
    </row>
    <row r="19199" spans="16:28" x14ac:dyDescent="0.2">
      <c r="P19199" s="12"/>
      <c r="AB19199"/>
    </row>
    <row r="19200" spans="16:28" x14ac:dyDescent="0.2">
      <c r="P19200" s="12"/>
      <c r="AB19200"/>
    </row>
    <row r="19201" spans="16:28" x14ac:dyDescent="0.2">
      <c r="P19201" s="12"/>
      <c r="AB19201"/>
    </row>
    <row r="19202" spans="16:28" x14ac:dyDescent="0.2">
      <c r="P19202" s="12"/>
      <c r="AB19202"/>
    </row>
    <row r="19203" spans="16:28" x14ac:dyDescent="0.2">
      <c r="P19203" s="12"/>
      <c r="AB19203"/>
    </row>
    <row r="19204" spans="16:28" x14ac:dyDescent="0.2">
      <c r="P19204" s="12"/>
      <c r="AB19204"/>
    </row>
    <row r="19205" spans="16:28" x14ac:dyDescent="0.2">
      <c r="P19205" s="12"/>
      <c r="AB19205"/>
    </row>
    <row r="19206" spans="16:28" x14ac:dyDescent="0.2">
      <c r="P19206" s="12"/>
      <c r="AB19206"/>
    </row>
    <row r="19207" spans="16:28" x14ac:dyDescent="0.2">
      <c r="P19207" s="12"/>
      <c r="AB19207"/>
    </row>
    <row r="19208" spans="16:28" x14ac:dyDescent="0.2">
      <c r="P19208" s="12"/>
      <c r="AB19208"/>
    </row>
    <row r="19209" spans="16:28" x14ac:dyDescent="0.2">
      <c r="P19209" s="12"/>
      <c r="AB19209"/>
    </row>
    <row r="19210" spans="16:28" x14ac:dyDescent="0.2">
      <c r="P19210" s="12"/>
      <c r="AB19210"/>
    </row>
    <row r="19211" spans="16:28" x14ac:dyDescent="0.2">
      <c r="P19211" s="12"/>
      <c r="AB19211"/>
    </row>
    <row r="19212" spans="16:28" x14ac:dyDescent="0.2">
      <c r="P19212" s="12"/>
      <c r="AB19212"/>
    </row>
    <row r="19213" spans="16:28" x14ac:dyDescent="0.2">
      <c r="P19213" s="12"/>
      <c r="AB19213"/>
    </row>
    <row r="19214" spans="16:28" x14ac:dyDescent="0.2">
      <c r="P19214" s="12"/>
      <c r="AB19214"/>
    </row>
    <row r="19215" spans="16:28" x14ac:dyDescent="0.2">
      <c r="P19215" s="12"/>
      <c r="AB19215"/>
    </row>
    <row r="19216" spans="16:28" x14ac:dyDescent="0.2">
      <c r="P19216" s="12"/>
      <c r="AB19216"/>
    </row>
    <row r="19217" spans="16:28" x14ac:dyDescent="0.2">
      <c r="P19217" s="12"/>
      <c r="AB19217"/>
    </row>
    <row r="19218" spans="16:28" x14ac:dyDescent="0.2">
      <c r="P19218" s="12"/>
      <c r="AB19218"/>
    </row>
    <row r="19219" spans="16:28" x14ac:dyDescent="0.2">
      <c r="P19219" s="12"/>
      <c r="AB19219"/>
    </row>
    <row r="19220" spans="16:28" x14ac:dyDescent="0.2">
      <c r="P19220" s="12"/>
      <c r="AB19220"/>
    </row>
    <row r="19221" spans="16:28" x14ac:dyDescent="0.2">
      <c r="P19221" s="12"/>
      <c r="AB19221"/>
    </row>
    <row r="19222" spans="16:28" x14ac:dyDescent="0.2">
      <c r="P19222" s="12"/>
      <c r="AB19222"/>
    </row>
    <row r="19223" spans="16:28" x14ac:dyDescent="0.2">
      <c r="P19223" s="12"/>
      <c r="AB19223"/>
    </row>
    <row r="19224" spans="16:28" x14ac:dyDescent="0.2">
      <c r="P19224" s="12"/>
      <c r="AB19224"/>
    </row>
    <row r="19225" spans="16:28" x14ac:dyDescent="0.2">
      <c r="P19225" s="12"/>
      <c r="AB19225"/>
    </row>
    <row r="19226" spans="16:28" x14ac:dyDescent="0.2">
      <c r="P19226" s="12"/>
      <c r="AB19226"/>
    </row>
    <row r="19227" spans="16:28" x14ac:dyDescent="0.2">
      <c r="P19227" s="12"/>
      <c r="AB19227"/>
    </row>
    <row r="19228" spans="16:28" x14ac:dyDescent="0.2">
      <c r="P19228" s="12"/>
      <c r="AB19228"/>
    </row>
    <row r="19229" spans="16:28" x14ac:dyDescent="0.2">
      <c r="P19229" s="12"/>
      <c r="AB19229"/>
    </row>
    <row r="19230" spans="16:28" x14ac:dyDescent="0.2">
      <c r="P19230" s="12"/>
      <c r="AB19230"/>
    </row>
    <row r="19231" spans="16:28" x14ac:dyDescent="0.2">
      <c r="P19231" s="12"/>
      <c r="AB19231"/>
    </row>
    <row r="19232" spans="16:28" x14ac:dyDescent="0.2">
      <c r="P19232" s="12"/>
      <c r="AB19232"/>
    </row>
    <row r="19233" spans="16:28" x14ac:dyDescent="0.2">
      <c r="P19233" s="12"/>
      <c r="AB19233"/>
    </row>
    <row r="19234" spans="16:28" x14ac:dyDescent="0.2">
      <c r="P19234" s="12"/>
      <c r="AB19234"/>
    </row>
    <row r="19235" spans="16:28" x14ac:dyDescent="0.2">
      <c r="P19235" s="12"/>
      <c r="AB19235"/>
    </row>
    <row r="19236" spans="16:28" x14ac:dyDescent="0.2">
      <c r="P19236" s="12"/>
      <c r="AB19236"/>
    </row>
    <row r="19237" spans="16:28" x14ac:dyDescent="0.2">
      <c r="P19237" s="12"/>
      <c r="AB19237"/>
    </row>
    <row r="19238" spans="16:28" x14ac:dyDescent="0.2">
      <c r="P19238" s="12"/>
      <c r="AB19238"/>
    </row>
    <row r="19239" spans="16:28" x14ac:dyDescent="0.2">
      <c r="P19239" s="12"/>
      <c r="AB19239"/>
    </row>
    <row r="19240" spans="16:28" x14ac:dyDescent="0.2">
      <c r="P19240" s="12"/>
      <c r="AB19240"/>
    </row>
    <row r="19241" spans="16:28" x14ac:dyDescent="0.2">
      <c r="P19241" s="12"/>
      <c r="AB19241"/>
    </row>
    <row r="19242" spans="16:28" x14ac:dyDescent="0.2">
      <c r="P19242" s="12"/>
      <c r="AB19242"/>
    </row>
    <row r="19243" spans="16:28" x14ac:dyDescent="0.2">
      <c r="P19243" s="12"/>
      <c r="AB19243"/>
    </row>
    <row r="19244" spans="16:28" x14ac:dyDescent="0.2">
      <c r="P19244" s="12"/>
      <c r="AB19244"/>
    </row>
    <row r="19245" spans="16:28" x14ac:dyDescent="0.2">
      <c r="P19245" s="12"/>
      <c r="AB19245"/>
    </row>
    <row r="19246" spans="16:28" x14ac:dyDescent="0.2">
      <c r="P19246" s="12"/>
      <c r="AB19246"/>
    </row>
    <row r="19247" spans="16:28" x14ac:dyDescent="0.2">
      <c r="P19247" s="12"/>
      <c r="AB19247"/>
    </row>
    <row r="19248" spans="16:28" x14ac:dyDescent="0.2">
      <c r="P19248" s="12"/>
      <c r="AB19248"/>
    </row>
    <row r="19249" spans="16:28" x14ac:dyDescent="0.2">
      <c r="P19249" s="12"/>
      <c r="AB19249"/>
    </row>
    <row r="19250" spans="16:28" x14ac:dyDescent="0.2">
      <c r="P19250" s="12"/>
      <c r="AB19250"/>
    </row>
    <row r="19251" spans="16:28" x14ac:dyDescent="0.2">
      <c r="P19251" s="12"/>
      <c r="AB19251"/>
    </row>
    <row r="19252" spans="16:28" x14ac:dyDescent="0.2">
      <c r="P19252" s="12"/>
      <c r="AB19252"/>
    </row>
    <row r="19253" spans="16:28" x14ac:dyDescent="0.2">
      <c r="P19253" s="12"/>
      <c r="AB19253"/>
    </row>
    <row r="19254" spans="16:28" x14ac:dyDescent="0.2">
      <c r="P19254" s="12"/>
      <c r="AB19254"/>
    </row>
    <row r="19255" spans="16:28" x14ac:dyDescent="0.2">
      <c r="P19255" s="12"/>
      <c r="AB19255"/>
    </row>
    <row r="19256" spans="16:28" x14ac:dyDescent="0.2">
      <c r="P19256" s="12"/>
      <c r="AB19256"/>
    </row>
    <row r="19257" spans="16:28" x14ac:dyDescent="0.2">
      <c r="P19257" s="12"/>
      <c r="AB19257"/>
    </row>
    <row r="19258" spans="16:28" x14ac:dyDescent="0.2">
      <c r="P19258" s="12"/>
      <c r="AB19258"/>
    </row>
    <row r="19259" spans="16:28" x14ac:dyDescent="0.2">
      <c r="P19259" s="12"/>
      <c r="AB19259"/>
    </row>
    <row r="19260" spans="16:28" x14ac:dyDescent="0.2">
      <c r="P19260" s="12"/>
      <c r="AB19260"/>
    </row>
    <row r="19261" spans="16:28" x14ac:dyDescent="0.2">
      <c r="P19261" s="12"/>
      <c r="AB19261"/>
    </row>
    <row r="19262" spans="16:28" x14ac:dyDescent="0.2">
      <c r="P19262" s="12"/>
      <c r="AB19262"/>
    </row>
    <row r="19263" spans="16:28" x14ac:dyDescent="0.2">
      <c r="P19263" s="12"/>
      <c r="AB19263"/>
    </row>
    <row r="19264" spans="16:28" x14ac:dyDescent="0.2">
      <c r="P19264" s="12"/>
      <c r="AB19264"/>
    </row>
    <row r="19265" spans="16:28" x14ac:dyDescent="0.2">
      <c r="P19265" s="12"/>
      <c r="AB19265"/>
    </row>
    <row r="19266" spans="16:28" x14ac:dyDescent="0.2">
      <c r="P19266" s="12"/>
      <c r="AB19266"/>
    </row>
    <row r="19267" spans="16:28" x14ac:dyDescent="0.2">
      <c r="P19267" s="12"/>
      <c r="AB19267"/>
    </row>
    <row r="19268" spans="16:28" x14ac:dyDescent="0.2">
      <c r="P19268" s="12"/>
      <c r="AB19268"/>
    </row>
    <row r="19269" spans="16:28" x14ac:dyDescent="0.2">
      <c r="P19269" s="12"/>
      <c r="AB19269"/>
    </row>
    <row r="19270" spans="16:28" x14ac:dyDescent="0.2">
      <c r="P19270" s="12"/>
      <c r="AB19270"/>
    </row>
    <row r="19271" spans="16:28" x14ac:dyDescent="0.2">
      <c r="P19271" s="12"/>
      <c r="AB19271"/>
    </row>
    <row r="19272" spans="16:28" x14ac:dyDescent="0.2">
      <c r="P19272" s="12"/>
      <c r="AB19272"/>
    </row>
    <row r="19273" spans="16:28" x14ac:dyDescent="0.2">
      <c r="P19273" s="12"/>
      <c r="AB19273"/>
    </row>
    <row r="19274" spans="16:28" x14ac:dyDescent="0.2">
      <c r="P19274" s="12"/>
      <c r="AB19274"/>
    </row>
    <row r="19275" spans="16:28" x14ac:dyDescent="0.2">
      <c r="P19275" s="12"/>
      <c r="AB19275"/>
    </row>
    <row r="19276" spans="16:28" x14ac:dyDescent="0.2">
      <c r="P19276" s="12"/>
      <c r="AB19276"/>
    </row>
    <row r="19277" spans="16:28" x14ac:dyDescent="0.2">
      <c r="P19277" s="12"/>
      <c r="AB19277"/>
    </row>
    <row r="19278" spans="16:28" x14ac:dyDescent="0.2">
      <c r="P19278" s="12"/>
      <c r="AB19278"/>
    </row>
    <row r="19279" spans="16:28" x14ac:dyDescent="0.2">
      <c r="P19279" s="12"/>
      <c r="AB19279"/>
    </row>
    <row r="19280" spans="16:28" x14ac:dyDescent="0.2">
      <c r="P19280" s="12"/>
      <c r="AB19280"/>
    </row>
    <row r="19281" spans="16:28" x14ac:dyDescent="0.2">
      <c r="P19281" s="12"/>
      <c r="AB19281"/>
    </row>
    <row r="19282" spans="16:28" x14ac:dyDescent="0.2">
      <c r="P19282" s="12"/>
      <c r="AB19282"/>
    </row>
    <row r="19283" spans="16:28" x14ac:dyDescent="0.2">
      <c r="P19283" s="12"/>
      <c r="AB19283"/>
    </row>
    <row r="19284" spans="16:28" x14ac:dyDescent="0.2">
      <c r="P19284" s="12"/>
      <c r="AB19284"/>
    </row>
    <row r="19285" spans="16:28" x14ac:dyDescent="0.2">
      <c r="P19285" s="12"/>
      <c r="AB19285"/>
    </row>
    <row r="19286" spans="16:28" x14ac:dyDescent="0.2">
      <c r="P19286" s="12"/>
      <c r="AB19286"/>
    </row>
    <row r="19287" spans="16:28" x14ac:dyDescent="0.2">
      <c r="P19287" s="12"/>
      <c r="AB19287"/>
    </row>
    <row r="19288" spans="16:28" x14ac:dyDescent="0.2">
      <c r="P19288" s="12"/>
      <c r="AB19288"/>
    </row>
    <row r="19289" spans="16:28" x14ac:dyDescent="0.2">
      <c r="P19289" s="12"/>
      <c r="AB19289"/>
    </row>
    <row r="19290" spans="16:28" x14ac:dyDescent="0.2">
      <c r="P19290" s="12"/>
      <c r="AB19290"/>
    </row>
    <row r="19291" spans="16:28" x14ac:dyDescent="0.2">
      <c r="P19291" s="12"/>
      <c r="AB19291"/>
    </row>
    <row r="19292" spans="16:28" x14ac:dyDescent="0.2">
      <c r="P19292" s="12"/>
      <c r="AB19292"/>
    </row>
    <row r="19293" spans="16:28" x14ac:dyDescent="0.2">
      <c r="P19293" s="12"/>
      <c r="AB19293"/>
    </row>
    <row r="19294" spans="16:28" x14ac:dyDescent="0.2">
      <c r="P19294" s="12"/>
      <c r="AB19294"/>
    </row>
    <row r="19295" spans="16:28" x14ac:dyDescent="0.2">
      <c r="P19295" s="12"/>
      <c r="AB19295"/>
    </row>
    <row r="19296" spans="16:28" x14ac:dyDescent="0.2">
      <c r="P19296" s="12"/>
      <c r="AB19296"/>
    </row>
    <row r="19297" spans="16:28" x14ac:dyDescent="0.2">
      <c r="P19297" s="12"/>
      <c r="AB19297"/>
    </row>
    <row r="19298" spans="16:28" x14ac:dyDescent="0.2">
      <c r="P19298" s="12"/>
      <c r="AB19298"/>
    </row>
    <row r="19299" spans="16:28" x14ac:dyDescent="0.2">
      <c r="P19299" s="12"/>
      <c r="AB19299"/>
    </row>
    <row r="19300" spans="16:28" x14ac:dyDescent="0.2">
      <c r="P19300" s="12"/>
      <c r="AB19300"/>
    </row>
    <row r="19301" spans="16:28" x14ac:dyDescent="0.2">
      <c r="P19301" s="12"/>
      <c r="AB19301"/>
    </row>
    <row r="19302" spans="16:28" x14ac:dyDescent="0.2">
      <c r="P19302" s="12"/>
      <c r="AB19302"/>
    </row>
    <row r="19303" spans="16:28" x14ac:dyDescent="0.2">
      <c r="P19303" s="12"/>
      <c r="AB19303"/>
    </row>
    <row r="19304" spans="16:28" x14ac:dyDescent="0.2">
      <c r="P19304" s="12"/>
      <c r="AB19304"/>
    </row>
    <row r="19305" spans="16:28" x14ac:dyDescent="0.2">
      <c r="P19305" s="12"/>
      <c r="AB19305"/>
    </row>
    <row r="19306" spans="16:28" x14ac:dyDescent="0.2">
      <c r="P19306" s="12"/>
      <c r="AB19306"/>
    </row>
    <row r="19307" spans="16:28" x14ac:dyDescent="0.2">
      <c r="P19307" s="12"/>
      <c r="AB19307"/>
    </row>
    <row r="19308" spans="16:28" x14ac:dyDescent="0.2">
      <c r="P19308" s="12"/>
      <c r="AB19308"/>
    </row>
    <row r="19309" spans="16:28" x14ac:dyDescent="0.2">
      <c r="P19309" s="12"/>
      <c r="AB19309"/>
    </row>
    <row r="19310" spans="16:28" x14ac:dyDescent="0.2">
      <c r="P19310" s="12"/>
      <c r="AB19310"/>
    </row>
    <row r="19311" spans="16:28" x14ac:dyDescent="0.2">
      <c r="P19311" s="12"/>
      <c r="AB19311"/>
    </row>
    <row r="19312" spans="16:28" x14ac:dyDescent="0.2">
      <c r="P19312" s="12"/>
      <c r="AB19312"/>
    </row>
    <row r="19313" spans="16:28" x14ac:dyDescent="0.2">
      <c r="P19313" s="12"/>
      <c r="AB19313"/>
    </row>
    <row r="19314" spans="16:28" x14ac:dyDescent="0.2">
      <c r="P19314" s="12"/>
      <c r="AB19314"/>
    </row>
    <row r="19315" spans="16:28" x14ac:dyDescent="0.2">
      <c r="P19315" s="12"/>
      <c r="AB19315"/>
    </row>
    <row r="19316" spans="16:28" x14ac:dyDescent="0.2">
      <c r="P19316" s="12"/>
      <c r="AB19316"/>
    </row>
    <row r="19317" spans="16:28" x14ac:dyDescent="0.2">
      <c r="P19317" s="12"/>
      <c r="AB19317"/>
    </row>
    <row r="19318" spans="16:28" x14ac:dyDescent="0.2">
      <c r="P19318" s="12"/>
      <c r="AB19318"/>
    </row>
    <row r="19319" spans="16:28" x14ac:dyDescent="0.2">
      <c r="P19319" s="12"/>
      <c r="AB19319"/>
    </row>
    <row r="19320" spans="16:28" x14ac:dyDescent="0.2">
      <c r="P19320" s="12"/>
      <c r="AB19320"/>
    </row>
    <row r="19321" spans="16:28" x14ac:dyDescent="0.2">
      <c r="P19321" s="12"/>
      <c r="AB19321"/>
    </row>
    <row r="19322" spans="16:28" x14ac:dyDescent="0.2">
      <c r="P19322" s="12"/>
      <c r="AB19322"/>
    </row>
    <row r="19323" spans="16:28" x14ac:dyDescent="0.2">
      <c r="P19323" s="12"/>
      <c r="AB19323"/>
    </row>
    <row r="19324" spans="16:28" x14ac:dyDescent="0.2">
      <c r="P19324" s="12"/>
      <c r="AB19324"/>
    </row>
    <row r="19325" spans="16:28" x14ac:dyDescent="0.2">
      <c r="P19325" s="12"/>
      <c r="AB19325"/>
    </row>
    <row r="19326" spans="16:28" x14ac:dyDescent="0.2">
      <c r="P19326" s="12"/>
      <c r="AB19326"/>
    </row>
    <row r="19327" spans="16:28" x14ac:dyDescent="0.2">
      <c r="P19327" s="12"/>
      <c r="AB19327"/>
    </row>
    <row r="19328" spans="16:28" x14ac:dyDescent="0.2">
      <c r="P19328" s="12"/>
      <c r="AB19328"/>
    </row>
    <row r="19329" spans="16:28" x14ac:dyDescent="0.2">
      <c r="P19329" s="12"/>
      <c r="AB19329"/>
    </row>
    <row r="19330" spans="16:28" x14ac:dyDescent="0.2">
      <c r="P19330" s="12"/>
      <c r="AB19330"/>
    </row>
    <row r="19331" spans="16:28" x14ac:dyDescent="0.2">
      <c r="P19331" s="12"/>
      <c r="AB19331"/>
    </row>
    <row r="19332" spans="16:28" x14ac:dyDescent="0.2">
      <c r="P19332" s="12"/>
      <c r="AB19332"/>
    </row>
    <row r="19333" spans="16:28" x14ac:dyDescent="0.2">
      <c r="P19333" s="12"/>
      <c r="AB19333"/>
    </row>
    <row r="19334" spans="16:28" x14ac:dyDescent="0.2">
      <c r="P19334" s="12"/>
      <c r="AB19334"/>
    </row>
    <row r="19335" spans="16:28" x14ac:dyDescent="0.2">
      <c r="P19335" s="12"/>
      <c r="AB19335"/>
    </row>
    <row r="19336" spans="16:28" x14ac:dyDescent="0.2">
      <c r="P19336" s="12"/>
      <c r="AB19336"/>
    </row>
    <row r="19337" spans="16:28" x14ac:dyDescent="0.2">
      <c r="P19337" s="12"/>
      <c r="AB19337"/>
    </row>
    <row r="19338" spans="16:28" x14ac:dyDescent="0.2">
      <c r="P19338" s="12"/>
      <c r="AB19338"/>
    </row>
    <row r="19339" spans="16:28" x14ac:dyDescent="0.2">
      <c r="P19339" s="12"/>
      <c r="AB19339"/>
    </row>
    <row r="19340" spans="16:28" x14ac:dyDescent="0.2">
      <c r="P19340" s="12"/>
      <c r="AB19340"/>
    </row>
    <row r="19341" spans="16:28" x14ac:dyDescent="0.2">
      <c r="P19341" s="12"/>
      <c r="AB19341"/>
    </row>
    <row r="19342" spans="16:28" x14ac:dyDescent="0.2">
      <c r="P19342" s="12"/>
      <c r="AB19342"/>
    </row>
    <row r="19343" spans="16:28" x14ac:dyDescent="0.2">
      <c r="P19343" s="12"/>
      <c r="AB19343"/>
    </row>
    <row r="19344" spans="16:28" x14ac:dyDescent="0.2">
      <c r="P19344" s="12"/>
      <c r="AB19344"/>
    </row>
    <row r="19345" spans="16:28" x14ac:dyDescent="0.2">
      <c r="P19345" s="12"/>
      <c r="AB19345"/>
    </row>
    <row r="19346" spans="16:28" x14ac:dyDescent="0.2">
      <c r="P19346" s="12"/>
      <c r="AB19346"/>
    </row>
    <row r="19347" spans="16:28" x14ac:dyDescent="0.2">
      <c r="P19347" s="12"/>
      <c r="AB19347"/>
    </row>
    <row r="19348" spans="16:28" x14ac:dyDescent="0.2">
      <c r="P19348" s="12"/>
      <c r="AB19348"/>
    </row>
    <row r="19349" spans="16:28" x14ac:dyDescent="0.2">
      <c r="P19349" s="12"/>
      <c r="AB19349"/>
    </row>
    <row r="19350" spans="16:28" x14ac:dyDescent="0.2">
      <c r="P19350" s="12"/>
      <c r="AB19350"/>
    </row>
    <row r="19351" spans="16:28" x14ac:dyDescent="0.2">
      <c r="P19351" s="12"/>
      <c r="AB19351"/>
    </row>
    <row r="19352" spans="16:28" x14ac:dyDescent="0.2">
      <c r="P19352" s="12"/>
      <c r="AB19352"/>
    </row>
    <row r="19353" spans="16:28" x14ac:dyDescent="0.2">
      <c r="P19353" s="12"/>
      <c r="AB19353"/>
    </row>
    <row r="19354" spans="16:28" x14ac:dyDescent="0.2">
      <c r="P19354" s="12"/>
      <c r="AB19354"/>
    </row>
    <row r="19355" spans="16:28" x14ac:dyDescent="0.2">
      <c r="P19355" s="12"/>
      <c r="AB19355"/>
    </row>
    <row r="19356" spans="16:28" x14ac:dyDescent="0.2">
      <c r="P19356" s="12"/>
      <c r="AB19356"/>
    </row>
    <row r="19357" spans="16:28" x14ac:dyDescent="0.2">
      <c r="P19357" s="12"/>
      <c r="AB19357"/>
    </row>
    <row r="19358" spans="16:28" x14ac:dyDescent="0.2">
      <c r="P19358" s="12"/>
      <c r="AB19358"/>
    </row>
    <row r="19359" spans="16:28" x14ac:dyDescent="0.2">
      <c r="P19359" s="12"/>
      <c r="AB19359"/>
    </row>
    <row r="19360" spans="16:28" x14ac:dyDescent="0.2">
      <c r="P19360" s="12"/>
      <c r="AB19360"/>
    </row>
    <row r="19361" spans="16:28" x14ac:dyDescent="0.2">
      <c r="P19361" s="12"/>
      <c r="AB19361"/>
    </row>
    <row r="19362" spans="16:28" x14ac:dyDescent="0.2">
      <c r="P19362" s="12"/>
      <c r="AB19362"/>
    </row>
    <row r="19363" spans="16:28" x14ac:dyDescent="0.2">
      <c r="P19363" s="12"/>
      <c r="AB19363"/>
    </row>
    <row r="19364" spans="16:28" x14ac:dyDescent="0.2">
      <c r="P19364" s="12"/>
      <c r="AB19364"/>
    </row>
    <row r="19365" spans="16:28" x14ac:dyDescent="0.2">
      <c r="P19365" s="12"/>
      <c r="AB19365"/>
    </row>
    <row r="19366" spans="16:28" x14ac:dyDescent="0.2">
      <c r="P19366" s="12"/>
      <c r="AB19366"/>
    </row>
    <row r="19367" spans="16:28" x14ac:dyDescent="0.2">
      <c r="P19367" s="12"/>
      <c r="AB19367"/>
    </row>
    <row r="19368" spans="16:28" x14ac:dyDescent="0.2">
      <c r="P19368" s="12"/>
      <c r="AB19368"/>
    </row>
    <row r="19369" spans="16:28" x14ac:dyDescent="0.2">
      <c r="P19369" s="12"/>
      <c r="AB19369"/>
    </row>
    <row r="19370" spans="16:28" x14ac:dyDescent="0.2">
      <c r="P19370" s="12"/>
      <c r="AB19370"/>
    </row>
    <row r="19371" spans="16:28" x14ac:dyDescent="0.2">
      <c r="P19371" s="12"/>
      <c r="AB19371"/>
    </row>
    <row r="19372" spans="16:28" x14ac:dyDescent="0.2">
      <c r="P19372" s="12"/>
      <c r="AB19372"/>
    </row>
    <row r="19373" spans="16:28" x14ac:dyDescent="0.2">
      <c r="P19373" s="12"/>
      <c r="AB19373"/>
    </row>
    <row r="19374" spans="16:28" x14ac:dyDescent="0.2">
      <c r="P19374" s="12"/>
      <c r="AB19374"/>
    </row>
    <row r="19375" spans="16:28" x14ac:dyDescent="0.2">
      <c r="P19375" s="12"/>
      <c r="AB19375"/>
    </row>
    <row r="19376" spans="16:28" x14ac:dyDescent="0.2">
      <c r="P19376" s="12"/>
      <c r="AB19376"/>
    </row>
    <row r="19377" spans="16:28" x14ac:dyDescent="0.2">
      <c r="P19377" s="12"/>
      <c r="AB19377"/>
    </row>
    <row r="19378" spans="16:28" x14ac:dyDescent="0.2">
      <c r="P19378" s="12"/>
      <c r="AB19378"/>
    </row>
    <row r="19379" spans="16:28" x14ac:dyDescent="0.2">
      <c r="P19379" s="12"/>
      <c r="AB19379"/>
    </row>
    <row r="19380" spans="16:28" x14ac:dyDescent="0.2">
      <c r="P19380" s="12"/>
      <c r="AB19380"/>
    </row>
    <row r="19381" spans="16:28" x14ac:dyDescent="0.2">
      <c r="P19381" s="12"/>
      <c r="AB19381"/>
    </row>
    <row r="19382" spans="16:28" x14ac:dyDescent="0.2">
      <c r="P19382" s="12"/>
      <c r="AB19382"/>
    </row>
    <row r="19383" spans="16:28" x14ac:dyDescent="0.2">
      <c r="P19383" s="12"/>
      <c r="AB19383"/>
    </row>
    <row r="19384" spans="16:28" x14ac:dyDescent="0.2">
      <c r="P19384" s="12"/>
      <c r="AB19384"/>
    </row>
    <row r="19385" spans="16:28" x14ac:dyDescent="0.2">
      <c r="P19385" s="12"/>
      <c r="AB19385"/>
    </row>
    <row r="19386" spans="16:28" x14ac:dyDescent="0.2">
      <c r="P19386" s="12"/>
      <c r="AB19386"/>
    </row>
    <row r="19387" spans="16:28" x14ac:dyDescent="0.2">
      <c r="P19387" s="12"/>
      <c r="AB19387"/>
    </row>
    <row r="19388" spans="16:28" x14ac:dyDescent="0.2">
      <c r="P19388" s="12"/>
      <c r="AB19388"/>
    </row>
    <row r="19389" spans="16:28" x14ac:dyDescent="0.2">
      <c r="P19389" s="12"/>
      <c r="AB19389"/>
    </row>
    <row r="19390" spans="16:28" x14ac:dyDescent="0.2">
      <c r="P19390" s="12"/>
      <c r="AB19390"/>
    </row>
    <row r="19391" spans="16:28" x14ac:dyDescent="0.2">
      <c r="P19391" s="12"/>
      <c r="AB19391"/>
    </row>
    <row r="19392" spans="16:28" x14ac:dyDescent="0.2">
      <c r="P19392" s="12"/>
      <c r="AB19392"/>
    </row>
    <row r="19393" spans="16:28" x14ac:dyDescent="0.2">
      <c r="P19393" s="12"/>
      <c r="AB19393"/>
    </row>
    <row r="19394" spans="16:28" x14ac:dyDescent="0.2">
      <c r="P19394" s="12"/>
      <c r="AB19394"/>
    </row>
    <row r="19395" spans="16:28" x14ac:dyDescent="0.2">
      <c r="P19395" s="12"/>
      <c r="AB19395"/>
    </row>
    <row r="19396" spans="16:28" x14ac:dyDescent="0.2">
      <c r="P19396" s="12"/>
      <c r="AB19396"/>
    </row>
    <row r="19397" spans="16:28" x14ac:dyDescent="0.2">
      <c r="P19397" s="12"/>
      <c r="AB19397"/>
    </row>
    <row r="19398" spans="16:28" x14ac:dyDescent="0.2">
      <c r="P19398" s="12"/>
      <c r="AB19398"/>
    </row>
    <row r="19399" spans="16:28" x14ac:dyDescent="0.2">
      <c r="P19399" s="12"/>
      <c r="AB19399"/>
    </row>
    <row r="19400" spans="16:28" x14ac:dyDescent="0.2">
      <c r="P19400" s="12"/>
      <c r="AB19400"/>
    </row>
    <row r="19401" spans="16:28" x14ac:dyDescent="0.2">
      <c r="P19401" s="12"/>
      <c r="AB19401"/>
    </row>
    <row r="19402" spans="16:28" x14ac:dyDescent="0.2">
      <c r="P19402" s="12"/>
      <c r="AB19402"/>
    </row>
    <row r="19403" spans="16:28" x14ac:dyDescent="0.2">
      <c r="P19403" s="12"/>
      <c r="AB19403"/>
    </row>
    <row r="19404" spans="16:28" x14ac:dyDescent="0.2">
      <c r="P19404" s="12"/>
      <c r="AB19404"/>
    </row>
    <row r="19405" spans="16:28" x14ac:dyDescent="0.2">
      <c r="P19405" s="12"/>
      <c r="AB19405"/>
    </row>
    <row r="19406" spans="16:28" x14ac:dyDescent="0.2">
      <c r="P19406" s="12"/>
      <c r="AB19406"/>
    </row>
    <row r="19407" spans="16:28" x14ac:dyDescent="0.2">
      <c r="P19407" s="12"/>
      <c r="AB19407"/>
    </row>
    <row r="19408" spans="16:28" x14ac:dyDescent="0.2">
      <c r="P19408" s="12"/>
      <c r="AB19408"/>
    </row>
    <row r="19409" spans="16:28" x14ac:dyDescent="0.2">
      <c r="P19409" s="12"/>
      <c r="AB19409"/>
    </row>
    <row r="19410" spans="16:28" x14ac:dyDescent="0.2">
      <c r="P19410" s="12"/>
      <c r="AB19410"/>
    </row>
    <row r="19411" spans="16:28" x14ac:dyDescent="0.2">
      <c r="P19411" s="12"/>
      <c r="AB19411"/>
    </row>
    <row r="19412" spans="16:28" x14ac:dyDescent="0.2">
      <c r="P19412" s="12"/>
      <c r="AB19412"/>
    </row>
    <row r="19413" spans="16:28" x14ac:dyDescent="0.2">
      <c r="P19413" s="12"/>
      <c r="AB19413"/>
    </row>
    <row r="19414" spans="16:28" x14ac:dyDescent="0.2">
      <c r="P19414" s="12"/>
      <c r="AB19414"/>
    </row>
    <row r="19415" spans="16:28" x14ac:dyDescent="0.2">
      <c r="P19415" s="12"/>
      <c r="AB19415"/>
    </row>
    <row r="19416" spans="16:28" x14ac:dyDescent="0.2">
      <c r="P19416" s="12"/>
      <c r="AB19416"/>
    </row>
    <row r="19417" spans="16:28" x14ac:dyDescent="0.2">
      <c r="P19417" s="12"/>
      <c r="AB19417"/>
    </row>
    <row r="19418" spans="16:28" x14ac:dyDescent="0.2">
      <c r="P19418" s="12"/>
      <c r="AB19418"/>
    </row>
    <row r="19419" spans="16:28" x14ac:dyDescent="0.2">
      <c r="P19419" s="12"/>
      <c r="AB19419"/>
    </row>
    <row r="19420" spans="16:28" x14ac:dyDescent="0.2">
      <c r="P19420" s="12"/>
      <c r="AB19420"/>
    </row>
    <row r="19421" spans="16:28" x14ac:dyDescent="0.2">
      <c r="P19421" s="12"/>
      <c r="AB19421"/>
    </row>
    <row r="19422" spans="16:28" x14ac:dyDescent="0.2">
      <c r="P19422" s="12"/>
      <c r="AB19422"/>
    </row>
    <row r="19423" spans="16:28" x14ac:dyDescent="0.2">
      <c r="P19423" s="12"/>
      <c r="AB19423"/>
    </row>
    <row r="19424" spans="16:28" x14ac:dyDescent="0.2">
      <c r="P19424" s="12"/>
      <c r="AB19424"/>
    </row>
    <row r="19425" spans="16:28" x14ac:dyDescent="0.2">
      <c r="P19425" s="12"/>
      <c r="AB19425"/>
    </row>
    <row r="19426" spans="16:28" x14ac:dyDescent="0.2">
      <c r="P19426" s="12"/>
      <c r="AB19426"/>
    </row>
    <row r="19427" spans="16:28" x14ac:dyDescent="0.2">
      <c r="P19427" s="12"/>
      <c r="AB19427"/>
    </row>
    <row r="19428" spans="16:28" x14ac:dyDescent="0.2">
      <c r="P19428" s="12"/>
      <c r="AB19428"/>
    </row>
    <row r="19429" spans="16:28" x14ac:dyDescent="0.2">
      <c r="P19429" s="12"/>
      <c r="AB19429"/>
    </row>
    <row r="19430" spans="16:28" x14ac:dyDescent="0.2">
      <c r="P19430" s="12"/>
      <c r="AB19430"/>
    </row>
    <row r="19431" spans="16:28" x14ac:dyDescent="0.2">
      <c r="P19431" s="12"/>
      <c r="AB19431"/>
    </row>
    <row r="19432" spans="16:28" x14ac:dyDescent="0.2">
      <c r="P19432" s="12"/>
      <c r="AB19432"/>
    </row>
    <row r="19433" spans="16:28" x14ac:dyDescent="0.2">
      <c r="P19433" s="12"/>
      <c r="AB19433"/>
    </row>
    <row r="19434" spans="16:28" x14ac:dyDescent="0.2">
      <c r="P19434" s="12"/>
      <c r="AB19434"/>
    </row>
    <row r="19435" spans="16:28" x14ac:dyDescent="0.2">
      <c r="P19435" s="12"/>
      <c r="AB19435"/>
    </row>
    <row r="19436" spans="16:28" x14ac:dyDescent="0.2">
      <c r="P19436" s="12"/>
      <c r="AB19436"/>
    </row>
    <row r="19437" spans="16:28" x14ac:dyDescent="0.2">
      <c r="P19437" s="12"/>
      <c r="AB19437"/>
    </row>
    <row r="19438" spans="16:28" x14ac:dyDescent="0.2">
      <c r="P19438" s="12"/>
      <c r="AB19438"/>
    </row>
    <row r="19439" spans="16:28" x14ac:dyDescent="0.2">
      <c r="P19439" s="12"/>
      <c r="AB19439"/>
    </row>
    <row r="19440" spans="16:28" x14ac:dyDescent="0.2">
      <c r="P19440" s="12"/>
      <c r="AB19440"/>
    </row>
    <row r="19441" spans="16:28" x14ac:dyDescent="0.2">
      <c r="P19441" s="12"/>
      <c r="AB19441"/>
    </row>
    <row r="19442" spans="16:28" x14ac:dyDescent="0.2">
      <c r="P19442" s="12"/>
      <c r="AB19442"/>
    </row>
    <row r="19443" spans="16:28" x14ac:dyDescent="0.2">
      <c r="P19443" s="12"/>
      <c r="AB19443"/>
    </row>
    <row r="19444" spans="16:28" x14ac:dyDescent="0.2">
      <c r="P19444" s="12"/>
      <c r="AB19444"/>
    </row>
    <row r="19445" spans="16:28" x14ac:dyDescent="0.2">
      <c r="P19445" s="12"/>
      <c r="AB19445"/>
    </row>
    <row r="19446" spans="16:28" x14ac:dyDescent="0.2">
      <c r="P19446" s="12"/>
      <c r="AB19446"/>
    </row>
    <row r="19447" spans="16:28" x14ac:dyDescent="0.2">
      <c r="P19447" s="12"/>
      <c r="AB19447"/>
    </row>
    <row r="19448" spans="16:28" x14ac:dyDescent="0.2">
      <c r="P19448" s="12"/>
      <c r="AB19448"/>
    </row>
    <row r="19449" spans="16:28" x14ac:dyDescent="0.2">
      <c r="P19449" s="12"/>
      <c r="AB19449"/>
    </row>
    <row r="19450" spans="16:28" x14ac:dyDescent="0.2">
      <c r="P19450" s="12"/>
      <c r="AB19450"/>
    </row>
    <row r="19451" spans="16:28" x14ac:dyDescent="0.2">
      <c r="P19451" s="12"/>
      <c r="AB19451"/>
    </row>
    <row r="19452" spans="16:28" x14ac:dyDescent="0.2">
      <c r="P19452" s="12"/>
      <c r="AB19452"/>
    </row>
    <row r="19453" spans="16:28" x14ac:dyDescent="0.2">
      <c r="P19453" s="12"/>
      <c r="AB19453"/>
    </row>
    <row r="19454" spans="16:28" x14ac:dyDescent="0.2">
      <c r="P19454" s="12"/>
      <c r="AB19454"/>
    </row>
    <row r="19455" spans="16:28" x14ac:dyDescent="0.2">
      <c r="P19455" s="12"/>
      <c r="AB19455"/>
    </row>
    <row r="19456" spans="16:28" x14ac:dyDescent="0.2">
      <c r="P19456" s="12"/>
      <c r="AB19456"/>
    </row>
    <row r="19457" spans="16:28" x14ac:dyDescent="0.2">
      <c r="P19457" s="12"/>
      <c r="AB19457"/>
    </row>
    <row r="19458" spans="16:28" x14ac:dyDescent="0.2">
      <c r="P19458" s="12"/>
      <c r="AB19458"/>
    </row>
    <row r="19459" spans="16:28" x14ac:dyDescent="0.2">
      <c r="P19459" s="12"/>
      <c r="AB19459"/>
    </row>
    <row r="19460" spans="16:28" x14ac:dyDescent="0.2">
      <c r="P19460" s="12"/>
      <c r="AB19460"/>
    </row>
    <row r="19461" spans="16:28" x14ac:dyDescent="0.2">
      <c r="P19461" s="12"/>
      <c r="AB19461"/>
    </row>
    <row r="19462" spans="16:28" x14ac:dyDescent="0.2">
      <c r="P19462" s="12"/>
      <c r="AB19462"/>
    </row>
    <row r="19463" spans="16:28" x14ac:dyDescent="0.2">
      <c r="P19463" s="12"/>
      <c r="AB19463"/>
    </row>
    <row r="19464" spans="16:28" x14ac:dyDescent="0.2">
      <c r="P19464" s="12"/>
      <c r="AB19464"/>
    </row>
    <row r="19465" spans="16:28" x14ac:dyDescent="0.2">
      <c r="P19465" s="12"/>
      <c r="AB19465"/>
    </row>
    <row r="19466" spans="16:28" x14ac:dyDescent="0.2">
      <c r="P19466" s="12"/>
      <c r="AB19466"/>
    </row>
    <row r="19467" spans="16:28" x14ac:dyDescent="0.2">
      <c r="P19467" s="12"/>
      <c r="AB19467"/>
    </row>
    <row r="19468" spans="16:28" x14ac:dyDescent="0.2">
      <c r="P19468" s="12"/>
      <c r="AB19468"/>
    </row>
    <row r="19469" spans="16:28" x14ac:dyDescent="0.2">
      <c r="P19469" s="12"/>
      <c r="AB19469"/>
    </row>
    <row r="19470" spans="16:28" x14ac:dyDescent="0.2">
      <c r="P19470" s="12"/>
      <c r="AB19470"/>
    </row>
    <row r="19471" spans="16:28" x14ac:dyDescent="0.2">
      <c r="P19471" s="12"/>
      <c r="AB19471"/>
    </row>
    <row r="19472" spans="16:28" x14ac:dyDescent="0.2">
      <c r="P19472" s="12"/>
      <c r="AB19472"/>
    </row>
    <row r="19473" spans="16:28" x14ac:dyDescent="0.2">
      <c r="P19473" s="12"/>
      <c r="AB19473"/>
    </row>
    <row r="19474" spans="16:28" x14ac:dyDescent="0.2">
      <c r="P19474" s="12"/>
      <c r="AB19474"/>
    </row>
    <row r="19475" spans="16:28" x14ac:dyDescent="0.2">
      <c r="P19475" s="12"/>
      <c r="AB19475"/>
    </row>
    <row r="19476" spans="16:28" x14ac:dyDescent="0.2">
      <c r="P19476" s="12"/>
      <c r="AB19476"/>
    </row>
    <row r="19477" spans="16:28" x14ac:dyDescent="0.2">
      <c r="P19477" s="12"/>
      <c r="AB19477"/>
    </row>
    <row r="19478" spans="16:28" x14ac:dyDescent="0.2">
      <c r="P19478" s="12"/>
      <c r="AB19478"/>
    </row>
    <row r="19479" spans="16:28" x14ac:dyDescent="0.2">
      <c r="P19479" s="12"/>
      <c r="AB19479"/>
    </row>
    <row r="19480" spans="16:28" x14ac:dyDescent="0.2">
      <c r="P19480" s="12"/>
      <c r="AB19480"/>
    </row>
    <row r="19481" spans="16:28" x14ac:dyDescent="0.2">
      <c r="P19481" s="12"/>
      <c r="AB19481"/>
    </row>
    <row r="19482" spans="16:28" x14ac:dyDescent="0.2">
      <c r="P19482" s="12"/>
      <c r="AB19482"/>
    </row>
    <row r="19483" spans="16:28" x14ac:dyDescent="0.2">
      <c r="P19483" s="12"/>
      <c r="AB19483"/>
    </row>
    <row r="19484" spans="16:28" x14ac:dyDescent="0.2">
      <c r="P19484" s="12"/>
      <c r="AB19484"/>
    </row>
    <row r="19485" spans="16:28" x14ac:dyDescent="0.2">
      <c r="P19485" s="12"/>
      <c r="AB19485"/>
    </row>
    <row r="19486" spans="16:28" x14ac:dyDescent="0.2">
      <c r="P19486" s="12"/>
      <c r="AB19486"/>
    </row>
    <row r="19487" spans="16:28" x14ac:dyDescent="0.2">
      <c r="P19487" s="12"/>
      <c r="AB19487"/>
    </row>
    <row r="19488" spans="16:28" x14ac:dyDescent="0.2">
      <c r="P19488" s="12"/>
      <c r="AB19488"/>
    </row>
    <row r="19489" spans="16:28" x14ac:dyDescent="0.2">
      <c r="P19489" s="12"/>
      <c r="AB19489"/>
    </row>
    <row r="19490" spans="16:28" x14ac:dyDescent="0.2">
      <c r="P19490" s="12"/>
      <c r="AB19490"/>
    </row>
    <row r="19491" spans="16:28" x14ac:dyDescent="0.2">
      <c r="P19491" s="12"/>
      <c r="AB19491"/>
    </row>
    <row r="19492" spans="16:28" x14ac:dyDescent="0.2">
      <c r="P19492" s="12"/>
      <c r="AB19492"/>
    </row>
    <row r="19493" spans="16:28" x14ac:dyDescent="0.2">
      <c r="P19493" s="12"/>
      <c r="AB19493"/>
    </row>
    <row r="19494" spans="16:28" x14ac:dyDescent="0.2">
      <c r="P19494" s="12"/>
      <c r="AB19494"/>
    </row>
    <row r="19495" spans="16:28" x14ac:dyDescent="0.2">
      <c r="P19495" s="12"/>
      <c r="AB19495"/>
    </row>
    <row r="19496" spans="16:28" x14ac:dyDescent="0.2">
      <c r="P19496" s="12"/>
      <c r="AB19496"/>
    </row>
    <row r="19497" spans="16:28" x14ac:dyDescent="0.2">
      <c r="P19497" s="12"/>
      <c r="AB19497"/>
    </row>
    <row r="19498" spans="16:28" x14ac:dyDescent="0.2">
      <c r="P19498" s="12"/>
      <c r="AB19498"/>
    </row>
    <row r="19499" spans="16:28" x14ac:dyDescent="0.2">
      <c r="P19499" s="12"/>
      <c r="AB19499"/>
    </row>
    <row r="19500" spans="16:28" x14ac:dyDescent="0.2">
      <c r="P19500" s="12"/>
      <c r="AB19500"/>
    </row>
    <row r="19501" spans="16:28" x14ac:dyDescent="0.2">
      <c r="P19501" s="12"/>
      <c r="AB19501"/>
    </row>
    <row r="19502" spans="16:28" x14ac:dyDescent="0.2">
      <c r="P19502" s="12"/>
      <c r="AB19502"/>
    </row>
    <row r="19503" spans="16:28" x14ac:dyDescent="0.2">
      <c r="P19503" s="12"/>
      <c r="AB19503"/>
    </row>
    <row r="19504" spans="16:28" x14ac:dyDescent="0.2">
      <c r="P19504" s="12"/>
      <c r="AB19504"/>
    </row>
    <row r="19505" spans="16:28" x14ac:dyDescent="0.2">
      <c r="P19505" s="12"/>
      <c r="AB19505"/>
    </row>
    <row r="19506" spans="16:28" x14ac:dyDescent="0.2">
      <c r="P19506" s="12"/>
      <c r="AB19506"/>
    </row>
    <row r="19507" spans="16:28" x14ac:dyDescent="0.2">
      <c r="P19507" s="12"/>
      <c r="AB19507"/>
    </row>
    <row r="19508" spans="16:28" x14ac:dyDescent="0.2">
      <c r="P19508" s="12"/>
      <c r="AB19508"/>
    </row>
    <row r="19509" spans="16:28" x14ac:dyDescent="0.2">
      <c r="P19509" s="12"/>
      <c r="AB19509"/>
    </row>
    <row r="19510" spans="16:28" x14ac:dyDescent="0.2">
      <c r="P19510" s="12"/>
      <c r="AB19510"/>
    </row>
    <row r="19511" spans="16:28" x14ac:dyDescent="0.2">
      <c r="P19511" s="12"/>
      <c r="AB19511"/>
    </row>
    <row r="19512" spans="16:28" x14ac:dyDescent="0.2">
      <c r="P19512" s="12"/>
      <c r="AB19512"/>
    </row>
    <row r="19513" spans="16:28" x14ac:dyDescent="0.2">
      <c r="P19513" s="12"/>
      <c r="AB19513"/>
    </row>
    <row r="19514" spans="16:28" x14ac:dyDescent="0.2">
      <c r="P19514" s="12"/>
      <c r="AB19514"/>
    </row>
    <row r="19515" spans="16:28" x14ac:dyDescent="0.2">
      <c r="P19515" s="12"/>
      <c r="AB19515"/>
    </row>
    <row r="19516" spans="16:28" x14ac:dyDescent="0.2">
      <c r="P19516" s="12"/>
      <c r="AB19516"/>
    </row>
    <row r="19517" spans="16:28" x14ac:dyDescent="0.2">
      <c r="P19517" s="12"/>
      <c r="AB19517"/>
    </row>
    <row r="19518" spans="16:28" x14ac:dyDescent="0.2">
      <c r="P19518" s="12"/>
      <c r="AB19518"/>
    </row>
    <row r="19519" spans="16:28" x14ac:dyDescent="0.2">
      <c r="P19519" s="12"/>
      <c r="AB19519"/>
    </row>
    <row r="19520" spans="16:28" x14ac:dyDescent="0.2">
      <c r="P19520" s="12"/>
      <c r="AB19520"/>
    </row>
    <row r="19521" spans="16:28" x14ac:dyDescent="0.2">
      <c r="P19521" s="12"/>
      <c r="AB19521"/>
    </row>
    <row r="19522" spans="16:28" x14ac:dyDescent="0.2">
      <c r="P19522" s="12"/>
      <c r="AB19522"/>
    </row>
    <row r="19523" spans="16:28" x14ac:dyDescent="0.2">
      <c r="P19523" s="12"/>
      <c r="AB19523"/>
    </row>
    <row r="19524" spans="16:28" x14ac:dyDescent="0.2">
      <c r="P19524" s="12"/>
      <c r="AB19524"/>
    </row>
    <row r="19525" spans="16:28" x14ac:dyDescent="0.2">
      <c r="P19525" s="12"/>
      <c r="AB19525"/>
    </row>
    <row r="19526" spans="16:28" x14ac:dyDescent="0.2">
      <c r="P19526" s="12"/>
      <c r="AB19526"/>
    </row>
    <row r="19527" spans="16:28" x14ac:dyDescent="0.2">
      <c r="P19527" s="12"/>
      <c r="AB19527"/>
    </row>
    <row r="19528" spans="16:28" x14ac:dyDescent="0.2">
      <c r="P19528" s="12"/>
      <c r="AB19528"/>
    </row>
    <row r="19529" spans="16:28" x14ac:dyDescent="0.2">
      <c r="P19529" s="12"/>
      <c r="AB19529"/>
    </row>
    <row r="19530" spans="16:28" x14ac:dyDescent="0.2">
      <c r="P19530" s="12"/>
      <c r="AB19530"/>
    </row>
    <row r="19531" spans="16:28" x14ac:dyDescent="0.2">
      <c r="P19531" s="12"/>
      <c r="AB19531"/>
    </row>
    <row r="19532" spans="16:28" x14ac:dyDescent="0.2">
      <c r="P19532" s="12"/>
      <c r="AB19532"/>
    </row>
    <row r="19533" spans="16:28" x14ac:dyDescent="0.2">
      <c r="P19533" s="12"/>
      <c r="AB19533"/>
    </row>
    <row r="19534" spans="16:28" x14ac:dyDescent="0.2">
      <c r="P19534" s="12"/>
      <c r="AB19534"/>
    </row>
    <row r="19535" spans="16:28" x14ac:dyDescent="0.2">
      <c r="P19535" s="12"/>
      <c r="AB19535"/>
    </row>
    <row r="19536" spans="16:28" x14ac:dyDescent="0.2">
      <c r="P19536" s="12"/>
      <c r="AB19536"/>
    </row>
    <row r="19537" spans="16:28" x14ac:dyDescent="0.2">
      <c r="P19537" s="12"/>
      <c r="AB19537"/>
    </row>
    <row r="19538" spans="16:28" x14ac:dyDescent="0.2">
      <c r="P19538" s="12"/>
      <c r="AB19538"/>
    </row>
    <row r="19539" spans="16:28" x14ac:dyDescent="0.2">
      <c r="P19539" s="12"/>
      <c r="AB19539"/>
    </row>
    <row r="19540" spans="16:28" x14ac:dyDescent="0.2">
      <c r="P19540" s="12"/>
      <c r="AB19540"/>
    </row>
    <row r="19541" spans="16:28" x14ac:dyDescent="0.2">
      <c r="P19541" s="12"/>
      <c r="AB19541"/>
    </row>
    <row r="19542" spans="16:28" x14ac:dyDescent="0.2">
      <c r="P19542" s="12"/>
      <c r="AB19542"/>
    </row>
    <row r="19543" spans="16:28" x14ac:dyDescent="0.2">
      <c r="P19543" s="12"/>
      <c r="AB19543"/>
    </row>
    <row r="19544" spans="16:28" x14ac:dyDescent="0.2">
      <c r="P19544" s="12"/>
      <c r="AB19544"/>
    </row>
    <row r="19545" spans="16:28" x14ac:dyDescent="0.2">
      <c r="P19545" s="12"/>
      <c r="AB19545"/>
    </row>
    <row r="19546" spans="16:28" x14ac:dyDescent="0.2">
      <c r="P19546" s="12"/>
      <c r="AB19546"/>
    </row>
    <row r="19547" spans="16:28" x14ac:dyDescent="0.2">
      <c r="P19547" s="12"/>
      <c r="AB19547"/>
    </row>
    <row r="19548" spans="16:28" x14ac:dyDescent="0.2">
      <c r="P19548" s="12"/>
      <c r="AB19548"/>
    </row>
    <row r="19549" spans="16:28" x14ac:dyDescent="0.2">
      <c r="P19549" s="12"/>
      <c r="AB19549"/>
    </row>
    <row r="19550" spans="16:28" x14ac:dyDescent="0.2">
      <c r="P19550" s="12"/>
      <c r="AB19550"/>
    </row>
    <row r="19551" spans="16:28" x14ac:dyDescent="0.2">
      <c r="P19551" s="12"/>
      <c r="AB19551"/>
    </row>
    <row r="19552" spans="16:28" x14ac:dyDescent="0.2">
      <c r="P19552" s="12"/>
      <c r="AB19552"/>
    </row>
    <row r="19553" spans="16:28" x14ac:dyDescent="0.2">
      <c r="P19553" s="12"/>
      <c r="AB19553"/>
    </row>
    <row r="19554" spans="16:28" x14ac:dyDescent="0.2">
      <c r="P19554" s="12"/>
      <c r="AB19554"/>
    </row>
    <row r="19555" spans="16:28" x14ac:dyDescent="0.2">
      <c r="P19555" s="12"/>
      <c r="AB19555"/>
    </row>
    <row r="19556" spans="16:28" x14ac:dyDescent="0.2">
      <c r="P19556" s="12"/>
      <c r="AB19556"/>
    </row>
    <row r="19557" spans="16:28" x14ac:dyDescent="0.2">
      <c r="P19557" s="12"/>
      <c r="AB19557"/>
    </row>
    <row r="19558" spans="16:28" x14ac:dyDescent="0.2">
      <c r="P19558" s="12"/>
      <c r="AB19558"/>
    </row>
    <row r="19559" spans="16:28" x14ac:dyDescent="0.2">
      <c r="P19559" s="12"/>
      <c r="AB19559"/>
    </row>
    <row r="19560" spans="16:28" x14ac:dyDescent="0.2">
      <c r="P19560" s="12"/>
      <c r="AB19560"/>
    </row>
    <row r="19561" spans="16:28" x14ac:dyDescent="0.2">
      <c r="P19561" s="12"/>
      <c r="AB19561"/>
    </row>
    <row r="19562" spans="16:28" x14ac:dyDescent="0.2">
      <c r="P19562" s="12"/>
      <c r="AB19562"/>
    </row>
    <row r="19563" spans="16:28" x14ac:dyDescent="0.2">
      <c r="P19563" s="12"/>
      <c r="AB19563"/>
    </row>
    <row r="19564" spans="16:28" x14ac:dyDescent="0.2">
      <c r="P19564" s="12"/>
      <c r="AB19564"/>
    </row>
    <row r="19565" spans="16:28" x14ac:dyDescent="0.2">
      <c r="P19565" s="12"/>
      <c r="AB19565"/>
    </row>
    <row r="19566" spans="16:28" x14ac:dyDescent="0.2">
      <c r="P19566" s="12"/>
      <c r="AB19566"/>
    </row>
    <row r="19567" spans="16:28" x14ac:dyDescent="0.2">
      <c r="P19567" s="12"/>
      <c r="AB19567"/>
    </row>
    <row r="19568" spans="16:28" x14ac:dyDescent="0.2">
      <c r="P19568" s="12"/>
      <c r="AB19568"/>
    </row>
    <row r="19569" spans="16:28" x14ac:dyDescent="0.2">
      <c r="P19569" s="12"/>
      <c r="AB19569"/>
    </row>
    <row r="19570" spans="16:28" x14ac:dyDescent="0.2">
      <c r="P19570" s="12"/>
      <c r="AB19570"/>
    </row>
    <row r="19571" spans="16:28" x14ac:dyDescent="0.2">
      <c r="P19571" s="12"/>
      <c r="AB19571"/>
    </row>
    <row r="19572" spans="16:28" x14ac:dyDescent="0.2">
      <c r="P19572" s="12"/>
      <c r="AB19572"/>
    </row>
    <row r="19573" spans="16:28" x14ac:dyDescent="0.2">
      <c r="P19573" s="12"/>
      <c r="AB19573"/>
    </row>
    <row r="19574" spans="16:28" x14ac:dyDescent="0.2">
      <c r="P19574" s="12"/>
      <c r="AB19574"/>
    </row>
    <row r="19575" spans="16:28" x14ac:dyDescent="0.2">
      <c r="P19575" s="12"/>
      <c r="AB19575"/>
    </row>
    <row r="19576" spans="16:28" x14ac:dyDescent="0.2">
      <c r="P19576" s="12"/>
      <c r="AB19576"/>
    </row>
    <row r="19577" spans="16:28" x14ac:dyDescent="0.2">
      <c r="P19577" s="12"/>
      <c r="AB19577"/>
    </row>
    <row r="19578" spans="16:28" x14ac:dyDescent="0.2">
      <c r="P19578" s="12"/>
      <c r="AB19578"/>
    </row>
    <row r="19579" spans="16:28" x14ac:dyDescent="0.2">
      <c r="P19579" s="12"/>
      <c r="AB19579"/>
    </row>
    <row r="19580" spans="16:28" x14ac:dyDescent="0.2">
      <c r="P19580" s="12"/>
      <c r="AB19580"/>
    </row>
    <row r="19581" spans="16:28" x14ac:dyDescent="0.2">
      <c r="P19581" s="12"/>
      <c r="AB19581"/>
    </row>
    <row r="19582" spans="16:28" x14ac:dyDescent="0.2">
      <c r="P19582" s="12"/>
      <c r="AB19582"/>
    </row>
    <row r="19583" spans="16:28" x14ac:dyDescent="0.2">
      <c r="P19583" s="12"/>
      <c r="AB19583"/>
    </row>
    <row r="19584" spans="16:28" x14ac:dyDescent="0.2">
      <c r="P19584" s="12"/>
      <c r="AB19584"/>
    </row>
    <row r="19585" spans="16:28" x14ac:dyDescent="0.2">
      <c r="P19585" s="12"/>
      <c r="AB19585"/>
    </row>
    <row r="19586" spans="16:28" x14ac:dyDescent="0.2">
      <c r="P19586" s="12"/>
      <c r="AB19586"/>
    </row>
    <row r="19587" spans="16:28" x14ac:dyDescent="0.2">
      <c r="P19587" s="12"/>
      <c r="AB19587"/>
    </row>
    <row r="19588" spans="16:28" x14ac:dyDescent="0.2">
      <c r="P19588" s="12"/>
      <c r="AB19588"/>
    </row>
    <row r="19589" spans="16:28" x14ac:dyDescent="0.2">
      <c r="P19589" s="12"/>
      <c r="AB19589"/>
    </row>
    <row r="19590" spans="16:28" x14ac:dyDescent="0.2">
      <c r="P19590" s="12"/>
      <c r="AB19590"/>
    </row>
    <row r="19591" spans="16:28" x14ac:dyDescent="0.2">
      <c r="P19591" s="12"/>
      <c r="AB19591"/>
    </row>
    <row r="19592" spans="16:28" x14ac:dyDescent="0.2">
      <c r="P19592" s="12"/>
      <c r="AB19592"/>
    </row>
    <row r="19593" spans="16:28" x14ac:dyDescent="0.2">
      <c r="P19593" s="12"/>
      <c r="AB19593"/>
    </row>
    <row r="19594" spans="16:28" x14ac:dyDescent="0.2">
      <c r="P19594" s="12"/>
      <c r="AB19594"/>
    </row>
    <row r="19595" spans="16:28" x14ac:dyDescent="0.2">
      <c r="P19595" s="12"/>
      <c r="AB19595"/>
    </row>
    <row r="19596" spans="16:28" x14ac:dyDescent="0.2">
      <c r="P19596" s="12"/>
      <c r="AB19596"/>
    </row>
    <row r="19597" spans="16:28" x14ac:dyDescent="0.2">
      <c r="P19597" s="12"/>
      <c r="AB19597"/>
    </row>
    <row r="19598" spans="16:28" x14ac:dyDescent="0.2">
      <c r="P19598" s="12"/>
      <c r="AB19598"/>
    </row>
    <row r="19599" spans="16:28" x14ac:dyDescent="0.2">
      <c r="P19599" s="12"/>
      <c r="AB19599"/>
    </row>
    <row r="19600" spans="16:28" x14ac:dyDescent="0.2">
      <c r="P19600" s="12"/>
      <c r="AB19600"/>
    </row>
    <row r="19601" spans="16:28" x14ac:dyDescent="0.2">
      <c r="P19601" s="12"/>
      <c r="AB19601"/>
    </row>
    <row r="19602" spans="16:28" x14ac:dyDescent="0.2">
      <c r="P19602" s="12"/>
      <c r="AB19602"/>
    </row>
    <row r="19603" spans="16:28" x14ac:dyDescent="0.2">
      <c r="P19603" s="12"/>
      <c r="AB19603"/>
    </row>
    <row r="19604" spans="16:28" x14ac:dyDescent="0.2">
      <c r="P19604" s="12"/>
      <c r="AB19604"/>
    </row>
    <row r="19605" spans="16:28" x14ac:dyDescent="0.2">
      <c r="P19605" s="12"/>
      <c r="AB19605"/>
    </row>
    <row r="19606" spans="16:28" x14ac:dyDescent="0.2">
      <c r="P19606" s="12"/>
      <c r="AB19606"/>
    </row>
    <row r="19607" spans="16:28" x14ac:dyDescent="0.2">
      <c r="P19607" s="12"/>
      <c r="AB19607"/>
    </row>
    <row r="19608" spans="16:28" x14ac:dyDescent="0.2">
      <c r="P19608" s="12"/>
      <c r="AB19608"/>
    </row>
    <row r="19609" spans="16:28" x14ac:dyDescent="0.2">
      <c r="P19609" s="12"/>
      <c r="AB19609"/>
    </row>
    <row r="19610" spans="16:28" x14ac:dyDescent="0.2">
      <c r="P19610" s="12"/>
      <c r="AB19610"/>
    </row>
    <row r="19611" spans="16:28" x14ac:dyDescent="0.2">
      <c r="P19611" s="12"/>
      <c r="AB19611"/>
    </row>
    <row r="19612" spans="16:28" x14ac:dyDescent="0.2">
      <c r="P19612" s="12"/>
      <c r="AB19612"/>
    </row>
    <row r="19613" spans="16:28" x14ac:dyDescent="0.2">
      <c r="P19613" s="12"/>
      <c r="AB19613"/>
    </row>
    <row r="19614" spans="16:28" x14ac:dyDescent="0.2">
      <c r="P19614" s="12"/>
      <c r="AB19614"/>
    </row>
    <row r="19615" spans="16:28" x14ac:dyDescent="0.2">
      <c r="P19615" s="12"/>
      <c r="AB19615"/>
    </row>
    <row r="19616" spans="16:28" x14ac:dyDescent="0.2">
      <c r="P19616" s="12"/>
      <c r="AB19616"/>
    </row>
    <row r="19617" spans="16:28" x14ac:dyDescent="0.2">
      <c r="P19617" s="12"/>
      <c r="AB19617"/>
    </row>
    <row r="19618" spans="16:28" x14ac:dyDescent="0.2">
      <c r="P19618" s="12"/>
      <c r="AB19618"/>
    </row>
    <row r="19619" spans="16:28" x14ac:dyDescent="0.2">
      <c r="P19619" s="12"/>
      <c r="AB19619"/>
    </row>
    <row r="19620" spans="16:28" x14ac:dyDescent="0.2">
      <c r="P19620" s="12"/>
      <c r="AB19620"/>
    </row>
    <row r="19621" spans="16:28" x14ac:dyDescent="0.2">
      <c r="P19621" s="12"/>
      <c r="AB19621"/>
    </row>
    <row r="19622" spans="16:28" x14ac:dyDescent="0.2">
      <c r="P19622" s="12"/>
      <c r="AB19622"/>
    </row>
    <row r="19623" spans="16:28" x14ac:dyDescent="0.2">
      <c r="P19623" s="12"/>
      <c r="AB19623"/>
    </row>
    <row r="19624" spans="16:28" x14ac:dyDescent="0.2">
      <c r="P19624" s="12"/>
      <c r="AB19624"/>
    </row>
    <row r="19625" spans="16:28" x14ac:dyDescent="0.2">
      <c r="P19625" s="12"/>
      <c r="AB19625"/>
    </row>
    <row r="19626" spans="16:28" x14ac:dyDescent="0.2">
      <c r="P19626" s="12"/>
      <c r="AB19626"/>
    </row>
    <row r="19627" spans="16:28" x14ac:dyDescent="0.2">
      <c r="P19627" s="12"/>
      <c r="AB19627"/>
    </row>
    <row r="19628" spans="16:28" x14ac:dyDescent="0.2">
      <c r="P19628" s="12"/>
      <c r="AB19628"/>
    </row>
    <row r="19629" spans="16:28" x14ac:dyDescent="0.2">
      <c r="P19629" s="12"/>
      <c r="AB19629"/>
    </row>
    <row r="19630" spans="16:28" x14ac:dyDescent="0.2">
      <c r="P19630" s="12"/>
      <c r="AB19630"/>
    </row>
    <row r="19631" spans="16:28" x14ac:dyDescent="0.2">
      <c r="P19631" s="12"/>
      <c r="AB19631"/>
    </row>
    <row r="19632" spans="16:28" x14ac:dyDescent="0.2">
      <c r="P19632" s="12"/>
      <c r="AB19632"/>
    </row>
    <row r="19633" spans="16:28" x14ac:dyDescent="0.2">
      <c r="P19633" s="12"/>
      <c r="AB19633"/>
    </row>
    <row r="19634" spans="16:28" x14ac:dyDescent="0.2">
      <c r="P19634" s="12"/>
      <c r="AB19634"/>
    </row>
    <row r="19635" spans="16:28" x14ac:dyDescent="0.2">
      <c r="P19635" s="12"/>
      <c r="AB19635"/>
    </row>
    <row r="19636" spans="16:28" x14ac:dyDescent="0.2">
      <c r="P19636" s="12"/>
      <c r="AB19636"/>
    </row>
    <row r="19637" spans="16:28" x14ac:dyDescent="0.2">
      <c r="P19637" s="12"/>
      <c r="AB19637"/>
    </row>
    <row r="19638" spans="16:28" x14ac:dyDescent="0.2">
      <c r="P19638" s="12"/>
      <c r="AB19638"/>
    </row>
    <row r="19639" spans="16:28" x14ac:dyDescent="0.2">
      <c r="P19639" s="12"/>
      <c r="AB19639"/>
    </row>
    <row r="19640" spans="16:28" x14ac:dyDescent="0.2">
      <c r="P19640" s="12"/>
      <c r="AB19640"/>
    </row>
    <row r="19641" spans="16:28" x14ac:dyDescent="0.2">
      <c r="P19641" s="12"/>
      <c r="AB19641"/>
    </row>
    <row r="19642" spans="16:28" x14ac:dyDescent="0.2">
      <c r="P19642" s="12"/>
      <c r="AB19642"/>
    </row>
    <row r="19643" spans="16:28" x14ac:dyDescent="0.2">
      <c r="P19643" s="12"/>
      <c r="AB19643"/>
    </row>
    <row r="19644" spans="16:28" x14ac:dyDescent="0.2">
      <c r="P19644" s="12"/>
      <c r="AB19644"/>
    </row>
    <row r="19645" spans="16:28" x14ac:dyDescent="0.2">
      <c r="P19645" s="12"/>
      <c r="AB19645"/>
    </row>
    <row r="19646" spans="16:28" x14ac:dyDescent="0.2">
      <c r="P19646" s="12"/>
      <c r="AB19646"/>
    </row>
    <row r="19647" spans="16:28" x14ac:dyDescent="0.2">
      <c r="P19647" s="12"/>
      <c r="AB19647"/>
    </row>
    <row r="19648" spans="16:28" x14ac:dyDescent="0.2">
      <c r="P19648" s="12"/>
      <c r="AB19648"/>
    </row>
    <row r="19649" spans="16:28" x14ac:dyDescent="0.2">
      <c r="P19649" s="12"/>
      <c r="AB19649"/>
    </row>
    <row r="19650" spans="16:28" x14ac:dyDescent="0.2">
      <c r="P19650" s="12"/>
      <c r="AB19650"/>
    </row>
    <row r="19651" spans="16:28" x14ac:dyDescent="0.2">
      <c r="P19651" s="12"/>
      <c r="AB19651"/>
    </row>
    <row r="19652" spans="16:28" x14ac:dyDescent="0.2">
      <c r="P19652" s="12"/>
      <c r="AB19652"/>
    </row>
    <row r="19653" spans="16:28" x14ac:dyDescent="0.2">
      <c r="P19653" s="12"/>
      <c r="AB19653"/>
    </row>
    <row r="19654" spans="16:28" x14ac:dyDescent="0.2">
      <c r="P19654" s="12"/>
      <c r="AB19654"/>
    </row>
    <row r="19655" spans="16:28" x14ac:dyDescent="0.2">
      <c r="P19655" s="12"/>
      <c r="AB19655"/>
    </row>
    <row r="19656" spans="16:28" x14ac:dyDescent="0.2">
      <c r="P19656" s="12"/>
      <c r="AB19656"/>
    </row>
    <row r="19657" spans="16:28" x14ac:dyDescent="0.2">
      <c r="P19657" s="12"/>
      <c r="AB19657"/>
    </row>
    <row r="19658" spans="16:28" x14ac:dyDescent="0.2">
      <c r="P19658" s="12"/>
      <c r="AB19658"/>
    </row>
    <row r="19659" spans="16:28" x14ac:dyDescent="0.2">
      <c r="P19659" s="12"/>
      <c r="AB19659"/>
    </row>
    <row r="19660" spans="16:28" x14ac:dyDescent="0.2">
      <c r="P19660" s="12"/>
      <c r="AB19660"/>
    </row>
    <row r="19661" spans="16:28" x14ac:dyDescent="0.2">
      <c r="P19661" s="12"/>
      <c r="AB19661"/>
    </row>
    <row r="19662" spans="16:28" x14ac:dyDescent="0.2">
      <c r="P19662" s="12"/>
      <c r="AB19662"/>
    </row>
    <row r="19663" spans="16:28" x14ac:dyDescent="0.2">
      <c r="P19663" s="12"/>
      <c r="AB19663"/>
    </row>
    <row r="19664" spans="16:28" x14ac:dyDescent="0.2">
      <c r="P19664" s="12"/>
      <c r="AB19664"/>
    </row>
    <row r="19665" spans="16:28" x14ac:dyDescent="0.2">
      <c r="P19665" s="12"/>
      <c r="AB19665"/>
    </row>
    <row r="19666" spans="16:28" x14ac:dyDescent="0.2">
      <c r="P19666" s="12"/>
      <c r="AB19666"/>
    </row>
    <row r="19667" spans="16:28" x14ac:dyDescent="0.2">
      <c r="P19667" s="12"/>
      <c r="AB19667"/>
    </row>
    <row r="19668" spans="16:28" x14ac:dyDescent="0.2">
      <c r="P19668" s="12"/>
      <c r="AB19668"/>
    </row>
    <row r="19669" spans="16:28" x14ac:dyDescent="0.2">
      <c r="P19669" s="12"/>
      <c r="AB19669"/>
    </row>
    <row r="19670" spans="16:28" x14ac:dyDescent="0.2">
      <c r="P19670" s="12"/>
      <c r="AB19670"/>
    </row>
    <row r="19671" spans="16:28" x14ac:dyDescent="0.2">
      <c r="P19671" s="12"/>
      <c r="AB19671"/>
    </row>
    <row r="19672" spans="16:28" x14ac:dyDescent="0.2">
      <c r="P19672" s="12"/>
      <c r="AB19672"/>
    </row>
    <row r="19673" spans="16:28" x14ac:dyDescent="0.2">
      <c r="P19673" s="12"/>
      <c r="AB19673"/>
    </row>
    <row r="19674" spans="16:28" x14ac:dyDescent="0.2">
      <c r="P19674" s="12"/>
      <c r="AB19674"/>
    </row>
    <row r="19675" spans="16:28" x14ac:dyDescent="0.2">
      <c r="P19675" s="12"/>
      <c r="AB19675"/>
    </row>
    <row r="19676" spans="16:28" x14ac:dyDescent="0.2">
      <c r="P19676" s="12"/>
      <c r="AB19676"/>
    </row>
    <row r="19677" spans="16:28" x14ac:dyDescent="0.2">
      <c r="P19677" s="12"/>
      <c r="AB19677"/>
    </row>
    <row r="19678" spans="16:28" x14ac:dyDescent="0.2">
      <c r="P19678" s="12"/>
      <c r="AB19678"/>
    </row>
    <row r="19679" spans="16:28" x14ac:dyDescent="0.2">
      <c r="P19679" s="12"/>
      <c r="AB19679"/>
    </row>
    <row r="19680" spans="16:28" x14ac:dyDescent="0.2">
      <c r="P19680" s="12"/>
      <c r="AB19680"/>
    </row>
    <row r="19681" spans="16:28" x14ac:dyDescent="0.2">
      <c r="P19681" s="12"/>
      <c r="AB19681"/>
    </row>
    <row r="19682" spans="16:28" x14ac:dyDescent="0.2">
      <c r="P19682" s="12"/>
      <c r="AB19682"/>
    </row>
    <row r="19683" spans="16:28" x14ac:dyDescent="0.2">
      <c r="P19683" s="12"/>
      <c r="AB19683"/>
    </row>
    <row r="19684" spans="16:28" x14ac:dyDescent="0.2">
      <c r="P19684" s="12"/>
      <c r="AB19684"/>
    </row>
    <row r="19685" spans="16:28" x14ac:dyDescent="0.2">
      <c r="P19685" s="12"/>
      <c r="AB19685"/>
    </row>
    <row r="19686" spans="16:28" x14ac:dyDescent="0.2">
      <c r="P19686" s="12"/>
      <c r="AB19686"/>
    </row>
    <row r="19687" spans="16:28" x14ac:dyDescent="0.2">
      <c r="P19687" s="12"/>
      <c r="AB19687"/>
    </row>
    <row r="19688" spans="16:28" x14ac:dyDescent="0.2">
      <c r="P19688" s="12"/>
      <c r="AB19688"/>
    </row>
    <row r="19689" spans="16:28" x14ac:dyDescent="0.2">
      <c r="P19689" s="12"/>
      <c r="AB19689"/>
    </row>
    <row r="19690" spans="16:28" x14ac:dyDescent="0.2">
      <c r="P19690" s="12"/>
      <c r="AB19690"/>
    </row>
    <row r="19691" spans="16:28" x14ac:dyDescent="0.2">
      <c r="P19691" s="12"/>
      <c r="AB19691"/>
    </row>
    <row r="19692" spans="16:28" x14ac:dyDescent="0.2">
      <c r="P19692" s="12"/>
      <c r="AB19692"/>
    </row>
    <row r="19693" spans="16:28" x14ac:dyDescent="0.2">
      <c r="P19693" s="12"/>
      <c r="AB19693"/>
    </row>
    <row r="19694" spans="16:28" x14ac:dyDescent="0.2">
      <c r="P19694" s="12"/>
      <c r="AB19694"/>
    </row>
    <row r="19695" spans="16:28" x14ac:dyDescent="0.2">
      <c r="P19695" s="12"/>
      <c r="AB19695"/>
    </row>
    <row r="19696" spans="16:28" x14ac:dyDescent="0.2">
      <c r="P19696" s="12"/>
      <c r="AB19696"/>
    </row>
    <row r="19697" spans="16:28" x14ac:dyDescent="0.2">
      <c r="P19697" s="12"/>
      <c r="AB19697"/>
    </row>
    <row r="19698" spans="16:28" x14ac:dyDescent="0.2">
      <c r="P19698" s="12"/>
      <c r="AB19698"/>
    </row>
    <row r="19699" spans="16:28" x14ac:dyDescent="0.2">
      <c r="P19699" s="12"/>
      <c r="AB19699"/>
    </row>
    <row r="19700" spans="16:28" x14ac:dyDescent="0.2">
      <c r="P19700" s="12"/>
      <c r="AB19700"/>
    </row>
    <row r="19701" spans="16:28" x14ac:dyDescent="0.2">
      <c r="P19701" s="12"/>
      <c r="AB19701"/>
    </row>
    <row r="19702" spans="16:28" x14ac:dyDescent="0.2">
      <c r="P19702" s="12"/>
      <c r="AB19702"/>
    </row>
    <row r="19703" spans="16:28" x14ac:dyDescent="0.2">
      <c r="P19703" s="12"/>
      <c r="AB19703"/>
    </row>
    <row r="19704" spans="16:28" x14ac:dyDescent="0.2">
      <c r="P19704" s="12"/>
      <c r="AB19704"/>
    </row>
    <row r="19705" spans="16:28" x14ac:dyDescent="0.2">
      <c r="P19705" s="12"/>
      <c r="AB19705"/>
    </row>
    <row r="19706" spans="16:28" x14ac:dyDescent="0.2">
      <c r="P19706" s="12"/>
      <c r="AB19706"/>
    </row>
    <row r="19707" spans="16:28" x14ac:dyDescent="0.2">
      <c r="P19707" s="12"/>
      <c r="AB19707"/>
    </row>
    <row r="19708" spans="16:28" x14ac:dyDescent="0.2">
      <c r="P19708" s="12"/>
      <c r="AB19708"/>
    </row>
    <row r="19709" spans="16:28" x14ac:dyDescent="0.2">
      <c r="P19709" s="12"/>
      <c r="AB19709"/>
    </row>
    <row r="19710" spans="16:28" x14ac:dyDescent="0.2">
      <c r="P19710" s="12"/>
      <c r="AB19710"/>
    </row>
    <row r="19711" spans="16:28" x14ac:dyDescent="0.2">
      <c r="P19711" s="12"/>
      <c r="AB19711"/>
    </row>
    <row r="19712" spans="16:28" x14ac:dyDescent="0.2">
      <c r="P19712" s="12"/>
      <c r="AB19712"/>
    </row>
    <row r="19713" spans="16:28" x14ac:dyDescent="0.2">
      <c r="P19713" s="12"/>
      <c r="AB19713"/>
    </row>
    <row r="19714" spans="16:28" x14ac:dyDescent="0.2">
      <c r="P19714" s="12"/>
      <c r="AB19714"/>
    </row>
    <row r="19715" spans="16:28" x14ac:dyDescent="0.2">
      <c r="P19715" s="12"/>
      <c r="AB19715"/>
    </row>
    <row r="19716" spans="16:28" x14ac:dyDescent="0.2">
      <c r="P19716" s="12"/>
      <c r="AB19716"/>
    </row>
    <row r="19717" spans="16:28" x14ac:dyDescent="0.2">
      <c r="P19717" s="12"/>
      <c r="AB19717"/>
    </row>
    <row r="19718" spans="16:28" x14ac:dyDescent="0.2">
      <c r="P19718" s="12"/>
      <c r="AB19718"/>
    </row>
    <row r="19719" spans="16:28" x14ac:dyDescent="0.2">
      <c r="P19719" s="12"/>
      <c r="AB19719"/>
    </row>
    <row r="19720" spans="16:28" x14ac:dyDescent="0.2">
      <c r="P19720" s="12"/>
      <c r="AB19720"/>
    </row>
    <row r="19721" spans="16:28" x14ac:dyDescent="0.2">
      <c r="P19721" s="12"/>
      <c r="AB19721"/>
    </row>
    <row r="19722" spans="16:28" x14ac:dyDescent="0.2">
      <c r="P19722" s="12"/>
      <c r="AB19722"/>
    </row>
    <row r="19723" spans="16:28" x14ac:dyDescent="0.2">
      <c r="P19723" s="12"/>
      <c r="AB19723"/>
    </row>
    <row r="19724" spans="16:28" x14ac:dyDescent="0.2">
      <c r="P19724" s="12"/>
      <c r="AB19724"/>
    </row>
    <row r="19725" spans="16:28" x14ac:dyDescent="0.2">
      <c r="P19725" s="12"/>
      <c r="AB19725"/>
    </row>
    <row r="19726" spans="16:28" x14ac:dyDescent="0.2">
      <c r="P19726" s="12"/>
      <c r="AB19726"/>
    </row>
    <row r="19727" spans="16:28" x14ac:dyDescent="0.2">
      <c r="P19727" s="12"/>
      <c r="AB19727"/>
    </row>
    <row r="19728" spans="16:28" x14ac:dyDescent="0.2">
      <c r="P19728" s="12"/>
      <c r="AB19728"/>
    </row>
    <row r="19729" spans="16:28" x14ac:dyDescent="0.2">
      <c r="P19729" s="12"/>
      <c r="AB19729"/>
    </row>
    <row r="19730" spans="16:28" x14ac:dyDescent="0.2">
      <c r="P19730" s="12"/>
      <c r="AB19730"/>
    </row>
    <row r="19731" spans="16:28" x14ac:dyDescent="0.2">
      <c r="P19731" s="12"/>
      <c r="AB19731"/>
    </row>
    <row r="19732" spans="16:28" x14ac:dyDescent="0.2">
      <c r="P19732" s="12"/>
      <c r="AB19732"/>
    </row>
    <row r="19733" spans="16:28" x14ac:dyDescent="0.2">
      <c r="P19733" s="12"/>
      <c r="AB19733"/>
    </row>
    <row r="19734" spans="16:28" x14ac:dyDescent="0.2">
      <c r="P19734" s="12"/>
      <c r="AB19734"/>
    </row>
    <row r="19735" spans="16:28" x14ac:dyDescent="0.2">
      <c r="P19735" s="12"/>
      <c r="AB19735"/>
    </row>
    <row r="19736" spans="16:28" x14ac:dyDescent="0.2">
      <c r="P19736" s="12"/>
      <c r="AB19736"/>
    </row>
    <row r="19737" spans="16:28" x14ac:dyDescent="0.2">
      <c r="P19737" s="12"/>
      <c r="AB19737"/>
    </row>
    <row r="19738" spans="16:28" x14ac:dyDescent="0.2">
      <c r="P19738" s="12"/>
      <c r="AB19738"/>
    </row>
    <row r="19739" spans="16:28" x14ac:dyDescent="0.2">
      <c r="P19739" s="12"/>
      <c r="AB19739"/>
    </row>
    <row r="19740" spans="16:28" x14ac:dyDescent="0.2">
      <c r="P19740" s="12"/>
      <c r="AB19740"/>
    </row>
    <row r="19741" spans="16:28" x14ac:dyDescent="0.2">
      <c r="P19741" s="12"/>
      <c r="AB19741"/>
    </row>
    <row r="19742" spans="16:28" x14ac:dyDescent="0.2">
      <c r="P19742" s="12"/>
      <c r="AB19742"/>
    </row>
    <row r="19743" spans="16:28" x14ac:dyDescent="0.2">
      <c r="P19743" s="12"/>
      <c r="AB19743"/>
    </row>
    <row r="19744" spans="16:28" x14ac:dyDescent="0.2">
      <c r="P19744" s="12"/>
      <c r="AB19744"/>
    </row>
    <row r="19745" spans="16:28" x14ac:dyDescent="0.2">
      <c r="P19745" s="12"/>
      <c r="AB19745"/>
    </row>
    <row r="19746" spans="16:28" x14ac:dyDescent="0.2">
      <c r="P19746" s="12"/>
      <c r="AB19746"/>
    </row>
    <row r="19747" spans="16:28" x14ac:dyDescent="0.2">
      <c r="P19747" s="12"/>
      <c r="AB19747"/>
    </row>
    <row r="19748" spans="16:28" x14ac:dyDescent="0.2">
      <c r="P19748" s="12"/>
      <c r="AB19748"/>
    </row>
    <row r="19749" spans="16:28" x14ac:dyDescent="0.2">
      <c r="P19749" s="12"/>
      <c r="AB19749"/>
    </row>
    <row r="19750" spans="16:28" x14ac:dyDescent="0.2">
      <c r="P19750" s="12"/>
      <c r="AB19750"/>
    </row>
    <row r="19751" spans="16:28" x14ac:dyDescent="0.2">
      <c r="P19751" s="12"/>
      <c r="AB19751"/>
    </row>
    <row r="19752" spans="16:28" x14ac:dyDescent="0.2">
      <c r="P19752" s="12"/>
      <c r="AB19752"/>
    </row>
    <row r="19753" spans="16:28" x14ac:dyDescent="0.2">
      <c r="P19753" s="12"/>
      <c r="AB19753"/>
    </row>
    <row r="19754" spans="16:28" x14ac:dyDescent="0.2">
      <c r="P19754" s="12"/>
      <c r="AB19754"/>
    </row>
    <row r="19755" spans="16:28" x14ac:dyDescent="0.2">
      <c r="P19755" s="12"/>
      <c r="AB19755"/>
    </row>
    <row r="19756" spans="16:28" x14ac:dyDescent="0.2">
      <c r="P19756" s="12"/>
      <c r="AB19756"/>
    </row>
    <row r="19757" spans="16:28" x14ac:dyDescent="0.2">
      <c r="P19757" s="12"/>
      <c r="AB19757"/>
    </row>
    <row r="19758" spans="16:28" x14ac:dyDescent="0.2">
      <c r="P19758" s="12"/>
      <c r="AB19758"/>
    </row>
    <row r="19759" spans="16:28" x14ac:dyDescent="0.2">
      <c r="P19759" s="12"/>
      <c r="AB19759"/>
    </row>
    <row r="19760" spans="16:28" x14ac:dyDescent="0.2">
      <c r="P19760" s="12"/>
      <c r="AB19760"/>
    </row>
    <row r="19761" spans="16:28" x14ac:dyDescent="0.2">
      <c r="P19761" s="12"/>
      <c r="AB19761"/>
    </row>
    <row r="19762" spans="16:28" x14ac:dyDescent="0.2">
      <c r="P19762" s="12"/>
      <c r="AB19762"/>
    </row>
    <row r="19763" spans="16:28" x14ac:dyDescent="0.2">
      <c r="P19763" s="12"/>
      <c r="AB19763"/>
    </row>
    <row r="19764" spans="16:28" x14ac:dyDescent="0.2">
      <c r="P19764" s="12"/>
      <c r="AB19764"/>
    </row>
    <row r="19765" spans="16:28" x14ac:dyDescent="0.2">
      <c r="P19765" s="12"/>
      <c r="AB19765"/>
    </row>
    <row r="19766" spans="16:28" x14ac:dyDescent="0.2">
      <c r="P19766" s="12"/>
      <c r="AB19766"/>
    </row>
    <row r="19767" spans="16:28" x14ac:dyDescent="0.2">
      <c r="P19767" s="12"/>
      <c r="AB19767"/>
    </row>
    <row r="19768" spans="16:28" x14ac:dyDescent="0.2">
      <c r="P19768" s="12"/>
      <c r="AB19768"/>
    </row>
    <row r="19769" spans="16:28" x14ac:dyDescent="0.2">
      <c r="P19769" s="12"/>
      <c r="AB19769"/>
    </row>
    <row r="19770" spans="16:28" x14ac:dyDescent="0.2">
      <c r="P19770" s="12"/>
      <c r="AB19770"/>
    </row>
    <row r="19771" spans="16:28" x14ac:dyDescent="0.2">
      <c r="P19771" s="12"/>
      <c r="AB19771"/>
    </row>
    <row r="19772" spans="16:28" x14ac:dyDescent="0.2">
      <c r="P19772" s="12"/>
      <c r="AB19772"/>
    </row>
    <row r="19773" spans="16:28" x14ac:dyDescent="0.2">
      <c r="P19773" s="12"/>
      <c r="AB19773"/>
    </row>
    <row r="19774" spans="16:28" x14ac:dyDescent="0.2">
      <c r="P19774" s="12"/>
      <c r="AB19774"/>
    </row>
    <row r="19775" spans="16:28" x14ac:dyDescent="0.2">
      <c r="P19775" s="12"/>
      <c r="AB19775"/>
    </row>
    <row r="19776" spans="16:28" x14ac:dyDescent="0.2">
      <c r="P19776" s="12"/>
      <c r="AB19776"/>
    </row>
    <row r="19777" spans="16:28" x14ac:dyDescent="0.2">
      <c r="P19777" s="12"/>
      <c r="AB19777"/>
    </row>
    <row r="19778" spans="16:28" x14ac:dyDescent="0.2">
      <c r="P19778" s="12"/>
      <c r="AB19778"/>
    </row>
    <row r="19779" spans="16:28" x14ac:dyDescent="0.2">
      <c r="P19779" s="12"/>
      <c r="AB19779"/>
    </row>
    <row r="19780" spans="16:28" x14ac:dyDescent="0.2">
      <c r="P19780" s="12"/>
      <c r="AB19780"/>
    </row>
    <row r="19781" spans="16:28" x14ac:dyDescent="0.2">
      <c r="P19781" s="12"/>
      <c r="AB19781"/>
    </row>
    <row r="19782" spans="16:28" x14ac:dyDescent="0.2">
      <c r="P19782" s="12"/>
      <c r="AB19782"/>
    </row>
    <row r="19783" spans="16:28" x14ac:dyDescent="0.2">
      <c r="P19783" s="12"/>
      <c r="AB19783"/>
    </row>
    <row r="19784" spans="16:28" x14ac:dyDescent="0.2">
      <c r="P19784" s="12"/>
      <c r="AB19784"/>
    </row>
    <row r="19785" spans="16:28" x14ac:dyDescent="0.2">
      <c r="P19785" s="12"/>
      <c r="AB19785"/>
    </row>
    <row r="19786" spans="16:28" x14ac:dyDescent="0.2">
      <c r="P19786" s="12"/>
      <c r="AB19786"/>
    </row>
    <row r="19787" spans="16:28" x14ac:dyDescent="0.2">
      <c r="P19787" s="12"/>
      <c r="AB19787"/>
    </row>
    <row r="19788" spans="16:28" x14ac:dyDescent="0.2">
      <c r="P19788" s="12"/>
      <c r="AB19788"/>
    </row>
    <row r="19789" spans="16:28" x14ac:dyDescent="0.2">
      <c r="P19789" s="12"/>
      <c r="AB19789"/>
    </row>
    <row r="19790" spans="16:28" x14ac:dyDescent="0.2">
      <c r="P19790" s="12"/>
      <c r="AB19790"/>
    </row>
    <row r="19791" spans="16:28" x14ac:dyDescent="0.2">
      <c r="P19791" s="12"/>
      <c r="AB19791"/>
    </row>
    <row r="19792" spans="16:28" x14ac:dyDescent="0.2">
      <c r="P19792" s="12"/>
      <c r="AB19792"/>
    </row>
    <row r="19793" spans="16:28" x14ac:dyDescent="0.2">
      <c r="P19793" s="12"/>
      <c r="AB19793"/>
    </row>
    <row r="19794" spans="16:28" x14ac:dyDescent="0.2">
      <c r="P19794" s="12"/>
      <c r="AB19794"/>
    </row>
    <row r="19795" spans="16:28" x14ac:dyDescent="0.2">
      <c r="P19795" s="12"/>
      <c r="AB19795"/>
    </row>
    <row r="19796" spans="16:28" x14ac:dyDescent="0.2">
      <c r="P19796" s="12"/>
      <c r="AB19796"/>
    </row>
    <row r="19797" spans="16:28" x14ac:dyDescent="0.2">
      <c r="P19797" s="12"/>
      <c r="AB19797"/>
    </row>
    <row r="19798" spans="16:28" x14ac:dyDescent="0.2">
      <c r="P19798" s="12"/>
      <c r="AB19798"/>
    </row>
    <row r="19799" spans="16:28" x14ac:dyDescent="0.2">
      <c r="P19799" s="12"/>
      <c r="AB19799"/>
    </row>
    <row r="19800" spans="16:28" x14ac:dyDescent="0.2">
      <c r="P19800" s="12"/>
      <c r="AB19800"/>
    </row>
    <row r="19801" spans="16:28" x14ac:dyDescent="0.2">
      <c r="P19801" s="12"/>
      <c r="AB19801"/>
    </row>
    <row r="19802" spans="16:28" x14ac:dyDescent="0.2">
      <c r="P19802" s="12"/>
      <c r="AB19802"/>
    </row>
    <row r="19803" spans="16:28" x14ac:dyDescent="0.2">
      <c r="P19803" s="12"/>
      <c r="AB19803"/>
    </row>
    <row r="19804" spans="16:28" x14ac:dyDescent="0.2">
      <c r="P19804" s="12"/>
      <c r="AB19804"/>
    </row>
    <row r="19805" spans="16:28" x14ac:dyDescent="0.2">
      <c r="P19805" s="12"/>
      <c r="AB19805"/>
    </row>
    <row r="19806" spans="16:28" x14ac:dyDescent="0.2">
      <c r="P19806" s="12"/>
      <c r="AB19806"/>
    </row>
    <row r="19807" spans="16:28" x14ac:dyDescent="0.2">
      <c r="P19807" s="12"/>
      <c r="AB19807"/>
    </row>
    <row r="19808" spans="16:28" x14ac:dyDescent="0.2">
      <c r="P19808" s="12"/>
      <c r="AB19808"/>
    </row>
    <row r="19809" spans="16:28" x14ac:dyDescent="0.2">
      <c r="P19809" s="12"/>
      <c r="AB19809"/>
    </row>
    <row r="19810" spans="16:28" x14ac:dyDescent="0.2">
      <c r="P19810" s="12"/>
      <c r="AB19810"/>
    </row>
    <row r="19811" spans="16:28" x14ac:dyDescent="0.2">
      <c r="P19811" s="12"/>
      <c r="AB19811"/>
    </row>
    <row r="19812" spans="16:28" x14ac:dyDescent="0.2">
      <c r="P19812" s="12"/>
      <c r="AB19812"/>
    </row>
    <row r="19813" spans="16:28" x14ac:dyDescent="0.2">
      <c r="P19813" s="12"/>
      <c r="AB19813"/>
    </row>
    <row r="19814" spans="16:28" x14ac:dyDescent="0.2">
      <c r="P19814" s="12"/>
      <c r="AB19814"/>
    </row>
    <row r="19815" spans="16:28" x14ac:dyDescent="0.2">
      <c r="P19815" s="12"/>
      <c r="AB19815"/>
    </row>
    <row r="19816" spans="16:28" x14ac:dyDescent="0.2">
      <c r="P19816" s="12"/>
      <c r="AB19816"/>
    </row>
    <row r="19817" spans="16:28" x14ac:dyDescent="0.2">
      <c r="P19817" s="12"/>
      <c r="AB19817"/>
    </row>
    <row r="19818" spans="16:28" x14ac:dyDescent="0.2">
      <c r="P19818" s="12"/>
      <c r="AB19818"/>
    </row>
    <row r="19819" spans="16:28" x14ac:dyDescent="0.2">
      <c r="P19819" s="12"/>
      <c r="AB19819"/>
    </row>
    <row r="19820" spans="16:28" x14ac:dyDescent="0.2">
      <c r="P19820" s="12"/>
      <c r="AB19820"/>
    </row>
    <row r="19821" spans="16:28" x14ac:dyDescent="0.2">
      <c r="P19821" s="12"/>
      <c r="AB19821"/>
    </row>
    <row r="19822" spans="16:28" x14ac:dyDescent="0.2">
      <c r="P19822" s="12"/>
      <c r="AB19822"/>
    </row>
    <row r="19823" spans="16:28" x14ac:dyDescent="0.2">
      <c r="P19823" s="12"/>
      <c r="AB19823"/>
    </row>
    <row r="19824" spans="16:28" x14ac:dyDescent="0.2">
      <c r="P19824" s="12"/>
      <c r="AB19824"/>
    </row>
    <row r="19825" spans="16:28" x14ac:dyDescent="0.2">
      <c r="P19825" s="12"/>
      <c r="AB19825"/>
    </row>
    <row r="19826" spans="16:28" x14ac:dyDescent="0.2">
      <c r="P19826" s="12"/>
      <c r="AB19826"/>
    </row>
    <row r="19827" spans="16:28" x14ac:dyDescent="0.2">
      <c r="P19827" s="12"/>
      <c r="AB19827"/>
    </row>
    <row r="19828" spans="16:28" x14ac:dyDescent="0.2">
      <c r="P19828" s="12"/>
      <c r="AB19828"/>
    </row>
    <row r="19829" spans="16:28" x14ac:dyDescent="0.2">
      <c r="P19829" s="12"/>
      <c r="AB19829"/>
    </row>
    <row r="19830" spans="16:28" x14ac:dyDescent="0.2">
      <c r="P19830" s="12"/>
      <c r="AB19830"/>
    </row>
    <row r="19831" spans="16:28" x14ac:dyDescent="0.2">
      <c r="P19831" s="12"/>
      <c r="AB19831"/>
    </row>
    <row r="19832" spans="16:28" x14ac:dyDescent="0.2">
      <c r="P19832" s="12"/>
      <c r="AB19832"/>
    </row>
    <row r="19833" spans="16:28" x14ac:dyDescent="0.2">
      <c r="P19833" s="12"/>
      <c r="AB19833"/>
    </row>
    <row r="19834" spans="16:28" x14ac:dyDescent="0.2">
      <c r="P19834" s="12"/>
      <c r="AB19834"/>
    </row>
    <row r="19835" spans="16:28" x14ac:dyDescent="0.2">
      <c r="P19835" s="12"/>
      <c r="AB19835"/>
    </row>
    <row r="19836" spans="16:28" x14ac:dyDescent="0.2">
      <c r="P19836" s="12"/>
      <c r="AB19836"/>
    </row>
    <row r="19837" spans="16:28" x14ac:dyDescent="0.2">
      <c r="P19837" s="12"/>
      <c r="AB19837"/>
    </row>
    <row r="19838" spans="16:28" x14ac:dyDescent="0.2">
      <c r="P19838" s="12"/>
      <c r="AB19838"/>
    </row>
    <row r="19839" spans="16:28" x14ac:dyDescent="0.2">
      <c r="P19839" s="12"/>
      <c r="AB19839"/>
    </row>
    <row r="19840" spans="16:28" x14ac:dyDescent="0.2">
      <c r="P19840" s="12"/>
      <c r="AB19840"/>
    </row>
    <row r="19841" spans="16:28" x14ac:dyDescent="0.2">
      <c r="P19841" s="12"/>
      <c r="AB19841"/>
    </row>
    <row r="19842" spans="16:28" x14ac:dyDescent="0.2">
      <c r="P19842" s="12"/>
      <c r="AB19842"/>
    </row>
    <row r="19843" spans="16:28" x14ac:dyDescent="0.2">
      <c r="P19843" s="12"/>
      <c r="AB19843"/>
    </row>
    <row r="19844" spans="16:28" x14ac:dyDescent="0.2">
      <c r="P19844" s="12"/>
      <c r="AB19844"/>
    </row>
    <row r="19845" spans="16:28" x14ac:dyDescent="0.2">
      <c r="P19845" s="12"/>
      <c r="AB19845"/>
    </row>
    <row r="19846" spans="16:28" x14ac:dyDescent="0.2">
      <c r="P19846" s="12"/>
      <c r="AB19846"/>
    </row>
    <row r="19847" spans="16:28" x14ac:dyDescent="0.2">
      <c r="P19847" s="12"/>
      <c r="AB19847"/>
    </row>
    <row r="19848" spans="16:28" x14ac:dyDescent="0.2">
      <c r="P19848" s="12"/>
      <c r="AB19848"/>
    </row>
    <row r="19849" spans="16:28" x14ac:dyDescent="0.2">
      <c r="P19849" s="12"/>
      <c r="AB19849"/>
    </row>
    <row r="19850" spans="16:28" x14ac:dyDescent="0.2">
      <c r="P19850" s="12"/>
      <c r="AB19850"/>
    </row>
    <row r="19851" spans="16:28" x14ac:dyDescent="0.2">
      <c r="P19851" s="12"/>
      <c r="AB19851"/>
    </row>
    <row r="19852" spans="16:28" x14ac:dyDescent="0.2">
      <c r="P19852" s="12"/>
      <c r="AB19852"/>
    </row>
    <row r="19853" spans="16:28" x14ac:dyDescent="0.2">
      <c r="P19853" s="12"/>
      <c r="AB19853"/>
    </row>
    <row r="19854" spans="16:28" x14ac:dyDescent="0.2">
      <c r="P19854" s="12"/>
      <c r="AB19854"/>
    </row>
    <row r="19855" spans="16:28" x14ac:dyDescent="0.2">
      <c r="P19855" s="12"/>
      <c r="AB19855"/>
    </row>
    <row r="19856" spans="16:28" x14ac:dyDescent="0.2">
      <c r="P19856" s="12"/>
      <c r="AB19856"/>
    </row>
    <row r="19857" spans="16:28" x14ac:dyDescent="0.2">
      <c r="P19857" s="12"/>
      <c r="AB19857"/>
    </row>
    <row r="19858" spans="16:28" x14ac:dyDescent="0.2">
      <c r="P19858" s="12"/>
      <c r="AB19858"/>
    </row>
    <row r="19859" spans="16:28" x14ac:dyDescent="0.2">
      <c r="P19859" s="12"/>
      <c r="AB19859"/>
    </row>
    <row r="19860" spans="16:28" x14ac:dyDescent="0.2">
      <c r="P19860" s="12"/>
      <c r="AB19860"/>
    </row>
    <row r="19861" spans="16:28" x14ac:dyDescent="0.2">
      <c r="P19861" s="12"/>
      <c r="AB19861"/>
    </row>
    <row r="19862" spans="16:28" x14ac:dyDescent="0.2">
      <c r="P19862" s="12"/>
      <c r="AB19862"/>
    </row>
    <row r="19863" spans="16:28" x14ac:dyDescent="0.2">
      <c r="P19863" s="12"/>
      <c r="AB19863"/>
    </row>
    <row r="19864" spans="16:28" x14ac:dyDescent="0.2">
      <c r="P19864" s="12"/>
      <c r="AB19864"/>
    </row>
    <row r="19865" spans="16:28" x14ac:dyDescent="0.2">
      <c r="P19865" s="12"/>
      <c r="AB19865"/>
    </row>
    <row r="19866" spans="16:28" x14ac:dyDescent="0.2">
      <c r="P19866" s="12"/>
      <c r="AB19866"/>
    </row>
    <row r="19867" spans="16:28" x14ac:dyDescent="0.2">
      <c r="P19867" s="12"/>
      <c r="AB19867"/>
    </row>
    <row r="19868" spans="16:28" x14ac:dyDescent="0.2">
      <c r="P19868" s="12"/>
      <c r="AB19868"/>
    </row>
    <row r="19869" spans="16:28" x14ac:dyDescent="0.2">
      <c r="P19869" s="12"/>
      <c r="AB19869"/>
    </row>
    <row r="19870" spans="16:28" x14ac:dyDescent="0.2">
      <c r="P19870" s="12"/>
      <c r="AB19870"/>
    </row>
    <row r="19871" spans="16:28" x14ac:dyDescent="0.2">
      <c r="P19871" s="12"/>
      <c r="AB19871"/>
    </row>
    <row r="19872" spans="16:28" x14ac:dyDescent="0.2">
      <c r="P19872" s="12"/>
      <c r="AB19872"/>
    </row>
    <row r="19873" spans="16:28" x14ac:dyDescent="0.2">
      <c r="P19873" s="12"/>
      <c r="AB19873"/>
    </row>
    <row r="19874" spans="16:28" x14ac:dyDescent="0.2">
      <c r="P19874" s="12"/>
      <c r="AB19874"/>
    </row>
    <row r="19875" spans="16:28" x14ac:dyDescent="0.2">
      <c r="P19875" s="12"/>
      <c r="AB19875"/>
    </row>
    <row r="19876" spans="16:28" x14ac:dyDescent="0.2">
      <c r="P19876" s="12"/>
      <c r="AB19876"/>
    </row>
    <row r="19877" spans="16:28" x14ac:dyDescent="0.2">
      <c r="P19877" s="12"/>
      <c r="AB19877"/>
    </row>
    <row r="19878" spans="16:28" x14ac:dyDescent="0.2">
      <c r="P19878" s="12"/>
      <c r="AB19878"/>
    </row>
    <row r="19879" spans="16:28" x14ac:dyDescent="0.2">
      <c r="P19879" s="12"/>
      <c r="AB19879"/>
    </row>
    <row r="19880" spans="16:28" x14ac:dyDescent="0.2">
      <c r="P19880" s="12"/>
      <c r="AB19880"/>
    </row>
    <row r="19881" spans="16:28" x14ac:dyDescent="0.2">
      <c r="P19881" s="12"/>
      <c r="AB19881"/>
    </row>
    <row r="19882" spans="16:28" x14ac:dyDescent="0.2">
      <c r="P19882" s="12"/>
      <c r="AB19882"/>
    </row>
    <row r="19883" spans="16:28" x14ac:dyDescent="0.2">
      <c r="P19883" s="12"/>
      <c r="AB19883"/>
    </row>
    <row r="19884" spans="16:28" x14ac:dyDescent="0.2">
      <c r="P19884" s="12"/>
      <c r="AB19884"/>
    </row>
    <row r="19885" spans="16:28" x14ac:dyDescent="0.2">
      <c r="P19885" s="12"/>
      <c r="AB19885"/>
    </row>
    <row r="19886" spans="16:28" x14ac:dyDescent="0.2">
      <c r="P19886" s="12"/>
      <c r="AB19886"/>
    </row>
    <row r="19887" spans="16:28" x14ac:dyDescent="0.2">
      <c r="P19887" s="12"/>
      <c r="AB19887"/>
    </row>
    <row r="19888" spans="16:28" x14ac:dyDescent="0.2">
      <c r="P19888" s="12"/>
      <c r="AB19888"/>
    </row>
    <row r="19889" spans="16:28" x14ac:dyDescent="0.2">
      <c r="P19889" s="12"/>
      <c r="AB19889"/>
    </row>
    <row r="19890" spans="16:28" x14ac:dyDescent="0.2">
      <c r="P19890" s="12"/>
      <c r="AB19890"/>
    </row>
    <row r="19891" spans="16:28" x14ac:dyDescent="0.2">
      <c r="P19891" s="12"/>
      <c r="AB19891"/>
    </row>
    <row r="19892" spans="16:28" x14ac:dyDescent="0.2">
      <c r="P19892" s="12"/>
      <c r="AB19892"/>
    </row>
    <row r="19893" spans="16:28" x14ac:dyDescent="0.2">
      <c r="P19893" s="12"/>
      <c r="AB19893"/>
    </row>
    <row r="19894" spans="16:28" x14ac:dyDescent="0.2">
      <c r="P19894" s="12"/>
      <c r="AB19894"/>
    </row>
    <row r="19895" spans="16:28" x14ac:dyDescent="0.2">
      <c r="P19895" s="12"/>
      <c r="AB19895"/>
    </row>
    <row r="19896" spans="16:28" x14ac:dyDescent="0.2">
      <c r="P19896" s="12"/>
      <c r="AB19896"/>
    </row>
    <row r="19897" spans="16:28" x14ac:dyDescent="0.2">
      <c r="P19897" s="12"/>
      <c r="AB19897"/>
    </row>
    <row r="19898" spans="16:28" x14ac:dyDescent="0.2">
      <c r="P19898" s="12"/>
      <c r="AB19898"/>
    </row>
    <row r="19899" spans="16:28" x14ac:dyDescent="0.2">
      <c r="P19899" s="12"/>
      <c r="AB19899"/>
    </row>
    <row r="19900" spans="16:28" x14ac:dyDescent="0.2">
      <c r="P19900" s="12"/>
      <c r="AB19900"/>
    </row>
    <row r="19901" spans="16:28" x14ac:dyDescent="0.2">
      <c r="P19901" s="12"/>
      <c r="AB19901"/>
    </row>
    <row r="19902" spans="16:28" x14ac:dyDescent="0.2">
      <c r="P19902" s="12"/>
      <c r="AB19902"/>
    </row>
    <row r="19903" spans="16:28" x14ac:dyDescent="0.2">
      <c r="P19903" s="12"/>
      <c r="AB19903"/>
    </row>
    <row r="19904" spans="16:28" x14ac:dyDescent="0.2">
      <c r="P19904" s="12"/>
      <c r="AB19904"/>
    </row>
    <row r="19905" spans="16:28" x14ac:dyDescent="0.2">
      <c r="P19905" s="12"/>
      <c r="AB19905"/>
    </row>
    <row r="19906" spans="16:28" x14ac:dyDescent="0.2">
      <c r="P19906" s="12"/>
      <c r="AB19906"/>
    </row>
    <row r="19907" spans="16:28" x14ac:dyDescent="0.2">
      <c r="P19907" s="12"/>
      <c r="AB19907"/>
    </row>
    <row r="19908" spans="16:28" x14ac:dyDescent="0.2">
      <c r="P19908" s="12"/>
      <c r="AB19908"/>
    </row>
    <row r="19909" spans="16:28" x14ac:dyDescent="0.2">
      <c r="P19909" s="12"/>
      <c r="AB19909"/>
    </row>
    <row r="19910" spans="16:28" x14ac:dyDescent="0.2">
      <c r="P19910" s="12"/>
      <c r="AB19910"/>
    </row>
    <row r="19911" spans="16:28" x14ac:dyDescent="0.2">
      <c r="P19911" s="12"/>
      <c r="AB19911"/>
    </row>
    <row r="19912" spans="16:28" x14ac:dyDescent="0.2">
      <c r="P19912" s="12"/>
      <c r="AB19912"/>
    </row>
    <row r="19913" spans="16:28" x14ac:dyDescent="0.2">
      <c r="P19913" s="12"/>
      <c r="AB19913"/>
    </row>
    <row r="19914" spans="16:28" x14ac:dyDescent="0.2">
      <c r="P19914" s="12"/>
      <c r="AB19914"/>
    </row>
    <row r="19915" spans="16:28" x14ac:dyDescent="0.2">
      <c r="P19915" s="12"/>
      <c r="AB19915"/>
    </row>
    <row r="19916" spans="16:28" x14ac:dyDescent="0.2">
      <c r="P19916" s="12"/>
      <c r="AB19916"/>
    </row>
    <row r="19917" spans="16:28" x14ac:dyDescent="0.2">
      <c r="P19917" s="12"/>
      <c r="AB19917"/>
    </row>
    <row r="19918" spans="16:28" x14ac:dyDescent="0.2">
      <c r="P19918" s="12"/>
      <c r="AB19918"/>
    </row>
    <row r="19919" spans="16:28" x14ac:dyDescent="0.2">
      <c r="P19919" s="12"/>
      <c r="AB19919"/>
    </row>
    <row r="19920" spans="16:28" x14ac:dyDescent="0.2">
      <c r="P19920" s="12"/>
      <c r="AB19920"/>
    </row>
    <row r="19921" spans="16:28" x14ac:dyDescent="0.2">
      <c r="P19921" s="12"/>
      <c r="AB19921"/>
    </row>
    <row r="19922" spans="16:28" x14ac:dyDescent="0.2">
      <c r="P19922" s="12"/>
      <c r="AB19922"/>
    </row>
    <row r="19923" spans="16:28" x14ac:dyDescent="0.2">
      <c r="P19923" s="12"/>
      <c r="AB19923"/>
    </row>
    <row r="19924" spans="16:28" x14ac:dyDescent="0.2">
      <c r="P19924" s="12"/>
      <c r="AB19924"/>
    </row>
    <row r="19925" spans="16:28" x14ac:dyDescent="0.2">
      <c r="P19925" s="12"/>
      <c r="AB19925"/>
    </row>
    <row r="19926" spans="16:28" x14ac:dyDescent="0.2">
      <c r="P19926" s="12"/>
      <c r="AB19926"/>
    </row>
    <row r="19927" spans="16:28" x14ac:dyDescent="0.2">
      <c r="P19927" s="12"/>
      <c r="AB19927"/>
    </row>
    <row r="19928" spans="16:28" x14ac:dyDescent="0.2">
      <c r="P19928" s="12"/>
      <c r="AB19928"/>
    </row>
    <row r="19929" spans="16:28" x14ac:dyDescent="0.2">
      <c r="P19929" s="12"/>
      <c r="AB19929"/>
    </row>
    <row r="19930" spans="16:28" x14ac:dyDescent="0.2">
      <c r="P19930" s="12"/>
      <c r="AB19930"/>
    </row>
    <row r="19931" spans="16:28" x14ac:dyDescent="0.2">
      <c r="P19931" s="12"/>
      <c r="AB19931"/>
    </row>
    <row r="19932" spans="16:28" x14ac:dyDescent="0.2">
      <c r="P19932" s="12"/>
      <c r="AB19932"/>
    </row>
    <row r="19933" spans="16:28" x14ac:dyDescent="0.2">
      <c r="P19933" s="12"/>
      <c r="AB19933"/>
    </row>
    <row r="19934" spans="16:28" x14ac:dyDescent="0.2">
      <c r="P19934" s="12"/>
      <c r="AB19934"/>
    </row>
    <row r="19935" spans="16:28" x14ac:dyDescent="0.2">
      <c r="P19935" s="12"/>
      <c r="AB19935"/>
    </row>
    <row r="19936" spans="16:28" x14ac:dyDescent="0.2">
      <c r="P19936" s="12"/>
      <c r="AB19936"/>
    </row>
    <row r="19937" spans="16:28" x14ac:dyDescent="0.2">
      <c r="P19937" s="12"/>
      <c r="AB19937"/>
    </row>
    <row r="19938" spans="16:28" x14ac:dyDescent="0.2">
      <c r="P19938" s="12"/>
      <c r="AB19938"/>
    </row>
    <row r="19939" spans="16:28" x14ac:dyDescent="0.2">
      <c r="P19939" s="12"/>
      <c r="AB19939"/>
    </row>
    <row r="19940" spans="16:28" x14ac:dyDescent="0.2">
      <c r="P19940" s="12"/>
      <c r="AB19940"/>
    </row>
    <row r="19941" spans="16:28" x14ac:dyDescent="0.2">
      <c r="P19941" s="12"/>
      <c r="AB19941"/>
    </row>
    <row r="19942" spans="16:28" x14ac:dyDescent="0.2">
      <c r="P19942" s="12"/>
      <c r="AB19942"/>
    </row>
    <row r="19943" spans="16:28" x14ac:dyDescent="0.2">
      <c r="P19943" s="12"/>
      <c r="AB19943"/>
    </row>
    <row r="19944" spans="16:28" x14ac:dyDescent="0.2">
      <c r="P19944" s="12"/>
      <c r="AB19944"/>
    </row>
    <row r="19945" spans="16:28" x14ac:dyDescent="0.2">
      <c r="P19945" s="12"/>
      <c r="AB19945"/>
    </row>
    <row r="19946" spans="16:28" x14ac:dyDescent="0.2">
      <c r="P19946" s="12"/>
      <c r="AB19946"/>
    </row>
    <row r="19947" spans="16:28" x14ac:dyDescent="0.2">
      <c r="P19947" s="12"/>
      <c r="AB19947"/>
    </row>
    <row r="19948" spans="16:28" x14ac:dyDescent="0.2">
      <c r="P19948" s="12"/>
      <c r="AB19948"/>
    </row>
    <row r="19949" spans="16:28" x14ac:dyDescent="0.2">
      <c r="P19949" s="12"/>
      <c r="AB19949"/>
    </row>
    <row r="19950" spans="16:28" x14ac:dyDescent="0.2">
      <c r="P19950" s="12"/>
      <c r="AB19950"/>
    </row>
    <row r="19951" spans="16:28" x14ac:dyDescent="0.2">
      <c r="P19951" s="12"/>
      <c r="AB19951"/>
    </row>
    <row r="19952" spans="16:28" x14ac:dyDescent="0.2">
      <c r="P19952" s="12"/>
      <c r="AB19952"/>
    </row>
    <row r="19953" spans="16:28" x14ac:dyDescent="0.2">
      <c r="P19953" s="12"/>
      <c r="AB19953"/>
    </row>
    <row r="19954" spans="16:28" x14ac:dyDescent="0.2">
      <c r="P19954" s="12"/>
      <c r="AB19954"/>
    </row>
    <row r="19955" spans="16:28" x14ac:dyDescent="0.2">
      <c r="P19955" s="12"/>
      <c r="AB19955"/>
    </row>
    <row r="19956" spans="16:28" x14ac:dyDescent="0.2">
      <c r="P19956" s="12"/>
      <c r="AB19956"/>
    </row>
    <row r="19957" spans="16:28" x14ac:dyDescent="0.2">
      <c r="P19957" s="12"/>
      <c r="AB19957"/>
    </row>
    <row r="19958" spans="16:28" x14ac:dyDescent="0.2">
      <c r="P19958" s="12"/>
      <c r="AB19958"/>
    </row>
    <row r="19959" spans="16:28" x14ac:dyDescent="0.2">
      <c r="P19959" s="12"/>
      <c r="AB19959"/>
    </row>
    <row r="19960" spans="16:28" x14ac:dyDescent="0.2">
      <c r="P19960" s="12"/>
      <c r="AB19960"/>
    </row>
    <row r="19961" spans="16:28" x14ac:dyDescent="0.2">
      <c r="P19961" s="12"/>
      <c r="AB19961"/>
    </row>
    <row r="19962" spans="16:28" x14ac:dyDescent="0.2">
      <c r="P19962" s="12"/>
      <c r="AB19962"/>
    </row>
    <row r="19963" spans="16:28" x14ac:dyDescent="0.2">
      <c r="P19963" s="12"/>
      <c r="AB19963"/>
    </row>
    <row r="19964" spans="16:28" x14ac:dyDescent="0.2">
      <c r="P19964" s="12"/>
      <c r="AB19964"/>
    </row>
    <row r="19965" spans="16:28" x14ac:dyDescent="0.2">
      <c r="P19965" s="12"/>
      <c r="AB19965"/>
    </row>
    <row r="19966" spans="16:28" x14ac:dyDescent="0.2">
      <c r="P19966" s="12"/>
      <c r="AB19966"/>
    </row>
    <row r="19967" spans="16:28" x14ac:dyDescent="0.2">
      <c r="P19967" s="12"/>
      <c r="AB19967"/>
    </row>
    <row r="19968" spans="16:28" x14ac:dyDescent="0.2">
      <c r="P19968" s="12"/>
      <c r="AB19968"/>
    </row>
    <row r="19969" spans="16:28" x14ac:dyDescent="0.2">
      <c r="P19969" s="12"/>
      <c r="AB19969"/>
    </row>
    <row r="19970" spans="16:28" x14ac:dyDescent="0.2">
      <c r="P19970" s="12"/>
      <c r="AB19970"/>
    </row>
    <row r="19971" spans="16:28" x14ac:dyDescent="0.2">
      <c r="P19971" s="12"/>
      <c r="AB19971"/>
    </row>
    <row r="19972" spans="16:28" x14ac:dyDescent="0.2">
      <c r="P19972" s="12"/>
      <c r="AB19972"/>
    </row>
    <row r="19973" spans="16:28" x14ac:dyDescent="0.2">
      <c r="P19973" s="12"/>
      <c r="AB19973"/>
    </row>
    <row r="19974" spans="16:28" x14ac:dyDescent="0.2">
      <c r="P19974" s="12"/>
      <c r="AB19974"/>
    </row>
    <row r="19975" spans="16:28" x14ac:dyDescent="0.2">
      <c r="P19975" s="12"/>
      <c r="AB19975"/>
    </row>
    <row r="19976" spans="16:28" x14ac:dyDescent="0.2">
      <c r="P19976" s="12"/>
      <c r="AB19976"/>
    </row>
    <row r="19977" spans="16:28" x14ac:dyDescent="0.2">
      <c r="P19977" s="12"/>
      <c r="AB19977"/>
    </row>
    <row r="19978" spans="16:28" x14ac:dyDescent="0.2">
      <c r="P19978" s="12"/>
      <c r="AB19978"/>
    </row>
    <row r="19979" spans="16:28" x14ac:dyDescent="0.2">
      <c r="P19979" s="12"/>
      <c r="AB19979"/>
    </row>
    <row r="19980" spans="16:28" x14ac:dyDescent="0.2">
      <c r="P19980" s="12"/>
      <c r="AB19980"/>
    </row>
    <row r="19981" spans="16:28" x14ac:dyDescent="0.2">
      <c r="P19981" s="12"/>
      <c r="AB19981"/>
    </row>
    <row r="19982" spans="16:28" x14ac:dyDescent="0.2">
      <c r="P19982" s="12"/>
      <c r="AB19982"/>
    </row>
    <row r="19983" spans="16:28" x14ac:dyDescent="0.2">
      <c r="P19983" s="12"/>
      <c r="AB19983"/>
    </row>
    <row r="19984" spans="16:28" x14ac:dyDescent="0.2">
      <c r="P19984" s="12"/>
      <c r="AB19984"/>
    </row>
    <row r="19985" spans="16:28" x14ac:dyDescent="0.2">
      <c r="P19985" s="12"/>
      <c r="AB19985"/>
    </row>
    <row r="19986" spans="16:28" x14ac:dyDescent="0.2">
      <c r="P19986" s="12"/>
      <c r="AB19986"/>
    </row>
    <row r="19987" spans="16:28" x14ac:dyDescent="0.2">
      <c r="P19987" s="12"/>
      <c r="AB19987"/>
    </row>
    <row r="19988" spans="16:28" x14ac:dyDescent="0.2">
      <c r="P19988" s="12"/>
      <c r="AB19988"/>
    </row>
    <row r="19989" spans="16:28" x14ac:dyDescent="0.2">
      <c r="P19989" s="12"/>
      <c r="AB19989"/>
    </row>
    <row r="19990" spans="16:28" x14ac:dyDescent="0.2">
      <c r="P19990" s="12"/>
      <c r="AB19990"/>
    </row>
    <row r="19991" spans="16:28" x14ac:dyDescent="0.2">
      <c r="P19991" s="12"/>
      <c r="AB19991"/>
    </row>
    <row r="19992" spans="16:28" x14ac:dyDescent="0.2">
      <c r="P19992" s="12"/>
      <c r="AB19992"/>
    </row>
    <row r="19993" spans="16:28" x14ac:dyDescent="0.2">
      <c r="P19993" s="12"/>
      <c r="AB19993"/>
    </row>
    <row r="19994" spans="16:28" x14ac:dyDescent="0.2">
      <c r="P19994" s="12"/>
      <c r="AB19994"/>
    </row>
    <row r="19995" spans="16:28" x14ac:dyDescent="0.2">
      <c r="P19995" s="12"/>
      <c r="AB19995"/>
    </row>
    <row r="19996" spans="16:28" x14ac:dyDescent="0.2">
      <c r="P19996" s="12"/>
      <c r="AB19996"/>
    </row>
    <row r="19997" spans="16:28" x14ac:dyDescent="0.2">
      <c r="P19997" s="12"/>
      <c r="AB19997"/>
    </row>
    <row r="19998" spans="16:28" x14ac:dyDescent="0.2">
      <c r="P19998" s="12"/>
      <c r="AB19998"/>
    </row>
    <row r="19999" spans="16:28" x14ac:dyDescent="0.2">
      <c r="P19999" s="12"/>
      <c r="AB19999"/>
    </row>
    <row r="20000" spans="16:28" x14ac:dyDescent="0.2">
      <c r="P20000" s="12"/>
      <c r="AB20000"/>
    </row>
    <row r="20001" spans="16:28" x14ac:dyDescent="0.2">
      <c r="P20001" s="12"/>
      <c r="AB20001"/>
    </row>
    <row r="20002" spans="16:28" x14ac:dyDescent="0.2">
      <c r="P20002" s="12"/>
      <c r="AB20002"/>
    </row>
    <row r="20003" spans="16:28" x14ac:dyDescent="0.2">
      <c r="P20003" s="12"/>
      <c r="AB20003"/>
    </row>
    <row r="20004" spans="16:28" x14ac:dyDescent="0.2">
      <c r="P20004" s="12"/>
      <c r="AB20004"/>
    </row>
    <row r="20005" spans="16:28" x14ac:dyDescent="0.2">
      <c r="P20005" s="12"/>
      <c r="AB20005"/>
    </row>
    <row r="20006" spans="16:28" x14ac:dyDescent="0.2">
      <c r="P20006" s="12"/>
      <c r="AB20006"/>
    </row>
    <row r="20007" spans="16:28" x14ac:dyDescent="0.2">
      <c r="P20007" s="12"/>
      <c r="AB20007"/>
    </row>
    <row r="20008" spans="16:28" x14ac:dyDescent="0.2">
      <c r="P20008" s="12"/>
      <c r="AB20008"/>
    </row>
    <row r="20009" spans="16:28" x14ac:dyDescent="0.2">
      <c r="P20009" s="12"/>
      <c r="AB20009"/>
    </row>
    <row r="20010" spans="16:28" x14ac:dyDescent="0.2">
      <c r="P20010" s="12"/>
      <c r="AB20010"/>
    </row>
    <row r="20011" spans="16:28" x14ac:dyDescent="0.2">
      <c r="P20011" s="12"/>
      <c r="AB20011"/>
    </row>
    <row r="20012" spans="16:28" x14ac:dyDescent="0.2">
      <c r="P20012" s="12"/>
      <c r="AB20012"/>
    </row>
    <row r="20013" spans="16:28" x14ac:dyDescent="0.2">
      <c r="P20013" s="12"/>
      <c r="AB20013"/>
    </row>
    <row r="20014" spans="16:28" x14ac:dyDescent="0.2">
      <c r="P20014" s="12"/>
      <c r="AB20014"/>
    </row>
    <row r="20015" spans="16:28" x14ac:dyDescent="0.2">
      <c r="P20015" s="12"/>
      <c r="AB20015"/>
    </row>
    <row r="20016" spans="16:28" x14ac:dyDescent="0.2">
      <c r="P20016" s="12"/>
      <c r="AB20016"/>
    </row>
    <row r="20017" spans="16:28" x14ac:dyDescent="0.2">
      <c r="P20017" s="12"/>
      <c r="AB20017"/>
    </row>
    <row r="20018" spans="16:28" x14ac:dyDescent="0.2">
      <c r="P20018" s="12"/>
      <c r="AB20018"/>
    </row>
    <row r="20019" spans="16:28" x14ac:dyDescent="0.2">
      <c r="P20019" s="12"/>
      <c r="AB20019"/>
    </row>
    <row r="20020" spans="16:28" x14ac:dyDescent="0.2">
      <c r="P20020" s="12"/>
      <c r="AB20020"/>
    </row>
    <row r="20021" spans="16:28" x14ac:dyDescent="0.2">
      <c r="P20021" s="12"/>
      <c r="AB20021"/>
    </row>
    <row r="20022" spans="16:28" x14ac:dyDescent="0.2">
      <c r="P20022" s="12"/>
      <c r="AB20022"/>
    </row>
    <row r="20023" spans="16:28" x14ac:dyDescent="0.2">
      <c r="P20023" s="12"/>
      <c r="AB20023"/>
    </row>
    <row r="20024" spans="16:28" x14ac:dyDescent="0.2">
      <c r="P20024" s="12"/>
      <c r="AB20024"/>
    </row>
    <row r="20025" spans="16:28" x14ac:dyDescent="0.2">
      <c r="P20025" s="12"/>
      <c r="AB20025"/>
    </row>
    <row r="20026" spans="16:28" x14ac:dyDescent="0.2">
      <c r="P20026" s="12"/>
      <c r="AB20026"/>
    </row>
    <row r="20027" spans="16:28" x14ac:dyDescent="0.2">
      <c r="P20027" s="12"/>
      <c r="AB20027"/>
    </row>
    <row r="20028" spans="16:28" x14ac:dyDescent="0.2">
      <c r="P20028" s="12"/>
      <c r="AB20028"/>
    </row>
    <row r="20029" spans="16:28" x14ac:dyDescent="0.2">
      <c r="P20029" s="12"/>
      <c r="AB20029"/>
    </row>
    <row r="20030" spans="16:28" x14ac:dyDescent="0.2">
      <c r="P20030" s="12"/>
      <c r="AB20030"/>
    </row>
    <row r="20031" spans="16:28" x14ac:dyDescent="0.2">
      <c r="P20031" s="12"/>
      <c r="AB20031"/>
    </row>
    <row r="20032" spans="16:28" x14ac:dyDescent="0.2">
      <c r="P20032" s="12"/>
      <c r="AB20032"/>
    </row>
    <row r="20033" spans="16:28" x14ac:dyDescent="0.2">
      <c r="P20033" s="12"/>
      <c r="AB20033"/>
    </row>
    <row r="20034" spans="16:28" x14ac:dyDescent="0.2">
      <c r="P20034" s="12"/>
      <c r="AB20034"/>
    </row>
    <row r="20035" spans="16:28" x14ac:dyDescent="0.2">
      <c r="P20035" s="12"/>
      <c r="AB20035"/>
    </row>
    <row r="20036" spans="16:28" x14ac:dyDescent="0.2">
      <c r="P20036" s="12"/>
      <c r="AB20036"/>
    </row>
    <row r="20037" spans="16:28" x14ac:dyDescent="0.2">
      <c r="P20037" s="12"/>
      <c r="AB20037"/>
    </row>
    <row r="20038" spans="16:28" x14ac:dyDescent="0.2">
      <c r="P20038" s="12"/>
      <c r="AB20038"/>
    </row>
    <row r="20039" spans="16:28" x14ac:dyDescent="0.2">
      <c r="P20039" s="12"/>
      <c r="AB20039"/>
    </row>
    <row r="20040" spans="16:28" x14ac:dyDescent="0.2">
      <c r="P20040" s="12"/>
      <c r="AB20040"/>
    </row>
    <row r="20041" spans="16:28" x14ac:dyDescent="0.2">
      <c r="P20041" s="12"/>
      <c r="AB20041"/>
    </row>
    <row r="20042" spans="16:28" x14ac:dyDescent="0.2">
      <c r="P20042" s="12"/>
      <c r="AB20042"/>
    </row>
    <row r="20043" spans="16:28" x14ac:dyDescent="0.2">
      <c r="P20043" s="12"/>
      <c r="AB20043"/>
    </row>
    <row r="20044" spans="16:28" x14ac:dyDescent="0.2">
      <c r="P20044" s="12"/>
      <c r="AB20044"/>
    </row>
    <row r="20045" spans="16:28" x14ac:dyDescent="0.2">
      <c r="P20045" s="12"/>
      <c r="AB20045"/>
    </row>
    <row r="20046" spans="16:28" x14ac:dyDescent="0.2">
      <c r="P20046" s="12"/>
      <c r="AB20046"/>
    </row>
    <row r="20047" spans="16:28" x14ac:dyDescent="0.2">
      <c r="P20047" s="12"/>
      <c r="AB20047"/>
    </row>
    <row r="20048" spans="16:28" x14ac:dyDescent="0.2">
      <c r="P20048" s="12"/>
      <c r="AB20048"/>
    </row>
    <row r="20049" spans="16:28" x14ac:dyDescent="0.2">
      <c r="P20049" s="12"/>
      <c r="AB20049"/>
    </row>
    <row r="20050" spans="16:28" x14ac:dyDescent="0.2">
      <c r="P20050" s="12"/>
      <c r="AB20050"/>
    </row>
    <row r="20051" spans="16:28" x14ac:dyDescent="0.2">
      <c r="P20051" s="12"/>
      <c r="AB20051"/>
    </row>
    <row r="20052" spans="16:28" x14ac:dyDescent="0.2">
      <c r="P20052" s="12"/>
      <c r="AB20052"/>
    </row>
    <row r="20053" spans="16:28" x14ac:dyDescent="0.2">
      <c r="P20053" s="12"/>
      <c r="AB20053"/>
    </row>
    <row r="20054" spans="16:28" x14ac:dyDescent="0.2">
      <c r="P20054" s="12"/>
      <c r="AB20054"/>
    </row>
    <row r="20055" spans="16:28" x14ac:dyDescent="0.2">
      <c r="P20055" s="12"/>
      <c r="AB20055"/>
    </row>
    <row r="20056" spans="16:28" x14ac:dyDescent="0.2">
      <c r="P20056" s="12"/>
      <c r="AB20056"/>
    </row>
    <row r="20057" spans="16:28" x14ac:dyDescent="0.2">
      <c r="P20057" s="12"/>
      <c r="AB20057"/>
    </row>
    <row r="20058" spans="16:28" x14ac:dyDescent="0.2">
      <c r="P20058" s="12"/>
      <c r="AB20058"/>
    </row>
    <row r="20059" spans="16:28" x14ac:dyDescent="0.2">
      <c r="P20059" s="12"/>
      <c r="AB20059"/>
    </row>
    <row r="20060" spans="16:28" x14ac:dyDescent="0.2">
      <c r="P20060" s="12"/>
      <c r="AB20060"/>
    </row>
    <row r="20061" spans="16:28" x14ac:dyDescent="0.2">
      <c r="P20061" s="12"/>
      <c r="AB20061"/>
    </row>
    <row r="20062" spans="16:28" x14ac:dyDescent="0.2">
      <c r="P20062" s="12"/>
      <c r="AB20062"/>
    </row>
    <row r="20063" spans="16:28" x14ac:dyDescent="0.2">
      <c r="P20063" s="12"/>
      <c r="AB20063"/>
    </row>
    <row r="20064" spans="16:28" x14ac:dyDescent="0.2">
      <c r="P20064" s="12"/>
      <c r="AB20064"/>
    </row>
    <row r="20065" spans="16:28" x14ac:dyDescent="0.2">
      <c r="P20065" s="12"/>
      <c r="AB20065"/>
    </row>
    <row r="20066" spans="16:28" x14ac:dyDescent="0.2">
      <c r="P20066" s="12"/>
      <c r="AB20066"/>
    </row>
    <row r="20067" spans="16:28" x14ac:dyDescent="0.2">
      <c r="P20067" s="12"/>
      <c r="AB20067"/>
    </row>
    <row r="20068" spans="16:28" x14ac:dyDescent="0.2">
      <c r="P20068" s="12"/>
      <c r="AB20068"/>
    </row>
    <row r="20069" spans="16:28" x14ac:dyDescent="0.2">
      <c r="P20069" s="12"/>
      <c r="AB20069"/>
    </row>
    <row r="20070" spans="16:28" x14ac:dyDescent="0.2">
      <c r="P20070" s="12"/>
      <c r="AB20070"/>
    </row>
    <row r="20071" spans="16:28" x14ac:dyDescent="0.2">
      <c r="P20071" s="12"/>
      <c r="AB20071"/>
    </row>
    <row r="20072" spans="16:28" x14ac:dyDescent="0.2">
      <c r="P20072" s="12"/>
      <c r="AB20072"/>
    </row>
    <row r="20073" spans="16:28" x14ac:dyDescent="0.2">
      <c r="P20073" s="12"/>
      <c r="AB20073"/>
    </row>
    <row r="20074" spans="16:28" x14ac:dyDescent="0.2">
      <c r="P20074" s="12"/>
      <c r="AB20074"/>
    </row>
    <row r="20075" spans="16:28" x14ac:dyDescent="0.2">
      <c r="P20075" s="12"/>
      <c r="AB20075"/>
    </row>
    <row r="20076" spans="16:28" x14ac:dyDescent="0.2">
      <c r="P20076" s="12"/>
      <c r="AB20076"/>
    </row>
    <row r="20077" spans="16:28" x14ac:dyDescent="0.2">
      <c r="P20077" s="12"/>
      <c r="AB20077"/>
    </row>
    <row r="20078" spans="16:28" x14ac:dyDescent="0.2">
      <c r="P20078" s="12"/>
      <c r="AB20078"/>
    </row>
    <row r="20079" spans="16:28" x14ac:dyDescent="0.2">
      <c r="P20079" s="12"/>
      <c r="AB20079"/>
    </row>
    <row r="20080" spans="16:28" x14ac:dyDescent="0.2">
      <c r="P20080" s="12"/>
      <c r="AB20080"/>
    </row>
    <row r="20081" spans="16:28" x14ac:dyDescent="0.2">
      <c r="P20081" s="12"/>
      <c r="AB20081"/>
    </row>
    <row r="20082" spans="16:28" x14ac:dyDescent="0.2">
      <c r="P20082" s="12"/>
      <c r="AB20082"/>
    </row>
    <row r="20083" spans="16:28" x14ac:dyDescent="0.2">
      <c r="P20083" s="12"/>
      <c r="AB20083"/>
    </row>
    <row r="20084" spans="16:28" x14ac:dyDescent="0.2">
      <c r="P20084" s="12"/>
      <c r="AB20084"/>
    </row>
    <row r="20085" spans="16:28" x14ac:dyDescent="0.2">
      <c r="P20085" s="12"/>
      <c r="AB20085"/>
    </row>
    <row r="20086" spans="16:28" x14ac:dyDescent="0.2">
      <c r="P20086" s="12"/>
      <c r="AB20086"/>
    </row>
    <row r="20087" spans="16:28" x14ac:dyDescent="0.2">
      <c r="P20087" s="12"/>
      <c r="AB20087"/>
    </row>
    <row r="20088" spans="16:28" x14ac:dyDescent="0.2">
      <c r="P20088" s="12"/>
      <c r="AB20088"/>
    </row>
    <row r="20089" spans="16:28" x14ac:dyDescent="0.2">
      <c r="P20089" s="12"/>
      <c r="AB20089"/>
    </row>
    <row r="20090" spans="16:28" x14ac:dyDescent="0.2">
      <c r="P20090" s="12"/>
      <c r="AB20090"/>
    </row>
    <row r="20091" spans="16:28" x14ac:dyDescent="0.2">
      <c r="P20091" s="12"/>
      <c r="AB20091"/>
    </row>
    <row r="20092" spans="16:28" x14ac:dyDescent="0.2">
      <c r="P20092" s="12"/>
      <c r="AB20092"/>
    </row>
    <row r="20093" spans="16:28" x14ac:dyDescent="0.2">
      <c r="P20093" s="12"/>
      <c r="AB20093"/>
    </row>
    <row r="20094" spans="16:28" x14ac:dyDescent="0.2">
      <c r="P20094" s="12"/>
      <c r="AB20094"/>
    </row>
    <row r="20095" spans="16:28" x14ac:dyDescent="0.2">
      <c r="P20095" s="12"/>
      <c r="AB20095"/>
    </row>
    <row r="20096" spans="16:28" x14ac:dyDescent="0.2">
      <c r="P20096" s="12"/>
      <c r="AB20096"/>
    </row>
    <row r="20097" spans="16:28" x14ac:dyDescent="0.2">
      <c r="P20097" s="12"/>
      <c r="AB20097"/>
    </row>
    <row r="20098" spans="16:28" x14ac:dyDescent="0.2">
      <c r="P20098" s="12"/>
      <c r="AB20098"/>
    </row>
    <row r="20099" spans="16:28" x14ac:dyDescent="0.2">
      <c r="P20099" s="12"/>
      <c r="AB20099"/>
    </row>
    <row r="20100" spans="16:28" x14ac:dyDescent="0.2">
      <c r="P20100" s="12"/>
      <c r="AB20100"/>
    </row>
    <row r="20101" spans="16:28" x14ac:dyDescent="0.2">
      <c r="P20101" s="12"/>
      <c r="AB20101"/>
    </row>
    <row r="20102" spans="16:28" x14ac:dyDescent="0.2">
      <c r="P20102" s="12"/>
      <c r="AB20102"/>
    </row>
    <row r="20103" spans="16:28" x14ac:dyDescent="0.2">
      <c r="P20103" s="12"/>
      <c r="AB20103"/>
    </row>
    <row r="20104" spans="16:28" x14ac:dyDescent="0.2">
      <c r="P20104" s="12"/>
      <c r="AB20104"/>
    </row>
    <row r="20105" spans="16:28" x14ac:dyDescent="0.2">
      <c r="P20105" s="12"/>
      <c r="AB20105"/>
    </row>
    <row r="20106" spans="16:28" x14ac:dyDescent="0.2">
      <c r="P20106" s="12"/>
      <c r="AB20106"/>
    </row>
    <row r="20107" spans="16:28" x14ac:dyDescent="0.2">
      <c r="P20107" s="12"/>
      <c r="AB20107"/>
    </row>
    <row r="20108" spans="16:28" x14ac:dyDescent="0.2">
      <c r="P20108" s="12"/>
      <c r="AB20108"/>
    </row>
    <row r="20109" spans="16:28" x14ac:dyDescent="0.2">
      <c r="P20109" s="12"/>
      <c r="AB20109"/>
    </row>
    <row r="20110" spans="16:28" x14ac:dyDescent="0.2">
      <c r="P20110" s="12"/>
      <c r="AB20110"/>
    </row>
    <row r="20111" spans="16:28" x14ac:dyDescent="0.2">
      <c r="P20111" s="12"/>
      <c r="AB20111"/>
    </row>
    <row r="20112" spans="16:28" x14ac:dyDescent="0.2">
      <c r="P20112" s="12"/>
      <c r="AB20112"/>
    </row>
    <row r="20113" spans="16:28" x14ac:dyDescent="0.2">
      <c r="P20113" s="12"/>
      <c r="AB20113"/>
    </row>
    <row r="20114" spans="16:28" x14ac:dyDescent="0.2">
      <c r="P20114" s="12"/>
      <c r="AB20114"/>
    </row>
    <row r="20115" spans="16:28" x14ac:dyDescent="0.2">
      <c r="P20115" s="12"/>
      <c r="AB20115"/>
    </row>
    <row r="20116" spans="16:28" x14ac:dyDescent="0.2">
      <c r="P20116" s="12"/>
      <c r="AB20116"/>
    </row>
    <row r="20117" spans="16:28" x14ac:dyDescent="0.2">
      <c r="P20117" s="12"/>
      <c r="AB20117"/>
    </row>
    <row r="20118" spans="16:28" x14ac:dyDescent="0.2">
      <c r="P20118" s="12"/>
      <c r="AB20118"/>
    </row>
    <row r="20119" spans="16:28" x14ac:dyDescent="0.2">
      <c r="P20119" s="12"/>
      <c r="AB20119"/>
    </row>
    <row r="20120" spans="16:28" x14ac:dyDescent="0.2">
      <c r="P20120" s="12"/>
      <c r="AB20120"/>
    </row>
    <row r="20121" spans="16:28" x14ac:dyDescent="0.2">
      <c r="P20121" s="12"/>
      <c r="AB20121"/>
    </row>
    <row r="20122" spans="16:28" x14ac:dyDescent="0.2">
      <c r="P20122" s="12"/>
      <c r="AB20122"/>
    </row>
    <row r="20123" spans="16:28" x14ac:dyDescent="0.2">
      <c r="P20123" s="12"/>
      <c r="AB20123"/>
    </row>
    <row r="20124" spans="16:28" x14ac:dyDescent="0.2">
      <c r="P20124" s="12"/>
      <c r="AB20124"/>
    </row>
    <row r="20125" spans="16:28" x14ac:dyDescent="0.2">
      <c r="P20125" s="12"/>
      <c r="AB20125"/>
    </row>
    <row r="20126" spans="16:28" x14ac:dyDescent="0.2">
      <c r="P20126" s="12"/>
      <c r="AB20126"/>
    </row>
    <row r="20127" spans="16:28" x14ac:dyDescent="0.2">
      <c r="P20127" s="12"/>
      <c r="AB20127"/>
    </row>
    <row r="20128" spans="16:28" x14ac:dyDescent="0.2">
      <c r="P20128" s="12"/>
      <c r="AB20128"/>
    </row>
    <row r="20129" spans="16:28" x14ac:dyDescent="0.2">
      <c r="P20129" s="12"/>
      <c r="AB20129"/>
    </row>
    <row r="20130" spans="16:28" x14ac:dyDescent="0.2">
      <c r="P20130" s="12"/>
      <c r="AB20130"/>
    </row>
    <row r="20131" spans="16:28" x14ac:dyDescent="0.2">
      <c r="P20131" s="12"/>
      <c r="AB20131"/>
    </row>
    <row r="20132" spans="16:28" x14ac:dyDescent="0.2">
      <c r="P20132" s="12"/>
      <c r="AB20132"/>
    </row>
    <row r="20133" spans="16:28" x14ac:dyDescent="0.2">
      <c r="P20133" s="12"/>
      <c r="AB20133"/>
    </row>
    <row r="20134" spans="16:28" x14ac:dyDescent="0.2">
      <c r="P20134" s="12"/>
      <c r="AB20134"/>
    </row>
    <row r="20135" spans="16:28" x14ac:dyDescent="0.2">
      <c r="P20135" s="12"/>
      <c r="AB20135"/>
    </row>
    <row r="20136" spans="16:28" x14ac:dyDescent="0.2">
      <c r="P20136" s="12"/>
      <c r="AB20136"/>
    </row>
    <row r="20137" spans="16:28" x14ac:dyDescent="0.2">
      <c r="P20137" s="12"/>
      <c r="AB20137"/>
    </row>
    <row r="20138" spans="16:28" x14ac:dyDescent="0.2">
      <c r="P20138" s="12"/>
      <c r="AB20138"/>
    </row>
    <row r="20139" spans="16:28" x14ac:dyDescent="0.2">
      <c r="P20139" s="12"/>
      <c r="AB20139"/>
    </row>
    <row r="20140" spans="16:28" x14ac:dyDescent="0.2">
      <c r="P20140" s="12"/>
      <c r="AB20140"/>
    </row>
    <row r="20141" spans="16:28" x14ac:dyDescent="0.2">
      <c r="P20141" s="12"/>
      <c r="AB20141"/>
    </row>
    <row r="20142" spans="16:28" x14ac:dyDescent="0.2">
      <c r="P20142" s="12"/>
      <c r="AB20142"/>
    </row>
    <row r="20143" spans="16:28" x14ac:dyDescent="0.2">
      <c r="P20143" s="12"/>
      <c r="AB20143"/>
    </row>
    <row r="20144" spans="16:28" x14ac:dyDescent="0.2">
      <c r="P20144" s="12"/>
      <c r="AB20144"/>
    </row>
    <row r="20145" spans="16:28" x14ac:dyDescent="0.2">
      <c r="P20145" s="12"/>
      <c r="AB20145"/>
    </row>
    <row r="20146" spans="16:28" x14ac:dyDescent="0.2">
      <c r="P20146" s="12"/>
      <c r="AB20146"/>
    </row>
    <row r="20147" spans="16:28" x14ac:dyDescent="0.2">
      <c r="P20147" s="12"/>
      <c r="AB20147"/>
    </row>
    <row r="20148" spans="16:28" x14ac:dyDescent="0.2">
      <c r="P20148" s="12"/>
      <c r="AB20148"/>
    </row>
    <row r="20149" spans="16:28" x14ac:dyDescent="0.2">
      <c r="P20149" s="12"/>
      <c r="AB20149"/>
    </row>
    <row r="20150" spans="16:28" x14ac:dyDescent="0.2">
      <c r="P20150" s="12"/>
      <c r="AB20150"/>
    </row>
    <row r="20151" spans="16:28" x14ac:dyDescent="0.2">
      <c r="P20151" s="12"/>
      <c r="AB20151"/>
    </row>
    <row r="20152" spans="16:28" x14ac:dyDescent="0.2">
      <c r="P20152" s="12"/>
      <c r="AB20152"/>
    </row>
    <row r="20153" spans="16:28" x14ac:dyDescent="0.2">
      <c r="P20153" s="12"/>
      <c r="AB20153"/>
    </row>
    <row r="20154" spans="16:28" x14ac:dyDescent="0.2">
      <c r="P20154" s="12"/>
      <c r="AB20154"/>
    </row>
    <row r="20155" spans="16:28" x14ac:dyDescent="0.2">
      <c r="P20155" s="12"/>
      <c r="AB20155"/>
    </row>
    <row r="20156" spans="16:28" x14ac:dyDescent="0.2">
      <c r="P20156" s="12"/>
      <c r="AB20156"/>
    </row>
    <row r="20157" spans="16:28" x14ac:dyDescent="0.2">
      <c r="P20157" s="12"/>
      <c r="AB20157"/>
    </row>
    <row r="20158" spans="16:28" x14ac:dyDescent="0.2">
      <c r="P20158" s="12"/>
      <c r="AB20158"/>
    </row>
    <row r="20159" spans="16:28" x14ac:dyDescent="0.2">
      <c r="P20159" s="12"/>
      <c r="AB20159"/>
    </row>
    <row r="20160" spans="16:28" x14ac:dyDescent="0.2">
      <c r="P20160" s="12"/>
      <c r="AB20160"/>
    </row>
    <row r="20161" spans="16:28" x14ac:dyDescent="0.2">
      <c r="P20161" s="12"/>
      <c r="AB20161"/>
    </row>
    <row r="20162" spans="16:28" x14ac:dyDescent="0.2">
      <c r="P20162" s="12"/>
      <c r="AB20162"/>
    </row>
    <row r="20163" spans="16:28" x14ac:dyDescent="0.2">
      <c r="P20163" s="12"/>
      <c r="AB20163"/>
    </row>
    <row r="20164" spans="16:28" x14ac:dyDescent="0.2">
      <c r="P20164" s="12"/>
      <c r="AB20164"/>
    </row>
    <row r="20165" spans="16:28" x14ac:dyDescent="0.2">
      <c r="P20165" s="12"/>
      <c r="AB20165"/>
    </row>
    <row r="20166" spans="16:28" x14ac:dyDescent="0.2">
      <c r="P20166" s="12"/>
      <c r="AB20166"/>
    </row>
    <row r="20167" spans="16:28" x14ac:dyDescent="0.2">
      <c r="P20167" s="12"/>
      <c r="AB20167"/>
    </row>
    <row r="20168" spans="16:28" x14ac:dyDescent="0.2">
      <c r="P20168" s="12"/>
      <c r="AB20168"/>
    </row>
    <row r="20169" spans="16:28" x14ac:dyDescent="0.2">
      <c r="P20169" s="12"/>
      <c r="AB20169"/>
    </row>
    <row r="20170" spans="16:28" x14ac:dyDescent="0.2">
      <c r="P20170" s="12"/>
      <c r="AB20170"/>
    </row>
    <row r="20171" spans="16:28" x14ac:dyDescent="0.2">
      <c r="P20171" s="12"/>
      <c r="AB20171"/>
    </row>
    <row r="20172" spans="16:28" x14ac:dyDescent="0.2">
      <c r="P20172" s="12"/>
      <c r="AB20172"/>
    </row>
    <row r="20173" spans="16:28" x14ac:dyDescent="0.2">
      <c r="P20173" s="12"/>
      <c r="AB20173"/>
    </row>
    <row r="20174" spans="16:28" x14ac:dyDescent="0.2">
      <c r="P20174" s="12"/>
      <c r="AB20174"/>
    </row>
    <row r="20175" spans="16:28" x14ac:dyDescent="0.2">
      <c r="P20175" s="12"/>
      <c r="AB20175"/>
    </row>
    <row r="20176" spans="16:28" x14ac:dyDescent="0.2">
      <c r="P20176" s="12"/>
      <c r="AB20176"/>
    </row>
    <row r="20177" spans="16:28" x14ac:dyDescent="0.2">
      <c r="P20177" s="12"/>
      <c r="AB20177"/>
    </row>
    <row r="20178" spans="16:28" x14ac:dyDescent="0.2">
      <c r="P20178" s="12"/>
      <c r="AB20178"/>
    </row>
    <row r="20179" spans="16:28" x14ac:dyDescent="0.2">
      <c r="P20179" s="12"/>
      <c r="AB20179"/>
    </row>
    <row r="20180" spans="16:28" x14ac:dyDescent="0.2">
      <c r="P20180" s="12"/>
      <c r="AB20180"/>
    </row>
    <row r="20181" spans="16:28" x14ac:dyDescent="0.2">
      <c r="P20181" s="12"/>
      <c r="AB20181"/>
    </row>
    <row r="20182" spans="16:28" x14ac:dyDescent="0.2">
      <c r="P20182" s="12"/>
      <c r="AB20182"/>
    </row>
    <row r="20183" spans="16:28" x14ac:dyDescent="0.2">
      <c r="P20183" s="12"/>
      <c r="AB20183"/>
    </row>
    <row r="20184" spans="16:28" x14ac:dyDescent="0.2">
      <c r="P20184" s="12"/>
      <c r="AB20184"/>
    </row>
    <row r="20185" spans="16:28" x14ac:dyDescent="0.2">
      <c r="P20185" s="12"/>
      <c r="AB20185"/>
    </row>
    <row r="20186" spans="16:28" x14ac:dyDescent="0.2">
      <c r="P20186" s="12"/>
      <c r="AB20186"/>
    </row>
    <row r="20187" spans="16:28" x14ac:dyDescent="0.2">
      <c r="P20187" s="12"/>
      <c r="AB20187"/>
    </row>
    <row r="20188" spans="16:28" x14ac:dyDescent="0.2">
      <c r="P20188" s="12"/>
      <c r="AB20188"/>
    </row>
    <row r="20189" spans="16:28" x14ac:dyDescent="0.2">
      <c r="P20189" s="12"/>
      <c r="AB20189"/>
    </row>
    <row r="20190" spans="16:28" x14ac:dyDescent="0.2">
      <c r="P20190" s="12"/>
      <c r="AB20190"/>
    </row>
    <row r="20191" spans="16:28" x14ac:dyDescent="0.2">
      <c r="P20191" s="12"/>
      <c r="AB20191"/>
    </row>
    <row r="20192" spans="16:28" x14ac:dyDescent="0.2">
      <c r="P20192" s="12"/>
      <c r="AB20192"/>
    </row>
    <row r="20193" spans="16:28" x14ac:dyDescent="0.2">
      <c r="P20193" s="12"/>
      <c r="AB20193"/>
    </row>
    <row r="20194" spans="16:28" x14ac:dyDescent="0.2">
      <c r="P20194" s="12"/>
      <c r="AB20194"/>
    </row>
    <row r="20195" spans="16:28" x14ac:dyDescent="0.2">
      <c r="P20195" s="12"/>
      <c r="AB20195"/>
    </row>
    <row r="20196" spans="16:28" x14ac:dyDescent="0.2">
      <c r="P20196" s="12"/>
      <c r="AB20196"/>
    </row>
    <row r="20197" spans="16:28" x14ac:dyDescent="0.2">
      <c r="P20197" s="12"/>
      <c r="AB20197"/>
    </row>
    <row r="20198" spans="16:28" x14ac:dyDescent="0.2">
      <c r="P20198" s="12"/>
      <c r="AB20198"/>
    </row>
    <row r="20199" spans="16:28" x14ac:dyDescent="0.2">
      <c r="P20199" s="12"/>
      <c r="AB20199"/>
    </row>
    <row r="20200" spans="16:28" x14ac:dyDescent="0.2">
      <c r="P20200" s="12"/>
      <c r="AB20200"/>
    </row>
    <row r="20201" spans="16:28" x14ac:dyDescent="0.2">
      <c r="P20201" s="12"/>
      <c r="AB20201"/>
    </row>
    <row r="20202" spans="16:28" x14ac:dyDescent="0.2">
      <c r="P20202" s="12"/>
      <c r="AB20202"/>
    </row>
    <row r="20203" spans="16:28" x14ac:dyDescent="0.2">
      <c r="P20203" s="12"/>
      <c r="AB20203"/>
    </row>
    <row r="20204" spans="16:28" x14ac:dyDescent="0.2">
      <c r="P20204" s="12"/>
      <c r="AB20204"/>
    </row>
    <row r="20205" spans="16:28" x14ac:dyDescent="0.2">
      <c r="P20205" s="12"/>
      <c r="AB20205"/>
    </row>
    <row r="20206" spans="16:28" x14ac:dyDescent="0.2">
      <c r="P20206" s="12"/>
      <c r="AB20206"/>
    </row>
    <row r="20207" spans="16:28" x14ac:dyDescent="0.2">
      <c r="P20207" s="12"/>
      <c r="AB20207"/>
    </row>
    <row r="20208" spans="16:28" x14ac:dyDescent="0.2">
      <c r="P20208" s="12"/>
      <c r="AB20208"/>
    </row>
    <row r="20209" spans="16:28" x14ac:dyDescent="0.2">
      <c r="P20209" s="12"/>
      <c r="AB20209"/>
    </row>
    <row r="20210" spans="16:28" x14ac:dyDescent="0.2">
      <c r="P20210" s="12"/>
      <c r="AB20210"/>
    </row>
    <row r="20211" spans="16:28" x14ac:dyDescent="0.2">
      <c r="P20211" s="12"/>
      <c r="AB20211"/>
    </row>
    <row r="20212" spans="16:28" x14ac:dyDescent="0.2">
      <c r="P20212" s="12"/>
      <c r="AB20212"/>
    </row>
    <row r="20213" spans="16:28" x14ac:dyDescent="0.2">
      <c r="P20213" s="12"/>
      <c r="AB20213"/>
    </row>
    <row r="20214" spans="16:28" x14ac:dyDescent="0.2">
      <c r="P20214" s="12"/>
      <c r="AB20214"/>
    </row>
    <row r="20215" spans="16:28" x14ac:dyDescent="0.2">
      <c r="P20215" s="12"/>
      <c r="AB20215"/>
    </row>
    <row r="20216" spans="16:28" x14ac:dyDescent="0.2">
      <c r="P20216" s="12"/>
      <c r="AB20216"/>
    </row>
    <row r="20217" spans="16:28" x14ac:dyDescent="0.2">
      <c r="P20217" s="12"/>
      <c r="AB20217"/>
    </row>
    <row r="20218" spans="16:28" x14ac:dyDescent="0.2">
      <c r="P20218" s="12"/>
      <c r="AB20218"/>
    </row>
    <row r="20219" spans="16:28" x14ac:dyDescent="0.2">
      <c r="P20219" s="12"/>
      <c r="AB20219"/>
    </row>
    <row r="20220" spans="16:28" x14ac:dyDescent="0.2">
      <c r="P20220" s="12"/>
      <c r="AB20220"/>
    </row>
    <row r="20221" spans="16:28" x14ac:dyDescent="0.2">
      <c r="P20221" s="12"/>
      <c r="AB20221"/>
    </row>
    <row r="20222" spans="16:28" x14ac:dyDescent="0.2">
      <c r="P20222" s="12"/>
      <c r="AB20222"/>
    </row>
    <row r="20223" spans="16:28" x14ac:dyDescent="0.2">
      <c r="P20223" s="12"/>
      <c r="AB20223"/>
    </row>
    <row r="20224" spans="16:28" x14ac:dyDescent="0.2">
      <c r="P20224" s="12"/>
      <c r="AB20224"/>
    </row>
    <row r="20225" spans="16:28" x14ac:dyDescent="0.2">
      <c r="P20225" s="12"/>
      <c r="AB20225"/>
    </row>
    <row r="20226" spans="16:28" x14ac:dyDescent="0.2">
      <c r="P20226" s="12"/>
      <c r="AB20226"/>
    </row>
    <row r="20227" spans="16:28" x14ac:dyDescent="0.2">
      <c r="P20227" s="12"/>
      <c r="AB20227"/>
    </row>
    <row r="20228" spans="16:28" x14ac:dyDescent="0.2">
      <c r="P20228" s="12"/>
      <c r="AB20228"/>
    </row>
    <row r="20229" spans="16:28" x14ac:dyDescent="0.2">
      <c r="P20229" s="12"/>
      <c r="AB20229"/>
    </row>
    <row r="20230" spans="16:28" x14ac:dyDescent="0.2">
      <c r="P20230" s="12"/>
      <c r="AB20230"/>
    </row>
    <row r="20231" spans="16:28" x14ac:dyDescent="0.2">
      <c r="P20231" s="12"/>
      <c r="AB20231"/>
    </row>
    <row r="20232" spans="16:28" x14ac:dyDescent="0.2">
      <c r="P20232" s="12"/>
      <c r="AB20232"/>
    </row>
    <row r="20233" spans="16:28" x14ac:dyDescent="0.2">
      <c r="P20233" s="12"/>
      <c r="AB20233"/>
    </row>
    <row r="20234" spans="16:28" x14ac:dyDescent="0.2">
      <c r="P20234" s="12"/>
      <c r="AB20234"/>
    </row>
    <row r="20235" spans="16:28" x14ac:dyDescent="0.2">
      <c r="P20235" s="12"/>
      <c r="AB20235"/>
    </row>
    <row r="20236" spans="16:28" x14ac:dyDescent="0.2">
      <c r="P20236" s="12"/>
      <c r="AB20236"/>
    </row>
    <row r="20237" spans="16:28" x14ac:dyDescent="0.2">
      <c r="P20237" s="12"/>
      <c r="AB20237"/>
    </row>
    <row r="20238" spans="16:28" x14ac:dyDescent="0.2">
      <c r="P20238" s="12"/>
      <c r="AB20238"/>
    </row>
    <row r="20239" spans="16:28" x14ac:dyDescent="0.2">
      <c r="P20239" s="12"/>
      <c r="AB20239"/>
    </row>
    <row r="20240" spans="16:28" x14ac:dyDescent="0.2">
      <c r="P20240" s="12"/>
      <c r="AB20240"/>
    </row>
    <row r="20241" spans="16:28" x14ac:dyDescent="0.2">
      <c r="P20241" s="12"/>
      <c r="AB20241"/>
    </row>
    <row r="20242" spans="16:28" x14ac:dyDescent="0.2">
      <c r="P20242" s="12"/>
      <c r="AB20242"/>
    </row>
    <row r="20243" spans="16:28" x14ac:dyDescent="0.2">
      <c r="P20243" s="12"/>
      <c r="AB20243"/>
    </row>
    <row r="20244" spans="16:28" x14ac:dyDescent="0.2">
      <c r="P20244" s="12"/>
      <c r="AB20244"/>
    </row>
    <row r="20245" spans="16:28" x14ac:dyDescent="0.2">
      <c r="P20245" s="12"/>
      <c r="AB20245"/>
    </row>
    <row r="20246" spans="16:28" x14ac:dyDescent="0.2">
      <c r="P20246" s="12"/>
      <c r="AB20246"/>
    </row>
    <row r="20247" spans="16:28" x14ac:dyDescent="0.2">
      <c r="P20247" s="12"/>
      <c r="AB20247"/>
    </row>
    <row r="20248" spans="16:28" x14ac:dyDescent="0.2">
      <c r="P20248" s="12"/>
      <c r="AB20248"/>
    </row>
    <row r="20249" spans="16:28" x14ac:dyDescent="0.2">
      <c r="P20249" s="12"/>
      <c r="AB20249"/>
    </row>
    <row r="20250" spans="16:28" x14ac:dyDescent="0.2">
      <c r="P20250" s="12"/>
      <c r="AB20250"/>
    </row>
    <row r="20251" spans="16:28" x14ac:dyDescent="0.2">
      <c r="P20251" s="12"/>
      <c r="AB20251"/>
    </row>
    <row r="20252" spans="16:28" x14ac:dyDescent="0.2">
      <c r="P20252" s="12"/>
      <c r="AB20252"/>
    </row>
    <row r="20253" spans="16:28" x14ac:dyDescent="0.2">
      <c r="P20253" s="12"/>
      <c r="AB20253"/>
    </row>
    <row r="20254" spans="16:28" x14ac:dyDescent="0.2">
      <c r="P20254" s="12"/>
      <c r="AB20254"/>
    </row>
    <row r="20255" spans="16:28" x14ac:dyDescent="0.2">
      <c r="P20255" s="12"/>
      <c r="AB20255"/>
    </row>
    <row r="20256" spans="16:28" x14ac:dyDescent="0.2">
      <c r="P20256" s="12"/>
      <c r="AB20256"/>
    </row>
    <row r="20257" spans="16:28" x14ac:dyDescent="0.2">
      <c r="P20257" s="12"/>
      <c r="AB20257"/>
    </row>
    <row r="20258" spans="16:28" x14ac:dyDescent="0.2">
      <c r="P20258" s="12"/>
      <c r="AB20258"/>
    </row>
    <row r="20259" spans="16:28" x14ac:dyDescent="0.2">
      <c r="P20259" s="12"/>
      <c r="AB20259"/>
    </row>
    <row r="20260" spans="16:28" x14ac:dyDescent="0.2">
      <c r="P20260" s="12"/>
      <c r="AB20260"/>
    </row>
    <row r="20261" spans="16:28" x14ac:dyDescent="0.2">
      <c r="P20261" s="12"/>
      <c r="AB20261"/>
    </row>
    <row r="20262" spans="16:28" x14ac:dyDescent="0.2">
      <c r="P20262" s="12"/>
      <c r="AB20262"/>
    </row>
    <row r="20263" spans="16:28" x14ac:dyDescent="0.2">
      <c r="P20263" s="12"/>
      <c r="AB20263"/>
    </row>
    <row r="20264" spans="16:28" x14ac:dyDescent="0.2">
      <c r="P20264" s="12"/>
      <c r="AB20264"/>
    </row>
    <row r="20265" spans="16:28" x14ac:dyDescent="0.2">
      <c r="P20265" s="12"/>
      <c r="AB20265"/>
    </row>
    <row r="20266" spans="16:28" x14ac:dyDescent="0.2">
      <c r="P20266" s="12"/>
      <c r="AB20266"/>
    </row>
    <row r="20267" spans="16:28" x14ac:dyDescent="0.2">
      <c r="P20267" s="12"/>
      <c r="AB20267"/>
    </row>
    <row r="20268" spans="16:28" x14ac:dyDescent="0.2">
      <c r="P20268" s="12"/>
      <c r="AB20268"/>
    </row>
    <row r="20269" spans="16:28" x14ac:dyDescent="0.2">
      <c r="P20269" s="12"/>
      <c r="AB20269"/>
    </row>
    <row r="20270" spans="16:28" x14ac:dyDescent="0.2">
      <c r="P20270" s="12"/>
      <c r="AB20270"/>
    </row>
    <row r="20271" spans="16:28" x14ac:dyDescent="0.2">
      <c r="P20271" s="12"/>
      <c r="AB20271"/>
    </row>
    <row r="20272" spans="16:28" x14ac:dyDescent="0.2">
      <c r="P20272" s="12"/>
      <c r="AB20272"/>
    </row>
    <row r="20273" spans="16:28" x14ac:dyDescent="0.2">
      <c r="P20273" s="12"/>
      <c r="AB20273"/>
    </row>
    <row r="20274" spans="16:28" x14ac:dyDescent="0.2">
      <c r="P20274" s="12"/>
      <c r="AB20274"/>
    </row>
    <row r="20275" spans="16:28" x14ac:dyDescent="0.2">
      <c r="P20275" s="12"/>
      <c r="AB20275"/>
    </row>
    <row r="20276" spans="16:28" x14ac:dyDescent="0.2">
      <c r="P20276" s="12"/>
      <c r="AB20276"/>
    </row>
    <row r="20277" spans="16:28" x14ac:dyDescent="0.2">
      <c r="P20277" s="12"/>
      <c r="AB20277"/>
    </row>
    <row r="20278" spans="16:28" x14ac:dyDescent="0.2">
      <c r="P20278" s="12"/>
      <c r="AB20278"/>
    </row>
    <row r="20279" spans="16:28" x14ac:dyDescent="0.2">
      <c r="P20279" s="12"/>
      <c r="AB20279"/>
    </row>
    <row r="20280" spans="16:28" x14ac:dyDescent="0.2">
      <c r="P20280" s="12"/>
      <c r="AB20280"/>
    </row>
    <row r="20281" spans="16:28" x14ac:dyDescent="0.2">
      <c r="P20281" s="12"/>
      <c r="AB20281"/>
    </row>
    <row r="20282" spans="16:28" x14ac:dyDescent="0.2">
      <c r="P20282" s="12"/>
      <c r="AB20282"/>
    </row>
    <row r="20283" spans="16:28" x14ac:dyDescent="0.2">
      <c r="P20283" s="12"/>
      <c r="AB20283"/>
    </row>
    <row r="20284" spans="16:28" x14ac:dyDescent="0.2">
      <c r="P20284" s="12"/>
      <c r="AB20284"/>
    </row>
    <row r="20285" spans="16:28" x14ac:dyDescent="0.2">
      <c r="P20285" s="12"/>
      <c r="AB20285"/>
    </row>
    <row r="20286" spans="16:28" x14ac:dyDescent="0.2">
      <c r="P20286" s="12"/>
      <c r="AB20286"/>
    </row>
    <row r="20287" spans="16:28" x14ac:dyDescent="0.2">
      <c r="P20287" s="12"/>
      <c r="AB20287"/>
    </row>
    <row r="20288" spans="16:28" x14ac:dyDescent="0.2">
      <c r="P20288" s="12"/>
      <c r="AB20288"/>
    </row>
    <row r="20289" spans="16:28" x14ac:dyDescent="0.2">
      <c r="P20289" s="12"/>
      <c r="AB20289"/>
    </row>
    <row r="20290" spans="16:28" x14ac:dyDescent="0.2">
      <c r="P20290" s="12"/>
      <c r="AB20290"/>
    </row>
    <row r="20291" spans="16:28" x14ac:dyDescent="0.2">
      <c r="P20291" s="12"/>
      <c r="AB20291"/>
    </row>
    <row r="20292" spans="16:28" x14ac:dyDescent="0.2">
      <c r="P20292" s="12"/>
      <c r="AB20292"/>
    </row>
    <row r="20293" spans="16:28" x14ac:dyDescent="0.2">
      <c r="P20293" s="12"/>
      <c r="AB20293"/>
    </row>
    <row r="20294" spans="16:28" x14ac:dyDescent="0.2">
      <c r="P20294" s="12"/>
      <c r="AB20294"/>
    </row>
    <row r="20295" spans="16:28" x14ac:dyDescent="0.2">
      <c r="P20295" s="12"/>
      <c r="AB20295"/>
    </row>
    <row r="20296" spans="16:28" x14ac:dyDescent="0.2">
      <c r="P20296" s="12"/>
      <c r="AB20296"/>
    </row>
    <row r="20297" spans="16:28" x14ac:dyDescent="0.2">
      <c r="P20297" s="12"/>
      <c r="AB20297"/>
    </row>
    <row r="20298" spans="16:28" x14ac:dyDescent="0.2">
      <c r="P20298" s="12"/>
      <c r="AB20298"/>
    </row>
    <row r="20299" spans="16:28" x14ac:dyDescent="0.2">
      <c r="P20299" s="12"/>
      <c r="AB20299"/>
    </row>
    <row r="20300" spans="16:28" x14ac:dyDescent="0.2">
      <c r="P20300" s="12"/>
      <c r="AB20300"/>
    </row>
    <row r="20301" spans="16:28" x14ac:dyDescent="0.2">
      <c r="P20301" s="12"/>
      <c r="AB20301"/>
    </row>
    <row r="20302" spans="16:28" x14ac:dyDescent="0.2">
      <c r="P20302" s="12"/>
      <c r="AB20302"/>
    </row>
    <row r="20303" spans="16:28" x14ac:dyDescent="0.2">
      <c r="P20303" s="12"/>
      <c r="AB20303"/>
    </row>
    <row r="20304" spans="16:28" x14ac:dyDescent="0.2">
      <c r="P20304" s="12"/>
      <c r="AB20304"/>
    </row>
    <row r="20305" spans="16:28" x14ac:dyDescent="0.2">
      <c r="P20305" s="12"/>
      <c r="AB20305"/>
    </row>
    <row r="20306" spans="16:28" x14ac:dyDescent="0.2">
      <c r="P20306" s="12"/>
      <c r="AB20306"/>
    </row>
    <row r="20307" spans="16:28" x14ac:dyDescent="0.2">
      <c r="P20307" s="12"/>
      <c r="AB20307"/>
    </row>
    <row r="20308" spans="16:28" x14ac:dyDescent="0.2">
      <c r="P20308" s="12"/>
      <c r="AB20308"/>
    </row>
    <row r="20309" spans="16:28" x14ac:dyDescent="0.2">
      <c r="P20309" s="12"/>
      <c r="AB20309"/>
    </row>
    <row r="20310" spans="16:28" x14ac:dyDescent="0.2">
      <c r="P20310" s="12"/>
      <c r="AB20310"/>
    </row>
    <row r="20311" spans="16:28" x14ac:dyDescent="0.2">
      <c r="P20311" s="12"/>
      <c r="AB20311"/>
    </row>
    <row r="20312" spans="16:28" x14ac:dyDescent="0.2">
      <c r="P20312" s="12"/>
      <c r="AB20312"/>
    </row>
    <row r="20313" spans="16:28" x14ac:dyDescent="0.2">
      <c r="P20313" s="12"/>
      <c r="AB20313"/>
    </row>
    <row r="20314" spans="16:28" x14ac:dyDescent="0.2">
      <c r="P20314" s="12"/>
      <c r="AB20314"/>
    </row>
    <row r="20315" spans="16:28" x14ac:dyDescent="0.2">
      <c r="P20315" s="12"/>
      <c r="AB20315"/>
    </row>
    <row r="20316" spans="16:28" x14ac:dyDescent="0.2">
      <c r="P20316" s="12"/>
      <c r="AB20316"/>
    </row>
    <row r="20317" spans="16:28" x14ac:dyDescent="0.2">
      <c r="P20317" s="12"/>
      <c r="AB20317"/>
    </row>
    <row r="20318" spans="16:28" x14ac:dyDescent="0.2">
      <c r="P20318" s="12"/>
      <c r="AB20318"/>
    </row>
    <row r="20319" spans="16:28" x14ac:dyDescent="0.2">
      <c r="P20319" s="12"/>
      <c r="AB20319"/>
    </row>
    <row r="20320" spans="16:28" x14ac:dyDescent="0.2">
      <c r="P20320" s="12"/>
      <c r="AB20320"/>
    </row>
    <row r="20321" spans="16:28" x14ac:dyDescent="0.2">
      <c r="P20321" s="12"/>
      <c r="AB20321"/>
    </row>
    <row r="20322" spans="16:28" x14ac:dyDescent="0.2">
      <c r="P20322" s="12"/>
      <c r="AB20322"/>
    </row>
    <row r="20323" spans="16:28" x14ac:dyDescent="0.2">
      <c r="P20323" s="12"/>
      <c r="AB20323"/>
    </row>
    <row r="20324" spans="16:28" x14ac:dyDescent="0.2">
      <c r="P20324" s="12"/>
      <c r="AB20324"/>
    </row>
    <row r="20325" spans="16:28" x14ac:dyDescent="0.2">
      <c r="P20325" s="12"/>
      <c r="AB20325"/>
    </row>
    <row r="20326" spans="16:28" x14ac:dyDescent="0.2">
      <c r="P20326" s="12"/>
      <c r="AB20326"/>
    </row>
    <row r="20327" spans="16:28" x14ac:dyDescent="0.2">
      <c r="P20327" s="12"/>
      <c r="AB20327"/>
    </row>
    <row r="20328" spans="16:28" x14ac:dyDescent="0.2">
      <c r="P20328" s="12"/>
      <c r="AB20328"/>
    </row>
    <row r="20329" spans="16:28" x14ac:dyDescent="0.2">
      <c r="P20329" s="12"/>
      <c r="AB20329"/>
    </row>
    <row r="20330" spans="16:28" x14ac:dyDescent="0.2">
      <c r="P20330" s="12"/>
      <c r="AB20330"/>
    </row>
    <row r="20331" spans="16:28" x14ac:dyDescent="0.2">
      <c r="P20331" s="12"/>
      <c r="AB20331"/>
    </row>
    <row r="20332" spans="16:28" x14ac:dyDescent="0.2">
      <c r="P20332" s="12"/>
      <c r="AB20332"/>
    </row>
    <row r="20333" spans="16:28" x14ac:dyDescent="0.2">
      <c r="P20333" s="12"/>
      <c r="AB20333"/>
    </row>
    <row r="20334" spans="16:28" x14ac:dyDescent="0.2">
      <c r="P20334" s="12"/>
      <c r="AB20334"/>
    </row>
    <row r="20335" spans="16:28" x14ac:dyDescent="0.2">
      <c r="P20335" s="12"/>
      <c r="AB20335"/>
    </row>
    <row r="20336" spans="16:28" x14ac:dyDescent="0.2">
      <c r="P20336" s="12"/>
      <c r="AB20336"/>
    </row>
    <row r="20337" spans="16:28" x14ac:dyDescent="0.2">
      <c r="P20337" s="12"/>
      <c r="AB20337"/>
    </row>
    <row r="20338" spans="16:28" x14ac:dyDescent="0.2">
      <c r="P20338" s="12"/>
      <c r="AB20338"/>
    </row>
    <row r="20339" spans="16:28" x14ac:dyDescent="0.2">
      <c r="P20339" s="12"/>
      <c r="AB20339"/>
    </row>
    <row r="20340" spans="16:28" x14ac:dyDescent="0.2">
      <c r="P20340" s="12"/>
      <c r="AB20340"/>
    </row>
    <row r="20341" spans="16:28" x14ac:dyDescent="0.2">
      <c r="P20341" s="12"/>
      <c r="AB20341"/>
    </row>
    <row r="20342" spans="16:28" x14ac:dyDescent="0.2">
      <c r="P20342" s="12"/>
      <c r="AB20342"/>
    </row>
    <row r="20343" spans="16:28" x14ac:dyDescent="0.2">
      <c r="P20343" s="12"/>
      <c r="AB20343"/>
    </row>
    <row r="20344" spans="16:28" x14ac:dyDescent="0.2">
      <c r="P20344" s="12"/>
      <c r="AB20344"/>
    </row>
    <row r="20345" spans="16:28" x14ac:dyDescent="0.2">
      <c r="P20345" s="12"/>
      <c r="AB20345"/>
    </row>
    <row r="20346" spans="16:28" x14ac:dyDescent="0.2">
      <c r="P20346" s="12"/>
      <c r="AB20346"/>
    </row>
    <row r="20347" spans="16:28" x14ac:dyDescent="0.2">
      <c r="P20347" s="12"/>
      <c r="AB20347"/>
    </row>
    <row r="20348" spans="16:28" x14ac:dyDescent="0.2">
      <c r="P20348" s="12"/>
      <c r="AB20348"/>
    </row>
    <row r="20349" spans="16:28" x14ac:dyDescent="0.2">
      <c r="P20349" s="12"/>
      <c r="AB20349"/>
    </row>
    <row r="20350" spans="16:28" x14ac:dyDescent="0.2">
      <c r="P20350" s="12"/>
      <c r="AB20350"/>
    </row>
    <row r="20351" spans="16:28" x14ac:dyDescent="0.2">
      <c r="P20351" s="12"/>
      <c r="AB20351"/>
    </row>
    <row r="20352" spans="16:28" x14ac:dyDescent="0.2">
      <c r="P20352" s="12"/>
      <c r="AB20352"/>
    </row>
    <row r="20353" spans="16:28" x14ac:dyDescent="0.2">
      <c r="P20353" s="12"/>
      <c r="AB20353"/>
    </row>
    <row r="20354" spans="16:28" x14ac:dyDescent="0.2">
      <c r="P20354" s="12"/>
      <c r="AB20354"/>
    </row>
    <row r="20355" spans="16:28" x14ac:dyDescent="0.2">
      <c r="P20355" s="12"/>
      <c r="AB20355"/>
    </row>
    <row r="20356" spans="16:28" x14ac:dyDescent="0.2">
      <c r="P20356" s="12"/>
      <c r="AB20356"/>
    </row>
    <row r="20357" spans="16:28" x14ac:dyDescent="0.2">
      <c r="P20357" s="12"/>
      <c r="AB20357"/>
    </row>
    <row r="20358" spans="16:28" x14ac:dyDescent="0.2">
      <c r="P20358" s="12"/>
      <c r="AB20358"/>
    </row>
    <row r="20359" spans="16:28" x14ac:dyDescent="0.2">
      <c r="P20359" s="12"/>
      <c r="AB20359"/>
    </row>
    <row r="20360" spans="16:28" x14ac:dyDescent="0.2">
      <c r="P20360" s="12"/>
      <c r="AB20360"/>
    </row>
    <row r="20361" spans="16:28" x14ac:dyDescent="0.2">
      <c r="P20361" s="12"/>
      <c r="AB20361"/>
    </row>
    <row r="20362" spans="16:28" x14ac:dyDescent="0.2">
      <c r="P20362" s="12"/>
      <c r="AB20362"/>
    </row>
    <row r="20363" spans="16:28" x14ac:dyDescent="0.2">
      <c r="P20363" s="12"/>
      <c r="AB20363"/>
    </row>
    <row r="20364" spans="16:28" x14ac:dyDescent="0.2">
      <c r="P20364" s="12"/>
      <c r="AB20364"/>
    </row>
    <row r="20365" spans="16:28" x14ac:dyDescent="0.2">
      <c r="P20365" s="12"/>
      <c r="AB20365"/>
    </row>
    <row r="20366" spans="16:28" x14ac:dyDescent="0.2">
      <c r="P20366" s="12"/>
      <c r="AB20366"/>
    </row>
    <row r="20367" spans="16:28" x14ac:dyDescent="0.2">
      <c r="P20367" s="12"/>
      <c r="AB20367"/>
    </row>
    <row r="20368" spans="16:28" x14ac:dyDescent="0.2">
      <c r="P20368" s="12"/>
      <c r="AB20368"/>
    </row>
    <row r="20369" spans="16:28" x14ac:dyDescent="0.2">
      <c r="P20369" s="12"/>
      <c r="AB20369"/>
    </row>
    <row r="20370" spans="16:28" x14ac:dyDescent="0.2">
      <c r="P20370" s="12"/>
      <c r="AB20370"/>
    </row>
    <row r="20371" spans="16:28" x14ac:dyDescent="0.2">
      <c r="P20371" s="12"/>
      <c r="AB20371"/>
    </row>
    <row r="20372" spans="16:28" x14ac:dyDescent="0.2">
      <c r="P20372" s="12"/>
      <c r="AB20372"/>
    </row>
    <row r="20373" spans="16:28" x14ac:dyDescent="0.2">
      <c r="P20373" s="12"/>
      <c r="AB20373"/>
    </row>
    <row r="20374" spans="16:28" x14ac:dyDescent="0.2">
      <c r="P20374" s="12"/>
      <c r="AB20374"/>
    </row>
    <row r="20375" spans="16:28" x14ac:dyDescent="0.2">
      <c r="P20375" s="12"/>
      <c r="AB20375"/>
    </row>
    <row r="20376" spans="16:28" x14ac:dyDescent="0.2">
      <c r="P20376" s="12"/>
      <c r="AB20376"/>
    </row>
    <row r="20377" spans="16:28" x14ac:dyDescent="0.2">
      <c r="P20377" s="12"/>
      <c r="AB20377"/>
    </row>
    <row r="20378" spans="16:28" x14ac:dyDescent="0.2">
      <c r="P20378" s="12"/>
      <c r="AB20378"/>
    </row>
    <row r="20379" spans="16:28" x14ac:dyDescent="0.2">
      <c r="P20379" s="12"/>
      <c r="AB20379"/>
    </row>
    <row r="20380" spans="16:28" x14ac:dyDescent="0.2">
      <c r="P20380" s="12"/>
      <c r="AB20380"/>
    </row>
    <row r="20381" spans="16:28" x14ac:dyDescent="0.2">
      <c r="P20381" s="12"/>
      <c r="AB20381"/>
    </row>
    <row r="20382" spans="16:28" x14ac:dyDescent="0.2">
      <c r="P20382" s="12"/>
      <c r="AB20382"/>
    </row>
    <row r="20383" spans="16:28" x14ac:dyDescent="0.2">
      <c r="P20383" s="12"/>
      <c r="AB20383"/>
    </row>
    <row r="20384" spans="16:28" x14ac:dyDescent="0.2">
      <c r="P20384" s="12"/>
      <c r="AB20384"/>
    </row>
    <row r="20385" spans="16:28" x14ac:dyDescent="0.2">
      <c r="P20385" s="12"/>
      <c r="AB20385"/>
    </row>
    <row r="20386" spans="16:28" x14ac:dyDescent="0.2">
      <c r="P20386" s="12"/>
      <c r="AB20386"/>
    </row>
    <row r="20387" spans="16:28" x14ac:dyDescent="0.2">
      <c r="P20387" s="12"/>
      <c r="AB20387"/>
    </row>
    <row r="20388" spans="16:28" x14ac:dyDescent="0.2">
      <c r="P20388" s="12"/>
      <c r="AB20388"/>
    </row>
    <row r="20389" spans="16:28" x14ac:dyDescent="0.2">
      <c r="P20389" s="12"/>
      <c r="AB20389"/>
    </row>
    <row r="20390" spans="16:28" x14ac:dyDescent="0.2">
      <c r="P20390" s="12"/>
      <c r="AB20390"/>
    </row>
    <row r="20391" spans="16:28" x14ac:dyDescent="0.2">
      <c r="P20391" s="12"/>
      <c r="AB20391"/>
    </row>
    <row r="20392" spans="16:28" x14ac:dyDescent="0.2">
      <c r="P20392" s="12"/>
      <c r="AB20392"/>
    </row>
    <row r="20393" spans="16:28" x14ac:dyDescent="0.2">
      <c r="P20393" s="12"/>
      <c r="AB20393"/>
    </row>
    <row r="20394" spans="16:28" x14ac:dyDescent="0.2">
      <c r="P20394" s="12"/>
      <c r="AB20394"/>
    </row>
    <row r="20395" spans="16:28" x14ac:dyDescent="0.2">
      <c r="P20395" s="12"/>
      <c r="AB20395"/>
    </row>
    <row r="20396" spans="16:28" x14ac:dyDescent="0.2">
      <c r="P20396" s="12"/>
      <c r="AB20396"/>
    </row>
    <row r="20397" spans="16:28" x14ac:dyDescent="0.2">
      <c r="P20397" s="12"/>
      <c r="AB20397"/>
    </row>
    <row r="20398" spans="16:28" x14ac:dyDescent="0.2">
      <c r="P20398" s="12"/>
      <c r="AB20398"/>
    </row>
    <row r="20399" spans="16:28" x14ac:dyDescent="0.2">
      <c r="P20399" s="12"/>
      <c r="AB20399"/>
    </row>
    <row r="20400" spans="16:28" x14ac:dyDescent="0.2">
      <c r="P20400" s="12"/>
      <c r="AB20400"/>
    </row>
    <row r="20401" spans="16:28" x14ac:dyDescent="0.2">
      <c r="P20401" s="12"/>
      <c r="AB20401"/>
    </row>
    <row r="20402" spans="16:28" x14ac:dyDescent="0.2">
      <c r="P20402" s="12"/>
      <c r="AB20402"/>
    </row>
    <row r="20403" spans="16:28" x14ac:dyDescent="0.2">
      <c r="P20403" s="12"/>
      <c r="AB20403"/>
    </row>
    <row r="20404" spans="16:28" x14ac:dyDescent="0.2">
      <c r="P20404" s="12"/>
      <c r="AB20404"/>
    </row>
    <row r="20405" spans="16:28" x14ac:dyDescent="0.2">
      <c r="P20405" s="12"/>
      <c r="AB20405"/>
    </row>
    <row r="20406" spans="16:28" x14ac:dyDescent="0.2">
      <c r="P20406" s="12"/>
      <c r="AB20406"/>
    </row>
    <row r="20407" spans="16:28" x14ac:dyDescent="0.2">
      <c r="P20407" s="12"/>
      <c r="AB20407"/>
    </row>
    <row r="20408" spans="16:28" x14ac:dyDescent="0.2">
      <c r="P20408" s="12"/>
      <c r="AB20408"/>
    </row>
    <row r="20409" spans="16:28" x14ac:dyDescent="0.2">
      <c r="P20409" s="12"/>
      <c r="AB20409"/>
    </row>
    <row r="20410" spans="16:28" x14ac:dyDescent="0.2">
      <c r="P20410" s="12"/>
      <c r="AB20410"/>
    </row>
    <row r="20411" spans="16:28" x14ac:dyDescent="0.2">
      <c r="P20411" s="12"/>
      <c r="AB20411"/>
    </row>
    <row r="20412" spans="16:28" x14ac:dyDescent="0.2">
      <c r="P20412" s="12"/>
      <c r="AB20412"/>
    </row>
    <row r="20413" spans="16:28" x14ac:dyDescent="0.2">
      <c r="P20413" s="12"/>
      <c r="AB20413"/>
    </row>
    <row r="20414" spans="16:28" x14ac:dyDescent="0.2">
      <c r="P20414" s="12"/>
      <c r="AB20414"/>
    </row>
    <row r="20415" spans="16:28" x14ac:dyDescent="0.2">
      <c r="P20415" s="12"/>
      <c r="AB20415"/>
    </row>
    <row r="20416" spans="16:28" x14ac:dyDescent="0.2">
      <c r="P20416" s="12"/>
      <c r="AB20416"/>
    </row>
    <row r="20417" spans="16:28" x14ac:dyDescent="0.2">
      <c r="P20417" s="12"/>
      <c r="AB20417"/>
    </row>
    <row r="20418" spans="16:28" x14ac:dyDescent="0.2">
      <c r="P20418" s="12"/>
      <c r="AB20418"/>
    </row>
    <row r="20419" spans="16:28" x14ac:dyDescent="0.2">
      <c r="P20419" s="12"/>
      <c r="AB20419"/>
    </row>
    <row r="20420" spans="16:28" x14ac:dyDescent="0.2">
      <c r="P20420" s="12"/>
      <c r="AB20420"/>
    </row>
    <row r="20421" spans="16:28" x14ac:dyDescent="0.2">
      <c r="P20421" s="12"/>
      <c r="AB20421"/>
    </row>
    <row r="20422" spans="16:28" x14ac:dyDescent="0.2">
      <c r="P20422" s="12"/>
      <c r="AB20422"/>
    </row>
    <row r="20423" spans="16:28" x14ac:dyDescent="0.2">
      <c r="P20423" s="12"/>
      <c r="AB20423"/>
    </row>
    <row r="20424" spans="16:28" x14ac:dyDescent="0.2">
      <c r="P20424" s="12"/>
      <c r="AB20424"/>
    </row>
    <row r="20425" spans="16:28" x14ac:dyDescent="0.2">
      <c r="P20425" s="12"/>
      <c r="AB20425"/>
    </row>
    <row r="20426" spans="16:28" x14ac:dyDescent="0.2">
      <c r="P20426" s="12"/>
      <c r="AB20426"/>
    </row>
    <row r="20427" spans="16:28" x14ac:dyDescent="0.2">
      <c r="P20427" s="12"/>
      <c r="AB20427"/>
    </row>
    <row r="20428" spans="16:28" x14ac:dyDescent="0.2">
      <c r="P20428" s="12"/>
      <c r="AB20428"/>
    </row>
    <row r="20429" spans="16:28" x14ac:dyDescent="0.2">
      <c r="P20429" s="12"/>
      <c r="AB20429"/>
    </row>
    <row r="20430" spans="16:28" x14ac:dyDescent="0.2">
      <c r="P20430" s="12"/>
      <c r="AB20430"/>
    </row>
    <row r="20431" spans="16:28" x14ac:dyDescent="0.2">
      <c r="P20431" s="12"/>
      <c r="AB20431"/>
    </row>
    <row r="20432" spans="16:28" x14ac:dyDescent="0.2">
      <c r="P20432" s="12"/>
      <c r="AB20432"/>
    </row>
    <row r="20433" spans="16:28" x14ac:dyDescent="0.2">
      <c r="P20433" s="12"/>
      <c r="AB20433"/>
    </row>
    <row r="20434" spans="16:28" x14ac:dyDescent="0.2">
      <c r="P20434" s="12"/>
      <c r="AB20434"/>
    </row>
    <row r="20435" spans="16:28" x14ac:dyDescent="0.2">
      <c r="P20435" s="12"/>
      <c r="AB20435"/>
    </row>
    <row r="20436" spans="16:28" x14ac:dyDescent="0.2">
      <c r="P20436" s="12"/>
      <c r="AB20436"/>
    </row>
    <row r="20437" spans="16:28" x14ac:dyDescent="0.2">
      <c r="P20437" s="12"/>
      <c r="AB20437"/>
    </row>
    <row r="20438" spans="16:28" x14ac:dyDescent="0.2">
      <c r="P20438" s="12"/>
      <c r="AB20438"/>
    </row>
    <row r="20439" spans="16:28" x14ac:dyDescent="0.2">
      <c r="P20439" s="12"/>
      <c r="AB20439"/>
    </row>
    <row r="20440" spans="16:28" x14ac:dyDescent="0.2">
      <c r="P20440" s="12"/>
      <c r="AB20440"/>
    </row>
    <row r="20441" spans="16:28" x14ac:dyDescent="0.2">
      <c r="P20441" s="12"/>
      <c r="AB20441"/>
    </row>
    <row r="20442" spans="16:28" x14ac:dyDescent="0.2">
      <c r="P20442" s="12"/>
      <c r="AB20442"/>
    </row>
    <row r="20443" spans="16:28" x14ac:dyDescent="0.2">
      <c r="P20443" s="12"/>
      <c r="AB20443"/>
    </row>
    <row r="20444" spans="16:28" x14ac:dyDescent="0.2">
      <c r="P20444" s="12"/>
      <c r="AB20444"/>
    </row>
    <row r="20445" spans="16:28" x14ac:dyDescent="0.2">
      <c r="P20445" s="12"/>
      <c r="AB20445"/>
    </row>
    <row r="20446" spans="16:28" x14ac:dyDescent="0.2">
      <c r="P20446" s="12"/>
      <c r="AB20446"/>
    </row>
    <row r="20447" spans="16:28" x14ac:dyDescent="0.2">
      <c r="P20447" s="12"/>
      <c r="AB20447"/>
    </row>
    <row r="20448" spans="16:28" x14ac:dyDescent="0.2">
      <c r="P20448" s="12"/>
      <c r="AB20448"/>
    </row>
    <row r="20449" spans="16:28" x14ac:dyDescent="0.2">
      <c r="P20449" s="12"/>
      <c r="AB20449"/>
    </row>
    <row r="20450" spans="16:28" x14ac:dyDescent="0.2">
      <c r="P20450" s="12"/>
      <c r="AB20450"/>
    </row>
    <row r="20451" spans="16:28" x14ac:dyDescent="0.2">
      <c r="P20451" s="12"/>
      <c r="AB20451"/>
    </row>
    <row r="20452" spans="16:28" x14ac:dyDescent="0.2">
      <c r="P20452" s="12"/>
      <c r="AB20452"/>
    </row>
    <row r="20453" spans="16:28" x14ac:dyDescent="0.2">
      <c r="P20453" s="12"/>
      <c r="AB20453"/>
    </row>
    <row r="20454" spans="16:28" x14ac:dyDescent="0.2">
      <c r="P20454" s="12"/>
      <c r="AB20454"/>
    </row>
    <row r="20455" spans="16:28" x14ac:dyDescent="0.2">
      <c r="P20455" s="12"/>
      <c r="AB20455"/>
    </row>
    <row r="20456" spans="16:28" x14ac:dyDescent="0.2">
      <c r="P20456" s="12"/>
      <c r="AB20456"/>
    </row>
    <row r="20457" spans="16:28" x14ac:dyDescent="0.2">
      <c r="P20457" s="12"/>
      <c r="AB20457"/>
    </row>
    <row r="20458" spans="16:28" x14ac:dyDescent="0.2">
      <c r="P20458" s="12"/>
      <c r="AB20458"/>
    </row>
    <row r="20459" spans="16:28" x14ac:dyDescent="0.2">
      <c r="P20459" s="12"/>
      <c r="AB20459"/>
    </row>
    <row r="20460" spans="16:28" x14ac:dyDescent="0.2">
      <c r="P20460" s="12"/>
      <c r="AB20460"/>
    </row>
    <row r="20461" spans="16:28" x14ac:dyDescent="0.2">
      <c r="P20461" s="12"/>
      <c r="AB20461"/>
    </row>
    <row r="20462" spans="16:28" x14ac:dyDescent="0.2">
      <c r="P20462" s="12"/>
      <c r="AB20462"/>
    </row>
    <row r="20463" spans="16:28" x14ac:dyDescent="0.2">
      <c r="P20463" s="12"/>
      <c r="AB20463"/>
    </row>
    <row r="20464" spans="16:28" x14ac:dyDescent="0.2">
      <c r="P20464" s="12"/>
      <c r="AB20464"/>
    </row>
    <row r="20465" spans="16:28" x14ac:dyDescent="0.2">
      <c r="P20465" s="12"/>
      <c r="AB20465"/>
    </row>
    <row r="20466" spans="16:28" x14ac:dyDescent="0.2">
      <c r="P20466" s="12"/>
      <c r="AB20466"/>
    </row>
    <row r="20467" spans="16:28" x14ac:dyDescent="0.2">
      <c r="P20467" s="12"/>
      <c r="AB20467"/>
    </row>
    <row r="20468" spans="16:28" x14ac:dyDescent="0.2">
      <c r="P20468" s="12"/>
      <c r="AB20468"/>
    </row>
    <row r="20469" spans="16:28" x14ac:dyDescent="0.2">
      <c r="P20469" s="12"/>
      <c r="AB20469"/>
    </row>
    <row r="20470" spans="16:28" x14ac:dyDescent="0.2">
      <c r="P20470" s="12"/>
      <c r="AB20470"/>
    </row>
    <row r="20471" spans="16:28" x14ac:dyDescent="0.2">
      <c r="P20471" s="12"/>
      <c r="AB20471"/>
    </row>
    <row r="20472" spans="16:28" x14ac:dyDescent="0.2">
      <c r="P20472" s="12"/>
      <c r="AB20472"/>
    </row>
    <row r="20473" spans="16:28" x14ac:dyDescent="0.2">
      <c r="P20473" s="12"/>
      <c r="AB20473"/>
    </row>
    <row r="20474" spans="16:28" x14ac:dyDescent="0.2">
      <c r="P20474" s="12"/>
      <c r="AB20474"/>
    </row>
    <row r="20475" spans="16:28" x14ac:dyDescent="0.2">
      <c r="P20475" s="12"/>
      <c r="AB20475"/>
    </row>
    <row r="20476" spans="16:28" x14ac:dyDescent="0.2">
      <c r="P20476" s="12"/>
      <c r="AB20476"/>
    </row>
    <row r="20477" spans="16:28" x14ac:dyDescent="0.2">
      <c r="P20477" s="12"/>
      <c r="AB20477"/>
    </row>
    <row r="20478" spans="16:28" x14ac:dyDescent="0.2">
      <c r="P20478" s="12"/>
      <c r="AB20478"/>
    </row>
    <row r="20479" spans="16:28" x14ac:dyDescent="0.2">
      <c r="P20479" s="12"/>
      <c r="AB20479"/>
    </row>
    <row r="20480" spans="16:28" x14ac:dyDescent="0.2">
      <c r="P20480" s="12"/>
      <c r="AB20480"/>
    </row>
    <row r="20481" spans="16:28" x14ac:dyDescent="0.2">
      <c r="P20481" s="12"/>
      <c r="AB20481"/>
    </row>
    <row r="20482" spans="16:28" x14ac:dyDescent="0.2">
      <c r="P20482" s="12"/>
      <c r="AB20482"/>
    </row>
    <row r="20483" spans="16:28" x14ac:dyDescent="0.2">
      <c r="P20483" s="12"/>
      <c r="AB20483"/>
    </row>
    <row r="20484" spans="16:28" x14ac:dyDescent="0.2">
      <c r="P20484" s="12"/>
      <c r="AB20484"/>
    </row>
    <row r="20485" spans="16:28" x14ac:dyDescent="0.2">
      <c r="P20485" s="12"/>
      <c r="AB20485"/>
    </row>
    <row r="20486" spans="16:28" x14ac:dyDescent="0.2">
      <c r="P20486" s="12"/>
      <c r="AB20486"/>
    </row>
    <row r="20487" spans="16:28" x14ac:dyDescent="0.2">
      <c r="P20487" s="12"/>
      <c r="AB20487"/>
    </row>
    <row r="20488" spans="16:28" x14ac:dyDescent="0.2">
      <c r="P20488" s="12"/>
      <c r="AB20488"/>
    </row>
    <row r="20489" spans="16:28" x14ac:dyDescent="0.2">
      <c r="P20489" s="12"/>
      <c r="AB20489"/>
    </row>
    <row r="20490" spans="16:28" x14ac:dyDescent="0.2">
      <c r="P20490" s="12"/>
      <c r="AB20490"/>
    </row>
    <row r="20491" spans="16:28" x14ac:dyDescent="0.2">
      <c r="P20491" s="12"/>
      <c r="AB20491"/>
    </row>
    <row r="20492" spans="16:28" x14ac:dyDescent="0.2">
      <c r="P20492" s="12"/>
      <c r="AB20492"/>
    </row>
    <row r="20493" spans="16:28" x14ac:dyDescent="0.2">
      <c r="P20493" s="12"/>
      <c r="AB20493"/>
    </row>
    <row r="20494" spans="16:28" x14ac:dyDescent="0.2">
      <c r="P20494" s="12"/>
      <c r="AB20494"/>
    </row>
    <row r="20495" spans="16:28" x14ac:dyDescent="0.2">
      <c r="P20495" s="12"/>
      <c r="AB20495"/>
    </row>
    <row r="20496" spans="16:28" x14ac:dyDescent="0.2">
      <c r="P20496" s="12"/>
      <c r="AB20496"/>
    </row>
    <row r="20497" spans="16:28" x14ac:dyDescent="0.2">
      <c r="P20497" s="12"/>
      <c r="AB20497"/>
    </row>
    <row r="20498" spans="16:28" x14ac:dyDescent="0.2">
      <c r="P20498" s="12"/>
      <c r="AB20498"/>
    </row>
    <row r="20499" spans="16:28" x14ac:dyDescent="0.2">
      <c r="P20499" s="12"/>
      <c r="AB20499"/>
    </row>
    <row r="20500" spans="16:28" x14ac:dyDescent="0.2">
      <c r="P20500" s="12"/>
      <c r="AB20500"/>
    </row>
    <row r="20501" spans="16:28" x14ac:dyDescent="0.2">
      <c r="P20501" s="12"/>
      <c r="AB20501"/>
    </row>
    <row r="20502" spans="16:28" x14ac:dyDescent="0.2">
      <c r="P20502" s="12"/>
      <c r="AB20502"/>
    </row>
    <row r="20503" spans="16:28" x14ac:dyDescent="0.2">
      <c r="P20503" s="12"/>
      <c r="AB20503"/>
    </row>
    <row r="20504" spans="16:28" x14ac:dyDescent="0.2">
      <c r="P20504" s="12"/>
      <c r="AB20504"/>
    </row>
    <row r="20505" spans="16:28" x14ac:dyDescent="0.2">
      <c r="P20505" s="12"/>
      <c r="AB20505"/>
    </row>
    <row r="20506" spans="16:28" x14ac:dyDescent="0.2">
      <c r="P20506" s="12"/>
      <c r="AB20506"/>
    </row>
    <row r="20507" spans="16:28" x14ac:dyDescent="0.2">
      <c r="P20507" s="12"/>
      <c r="AB20507"/>
    </row>
    <row r="20508" spans="16:28" x14ac:dyDescent="0.2">
      <c r="P20508" s="12"/>
      <c r="AB20508"/>
    </row>
    <row r="20509" spans="16:28" x14ac:dyDescent="0.2">
      <c r="P20509" s="12"/>
      <c r="AB20509"/>
    </row>
    <row r="20510" spans="16:28" x14ac:dyDescent="0.2">
      <c r="P20510" s="12"/>
      <c r="AB20510"/>
    </row>
    <row r="20511" spans="16:28" x14ac:dyDescent="0.2">
      <c r="P20511" s="12"/>
      <c r="AB20511"/>
    </row>
    <row r="20512" spans="16:28" x14ac:dyDescent="0.2">
      <c r="P20512" s="12"/>
      <c r="AB20512"/>
    </row>
    <row r="20513" spans="16:28" x14ac:dyDescent="0.2">
      <c r="P20513" s="12"/>
      <c r="AB20513"/>
    </row>
    <row r="20514" spans="16:28" x14ac:dyDescent="0.2">
      <c r="P20514" s="12"/>
      <c r="AB20514"/>
    </row>
    <row r="20515" spans="16:28" x14ac:dyDescent="0.2">
      <c r="P20515" s="12"/>
      <c r="AB20515"/>
    </row>
    <row r="20516" spans="16:28" x14ac:dyDescent="0.2">
      <c r="P20516" s="12"/>
      <c r="AB20516"/>
    </row>
    <row r="20517" spans="16:28" x14ac:dyDescent="0.2">
      <c r="P20517" s="12"/>
      <c r="AB20517"/>
    </row>
    <row r="20518" spans="16:28" x14ac:dyDescent="0.2">
      <c r="P20518" s="12"/>
      <c r="AB20518"/>
    </row>
    <row r="20519" spans="16:28" x14ac:dyDescent="0.2">
      <c r="P20519" s="12"/>
      <c r="AB20519"/>
    </row>
    <row r="20520" spans="16:28" x14ac:dyDescent="0.2">
      <c r="P20520" s="12"/>
      <c r="AB20520"/>
    </row>
    <row r="20521" spans="16:28" x14ac:dyDescent="0.2">
      <c r="P20521" s="12"/>
      <c r="AB20521"/>
    </row>
    <row r="20522" spans="16:28" x14ac:dyDescent="0.2">
      <c r="P20522" s="12"/>
      <c r="AB20522"/>
    </row>
    <row r="20523" spans="16:28" x14ac:dyDescent="0.2">
      <c r="P20523" s="12"/>
      <c r="AB20523"/>
    </row>
    <row r="20524" spans="16:28" x14ac:dyDescent="0.2">
      <c r="P20524" s="12"/>
      <c r="AB20524"/>
    </row>
    <row r="20525" spans="16:28" x14ac:dyDescent="0.2">
      <c r="P20525" s="12"/>
      <c r="AB20525"/>
    </row>
    <row r="20526" spans="16:28" x14ac:dyDescent="0.2">
      <c r="P20526" s="12"/>
      <c r="AB20526"/>
    </row>
    <row r="20527" spans="16:28" x14ac:dyDescent="0.2">
      <c r="P20527" s="12"/>
      <c r="AB20527"/>
    </row>
    <row r="20528" spans="16:28" x14ac:dyDescent="0.2">
      <c r="P20528" s="12"/>
      <c r="AB20528"/>
    </row>
    <row r="20529" spans="16:28" x14ac:dyDescent="0.2">
      <c r="P20529" s="12"/>
      <c r="AB20529"/>
    </row>
    <row r="20530" spans="16:28" x14ac:dyDescent="0.2">
      <c r="P20530" s="12"/>
      <c r="AB20530"/>
    </row>
    <row r="20531" spans="16:28" x14ac:dyDescent="0.2">
      <c r="P20531" s="12"/>
      <c r="AB20531"/>
    </row>
    <row r="20532" spans="16:28" x14ac:dyDescent="0.2">
      <c r="P20532" s="12"/>
      <c r="AB20532"/>
    </row>
    <row r="20533" spans="16:28" x14ac:dyDescent="0.2">
      <c r="P20533" s="12"/>
      <c r="AB20533"/>
    </row>
    <row r="20534" spans="16:28" x14ac:dyDescent="0.2">
      <c r="P20534" s="12"/>
      <c r="AB20534"/>
    </row>
    <row r="20535" spans="16:28" x14ac:dyDescent="0.2">
      <c r="P20535" s="12"/>
      <c r="AB20535"/>
    </row>
    <row r="20536" spans="16:28" x14ac:dyDescent="0.2">
      <c r="P20536" s="12"/>
      <c r="AB20536"/>
    </row>
    <row r="20537" spans="16:28" x14ac:dyDescent="0.2">
      <c r="P20537" s="12"/>
      <c r="AB20537"/>
    </row>
    <row r="20538" spans="16:28" x14ac:dyDescent="0.2">
      <c r="P20538" s="12"/>
      <c r="AB20538"/>
    </row>
    <row r="20539" spans="16:28" x14ac:dyDescent="0.2">
      <c r="P20539" s="12"/>
      <c r="AB20539"/>
    </row>
    <row r="20540" spans="16:28" x14ac:dyDescent="0.2">
      <c r="P20540" s="12"/>
      <c r="AB20540"/>
    </row>
    <row r="20541" spans="16:28" x14ac:dyDescent="0.2">
      <c r="P20541" s="12"/>
      <c r="AB20541"/>
    </row>
    <row r="20542" spans="16:28" x14ac:dyDescent="0.2">
      <c r="P20542" s="12"/>
      <c r="AB20542"/>
    </row>
    <row r="20543" spans="16:28" x14ac:dyDescent="0.2">
      <c r="P20543" s="12"/>
      <c r="AB20543"/>
    </row>
    <row r="20544" spans="16:28" x14ac:dyDescent="0.2">
      <c r="P20544" s="12"/>
      <c r="AB20544"/>
    </row>
    <row r="20545" spans="16:28" x14ac:dyDescent="0.2">
      <c r="P20545" s="12"/>
      <c r="AB20545"/>
    </row>
    <row r="20546" spans="16:28" x14ac:dyDescent="0.2">
      <c r="P20546" s="12"/>
      <c r="AB20546"/>
    </row>
    <row r="20547" spans="16:28" x14ac:dyDescent="0.2">
      <c r="P20547" s="12"/>
      <c r="AB20547"/>
    </row>
    <row r="20548" spans="16:28" x14ac:dyDescent="0.2">
      <c r="P20548" s="12"/>
      <c r="AB20548"/>
    </row>
    <row r="20549" spans="16:28" x14ac:dyDescent="0.2">
      <c r="P20549" s="12"/>
      <c r="AB20549"/>
    </row>
    <row r="20550" spans="16:28" x14ac:dyDescent="0.2">
      <c r="P20550" s="12"/>
      <c r="AB20550"/>
    </row>
    <row r="20551" spans="16:28" x14ac:dyDescent="0.2">
      <c r="P20551" s="12"/>
      <c r="AB20551"/>
    </row>
    <row r="20552" spans="16:28" x14ac:dyDescent="0.2">
      <c r="P20552" s="12"/>
      <c r="AB20552"/>
    </row>
    <row r="20553" spans="16:28" x14ac:dyDescent="0.2">
      <c r="P20553" s="12"/>
      <c r="AB20553"/>
    </row>
    <row r="20554" spans="16:28" x14ac:dyDescent="0.2">
      <c r="P20554" s="12"/>
      <c r="AB20554"/>
    </row>
    <row r="20555" spans="16:28" x14ac:dyDescent="0.2">
      <c r="P20555" s="12"/>
      <c r="AB20555"/>
    </row>
    <row r="20556" spans="16:28" x14ac:dyDescent="0.2">
      <c r="P20556" s="12"/>
      <c r="AB20556"/>
    </row>
    <row r="20557" spans="16:28" x14ac:dyDescent="0.2">
      <c r="P20557" s="12"/>
      <c r="AB20557"/>
    </row>
    <row r="20558" spans="16:28" x14ac:dyDescent="0.2">
      <c r="P20558" s="12"/>
      <c r="AB20558"/>
    </row>
    <row r="20559" spans="16:28" x14ac:dyDescent="0.2">
      <c r="P20559" s="12"/>
      <c r="AB20559"/>
    </row>
    <row r="20560" spans="16:28" x14ac:dyDescent="0.2">
      <c r="P20560" s="12"/>
      <c r="AB20560"/>
    </row>
    <row r="20561" spans="16:28" x14ac:dyDescent="0.2">
      <c r="P20561" s="12"/>
      <c r="AB20561"/>
    </row>
    <row r="20562" spans="16:28" x14ac:dyDescent="0.2">
      <c r="P20562" s="12"/>
      <c r="AB20562"/>
    </row>
    <row r="20563" spans="16:28" x14ac:dyDescent="0.2">
      <c r="P20563" s="12"/>
      <c r="AB20563"/>
    </row>
    <row r="20564" spans="16:28" x14ac:dyDescent="0.2">
      <c r="P20564" s="12"/>
      <c r="AB20564"/>
    </row>
    <row r="20565" spans="16:28" x14ac:dyDescent="0.2">
      <c r="P20565" s="12"/>
      <c r="AB20565"/>
    </row>
    <row r="20566" spans="16:28" x14ac:dyDescent="0.2">
      <c r="P20566" s="12"/>
      <c r="AB20566"/>
    </row>
    <row r="20567" spans="16:28" x14ac:dyDescent="0.2">
      <c r="P20567" s="12"/>
      <c r="AB20567"/>
    </row>
    <row r="20568" spans="16:28" x14ac:dyDescent="0.2">
      <c r="P20568" s="12"/>
      <c r="AB20568"/>
    </row>
    <row r="20569" spans="16:28" x14ac:dyDescent="0.2">
      <c r="P20569" s="12"/>
      <c r="AB20569"/>
    </row>
    <row r="20570" spans="16:28" x14ac:dyDescent="0.2">
      <c r="P20570" s="12"/>
      <c r="AB20570"/>
    </row>
    <row r="20571" spans="16:28" x14ac:dyDescent="0.2">
      <c r="P20571" s="12"/>
      <c r="AB20571"/>
    </row>
    <row r="20572" spans="16:28" x14ac:dyDescent="0.2">
      <c r="P20572" s="12"/>
      <c r="AB20572"/>
    </row>
    <row r="20573" spans="16:28" x14ac:dyDescent="0.2">
      <c r="P20573" s="12"/>
      <c r="AB20573"/>
    </row>
    <row r="20574" spans="16:28" x14ac:dyDescent="0.2">
      <c r="P20574" s="12"/>
      <c r="AB20574"/>
    </row>
    <row r="20575" spans="16:28" x14ac:dyDescent="0.2">
      <c r="P20575" s="12"/>
      <c r="AB20575"/>
    </row>
    <row r="20576" spans="16:28" x14ac:dyDescent="0.2">
      <c r="P20576" s="12"/>
      <c r="AB20576"/>
    </row>
    <row r="20577" spans="16:28" x14ac:dyDescent="0.2">
      <c r="P20577" s="12"/>
      <c r="AB20577"/>
    </row>
    <row r="20578" spans="16:28" x14ac:dyDescent="0.2">
      <c r="P20578" s="12"/>
      <c r="AB20578"/>
    </row>
    <row r="20579" spans="16:28" x14ac:dyDescent="0.2">
      <c r="P20579" s="12"/>
      <c r="AB20579"/>
    </row>
    <row r="20580" spans="16:28" x14ac:dyDescent="0.2">
      <c r="P20580" s="12"/>
      <c r="AB20580"/>
    </row>
    <row r="20581" spans="16:28" x14ac:dyDescent="0.2">
      <c r="P20581" s="12"/>
      <c r="AB20581"/>
    </row>
    <row r="20582" spans="16:28" x14ac:dyDescent="0.2">
      <c r="P20582" s="12"/>
      <c r="AB20582"/>
    </row>
    <row r="20583" spans="16:28" x14ac:dyDescent="0.2">
      <c r="P20583" s="12"/>
      <c r="AB20583"/>
    </row>
    <row r="20584" spans="16:28" x14ac:dyDescent="0.2">
      <c r="P20584" s="12"/>
      <c r="AB20584"/>
    </row>
    <row r="20585" spans="16:28" x14ac:dyDescent="0.2">
      <c r="P20585" s="12"/>
      <c r="AB20585"/>
    </row>
    <row r="20586" spans="16:28" x14ac:dyDescent="0.2">
      <c r="P20586" s="12"/>
      <c r="AB20586"/>
    </row>
    <row r="20587" spans="16:28" x14ac:dyDescent="0.2">
      <c r="P20587" s="12"/>
      <c r="AB20587"/>
    </row>
    <row r="20588" spans="16:28" x14ac:dyDescent="0.2">
      <c r="P20588" s="12"/>
      <c r="AB20588"/>
    </row>
    <row r="20589" spans="16:28" x14ac:dyDescent="0.2">
      <c r="P20589" s="12"/>
      <c r="AB20589"/>
    </row>
    <row r="20590" spans="16:28" x14ac:dyDescent="0.2">
      <c r="P20590" s="12"/>
      <c r="AB20590"/>
    </row>
    <row r="20591" spans="16:28" x14ac:dyDescent="0.2">
      <c r="P20591" s="12"/>
      <c r="AB20591"/>
    </row>
    <row r="20592" spans="16:28" x14ac:dyDescent="0.2">
      <c r="P20592" s="12"/>
      <c r="AB20592"/>
    </row>
    <row r="20593" spans="16:28" x14ac:dyDescent="0.2">
      <c r="P20593" s="12"/>
      <c r="AB20593"/>
    </row>
    <row r="20594" spans="16:28" x14ac:dyDescent="0.2">
      <c r="P20594" s="12"/>
      <c r="AB20594"/>
    </row>
    <row r="20595" spans="16:28" x14ac:dyDescent="0.2">
      <c r="P20595" s="12"/>
      <c r="AB20595"/>
    </row>
    <row r="20596" spans="16:28" x14ac:dyDescent="0.2">
      <c r="P20596" s="12"/>
      <c r="AB20596"/>
    </row>
    <row r="20597" spans="16:28" x14ac:dyDescent="0.2">
      <c r="P20597" s="12"/>
      <c r="AB20597"/>
    </row>
    <row r="20598" spans="16:28" x14ac:dyDescent="0.2">
      <c r="P20598" s="12"/>
      <c r="AB20598"/>
    </row>
    <row r="20599" spans="16:28" x14ac:dyDescent="0.2">
      <c r="P20599" s="12"/>
      <c r="AB20599"/>
    </row>
    <row r="20600" spans="16:28" x14ac:dyDescent="0.2">
      <c r="P20600" s="12"/>
      <c r="AB20600"/>
    </row>
    <row r="20601" spans="16:28" x14ac:dyDescent="0.2">
      <c r="P20601" s="12"/>
      <c r="AB20601"/>
    </row>
    <row r="20602" spans="16:28" x14ac:dyDescent="0.2">
      <c r="P20602" s="12"/>
      <c r="AB20602"/>
    </row>
    <row r="20603" spans="16:28" x14ac:dyDescent="0.2">
      <c r="P20603" s="12"/>
      <c r="AB20603"/>
    </row>
    <row r="20604" spans="16:28" x14ac:dyDescent="0.2">
      <c r="P20604" s="12"/>
      <c r="AB20604"/>
    </row>
    <row r="20605" spans="16:28" x14ac:dyDescent="0.2">
      <c r="P20605" s="12"/>
      <c r="AB20605"/>
    </row>
    <row r="20606" spans="16:28" x14ac:dyDescent="0.2">
      <c r="P20606" s="12"/>
      <c r="AB20606"/>
    </row>
    <row r="20607" spans="16:28" x14ac:dyDescent="0.2">
      <c r="P20607" s="12"/>
      <c r="AB20607"/>
    </row>
    <row r="20608" spans="16:28" x14ac:dyDescent="0.2">
      <c r="P20608" s="12"/>
      <c r="AB20608"/>
    </row>
    <row r="20609" spans="16:28" x14ac:dyDescent="0.2">
      <c r="P20609" s="12"/>
      <c r="AB20609"/>
    </row>
    <row r="20610" spans="16:28" x14ac:dyDescent="0.2">
      <c r="P20610" s="12"/>
      <c r="AB20610"/>
    </row>
    <row r="20611" spans="16:28" x14ac:dyDescent="0.2">
      <c r="P20611" s="12"/>
      <c r="AB20611"/>
    </row>
    <row r="20612" spans="16:28" x14ac:dyDescent="0.2">
      <c r="P20612" s="12"/>
      <c r="AB20612"/>
    </row>
    <row r="20613" spans="16:28" x14ac:dyDescent="0.2">
      <c r="P20613" s="12"/>
      <c r="AB20613"/>
    </row>
    <row r="20614" spans="16:28" x14ac:dyDescent="0.2">
      <c r="P20614" s="12"/>
      <c r="AB20614"/>
    </row>
    <row r="20615" spans="16:28" x14ac:dyDescent="0.2">
      <c r="P20615" s="12"/>
      <c r="AB20615"/>
    </row>
    <row r="20616" spans="16:28" x14ac:dyDescent="0.2">
      <c r="P20616" s="12"/>
      <c r="AB20616"/>
    </row>
    <row r="20617" spans="16:28" x14ac:dyDescent="0.2">
      <c r="P20617" s="12"/>
      <c r="AB20617"/>
    </row>
    <row r="20618" spans="16:28" x14ac:dyDescent="0.2">
      <c r="P20618" s="12"/>
      <c r="AB20618"/>
    </row>
    <row r="20619" spans="16:28" x14ac:dyDescent="0.2">
      <c r="P20619" s="12"/>
      <c r="AB20619"/>
    </row>
    <row r="20620" spans="16:28" x14ac:dyDescent="0.2">
      <c r="P20620" s="12"/>
      <c r="AB20620"/>
    </row>
    <row r="20621" spans="16:28" x14ac:dyDescent="0.2">
      <c r="P20621" s="12"/>
      <c r="AB20621"/>
    </row>
    <row r="20622" spans="16:28" x14ac:dyDescent="0.2">
      <c r="P20622" s="12"/>
      <c r="AB20622"/>
    </row>
    <row r="20623" spans="16:28" x14ac:dyDescent="0.2">
      <c r="P20623" s="12"/>
      <c r="AB20623"/>
    </row>
    <row r="20624" spans="16:28" x14ac:dyDescent="0.2">
      <c r="P20624" s="12"/>
      <c r="AB20624"/>
    </row>
    <row r="20625" spans="16:28" x14ac:dyDescent="0.2">
      <c r="P20625" s="12"/>
      <c r="AB20625"/>
    </row>
    <row r="20626" spans="16:28" x14ac:dyDescent="0.2">
      <c r="P20626" s="12"/>
      <c r="AB20626"/>
    </row>
    <row r="20627" spans="16:28" x14ac:dyDescent="0.2">
      <c r="P20627" s="12"/>
      <c r="AB20627"/>
    </row>
    <row r="20628" spans="16:28" x14ac:dyDescent="0.2">
      <c r="P20628" s="12"/>
      <c r="AB20628"/>
    </row>
    <row r="20629" spans="16:28" x14ac:dyDescent="0.2">
      <c r="P20629" s="12"/>
      <c r="AB20629"/>
    </row>
    <row r="20630" spans="16:28" x14ac:dyDescent="0.2">
      <c r="P20630" s="12"/>
      <c r="AB20630"/>
    </row>
    <row r="20631" spans="16:28" x14ac:dyDescent="0.2">
      <c r="P20631" s="12"/>
      <c r="AB20631"/>
    </row>
    <row r="20632" spans="16:28" x14ac:dyDescent="0.2">
      <c r="P20632" s="12"/>
      <c r="AB20632"/>
    </row>
    <row r="20633" spans="16:28" x14ac:dyDescent="0.2">
      <c r="P20633" s="12"/>
      <c r="AB20633"/>
    </row>
    <row r="20634" spans="16:28" x14ac:dyDescent="0.2">
      <c r="P20634" s="12"/>
      <c r="AB20634"/>
    </row>
    <row r="20635" spans="16:28" x14ac:dyDescent="0.2">
      <c r="P20635" s="12"/>
      <c r="AB20635"/>
    </row>
    <row r="20636" spans="16:28" x14ac:dyDescent="0.2">
      <c r="P20636" s="12"/>
      <c r="AB20636"/>
    </row>
    <row r="20637" spans="16:28" x14ac:dyDescent="0.2">
      <c r="P20637" s="12"/>
      <c r="AB20637"/>
    </row>
    <row r="20638" spans="16:28" x14ac:dyDescent="0.2">
      <c r="P20638" s="12"/>
      <c r="AB20638"/>
    </row>
    <row r="20639" spans="16:28" x14ac:dyDescent="0.2">
      <c r="P20639" s="12"/>
      <c r="AB20639"/>
    </row>
    <row r="20640" spans="16:28" x14ac:dyDescent="0.2">
      <c r="P20640" s="12"/>
      <c r="AB20640"/>
    </row>
    <row r="20641" spans="16:28" x14ac:dyDescent="0.2">
      <c r="P20641" s="12"/>
      <c r="AB20641"/>
    </row>
    <row r="20642" spans="16:28" x14ac:dyDescent="0.2">
      <c r="P20642" s="12"/>
      <c r="AB20642"/>
    </row>
    <row r="20643" spans="16:28" x14ac:dyDescent="0.2">
      <c r="P20643" s="12"/>
      <c r="AB20643"/>
    </row>
    <row r="20644" spans="16:28" x14ac:dyDescent="0.2">
      <c r="P20644" s="12"/>
      <c r="AB20644"/>
    </row>
    <row r="20645" spans="16:28" x14ac:dyDescent="0.2">
      <c r="P20645" s="12"/>
      <c r="AB20645"/>
    </row>
    <row r="20646" spans="16:28" x14ac:dyDescent="0.2">
      <c r="P20646" s="12"/>
      <c r="AB20646"/>
    </row>
    <row r="20647" spans="16:28" x14ac:dyDescent="0.2">
      <c r="P20647" s="12"/>
      <c r="AB20647"/>
    </row>
    <row r="20648" spans="16:28" x14ac:dyDescent="0.2">
      <c r="P20648" s="12"/>
      <c r="AB20648"/>
    </row>
    <row r="20649" spans="16:28" x14ac:dyDescent="0.2">
      <c r="P20649" s="12"/>
      <c r="AB20649"/>
    </row>
    <row r="20650" spans="16:28" x14ac:dyDescent="0.2">
      <c r="P20650" s="12"/>
      <c r="AB20650"/>
    </row>
    <row r="20651" spans="16:28" x14ac:dyDescent="0.2">
      <c r="P20651" s="12"/>
      <c r="AB20651"/>
    </row>
    <row r="20652" spans="16:28" x14ac:dyDescent="0.2">
      <c r="P20652" s="12"/>
      <c r="AB20652"/>
    </row>
    <row r="20653" spans="16:28" x14ac:dyDescent="0.2">
      <c r="P20653" s="12"/>
      <c r="AB20653"/>
    </row>
    <row r="20654" spans="16:28" x14ac:dyDescent="0.2">
      <c r="P20654" s="12"/>
      <c r="AB20654"/>
    </row>
    <row r="20655" spans="16:28" x14ac:dyDescent="0.2">
      <c r="P20655" s="12"/>
      <c r="AB20655"/>
    </row>
    <row r="20656" spans="16:28" x14ac:dyDescent="0.2">
      <c r="P20656" s="12"/>
      <c r="AB20656"/>
    </row>
    <row r="20657" spans="16:28" x14ac:dyDescent="0.2">
      <c r="P20657" s="12"/>
      <c r="AB20657"/>
    </row>
    <row r="20658" spans="16:28" x14ac:dyDescent="0.2">
      <c r="P20658" s="12"/>
      <c r="AB20658"/>
    </row>
    <row r="20659" spans="16:28" x14ac:dyDescent="0.2">
      <c r="P20659" s="12"/>
      <c r="AB20659"/>
    </row>
    <row r="20660" spans="16:28" x14ac:dyDescent="0.2">
      <c r="P20660" s="12"/>
      <c r="AB20660"/>
    </row>
    <row r="20661" spans="16:28" x14ac:dyDescent="0.2">
      <c r="P20661" s="12"/>
      <c r="AB20661"/>
    </row>
    <row r="20662" spans="16:28" x14ac:dyDescent="0.2">
      <c r="P20662" s="12"/>
      <c r="AB20662"/>
    </row>
    <row r="20663" spans="16:28" x14ac:dyDescent="0.2">
      <c r="P20663" s="12"/>
      <c r="AB20663"/>
    </row>
    <row r="20664" spans="16:28" x14ac:dyDescent="0.2">
      <c r="P20664" s="12"/>
      <c r="AB20664"/>
    </row>
    <row r="20665" spans="16:28" x14ac:dyDescent="0.2">
      <c r="P20665" s="12"/>
      <c r="AB20665"/>
    </row>
    <row r="20666" spans="16:28" x14ac:dyDescent="0.2">
      <c r="P20666" s="12"/>
      <c r="AB20666"/>
    </row>
    <row r="20667" spans="16:28" x14ac:dyDescent="0.2">
      <c r="P20667" s="12"/>
      <c r="AB20667"/>
    </row>
    <row r="20668" spans="16:28" x14ac:dyDescent="0.2">
      <c r="P20668" s="12"/>
      <c r="AB20668"/>
    </row>
    <row r="20669" spans="16:28" x14ac:dyDescent="0.2">
      <c r="P20669" s="12"/>
      <c r="AB20669"/>
    </row>
    <row r="20670" spans="16:28" x14ac:dyDescent="0.2">
      <c r="P20670" s="12"/>
      <c r="AB20670"/>
    </row>
    <row r="20671" spans="16:28" x14ac:dyDescent="0.2">
      <c r="P20671" s="12"/>
      <c r="AB20671"/>
    </row>
    <row r="20672" spans="16:28" x14ac:dyDescent="0.2">
      <c r="P20672" s="12"/>
      <c r="AB20672"/>
    </row>
    <row r="20673" spans="16:28" x14ac:dyDescent="0.2">
      <c r="P20673" s="12"/>
      <c r="AB20673"/>
    </row>
    <row r="20674" spans="16:28" x14ac:dyDescent="0.2">
      <c r="P20674" s="12"/>
      <c r="AB20674"/>
    </row>
    <row r="20675" spans="16:28" x14ac:dyDescent="0.2">
      <c r="P20675" s="12"/>
      <c r="AB20675"/>
    </row>
    <row r="20676" spans="16:28" x14ac:dyDescent="0.2">
      <c r="P20676" s="12"/>
      <c r="AB20676"/>
    </row>
    <row r="20677" spans="16:28" x14ac:dyDescent="0.2">
      <c r="P20677" s="12"/>
      <c r="AB20677"/>
    </row>
    <row r="20678" spans="16:28" x14ac:dyDescent="0.2">
      <c r="P20678" s="12"/>
      <c r="AB20678"/>
    </row>
    <row r="20679" spans="16:28" x14ac:dyDescent="0.2">
      <c r="P20679" s="12"/>
      <c r="AB20679"/>
    </row>
    <row r="20680" spans="16:28" x14ac:dyDescent="0.2">
      <c r="P20680" s="12"/>
      <c r="AB20680"/>
    </row>
    <row r="20681" spans="16:28" x14ac:dyDescent="0.2">
      <c r="P20681" s="12"/>
      <c r="AB20681"/>
    </row>
    <row r="20682" spans="16:28" x14ac:dyDescent="0.2">
      <c r="P20682" s="12"/>
      <c r="AB20682"/>
    </row>
    <row r="20683" spans="16:28" x14ac:dyDescent="0.2">
      <c r="P20683" s="12"/>
      <c r="AB20683"/>
    </row>
    <row r="20684" spans="16:28" x14ac:dyDescent="0.2">
      <c r="P20684" s="12"/>
      <c r="AB20684"/>
    </row>
    <row r="20685" spans="16:28" x14ac:dyDescent="0.2">
      <c r="P20685" s="12"/>
      <c r="AB20685"/>
    </row>
    <row r="20686" spans="16:28" x14ac:dyDescent="0.2">
      <c r="P20686" s="12"/>
      <c r="AB20686"/>
    </row>
    <row r="20687" spans="16:28" x14ac:dyDescent="0.2">
      <c r="P20687" s="12"/>
      <c r="AB20687"/>
    </row>
    <row r="20688" spans="16:28" x14ac:dyDescent="0.2">
      <c r="P20688" s="12"/>
      <c r="AB20688"/>
    </row>
    <row r="20689" spans="16:28" x14ac:dyDescent="0.2">
      <c r="P20689" s="12"/>
      <c r="AB20689"/>
    </row>
    <row r="20690" spans="16:28" x14ac:dyDescent="0.2">
      <c r="P20690" s="12"/>
      <c r="AB20690"/>
    </row>
    <row r="20691" spans="16:28" x14ac:dyDescent="0.2">
      <c r="P20691" s="12"/>
      <c r="AB20691"/>
    </row>
    <row r="20692" spans="16:28" x14ac:dyDescent="0.2">
      <c r="P20692" s="12"/>
      <c r="AB20692"/>
    </row>
    <row r="20693" spans="16:28" x14ac:dyDescent="0.2">
      <c r="P20693" s="12"/>
      <c r="AB20693"/>
    </row>
    <row r="20694" spans="16:28" x14ac:dyDescent="0.2">
      <c r="P20694" s="12"/>
      <c r="AB20694"/>
    </row>
    <row r="20695" spans="16:28" x14ac:dyDescent="0.2">
      <c r="P20695" s="12"/>
      <c r="AB20695"/>
    </row>
    <row r="20696" spans="16:28" x14ac:dyDescent="0.2">
      <c r="P20696" s="12"/>
      <c r="AB20696"/>
    </row>
    <row r="20697" spans="16:28" x14ac:dyDescent="0.2">
      <c r="P20697" s="12"/>
      <c r="AB20697"/>
    </row>
    <row r="20698" spans="16:28" x14ac:dyDescent="0.2">
      <c r="P20698" s="12"/>
      <c r="AB20698"/>
    </row>
    <row r="20699" spans="16:28" x14ac:dyDescent="0.2">
      <c r="P20699" s="12"/>
      <c r="AB20699"/>
    </row>
    <row r="20700" spans="16:28" x14ac:dyDescent="0.2">
      <c r="P20700" s="12"/>
      <c r="AB20700"/>
    </row>
    <row r="20701" spans="16:28" x14ac:dyDescent="0.2">
      <c r="P20701" s="12"/>
      <c r="AB20701"/>
    </row>
    <row r="20702" spans="16:28" x14ac:dyDescent="0.2">
      <c r="P20702" s="12"/>
      <c r="AB20702"/>
    </row>
    <row r="20703" spans="16:28" x14ac:dyDescent="0.2">
      <c r="P20703" s="12"/>
      <c r="AB20703"/>
    </row>
    <row r="20704" spans="16:28" x14ac:dyDescent="0.2">
      <c r="P20704" s="12"/>
      <c r="AB20704"/>
    </row>
    <row r="20705" spans="16:28" x14ac:dyDescent="0.2">
      <c r="P20705" s="12"/>
      <c r="AB20705"/>
    </row>
    <row r="20706" spans="16:28" x14ac:dyDescent="0.2">
      <c r="P20706" s="12"/>
      <c r="AB20706"/>
    </row>
    <row r="20707" spans="16:28" x14ac:dyDescent="0.2">
      <c r="P20707" s="12"/>
      <c r="AB20707"/>
    </row>
    <row r="20708" spans="16:28" x14ac:dyDescent="0.2">
      <c r="P20708" s="12"/>
      <c r="AB20708"/>
    </row>
    <row r="20709" spans="16:28" x14ac:dyDescent="0.2">
      <c r="P20709" s="12"/>
      <c r="AB20709"/>
    </row>
    <row r="20710" spans="16:28" x14ac:dyDescent="0.2">
      <c r="P20710" s="12"/>
      <c r="AB20710"/>
    </row>
    <row r="20711" spans="16:28" x14ac:dyDescent="0.2">
      <c r="P20711" s="12"/>
      <c r="AB20711"/>
    </row>
    <row r="20712" spans="16:28" x14ac:dyDescent="0.2">
      <c r="P20712" s="12"/>
      <c r="AB20712"/>
    </row>
    <row r="20713" spans="16:28" x14ac:dyDescent="0.2">
      <c r="P20713" s="12"/>
      <c r="AB20713"/>
    </row>
    <row r="20714" spans="16:28" x14ac:dyDescent="0.2">
      <c r="P20714" s="12"/>
      <c r="AB20714"/>
    </row>
    <row r="20715" spans="16:28" x14ac:dyDescent="0.2">
      <c r="P20715" s="12"/>
      <c r="AB20715"/>
    </row>
    <row r="20716" spans="16:28" x14ac:dyDescent="0.2">
      <c r="P20716" s="12"/>
      <c r="AB20716"/>
    </row>
    <row r="20717" spans="16:28" x14ac:dyDescent="0.2">
      <c r="P20717" s="12"/>
      <c r="AB20717"/>
    </row>
    <row r="20718" spans="16:28" x14ac:dyDescent="0.2">
      <c r="P20718" s="12"/>
      <c r="AB20718"/>
    </row>
    <row r="20719" spans="16:28" x14ac:dyDescent="0.2">
      <c r="P20719" s="12"/>
      <c r="AB20719"/>
    </row>
    <row r="20720" spans="16:28" x14ac:dyDescent="0.2">
      <c r="P20720" s="12"/>
      <c r="AB20720"/>
    </row>
    <row r="20721" spans="16:28" x14ac:dyDescent="0.2">
      <c r="P20721" s="12"/>
      <c r="AB20721"/>
    </row>
    <row r="20722" spans="16:28" x14ac:dyDescent="0.2">
      <c r="P20722" s="12"/>
      <c r="AB20722"/>
    </row>
    <row r="20723" spans="16:28" x14ac:dyDescent="0.2">
      <c r="P20723" s="12"/>
      <c r="AB20723"/>
    </row>
    <row r="20724" spans="16:28" x14ac:dyDescent="0.2">
      <c r="P20724" s="12"/>
      <c r="AB20724"/>
    </row>
    <row r="20725" spans="16:28" x14ac:dyDescent="0.2">
      <c r="P20725" s="12"/>
      <c r="AB20725"/>
    </row>
    <row r="20726" spans="16:28" x14ac:dyDescent="0.2">
      <c r="P20726" s="12"/>
      <c r="AB20726"/>
    </row>
    <row r="20727" spans="16:28" x14ac:dyDescent="0.2">
      <c r="P20727" s="12"/>
      <c r="AB20727"/>
    </row>
    <row r="20728" spans="16:28" x14ac:dyDescent="0.2">
      <c r="P20728" s="12"/>
      <c r="AB20728"/>
    </row>
    <row r="20729" spans="16:28" x14ac:dyDescent="0.2">
      <c r="P20729" s="12"/>
      <c r="AB20729"/>
    </row>
    <row r="20730" spans="16:28" x14ac:dyDescent="0.2">
      <c r="P20730" s="12"/>
      <c r="AB20730"/>
    </row>
    <row r="20731" spans="16:28" x14ac:dyDescent="0.2">
      <c r="P20731" s="12"/>
      <c r="AB20731"/>
    </row>
    <row r="20732" spans="16:28" x14ac:dyDescent="0.2">
      <c r="P20732" s="12"/>
      <c r="AB20732"/>
    </row>
    <row r="20733" spans="16:28" x14ac:dyDescent="0.2">
      <c r="P20733" s="12"/>
      <c r="AB20733"/>
    </row>
    <row r="20734" spans="16:28" x14ac:dyDescent="0.2">
      <c r="P20734" s="12"/>
      <c r="AB20734"/>
    </row>
    <row r="20735" spans="16:28" x14ac:dyDescent="0.2">
      <c r="P20735" s="12"/>
      <c r="AB20735"/>
    </row>
    <row r="20736" spans="16:28" x14ac:dyDescent="0.2">
      <c r="P20736" s="12"/>
      <c r="AB20736"/>
    </row>
    <row r="20737" spans="16:28" x14ac:dyDescent="0.2">
      <c r="P20737" s="12"/>
      <c r="AB20737"/>
    </row>
    <row r="20738" spans="16:28" x14ac:dyDescent="0.2">
      <c r="P20738" s="12"/>
      <c r="AB20738"/>
    </row>
    <row r="20739" spans="16:28" x14ac:dyDescent="0.2">
      <c r="P20739" s="12"/>
      <c r="AB20739"/>
    </row>
    <row r="20740" spans="16:28" x14ac:dyDescent="0.2">
      <c r="P20740" s="12"/>
      <c r="AB20740"/>
    </row>
    <row r="20741" spans="16:28" x14ac:dyDescent="0.2">
      <c r="P20741" s="12"/>
      <c r="AB20741"/>
    </row>
    <row r="20742" spans="16:28" x14ac:dyDescent="0.2">
      <c r="P20742" s="12"/>
      <c r="AB20742"/>
    </row>
    <row r="20743" spans="16:28" x14ac:dyDescent="0.2">
      <c r="P20743" s="12"/>
      <c r="AB20743"/>
    </row>
    <row r="20744" spans="16:28" x14ac:dyDescent="0.2">
      <c r="P20744" s="12"/>
      <c r="AB20744"/>
    </row>
    <row r="20745" spans="16:28" x14ac:dyDescent="0.2">
      <c r="P20745" s="12"/>
      <c r="AB20745"/>
    </row>
    <row r="20746" spans="16:28" x14ac:dyDescent="0.2">
      <c r="P20746" s="12"/>
      <c r="AB20746"/>
    </row>
    <row r="20747" spans="16:28" x14ac:dyDescent="0.2">
      <c r="P20747" s="12"/>
      <c r="AB20747"/>
    </row>
    <row r="20748" spans="16:28" x14ac:dyDescent="0.2">
      <c r="P20748" s="12"/>
      <c r="AB20748"/>
    </row>
    <row r="20749" spans="16:28" x14ac:dyDescent="0.2">
      <c r="P20749" s="12"/>
      <c r="AB20749"/>
    </row>
    <row r="20750" spans="16:28" x14ac:dyDescent="0.2">
      <c r="P20750" s="12"/>
      <c r="AB20750"/>
    </row>
    <row r="20751" spans="16:28" x14ac:dyDescent="0.2">
      <c r="P20751" s="12"/>
      <c r="AB20751"/>
    </row>
    <row r="20752" spans="16:28" x14ac:dyDescent="0.2">
      <c r="P20752" s="12"/>
      <c r="AB20752"/>
    </row>
    <row r="20753" spans="16:28" x14ac:dyDescent="0.2">
      <c r="P20753" s="12"/>
      <c r="AB20753"/>
    </row>
    <row r="20754" spans="16:28" x14ac:dyDescent="0.2">
      <c r="P20754" s="12"/>
      <c r="AB20754"/>
    </row>
    <row r="20755" spans="16:28" x14ac:dyDescent="0.2">
      <c r="P20755" s="12"/>
      <c r="AB20755"/>
    </row>
    <row r="20756" spans="16:28" x14ac:dyDescent="0.2">
      <c r="P20756" s="12"/>
      <c r="AB20756"/>
    </row>
    <row r="20757" spans="16:28" x14ac:dyDescent="0.2">
      <c r="P20757" s="12"/>
      <c r="AB20757"/>
    </row>
    <row r="20758" spans="16:28" x14ac:dyDescent="0.2">
      <c r="P20758" s="12"/>
      <c r="AB20758"/>
    </row>
    <row r="20759" spans="16:28" x14ac:dyDescent="0.2">
      <c r="P20759" s="12"/>
      <c r="AB20759"/>
    </row>
    <row r="20760" spans="16:28" x14ac:dyDescent="0.2">
      <c r="P20760" s="12"/>
      <c r="AB20760"/>
    </row>
    <row r="20761" spans="16:28" x14ac:dyDescent="0.2">
      <c r="P20761" s="12"/>
      <c r="AB20761"/>
    </row>
    <row r="20762" spans="16:28" x14ac:dyDescent="0.2">
      <c r="P20762" s="12"/>
      <c r="AB20762"/>
    </row>
    <row r="20763" spans="16:28" x14ac:dyDescent="0.2">
      <c r="P20763" s="12"/>
      <c r="AB20763"/>
    </row>
    <row r="20764" spans="16:28" x14ac:dyDescent="0.2">
      <c r="P20764" s="12"/>
      <c r="AB20764"/>
    </row>
    <row r="20765" spans="16:28" x14ac:dyDescent="0.2">
      <c r="P20765" s="12"/>
      <c r="AB20765"/>
    </row>
    <row r="20766" spans="16:28" x14ac:dyDescent="0.2">
      <c r="P20766" s="12"/>
      <c r="AB20766"/>
    </row>
    <row r="20767" spans="16:28" x14ac:dyDescent="0.2">
      <c r="P20767" s="12"/>
      <c r="AB20767"/>
    </row>
    <row r="20768" spans="16:28" x14ac:dyDescent="0.2">
      <c r="P20768" s="12"/>
      <c r="AB20768"/>
    </row>
    <row r="20769" spans="16:28" x14ac:dyDescent="0.2">
      <c r="P20769" s="12"/>
      <c r="AB20769"/>
    </row>
    <row r="20770" spans="16:28" x14ac:dyDescent="0.2">
      <c r="P20770" s="12"/>
      <c r="AB20770"/>
    </row>
    <row r="20771" spans="16:28" x14ac:dyDescent="0.2">
      <c r="P20771" s="12"/>
      <c r="AB20771"/>
    </row>
    <row r="20772" spans="16:28" x14ac:dyDescent="0.2">
      <c r="P20772" s="12"/>
      <c r="AB20772"/>
    </row>
    <row r="20773" spans="16:28" x14ac:dyDescent="0.2">
      <c r="P20773" s="12"/>
      <c r="AB20773"/>
    </row>
    <row r="20774" spans="16:28" x14ac:dyDescent="0.2">
      <c r="P20774" s="12"/>
      <c r="AB20774"/>
    </row>
    <row r="20775" spans="16:28" x14ac:dyDescent="0.2">
      <c r="P20775" s="12"/>
      <c r="AB20775"/>
    </row>
    <row r="20776" spans="16:28" x14ac:dyDescent="0.2">
      <c r="P20776" s="12"/>
      <c r="AB20776"/>
    </row>
    <row r="20777" spans="16:28" x14ac:dyDescent="0.2">
      <c r="P20777" s="12"/>
      <c r="AB20777"/>
    </row>
    <row r="20778" spans="16:28" x14ac:dyDescent="0.2">
      <c r="P20778" s="12"/>
      <c r="AB20778"/>
    </row>
    <row r="20779" spans="16:28" x14ac:dyDescent="0.2">
      <c r="P20779" s="12"/>
      <c r="AB20779"/>
    </row>
    <row r="20780" spans="16:28" x14ac:dyDescent="0.2">
      <c r="P20780" s="12"/>
      <c r="AB20780"/>
    </row>
    <row r="20781" spans="16:28" x14ac:dyDescent="0.2">
      <c r="P20781" s="12"/>
      <c r="AB20781"/>
    </row>
    <row r="20782" spans="16:28" x14ac:dyDescent="0.2">
      <c r="P20782" s="12"/>
      <c r="AB20782"/>
    </row>
    <row r="20783" spans="16:28" x14ac:dyDescent="0.2">
      <c r="P20783" s="12"/>
      <c r="AB20783"/>
    </row>
    <row r="20784" spans="16:28" x14ac:dyDescent="0.2">
      <c r="P20784" s="12"/>
      <c r="AB20784"/>
    </row>
    <row r="20785" spans="16:28" x14ac:dyDescent="0.2">
      <c r="P20785" s="12"/>
      <c r="AB20785"/>
    </row>
    <row r="20786" spans="16:28" x14ac:dyDescent="0.2">
      <c r="P20786" s="12"/>
      <c r="AB20786"/>
    </row>
    <row r="20787" spans="16:28" x14ac:dyDescent="0.2">
      <c r="P20787" s="12"/>
      <c r="AB20787"/>
    </row>
    <row r="20788" spans="16:28" x14ac:dyDescent="0.2">
      <c r="P20788" s="12"/>
      <c r="AB20788"/>
    </row>
    <row r="20789" spans="16:28" x14ac:dyDescent="0.2">
      <c r="P20789" s="12"/>
      <c r="AB20789"/>
    </row>
    <row r="20790" spans="16:28" x14ac:dyDescent="0.2">
      <c r="P20790" s="12"/>
      <c r="AB20790"/>
    </row>
    <row r="20791" spans="16:28" x14ac:dyDescent="0.2">
      <c r="P20791" s="12"/>
      <c r="AB20791"/>
    </row>
    <row r="20792" spans="16:28" x14ac:dyDescent="0.2">
      <c r="P20792" s="12"/>
      <c r="AB20792"/>
    </row>
    <row r="20793" spans="16:28" x14ac:dyDescent="0.2">
      <c r="P20793" s="12"/>
      <c r="AB20793"/>
    </row>
    <row r="20794" spans="16:28" x14ac:dyDescent="0.2">
      <c r="P20794" s="12"/>
      <c r="AB20794"/>
    </row>
    <row r="20795" spans="16:28" x14ac:dyDescent="0.2">
      <c r="P20795" s="12"/>
      <c r="AB20795"/>
    </row>
    <row r="20796" spans="16:28" x14ac:dyDescent="0.2">
      <c r="P20796" s="12"/>
      <c r="AB20796"/>
    </row>
    <row r="20797" spans="16:28" x14ac:dyDescent="0.2">
      <c r="P20797" s="12"/>
      <c r="AB20797"/>
    </row>
    <row r="20798" spans="16:28" x14ac:dyDescent="0.2">
      <c r="P20798" s="12"/>
      <c r="AB20798"/>
    </row>
    <row r="20799" spans="16:28" x14ac:dyDescent="0.2">
      <c r="P20799" s="12"/>
      <c r="AB20799"/>
    </row>
    <row r="20800" spans="16:28" x14ac:dyDescent="0.2">
      <c r="P20800" s="12"/>
      <c r="AB20800"/>
    </row>
    <row r="20801" spans="16:28" x14ac:dyDescent="0.2">
      <c r="P20801" s="12"/>
      <c r="AB20801"/>
    </row>
    <row r="20802" spans="16:28" x14ac:dyDescent="0.2">
      <c r="P20802" s="12"/>
      <c r="AB20802"/>
    </row>
    <row r="20803" spans="16:28" x14ac:dyDescent="0.2">
      <c r="P20803" s="12"/>
      <c r="AB20803"/>
    </row>
    <row r="20804" spans="16:28" x14ac:dyDescent="0.2">
      <c r="P20804" s="12"/>
      <c r="AB20804"/>
    </row>
    <row r="20805" spans="16:28" x14ac:dyDescent="0.2">
      <c r="P20805" s="12"/>
      <c r="AB20805"/>
    </row>
    <row r="20806" spans="16:28" x14ac:dyDescent="0.2">
      <c r="P20806" s="12"/>
      <c r="AB20806"/>
    </row>
    <row r="20807" spans="16:28" x14ac:dyDescent="0.2">
      <c r="P20807" s="12"/>
      <c r="AB20807"/>
    </row>
    <row r="20808" spans="16:28" x14ac:dyDescent="0.2">
      <c r="P20808" s="12"/>
      <c r="AB20808"/>
    </row>
    <row r="20809" spans="16:28" x14ac:dyDescent="0.2">
      <c r="P20809" s="12"/>
      <c r="AB20809"/>
    </row>
    <row r="20810" spans="16:28" x14ac:dyDescent="0.2">
      <c r="P20810" s="12"/>
      <c r="AB20810"/>
    </row>
    <row r="20811" spans="16:28" x14ac:dyDescent="0.2">
      <c r="P20811" s="12"/>
      <c r="AB20811"/>
    </row>
    <row r="20812" spans="16:28" x14ac:dyDescent="0.2">
      <c r="P20812" s="12"/>
      <c r="AB20812"/>
    </row>
    <row r="20813" spans="16:28" x14ac:dyDescent="0.2">
      <c r="P20813" s="12"/>
      <c r="AB20813"/>
    </row>
    <row r="20814" spans="16:28" x14ac:dyDescent="0.2">
      <c r="P20814" s="12"/>
      <c r="AB20814"/>
    </row>
    <row r="20815" spans="16:28" x14ac:dyDescent="0.2">
      <c r="P20815" s="12"/>
      <c r="AB20815"/>
    </row>
    <row r="20816" spans="16:28" x14ac:dyDescent="0.2">
      <c r="P20816" s="12"/>
      <c r="AB20816"/>
    </row>
    <row r="20817" spans="16:28" x14ac:dyDescent="0.2">
      <c r="P20817" s="12"/>
      <c r="AB20817"/>
    </row>
    <row r="20818" spans="16:28" x14ac:dyDescent="0.2">
      <c r="P20818" s="12"/>
      <c r="AB20818"/>
    </row>
    <row r="20819" spans="16:28" x14ac:dyDescent="0.2">
      <c r="P20819" s="12"/>
      <c r="AB20819"/>
    </row>
    <row r="20820" spans="16:28" x14ac:dyDescent="0.2">
      <c r="P20820" s="12"/>
      <c r="AB20820"/>
    </row>
    <row r="20821" spans="16:28" x14ac:dyDescent="0.2">
      <c r="P20821" s="12"/>
      <c r="AB20821"/>
    </row>
    <row r="20822" spans="16:28" x14ac:dyDescent="0.2">
      <c r="P20822" s="12"/>
      <c r="AB20822"/>
    </row>
    <row r="20823" spans="16:28" x14ac:dyDescent="0.2">
      <c r="P20823" s="12"/>
      <c r="AB20823"/>
    </row>
    <row r="20824" spans="16:28" x14ac:dyDescent="0.2">
      <c r="P20824" s="12"/>
      <c r="AB20824"/>
    </row>
    <row r="20825" spans="16:28" x14ac:dyDescent="0.2">
      <c r="P20825" s="12"/>
      <c r="AB20825"/>
    </row>
    <row r="20826" spans="16:28" x14ac:dyDescent="0.2">
      <c r="P20826" s="12"/>
      <c r="AB20826"/>
    </row>
    <row r="20827" spans="16:28" x14ac:dyDescent="0.2">
      <c r="P20827" s="12"/>
      <c r="AB20827"/>
    </row>
    <row r="20828" spans="16:28" x14ac:dyDescent="0.2">
      <c r="P20828" s="12"/>
      <c r="AB20828"/>
    </row>
    <row r="20829" spans="16:28" x14ac:dyDescent="0.2">
      <c r="P20829" s="12"/>
      <c r="AB20829"/>
    </row>
    <row r="20830" spans="16:28" x14ac:dyDescent="0.2">
      <c r="P20830" s="12"/>
      <c r="AB20830"/>
    </row>
    <row r="20831" spans="16:28" x14ac:dyDescent="0.2">
      <c r="P20831" s="12"/>
      <c r="AB20831"/>
    </row>
    <row r="20832" spans="16:28" x14ac:dyDescent="0.2">
      <c r="P20832" s="12"/>
      <c r="AB20832"/>
    </row>
    <row r="20833" spans="16:28" x14ac:dyDescent="0.2">
      <c r="P20833" s="12"/>
      <c r="AB20833"/>
    </row>
    <row r="20834" spans="16:28" x14ac:dyDescent="0.2">
      <c r="P20834" s="12"/>
      <c r="AB20834"/>
    </row>
    <row r="20835" spans="16:28" x14ac:dyDescent="0.2">
      <c r="P20835" s="12"/>
      <c r="AB20835"/>
    </row>
    <row r="20836" spans="16:28" x14ac:dyDescent="0.2">
      <c r="P20836" s="12"/>
      <c r="AB20836"/>
    </row>
    <row r="20837" spans="16:28" x14ac:dyDescent="0.2">
      <c r="P20837" s="12"/>
      <c r="AB20837"/>
    </row>
    <row r="20838" spans="16:28" x14ac:dyDescent="0.2">
      <c r="P20838" s="12"/>
      <c r="AB20838"/>
    </row>
    <row r="20839" spans="16:28" x14ac:dyDescent="0.2">
      <c r="P20839" s="12"/>
      <c r="AB20839"/>
    </row>
    <row r="20840" spans="16:28" x14ac:dyDescent="0.2">
      <c r="P20840" s="12"/>
      <c r="AB20840"/>
    </row>
    <row r="20841" spans="16:28" x14ac:dyDescent="0.2">
      <c r="P20841" s="12"/>
      <c r="AB20841"/>
    </row>
    <row r="20842" spans="16:28" x14ac:dyDescent="0.2">
      <c r="P20842" s="12"/>
      <c r="AB20842"/>
    </row>
    <row r="20843" spans="16:28" x14ac:dyDescent="0.2">
      <c r="P20843" s="12"/>
      <c r="AB20843"/>
    </row>
    <row r="20844" spans="16:28" x14ac:dyDescent="0.2">
      <c r="P20844" s="12"/>
      <c r="AB20844"/>
    </row>
    <row r="20845" spans="16:28" x14ac:dyDescent="0.2">
      <c r="P20845" s="12"/>
      <c r="AB20845"/>
    </row>
    <row r="20846" spans="16:28" x14ac:dyDescent="0.2">
      <c r="P20846" s="12"/>
      <c r="AB20846"/>
    </row>
    <row r="20847" spans="16:28" x14ac:dyDescent="0.2">
      <c r="P20847" s="12"/>
      <c r="AB20847"/>
    </row>
    <row r="20848" spans="16:28" x14ac:dyDescent="0.2">
      <c r="P20848" s="12"/>
      <c r="AB20848"/>
    </row>
    <row r="20849" spans="16:28" x14ac:dyDescent="0.2">
      <c r="P20849" s="12"/>
      <c r="AB20849"/>
    </row>
    <row r="20850" spans="16:28" x14ac:dyDescent="0.2">
      <c r="P20850" s="12"/>
      <c r="AB20850"/>
    </row>
    <row r="20851" spans="16:28" x14ac:dyDescent="0.2">
      <c r="P20851" s="12"/>
      <c r="AB20851"/>
    </row>
    <row r="20852" spans="16:28" x14ac:dyDescent="0.2">
      <c r="P20852" s="12"/>
      <c r="AB20852"/>
    </row>
    <row r="20853" spans="16:28" x14ac:dyDescent="0.2">
      <c r="P20853" s="12"/>
      <c r="AB20853"/>
    </row>
    <row r="20854" spans="16:28" x14ac:dyDescent="0.2">
      <c r="P20854" s="12"/>
      <c r="AB20854"/>
    </row>
    <row r="20855" spans="16:28" x14ac:dyDescent="0.2">
      <c r="P20855" s="12"/>
      <c r="AB20855"/>
    </row>
    <row r="20856" spans="16:28" x14ac:dyDescent="0.2">
      <c r="P20856" s="12"/>
      <c r="AB20856"/>
    </row>
    <row r="20857" spans="16:28" x14ac:dyDescent="0.2">
      <c r="P20857" s="12"/>
      <c r="AB20857"/>
    </row>
    <row r="20858" spans="16:28" x14ac:dyDescent="0.2">
      <c r="P20858" s="12"/>
      <c r="AB20858"/>
    </row>
    <row r="20859" spans="16:28" x14ac:dyDescent="0.2">
      <c r="P20859" s="12"/>
      <c r="AB20859"/>
    </row>
    <row r="20860" spans="16:28" x14ac:dyDescent="0.2">
      <c r="P20860" s="12"/>
      <c r="AB20860"/>
    </row>
    <row r="20861" spans="16:28" x14ac:dyDescent="0.2">
      <c r="P20861" s="12"/>
      <c r="AB20861"/>
    </row>
    <row r="20862" spans="16:28" x14ac:dyDescent="0.2">
      <c r="P20862" s="12"/>
      <c r="AB20862"/>
    </row>
    <row r="20863" spans="16:28" x14ac:dyDescent="0.2">
      <c r="P20863" s="12"/>
      <c r="AB20863"/>
    </row>
    <row r="20864" spans="16:28" x14ac:dyDescent="0.2">
      <c r="P20864" s="12"/>
      <c r="AB20864"/>
    </row>
    <row r="20865" spans="16:28" x14ac:dyDescent="0.2">
      <c r="P20865" s="12"/>
      <c r="AB20865"/>
    </row>
    <row r="20866" spans="16:28" x14ac:dyDescent="0.2">
      <c r="P20866" s="12"/>
      <c r="AB20866"/>
    </row>
    <row r="20867" spans="16:28" x14ac:dyDescent="0.2">
      <c r="P20867" s="12"/>
      <c r="AB20867"/>
    </row>
    <row r="20868" spans="16:28" x14ac:dyDescent="0.2">
      <c r="P20868" s="12"/>
      <c r="AB20868"/>
    </row>
    <row r="20869" spans="16:28" x14ac:dyDescent="0.2">
      <c r="P20869" s="12"/>
      <c r="AB20869"/>
    </row>
    <row r="20870" spans="16:28" x14ac:dyDescent="0.2">
      <c r="P20870" s="12"/>
      <c r="AB20870"/>
    </row>
    <row r="20871" spans="16:28" x14ac:dyDescent="0.2">
      <c r="P20871" s="12"/>
      <c r="AB20871"/>
    </row>
    <row r="20872" spans="16:28" x14ac:dyDescent="0.2">
      <c r="P20872" s="12"/>
      <c r="AB20872"/>
    </row>
    <row r="20873" spans="16:28" x14ac:dyDescent="0.2">
      <c r="P20873" s="12"/>
      <c r="AB20873"/>
    </row>
    <row r="20874" spans="16:28" x14ac:dyDescent="0.2">
      <c r="P20874" s="12"/>
      <c r="AB20874"/>
    </row>
    <row r="20875" spans="16:28" x14ac:dyDescent="0.2">
      <c r="P20875" s="12"/>
      <c r="AB20875"/>
    </row>
    <row r="20876" spans="16:28" x14ac:dyDescent="0.2">
      <c r="P20876" s="12"/>
      <c r="AB20876"/>
    </row>
    <row r="20877" spans="16:28" x14ac:dyDescent="0.2">
      <c r="P20877" s="12"/>
      <c r="AB20877"/>
    </row>
    <row r="20878" spans="16:28" x14ac:dyDescent="0.2">
      <c r="P20878" s="12"/>
      <c r="AB20878"/>
    </row>
    <row r="20879" spans="16:28" x14ac:dyDescent="0.2">
      <c r="P20879" s="12"/>
      <c r="AB20879"/>
    </row>
    <row r="20880" spans="16:28" x14ac:dyDescent="0.2">
      <c r="P20880" s="12"/>
      <c r="AB20880"/>
    </row>
    <row r="20881" spans="16:28" x14ac:dyDescent="0.2">
      <c r="P20881" s="12"/>
      <c r="AB20881"/>
    </row>
    <row r="20882" spans="16:28" x14ac:dyDescent="0.2">
      <c r="P20882" s="12"/>
      <c r="AB20882"/>
    </row>
    <row r="20883" spans="16:28" x14ac:dyDescent="0.2">
      <c r="P20883" s="12"/>
      <c r="AB20883"/>
    </row>
    <row r="20884" spans="16:28" x14ac:dyDescent="0.2">
      <c r="P20884" s="12"/>
      <c r="AB20884"/>
    </row>
    <row r="20885" spans="16:28" x14ac:dyDescent="0.2">
      <c r="P20885" s="12"/>
      <c r="AB20885"/>
    </row>
    <row r="20886" spans="16:28" x14ac:dyDescent="0.2">
      <c r="P20886" s="12"/>
      <c r="AB20886"/>
    </row>
    <row r="20887" spans="16:28" x14ac:dyDescent="0.2">
      <c r="P20887" s="12"/>
      <c r="AB20887"/>
    </row>
    <row r="20888" spans="16:28" x14ac:dyDescent="0.2">
      <c r="P20888" s="12"/>
      <c r="AB20888"/>
    </row>
    <row r="20889" spans="16:28" x14ac:dyDescent="0.2">
      <c r="P20889" s="12"/>
      <c r="AB20889"/>
    </row>
    <row r="20890" spans="16:28" x14ac:dyDescent="0.2">
      <c r="P20890" s="12"/>
      <c r="AB20890"/>
    </row>
    <row r="20891" spans="16:28" x14ac:dyDescent="0.2">
      <c r="P20891" s="12"/>
      <c r="AB20891"/>
    </row>
    <row r="20892" spans="16:28" x14ac:dyDescent="0.2">
      <c r="P20892" s="12"/>
      <c r="AB20892"/>
    </row>
    <row r="20893" spans="16:28" x14ac:dyDescent="0.2">
      <c r="P20893" s="12"/>
      <c r="AB20893"/>
    </row>
    <row r="20894" spans="16:28" x14ac:dyDescent="0.2">
      <c r="P20894" s="12"/>
      <c r="AB20894"/>
    </row>
    <row r="20895" spans="16:28" x14ac:dyDescent="0.2">
      <c r="P20895" s="12"/>
      <c r="AB20895"/>
    </row>
    <row r="20896" spans="16:28" x14ac:dyDescent="0.2">
      <c r="P20896" s="12"/>
      <c r="AB20896"/>
    </row>
    <row r="20897" spans="16:28" x14ac:dyDescent="0.2">
      <c r="P20897" s="12"/>
      <c r="AB20897"/>
    </row>
    <row r="20898" spans="16:28" x14ac:dyDescent="0.2">
      <c r="P20898" s="12"/>
      <c r="AB20898"/>
    </row>
    <row r="20899" spans="16:28" x14ac:dyDescent="0.2">
      <c r="P20899" s="12"/>
      <c r="AB20899"/>
    </row>
    <row r="20900" spans="16:28" x14ac:dyDescent="0.2">
      <c r="P20900" s="12"/>
      <c r="AB20900"/>
    </row>
    <row r="20901" spans="16:28" x14ac:dyDescent="0.2">
      <c r="P20901" s="12"/>
      <c r="AB20901"/>
    </row>
    <row r="20902" spans="16:28" x14ac:dyDescent="0.2">
      <c r="P20902" s="12"/>
      <c r="AB20902"/>
    </row>
    <row r="20903" spans="16:28" x14ac:dyDescent="0.2">
      <c r="P20903" s="12"/>
      <c r="AB20903"/>
    </row>
    <row r="20904" spans="16:28" x14ac:dyDescent="0.2">
      <c r="P20904" s="12"/>
      <c r="AB20904"/>
    </row>
    <row r="20905" spans="16:28" x14ac:dyDescent="0.2">
      <c r="P20905" s="12"/>
      <c r="AB20905"/>
    </row>
    <row r="20906" spans="16:28" x14ac:dyDescent="0.2">
      <c r="P20906" s="12"/>
      <c r="AB20906"/>
    </row>
    <row r="20907" spans="16:28" x14ac:dyDescent="0.2">
      <c r="P20907" s="12"/>
      <c r="AB20907"/>
    </row>
    <row r="20908" spans="16:28" x14ac:dyDescent="0.2">
      <c r="P20908" s="12"/>
      <c r="AB20908"/>
    </row>
    <row r="20909" spans="16:28" x14ac:dyDescent="0.2">
      <c r="P20909" s="12"/>
      <c r="AB20909"/>
    </row>
    <row r="20910" spans="16:28" x14ac:dyDescent="0.2">
      <c r="P20910" s="12"/>
      <c r="AB20910"/>
    </row>
    <row r="20911" spans="16:28" x14ac:dyDescent="0.2">
      <c r="P20911" s="12"/>
      <c r="AB20911"/>
    </row>
    <row r="20912" spans="16:28" x14ac:dyDescent="0.2">
      <c r="P20912" s="12"/>
      <c r="AB20912"/>
    </row>
    <row r="20913" spans="16:28" x14ac:dyDescent="0.2">
      <c r="P20913" s="12"/>
      <c r="AB20913"/>
    </row>
    <row r="20914" spans="16:28" x14ac:dyDescent="0.2">
      <c r="P20914" s="12"/>
      <c r="AB20914"/>
    </row>
    <row r="20915" spans="16:28" x14ac:dyDescent="0.2">
      <c r="P20915" s="12"/>
      <c r="AB20915"/>
    </row>
    <row r="20916" spans="16:28" x14ac:dyDescent="0.2">
      <c r="P20916" s="12"/>
      <c r="AB20916"/>
    </row>
    <row r="20917" spans="16:28" x14ac:dyDescent="0.2">
      <c r="P20917" s="12"/>
      <c r="AB20917"/>
    </row>
    <row r="20918" spans="16:28" x14ac:dyDescent="0.2">
      <c r="P20918" s="12"/>
      <c r="AB20918"/>
    </row>
    <row r="20919" spans="16:28" x14ac:dyDescent="0.2">
      <c r="P20919" s="12"/>
      <c r="AB20919"/>
    </row>
    <row r="20920" spans="16:28" x14ac:dyDescent="0.2">
      <c r="P20920" s="12"/>
      <c r="AB20920"/>
    </row>
    <row r="20921" spans="16:28" x14ac:dyDescent="0.2">
      <c r="P20921" s="12"/>
      <c r="AB20921"/>
    </row>
    <row r="20922" spans="16:28" x14ac:dyDescent="0.2">
      <c r="P20922" s="12"/>
      <c r="AB20922"/>
    </row>
    <row r="20923" spans="16:28" x14ac:dyDescent="0.2">
      <c r="P20923" s="12"/>
      <c r="AB20923"/>
    </row>
    <row r="20924" spans="16:28" x14ac:dyDescent="0.2">
      <c r="P20924" s="12"/>
      <c r="AB20924"/>
    </row>
    <row r="20925" spans="16:28" x14ac:dyDescent="0.2">
      <c r="P20925" s="12"/>
      <c r="AB20925"/>
    </row>
    <row r="20926" spans="16:28" x14ac:dyDescent="0.2">
      <c r="P20926" s="12"/>
      <c r="AB20926"/>
    </row>
    <row r="20927" spans="16:28" x14ac:dyDescent="0.2">
      <c r="P20927" s="12"/>
      <c r="AB20927"/>
    </row>
    <row r="20928" spans="16:28" x14ac:dyDescent="0.2">
      <c r="P20928" s="12"/>
      <c r="AB20928"/>
    </row>
    <row r="20929" spans="16:28" x14ac:dyDescent="0.2">
      <c r="P20929" s="12"/>
      <c r="AB20929"/>
    </row>
    <row r="20930" spans="16:28" x14ac:dyDescent="0.2">
      <c r="P20930" s="12"/>
      <c r="AB20930"/>
    </row>
    <row r="20931" spans="16:28" x14ac:dyDescent="0.2">
      <c r="P20931" s="12"/>
      <c r="AB20931"/>
    </row>
    <row r="20932" spans="16:28" x14ac:dyDescent="0.2">
      <c r="P20932" s="12"/>
      <c r="AB20932"/>
    </row>
    <row r="20933" spans="16:28" x14ac:dyDescent="0.2">
      <c r="P20933" s="12"/>
      <c r="AB20933"/>
    </row>
    <row r="20934" spans="16:28" x14ac:dyDescent="0.2">
      <c r="P20934" s="12"/>
      <c r="AB20934"/>
    </row>
    <row r="20935" spans="16:28" x14ac:dyDescent="0.2">
      <c r="P20935" s="12"/>
      <c r="AB20935"/>
    </row>
    <row r="20936" spans="16:28" x14ac:dyDescent="0.2">
      <c r="P20936" s="12"/>
      <c r="AB20936"/>
    </row>
    <row r="20937" spans="16:28" x14ac:dyDescent="0.2">
      <c r="P20937" s="12"/>
      <c r="AB20937"/>
    </row>
    <row r="20938" spans="16:28" x14ac:dyDescent="0.2">
      <c r="P20938" s="12"/>
      <c r="AB20938"/>
    </row>
    <row r="20939" spans="16:28" x14ac:dyDescent="0.2">
      <c r="P20939" s="12"/>
      <c r="AB20939"/>
    </row>
    <row r="20940" spans="16:28" x14ac:dyDescent="0.2">
      <c r="P20940" s="12"/>
      <c r="AB20940"/>
    </row>
    <row r="20941" spans="16:28" x14ac:dyDescent="0.2">
      <c r="P20941" s="12"/>
      <c r="AB20941"/>
    </row>
    <row r="20942" spans="16:28" x14ac:dyDescent="0.2">
      <c r="P20942" s="12"/>
      <c r="AB20942"/>
    </row>
    <row r="20943" spans="16:28" x14ac:dyDescent="0.2">
      <c r="P20943" s="12"/>
      <c r="AB20943"/>
    </row>
    <row r="20944" spans="16:28" x14ac:dyDescent="0.2">
      <c r="P20944" s="12"/>
      <c r="AB20944"/>
    </row>
    <row r="20945" spans="16:28" x14ac:dyDescent="0.2">
      <c r="P20945" s="12"/>
      <c r="AB20945"/>
    </row>
    <row r="20946" spans="16:28" x14ac:dyDescent="0.2">
      <c r="P20946" s="12"/>
      <c r="AB20946"/>
    </row>
    <row r="20947" spans="16:28" x14ac:dyDescent="0.2">
      <c r="P20947" s="12"/>
      <c r="AB20947"/>
    </row>
    <row r="20948" spans="16:28" x14ac:dyDescent="0.2">
      <c r="P20948" s="12"/>
      <c r="AB20948"/>
    </row>
    <row r="20949" spans="16:28" x14ac:dyDescent="0.2">
      <c r="P20949" s="12"/>
      <c r="AB20949"/>
    </row>
    <row r="20950" spans="16:28" x14ac:dyDescent="0.2">
      <c r="P20950" s="12"/>
      <c r="AB20950"/>
    </row>
    <row r="20951" spans="16:28" x14ac:dyDescent="0.2">
      <c r="P20951" s="12"/>
      <c r="AB20951"/>
    </row>
    <row r="20952" spans="16:28" x14ac:dyDescent="0.2">
      <c r="P20952" s="12"/>
      <c r="AB20952"/>
    </row>
    <row r="20953" spans="16:28" x14ac:dyDescent="0.2">
      <c r="P20953" s="12"/>
      <c r="AB20953"/>
    </row>
    <row r="20954" spans="16:28" x14ac:dyDescent="0.2">
      <c r="P20954" s="12"/>
      <c r="AB20954"/>
    </row>
    <row r="20955" spans="16:28" x14ac:dyDescent="0.2">
      <c r="P20955" s="12"/>
      <c r="AB20955"/>
    </row>
    <row r="20956" spans="16:28" x14ac:dyDescent="0.2">
      <c r="P20956" s="12"/>
      <c r="AB20956"/>
    </row>
    <row r="20957" spans="16:28" x14ac:dyDescent="0.2">
      <c r="P20957" s="12"/>
      <c r="AB20957"/>
    </row>
    <row r="20958" spans="16:28" x14ac:dyDescent="0.2">
      <c r="P20958" s="12"/>
      <c r="AB20958"/>
    </row>
    <row r="20959" spans="16:28" x14ac:dyDescent="0.2">
      <c r="P20959" s="12"/>
      <c r="AB20959"/>
    </row>
    <row r="20960" spans="16:28" x14ac:dyDescent="0.2">
      <c r="P20960" s="12"/>
      <c r="AB20960"/>
    </row>
    <row r="20961" spans="16:28" x14ac:dyDescent="0.2">
      <c r="P20961" s="12"/>
      <c r="AB20961"/>
    </row>
    <row r="20962" spans="16:28" x14ac:dyDescent="0.2">
      <c r="P20962" s="12"/>
      <c r="AB20962"/>
    </row>
    <row r="20963" spans="16:28" x14ac:dyDescent="0.2">
      <c r="P20963" s="12"/>
      <c r="AB20963"/>
    </row>
    <row r="20964" spans="16:28" x14ac:dyDescent="0.2">
      <c r="P20964" s="12"/>
      <c r="AB20964"/>
    </row>
    <row r="20965" spans="16:28" x14ac:dyDescent="0.2">
      <c r="P20965" s="12"/>
      <c r="AB20965"/>
    </row>
    <row r="20966" spans="16:28" x14ac:dyDescent="0.2">
      <c r="P20966" s="12"/>
      <c r="AB20966"/>
    </row>
    <row r="20967" spans="16:28" x14ac:dyDescent="0.2">
      <c r="P20967" s="12"/>
      <c r="AB20967"/>
    </row>
    <row r="20968" spans="16:28" x14ac:dyDescent="0.2">
      <c r="P20968" s="12"/>
      <c r="AB20968"/>
    </row>
    <row r="20969" spans="16:28" x14ac:dyDescent="0.2">
      <c r="P20969" s="12"/>
      <c r="AB20969"/>
    </row>
    <row r="20970" spans="16:28" x14ac:dyDescent="0.2">
      <c r="P20970" s="12"/>
      <c r="AB20970"/>
    </row>
    <row r="20971" spans="16:28" x14ac:dyDescent="0.2">
      <c r="P20971" s="12"/>
      <c r="AB20971"/>
    </row>
    <row r="20972" spans="16:28" x14ac:dyDescent="0.2">
      <c r="P20972" s="12"/>
      <c r="AB20972"/>
    </row>
    <row r="20973" spans="16:28" x14ac:dyDescent="0.2">
      <c r="P20973" s="12"/>
      <c r="AB20973"/>
    </row>
    <row r="20974" spans="16:28" x14ac:dyDescent="0.2">
      <c r="P20974" s="12"/>
      <c r="AB20974"/>
    </row>
    <row r="20975" spans="16:28" x14ac:dyDescent="0.2">
      <c r="P20975" s="12"/>
      <c r="AB20975"/>
    </row>
    <row r="20976" spans="16:28" x14ac:dyDescent="0.2">
      <c r="P20976" s="12"/>
      <c r="AB20976"/>
    </row>
    <row r="20977" spans="16:28" x14ac:dyDescent="0.2">
      <c r="P20977" s="12"/>
      <c r="AB20977"/>
    </row>
    <row r="20978" spans="16:28" x14ac:dyDescent="0.2">
      <c r="P20978" s="12"/>
      <c r="AB20978"/>
    </row>
    <row r="20979" spans="16:28" x14ac:dyDescent="0.2">
      <c r="P20979" s="12"/>
      <c r="AB20979"/>
    </row>
    <row r="20980" spans="16:28" x14ac:dyDescent="0.2">
      <c r="P20980" s="12"/>
      <c r="AB20980"/>
    </row>
    <row r="20981" spans="16:28" x14ac:dyDescent="0.2">
      <c r="P20981" s="12"/>
      <c r="AB20981"/>
    </row>
    <row r="20982" spans="16:28" x14ac:dyDescent="0.2">
      <c r="P20982" s="12"/>
      <c r="AB20982"/>
    </row>
    <row r="20983" spans="16:28" x14ac:dyDescent="0.2">
      <c r="P20983" s="12"/>
      <c r="AB20983"/>
    </row>
    <row r="20984" spans="16:28" x14ac:dyDescent="0.2">
      <c r="P20984" s="12"/>
      <c r="AB20984"/>
    </row>
    <row r="20985" spans="16:28" x14ac:dyDescent="0.2">
      <c r="P20985" s="12"/>
      <c r="AB20985"/>
    </row>
    <row r="20986" spans="16:28" x14ac:dyDescent="0.2">
      <c r="P20986" s="12"/>
      <c r="AB20986"/>
    </row>
    <row r="20987" spans="16:28" x14ac:dyDescent="0.2">
      <c r="P20987" s="12"/>
      <c r="AB20987"/>
    </row>
    <row r="20988" spans="16:28" x14ac:dyDescent="0.2">
      <c r="P20988" s="12"/>
      <c r="AB20988"/>
    </row>
    <row r="20989" spans="16:28" x14ac:dyDescent="0.2">
      <c r="P20989" s="12"/>
      <c r="AB20989"/>
    </row>
    <row r="20990" spans="16:28" x14ac:dyDescent="0.2">
      <c r="P20990" s="12"/>
      <c r="AB20990"/>
    </row>
    <row r="20991" spans="16:28" x14ac:dyDescent="0.2">
      <c r="P20991" s="12"/>
      <c r="AB20991"/>
    </row>
    <row r="20992" spans="16:28" x14ac:dyDescent="0.2">
      <c r="P20992" s="12"/>
      <c r="AB20992"/>
    </row>
    <row r="20993" spans="16:28" x14ac:dyDescent="0.2">
      <c r="P20993" s="12"/>
      <c r="AB20993"/>
    </row>
    <row r="20994" spans="16:28" x14ac:dyDescent="0.2">
      <c r="P20994" s="12"/>
      <c r="AB20994"/>
    </row>
    <row r="20995" spans="16:28" x14ac:dyDescent="0.2">
      <c r="P20995" s="12"/>
      <c r="AB20995"/>
    </row>
    <row r="20996" spans="16:28" x14ac:dyDescent="0.2">
      <c r="P20996" s="12"/>
      <c r="AB20996"/>
    </row>
    <row r="20997" spans="16:28" x14ac:dyDescent="0.2">
      <c r="P20997" s="12"/>
      <c r="AB20997"/>
    </row>
    <row r="20998" spans="16:28" x14ac:dyDescent="0.2">
      <c r="P20998" s="12"/>
      <c r="AB20998"/>
    </row>
    <row r="20999" spans="16:28" x14ac:dyDescent="0.2">
      <c r="P20999" s="12"/>
      <c r="AB20999"/>
    </row>
    <row r="21000" spans="16:28" x14ac:dyDescent="0.2">
      <c r="P21000" s="12"/>
      <c r="AB21000"/>
    </row>
    <row r="21001" spans="16:28" x14ac:dyDescent="0.2">
      <c r="P21001" s="12"/>
      <c r="AB21001"/>
    </row>
    <row r="21002" spans="16:28" x14ac:dyDescent="0.2">
      <c r="P21002" s="12"/>
      <c r="AB21002"/>
    </row>
    <row r="21003" spans="16:28" x14ac:dyDescent="0.2">
      <c r="P21003" s="12"/>
      <c r="AB21003"/>
    </row>
    <row r="21004" spans="16:28" x14ac:dyDescent="0.2">
      <c r="P21004" s="12"/>
      <c r="AB21004"/>
    </row>
    <row r="21005" spans="16:28" x14ac:dyDescent="0.2">
      <c r="P21005" s="12"/>
      <c r="AB21005"/>
    </row>
    <row r="21006" spans="16:28" x14ac:dyDescent="0.2">
      <c r="P21006" s="12"/>
      <c r="AB21006"/>
    </row>
    <row r="21007" spans="16:28" x14ac:dyDescent="0.2">
      <c r="P21007" s="12"/>
      <c r="AB21007"/>
    </row>
    <row r="21008" spans="16:28" x14ac:dyDescent="0.2">
      <c r="P21008" s="12"/>
      <c r="AB21008"/>
    </row>
    <row r="21009" spans="16:28" x14ac:dyDescent="0.2">
      <c r="P21009" s="12"/>
      <c r="AB21009"/>
    </row>
    <row r="21010" spans="16:28" x14ac:dyDescent="0.2">
      <c r="P21010" s="12"/>
      <c r="AB21010"/>
    </row>
    <row r="21011" spans="16:28" x14ac:dyDescent="0.2">
      <c r="P21011" s="12"/>
      <c r="AB21011"/>
    </row>
    <row r="21012" spans="16:28" x14ac:dyDescent="0.2">
      <c r="P21012" s="12"/>
      <c r="AB21012"/>
    </row>
    <row r="21013" spans="16:28" x14ac:dyDescent="0.2">
      <c r="P21013" s="12"/>
      <c r="AB21013"/>
    </row>
    <row r="21014" spans="16:28" x14ac:dyDescent="0.2">
      <c r="P21014" s="12"/>
      <c r="AB21014"/>
    </row>
    <row r="21015" spans="16:28" x14ac:dyDescent="0.2">
      <c r="P21015" s="12"/>
      <c r="AB21015"/>
    </row>
    <row r="21016" spans="16:28" x14ac:dyDescent="0.2">
      <c r="P21016" s="12"/>
      <c r="AB21016"/>
    </row>
    <row r="21017" spans="16:28" x14ac:dyDescent="0.2">
      <c r="P21017" s="12"/>
      <c r="AB21017"/>
    </row>
    <row r="21018" spans="16:28" x14ac:dyDescent="0.2">
      <c r="P21018" s="12"/>
      <c r="AB21018"/>
    </row>
    <row r="21019" spans="16:28" x14ac:dyDescent="0.2">
      <c r="P21019" s="12"/>
      <c r="AB21019"/>
    </row>
    <row r="21020" spans="16:28" x14ac:dyDescent="0.2">
      <c r="P21020" s="12"/>
      <c r="AB21020"/>
    </row>
    <row r="21021" spans="16:28" x14ac:dyDescent="0.2">
      <c r="P21021" s="12"/>
      <c r="AB21021"/>
    </row>
    <row r="21022" spans="16:28" x14ac:dyDescent="0.2">
      <c r="P21022" s="12"/>
      <c r="AB21022"/>
    </row>
    <row r="21023" spans="16:28" x14ac:dyDescent="0.2">
      <c r="P21023" s="12"/>
      <c r="AB21023"/>
    </row>
    <row r="21024" spans="16:28" x14ac:dyDescent="0.2">
      <c r="P21024" s="12"/>
      <c r="AB21024"/>
    </row>
    <row r="21025" spans="16:28" x14ac:dyDescent="0.2">
      <c r="P21025" s="12"/>
      <c r="AB21025"/>
    </row>
    <row r="21026" spans="16:28" x14ac:dyDescent="0.2">
      <c r="P21026" s="12"/>
      <c r="AB21026"/>
    </row>
    <row r="21027" spans="16:28" x14ac:dyDescent="0.2">
      <c r="P21027" s="12"/>
      <c r="AB21027"/>
    </row>
    <row r="21028" spans="16:28" x14ac:dyDescent="0.2">
      <c r="P21028" s="12"/>
      <c r="AB21028"/>
    </row>
    <row r="21029" spans="16:28" x14ac:dyDescent="0.2">
      <c r="P21029" s="12"/>
      <c r="AB21029"/>
    </row>
    <row r="21030" spans="16:28" x14ac:dyDescent="0.2">
      <c r="P21030" s="12"/>
      <c r="AB21030"/>
    </row>
    <row r="21031" spans="16:28" x14ac:dyDescent="0.2">
      <c r="P21031" s="12"/>
      <c r="AB21031"/>
    </row>
    <row r="21032" spans="16:28" x14ac:dyDescent="0.2">
      <c r="P21032" s="12"/>
      <c r="AB21032"/>
    </row>
    <row r="21033" spans="16:28" x14ac:dyDescent="0.2">
      <c r="P21033" s="12"/>
      <c r="AB21033"/>
    </row>
    <row r="21034" spans="16:28" x14ac:dyDescent="0.2">
      <c r="P21034" s="12"/>
      <c r="AB21034"/>
    </row>
    <row r="21035" spans="16:28" x14ac:dyDescent="0.2">
      <c r="P21035" s="12"/>
      <c r="AB21035"/>
    </row>
    <row r="21036" spans="16:28" x14ac:dyDescent="0.2">
      <c r="P21036" s="12"/>
      <c r="AB21036"/>
    </row>
    <row r="21037" spans="16:28" x14ac:dyDescent="0.2">
      <c r="P21037" s="12"/>
      <c r="AB21037"/>
    </row>
    <row r="21038" spans="16:28" x14ac:dyDescent="0.2">
      <c r="P21038" s="12"/>
      <c r="AB21038"/>
    </row>
    <row r="21039" spans="16:28" x14ac:dyDescent="0.2">
      <c r="P21039" s="12"/>
      <c r="AB21039"/>
    </row>
    <row r="21040" spans="16:28" x14ac:dyDescent="0.2">
      <c r="P21040" s="12"/>
      <c r="AB21040"/>
    </row>
    <row r="21041" spans="16:28" x14ac:dyDescent="0.2">
      <c r="P21041" s="12"/>
      <c r="AB21041"/>
    </row>
    <row r="21042" spans="16:28" x14ac:dyDescent="0.2">
      <c r="P21042" s="12"/>
      <c r="AB21042"/>
    </row>
    <row r="21043" spans="16:28" x14ac:dyDescent="0.2">
      <c r="P21043" s="12"/>
      <c r="AB21043"/>
    </row>
    <row r="21044" spans="16:28" x14ac:dyDescent="0.2">
      <c r="P21044" s="12"/>
      <c r="AB21044"/>
    </row>
    <row r="21045" spans="16:28" x14ac:dyDescent="0.2">
      <c r="P21045" s="12"/>
      <c r="AB21045"/>
    </row>
    <row r="21046" spans="16:28" x14ac:dyDescent="0.2">
      <c r="P21046" s="12"/>
      <c r="AB21046"/>
    </row>
    <row r="21047" spans="16:28" x14ac:dyDescent="0.2">
      <c r="P21047" s="12"/>
      <c r="AB21047"/>
    </row>
    <row r="21048" spans="16:28" x14ac:dyDescent="0.2">
      <c r="P21048" s="12"/>
      <c r="AB21048"/>
    </row>
    <row r="21049" spans="16:28" x14ac:dyDescent="0.2">
      <c r="P21049" s="12"/>
      <c r="AB21049"/>
    </row>
    <row r="21050" spans="16:28" x14ac:dyDescent="0.2">
      <c r="P21050" s="12"/>
      <c r="AB21050"/>
    </row>
    <row r="21051" spans="16:28" x14ac:dyDescent="0.2">
      <c r="P21051" s="12"/>
      <c r="AB21051"/>
    </row>
    <row r="21052" spans="16:28" x14ac:dyDescent="0.2">
      <c r="P21052" s="12"/>
      <c r="AB21052"/>
    </row>
    <row r="21053" spans="16:28" x14ac:dyDescent="0.2">
      <c r="P21053" s="12"/>
      <c r="AB21053"/>
    </row>
    <row r="21054" spans="16:28" x14ac:dyDescent="0.2">
      <c r="P21054" s="12"/>
      <c r="AB21054"/>
    </row>
    <row r="21055" spans="16:28" x14ac:dyDescent="0.2">
      <c r="P21055" s="12"/>
      <c r="AB21055"/>
    </row>
    <row r="21056" spans="16:28" x14ac:dyDescent="0.2">
      <c r="P21056" s="12"/>
      <c r="AB21056"/>
    </row>
    <row r="21057" spans="16:28" x14ac:dyDescent="0.2">
      <c r="P21057" s="12"/>
      <c r="AB21057"/>
    </row>
    <row r="21058" spans="16:28" x14ac:dyDescent="0.2">
      <c r="P21058" s="12"/>
      <c r="AB21058"/>
    </row>
    <row r="21059" spans="16:28" x14ac:dyDescent="0.2">
      <c r="P21059" s="12"/>
      <c r="AB21059"/>
    </row>
    <row r="21060" spans="16:28" x14ac:dyDescent="0.2">
      <c r="P21060" s="12"/>
      <c r="AB21060"/>
    </row>
    <row r="21061" spans="16:28" x14ac:dyDescent="0.2">
      <c r="P21061" s="12"/>
      <c r="AB21061"/>
    </row>
    <row r="21062" spans="16:28" x14ac:dyDescent="0.2">
      <c r="P21062" s="12"/>
      <c r="AB21062"/>
    </row>
    <row r="21063" spans="16:28" x14ac:dyDescent="0.2">
      <c r="P21063" s="12"/>
      <c r="AB21063"/>
    </row>
    <row r="21064" spans="16:28" x14ac:dyDescent="0.2">
      <c r="P21064" s="12"/>
      <c r="AB21064"/>
    </row>
    <row r="21065" spans="16:28" x14ac:dyDescent="0.2">
      <c r="P21065" s="12"/>
      <c r="AB21065"/>
    </row>
    <row r="21066" spans="16:28" x14ac:dyDescent="0.2">
      <c r="P21066" s="12"/>
      <c r="AB21066"/>
    </row>
    <row r="21067" spans="16:28" x14ac:dyDescent="0.2">
      <c r="P21067" s="12"/>
      <c r="AB21067"/>
    </row>
    <row r="21068" spans="16:28" x14ac:dyDescent="0.2">
      <c r="P21068" s="12"/>
      <c r="AB21068"/>
    </row>
    <row r="21069" spans="16:28" x14ac:dyDescent="0.2">
      <c r="P21069" s="12"/>
      <c r="AB21069"/>
    </row>
    <row r="21070" spans="16:28" x14ac:dyDescent="0.2">
      <c r="P21070" s="12"/>
      <c r="AB21070"/>
    </row>
    <row r="21071" spans="16:28" x14ac:dyDescent="0.2">
      <c r="P21071" s="12"/>
      <c r="AB21071"/>
    </row>
    <row r="21072" spans="16:28" x14ac:dyDescent="0.2">
      <c r="P21072" s="12"/>
      <c r="AB21072"/>
    </row>
    <row r="21073" spans="16:28" x14ac:dyDescent="0.2">
      <c r="P21073" s="12"/>
      <c r="AB21073"/>
    </row>
    <row r="21074" spans="16:28" x14ac:dyDescent="0.2">
      <c r="P21074" s="12"/>
      <c r="AB21074"/>
    </row>
    <row r="21075" spans="16:28" x14ac:dyDescent="0.2">
      <c r="P21075" s="12"/>
      <c r="AB21075"/>
    </row>
    <row r="21076" spans="16:28" x14ac:dyDescent="0.2">
      <c r="P21076" s="12"/>
      <c r="AB21076"/>
    </row>
    <row r="21077" spans="16:28" x14ac:dyDescent="0.2">
      <c r="P21077" s="12"/>
      <c r="AB21077"/>
    </row>
    <row r="21078" spans="16:28" x14ac:dyDescent="0.2">
      <c r="P21078" s="12"/>
      <c r="AB21078"/>
    </row>
    <row r="21079" spans="16:28" x14ac:dyDescent="0.2">
      <c r="P21079" s="12"/>
      <c r="AB21079"/>
    </row>
    <row r="21080" spans="16:28" x14ac:dyDescent="0.2">
      <c r="P21080" s="12"/>
      <c r="AB21080"/>
    </row>
    <row r="21081" spans="16:28" x14ac:dyDescent="0.2">
      <c r="P21081" s="12"/>
      <c r="AB21081"/>
    </row>
    <row r="21082" spans="16:28" x14ac:dyDescent="0.2">
      <c r="P21082" s="12"/>
      <c r="AB21082"/>
    </row>
    <row r="21083" spans="16:28" x14ac:dyDescent="0.2">
      <c r="P21083" s="12"/>
      <c r="AB21083"/>
    </row>
    <row r="21084" spans="16:28" x14ac:dyDescent="0.2">
      <c r="P21084" s="12"/>
      <c r="AB21084"/>
    </row>
    <row r="21085" spans="16:28" x14ac:dyDescent="0.2">
      <c r="P21085" s="12"/>
      <c r="AB21085"/>
    </row>
    <row r="21086" spans="16:28" x14ac:dyDescent="0.2">
      <c r="P21086" s="12"/>
      <c r="AB21086"/>
    </row>
    <row r="21087" spans="16:28" x14ac:dyDescent="0.2">
      <c r="P21087" s="12"/>
      <c r="AB21087"/>
    </row>
    <row r="21088" spans="16:28" x14ac:dyDescent="0.2">
      <c r="P21088" s="12"/>
      <c r="AB21088"/>
    </row>
    <row r="21089" spans="16:28" x14ac:dyDescent="0.2">
      <c r="P21089" s="12"/>
      <c r="AB21089"/>
    </row>
    <row r="21090" spans="16:28" x14ac:dyDescent="0.2">
      <c r="P21090" s="12"/>
      <c r="AB21090"/>
    </row>
    <row r="21091" spans="16:28" x14ac:dyDescent="0.2">
      <c r="P21091" s="12"/>
      <c r="AB21091"/>
    </row>
    <row r="21092" spans="16:28" x14ac:dyDescent="0.2">
      <c r="P21092" s="12"/>
      <c r="AB21092"/>
    </row>
    <row r="21093" spans="16:28" x14ac:dyDescent="0.2">
      <c r="P21093" s="12"/>
      <c r="AB21093"/>
    </row>
    <row r="21094" spans="16:28" x14ac:dyDescent="0.2">
      <c r="P21094" s="12"/>
      <c r="AB21094"/>
    </row>
    <row r="21095" spans="16:28" x14ac:dyDescent="0.2">
      <c r="P21095" s="12"/>
      <c r="AB21095"/>
    </row>
    <row r="21096" spans="16:28" x14ac:dyDescent="0.2">
      <c r="P21096" s="12"/>
      <c r="AB21096"/>
    </row>
    <row r="21097" spans="16:28" x14ac:dyDescent="0.2">
      <c r="P21097" s="12"/>
      <c r="AB21097"/>
    </row>
    <row r="21098" spans="16:28" x14ac:dyDescent="0.2">
      <c r="P21098" s="12"/>
      <c r="AB21098"/>
    </row>
    <row r="21099" spans="16:28" x14ac:dyDescent="0.2">
      <c r="P21099" s="12"/>
      <c r="AB21099"/>
    </row>
    <row r="21100" spans="16:28" x14ac:dyDescent="0.2">
      <c r="P21100" s="12"/>
      <c r="AB21100"/>
    </row>
    <row r="21101" spans="16:28" x14ac:dyDescent="0.2">
      <c r="P21101" s="12"/>
      <c r="AB21101"/>
    </row>
    <row r="21102" spans="16:28" x14ac:dyDescent="0.2">
      <c r="P21102" s="12"/>
      <c r="AB21102"/>
    </row>
    <row r="21103" spans="16:28" x14ac:dyDescent="0.2">
      <c r="P21103" s="12"/>
      <c r="AB21103"/>
    </row>
    <row r="21104" spans="16:28" x14ac:dyDescent="0.2">
      <c r="P21104" s="12"/>
      <c r="AB21104"/>
    </row>
    <row r="21105" spans="16:28" x14ac:dyDescent="0.2">
      <c r="P21105" s="12"/>
      <c r="AB21105"/>
    </row>
    <row r="21106" spans="16:28" x14ac:dyDescent="0.2">
      <c r="P21106" s="12"/>
      <c r="AB21106"/>
    </row>
    <row r="21107" spans="16:28" x14ac:dyDescent="0.2">
      <c r="P21107" s="12"/>
      <c r="AB21107"/>
    </row>
    <row r="21108" spans="16:28" x14ac:dyDescent="0.2">
      <c r="P21108" s="12"/>
      <c r="AB21108"/>
    </row>
    <row r="21109" spans="16:28" x14ac:dyDescent="0.2">
      <c r="P21109" s="12"/>
      <c r="AB21109"/>
    </row>
    <row r="21110" spans="16:28" x14ac:dyDescent="0.2">
      <c r="P21110" s="12"/>
      <c r="AB21110"/>
    </row>
    <row r="21111" spans="16:28" x14ac:dyDescent="0.2">
      <c r="P21111" s="12"/>
      <c r="AB21111"/>
    </row>
    <row r="21112" spans="16:28" x14ac:dyDescent="0.2">
      <c r="P21112" s="12"/>
      <c r="AB21112"/>
    </row>
    <row r="21113" spans="16:28" x14ac:dyDescent="0.2">
      <c r="P21113" s="12"/>
      <c r="AB21113"/>
    </row>
    <row r="21114" spans="16:28" x14ac:dyDescent="0.2">
      <c r="P21114" s="12"/>
      <c r="AB21114"/>
    </row>
    <row r="21115" spans="16:28" x14ac:dyDescent="0.2">
      <c r="P21115" s="12"/>
      <c r="AB21115"/>
    </row>
    <row r="21116" spans="16:28" x14ac:dyDescent="0.2">
      <c r="P21116" s="12"/>
      <c r="AB21116"/>
    </row>
    <row r="21117" spans="16:28" x14ac:dyDescent="0.2">
      <c r="P21117" s="12"/>
      <c r="AB21117"/>
    </row>
    <row r="21118" spans="16:28" x14ac:dyDescent="0.2">
      <c r="P21118" s="12"/>
      <c r="AB21118"/>
    </row>
    <row r="21119" spans="16:28" x14ac:dyDescent="0.2">
      <c r="P21119" s="12"/>
      <c r="AB21119"/>
    </row>
    <row r="21120" spans="16:28" x14ac:dyDescent="0.2">
      <c r="P21120" s="12"/>
      <c r="AB21120"/>
    </row>
    <row r="21121" spans="16:28" x14ac:dyDescent="0.2">
      <c r="P21121" s="12"/>
      <c r="AB21121"/>
    </row>
    <row r="21122" spans="16:28" x14ac:dyDescent="0.2">
      <c r="P21122" s="12"/>
      <c r="AB21122"/>
    </row>
    <row r="21123" spans="16:28" x14ac:dyDescent="0.2">
      <c r="P21123" s="12"/>
      <c r="AB21123"/>
    </row>
    <row r="21124" spans="16:28" x14ac:dyDescent="0.2">
      <c r="P21124" s="12"/>
      <c r="AB21124"/>
    </row>
    <row r="21125" spans="16:28" x14ac:dyDescent="0.2">
      <c r="P21125" s="12"/>
      <c r="AB21125"/>
    </row>
    <row r="21126" spans="16:28" x14ac:dyDescent="0.2">
      <c r="P21126" s="12"/>
      <c r="AB21126"/>
    </row>
    <row r="21127" spans="16:28" x14ac:dyDescent="0.2">
      <c r="P21127" s="12"/>
      <c r="AB21127"/>
    </row>
    <row r="21128" spans="16:28" x14ac:dyDescent="0.2">
      <c r="P21128" s="12"/>
      <c r="AB21128"/>
    </row>
    <row r="21129" spans="16:28" x14ac:dyDescent="0.2">
      <c r="P21129" s="12"/>
      <c r="AB21129"/>
    </row>
    <row r="21130" spans="16:28" x14ac:dyDescent="0.2">
      <c r="P21130" s="12"/>
      <c r="AB21130"/>
    </row>
    <row r="21131" spans="16:28" x14ac:dyDescent="0.2">
      <c r="P21131" s="12"/>
      <c r="AB21131"/>
    </row>
    <row r="21132" spans="16:28" x14ac:dyDescent="0.2">
      <c r="P21132" s="12"/>
      <c r="AB21132"/>
    </row>
    <row r="21133" spans="16:28" x14ac:dyDescent="0.2">
      <c r="P21133" s="12"/>
      <c r="AB21133"/>
    </row>
    <row r="21134" spans="16:28" x14ac:dyDescent="0.2">
      <c r="P21134" s="12"/>
      <c r="AB21134"/>
    </row>
    <row r="21135" spans="16:28" x14ac:dyDescent="0.2">
      <c r="P21135" s="12"/>
      <c r="AB21135"/>
    </row>
    <row r="21136" spans="16:28" x14ac:dyDescent="0.2">
      <c r="P21136" s="12"/>
      <c r="AB21136"/>
    </row>
    <row r="21137" spans="16:28" x14ac:dyDescent="0.2">
      <c r="P21137" s="12"/>
      <c r="AB21137"/>
    </row>
    <row r="21138" spans="16:28" x14ac:dyDescent="0.2">
      <c r="P21138" s="12"/>
      <c r="AB21138"/>
    </row>
    <row r="21139" spans="16:28" x14ac:dyDescent="0.2">
      <c r="P21139" s="12"/>
      <c r="AB21139"/>
    </row>
    <row r="21140" spans="16:28" x14ac:dyDescent="0.2">
      <c r="P21140" s="12"/>
      <c r="AB21140"/>
    </row>
    <row r="21141" spans="16:28" x14ac:dyDescent="0.2">
      <c r="P21141" s="12"/>
      <c r="AB21141"/>
    </row>
    <row r="21142" spans="16:28" x14ac:dyDescent="0.2">
      <c r="P21142" s="12"/>
      <c r="AB21142"/>
    </row>
    <row r="21143" spans="16:28" x14ac:dyDescent="0.2">
      <c r="P21143" s="12"/>
      <c r="AB21143"/>
    </row>
    <row r="21144" spans="16:28" x14ac:dyDescent="0.2">
      <c r="P21144" s="12"/>
      <c r="AB21144"/>
    </row>
    <row r="21145" spans="16:28" x14ac:dyDescent="0.2">
      <c r="P21145" s="12"/>
      <c r="AB21145"/>
    </row>
    <row r="21146" spans="16:28" x14ac:dyDescent="0.2">
      <c r="P21146" s="12"/>
      <c r="AB21146"/>
    </row>
    <row r="21147" spans="16:28" x14ac:dyDescent="0.2">
      <c r="P21147" s="12"/>
      <c r="AB21147"/>
    </row>
    <row r="21148" spans="16:28" x14ac:dyDescent="0.2">
      <c r="P21148" s="12"/>
      <c r="AB21148"/>
    </row>
    <row r="21149" spans="16:28" x14ac:dyDescent="0.2">
      <c r="P21149" s="12"/>
      <c r="AB21149"/>
    </row>
    <row r="21150" spans="16:28" x14ac:dyDescent="0.2">
      <c r="P21150" s="12"/>
      <c r="AB21150"/>
    </row>
    <row r="21151" spans="16:28" x14ac:dyDescent="0.2">
      <c r="P21151" s="12"/>
      <c r="AB21151"/>
    </row>
    <row r="21152" spans="16:28" x14ac:dyDescent="0.2">
      <c r="P21152" s="12"/>
      <c r="AB21152"/>
    </row>
    <row r="21153" spans="16:28" x14ac:dyDescent="0.2">
      <c r="P21153" s="12"/>
      <c r="AB21153"/>
    </row>
    <row r="21154" spans="16:28" x14ac:dyDescent="0.2">
      <c r="P21154" s="12"/>
      <c r="AB21154"/>
    </row>
    <row r="21155" spans="16:28" x14ac:dyDescent="0.2">
      <c r="P21155" s="12"/>
      <c r="AB21155"/>
    </row>
    <row r="21156" spans="16:28" x14ac:dyDescent="0.2">
      <c r="P21156" s="12"/>
      <c r="AB21156"/>
    </row>
    <row r="21157" spans="16:28" x14ac:dyDescent="0.2">
      <c r="P21157" s="12"/>
      <c r="AB21157"/>
    </row>
    <row r="21158" spans="16:28" x14ac:dyDescent="0.2">
      <c r="P21158" s="12"/>
      <c r="AB21158"/>
    </row>
    <row r="21159" spans="16:28" x14ac:dyDescent="0.2">
      <c r="P21159" s="12"/>
      <c r="AB21159"/>
    </row>
    <row r="21160" spans="16:28" x14ac:dyDescent="0.2">
      <c r="P21160" s="12"/>
      <c r="AB21160"/>
    </row>
    <row r="21161" spans="16:28" x14ac:dyDescent="0.2">
      <c r="P21161" s="12"/>
      <c r="AB21161"/>
    </row>
    <row r="21162" spans="16:28" x14ac:dyDescent="0.2">
      <c r="P21162" s="12"/>
      <c r="AB21162"/>
    </row>
    <row r="21163" spans="16:28" x14ac:dyDescent="0.2">
      <c r="P21163" s="12"/>
      <c r="AB21163"/>
    </row>
    <row r="21164" spans="16:28" x14ac:dyDescent="0.2">
      <c r="P21164" s="12"/>
      <c r="AB21164"/>
    </row>
    <row r="21165" spans="16:28" x14ac:dyDescent="0.2">
      <c r="P21165" s="12"/>
      <c r="AB21165"/>
    </row>
    <row r="21166" spans="16:28" x14ac:dyDescent="0.2">
      <c r="P21166" s="12"/>
      <c r="AB21166"/>
    </row>
    <row r="21167" spans="16:28" x14ac:dyDescent="0.2">
      <c r="P21167" s="12"/>
      <c r="AB21167"/>
    </row>
    <row r="21168" spans="16:28" x14ac:dyDescent="0.2">
      <c r="P21168" s="12"/>
      <c r="AB21168"/>
    </row>
    <row r="21169" spans="16:28" x14ac:dyDescent="0.2">
      <c r="P21169" s="12"/>
      <c r="AB21169"/>
    </row>
    <row r="21170" spans="16:28" x14ac:dyDescent="0.2">
      <c r="P21170" s="12"/>
      <c r="AB21170"/>
    </row>
    <row r="21171" spans="16:28" x14ac:dyDescent="0.2">
      <c r="P21171" s="12"/>
      <c r="AB21171"/>
    </row>
    <row r="21172" spans="16:28" x14ac:dyDescent="0.2">
      <c r="P21172" s="12"/>
      <c r="AB21172"/>
    </row>
    <row r="21173" spans="16:28" x14ac:dyDescent="0.2">
      <c r="P21173" s="12"/>
      <c r="AB21173"/>
    </row>
    <row r="21174" spans="16:28" x14ac:dyDescent="0.2">
      <c r="P21174" s="12"/>
      <c r="AB21174"/>
    </row>
    <row r="21175" spans="16:28" x14ac:dyDescent="0.2">
      <c r="P21175" s="12"/>
      <c r="AB21175"/>
    </row>
    <row r="21176" spans="16:28" x14ac:dyDescent="0.2">
      <c r="P21176" s="12"/>
      <c r="AB21176"/>
    </row>
    <row r="21177" spans="16:28" x14ac:dyDescent="0.2">
      <c r="P21177" s="12"/>
      <c r="AB21177"/>
    </row>
    <row r="21178" spans="16:28" x14ac:dyDescent="0.2">
      <c r="P21178" s="12"/>
      <c r="AB21178"/>
    </row>
    <row r="21179" spans="16:28" x14ac:dyDescent="0.2">
      <c r="P21179" s="12"/>
      <c r="AB21179"/>
    </row>
    <row r="21180" spans="16:28" x14ac:dyDescent="0.2">
      <c r="P21180" s="12"/>
      <c r="AB21180"/>
    </row>
    <row r="21181" spans="16:28" x14ac:dyDescent="0.2">
      <c r="P21181" s="12"/>
      <c r="AB21181"/>
    </row>
    <row r="21182" spans="16:28" x14ac:dyDescent="0.2">
      <c r="P21182" s="12"/>
      <c r="AB21182"/>
    </row>
    <row r="21183" spans="16:28" x14ac:dyDescent="0.2">
      <c r="P21183" s="12"/>
      <c r="AB21183"/>
    </row>
    <row r="21184" spans="16:28" x14ac:dyDescent="0.2">
      <c r="P21184" s="12"/>
      <c r="AB21184"/>
    </row>
    <row r="21185" spans="16:28" x14ac:dyDescent="0.2">
      <c r="P21185" s="12"/>
      <c r="AB21185"/>
    </row>
    <row r="21186" spans="16:28" x14ac:dyDescent="0.2">
      <c r="P21186" s="12"/>
      <c r="AB21186"/>
    </row>
    <row r="21187" spans="16:28" x14ac:dyDescent="0.2">
      <c r="P21187" s="12"/>
      <c r="AB21187"/>
    </row>
    <row r="21188" spans="16:28" x14ac:dyDescent="0.2">
      <c r="P21188" s="12"/>
      <c r="AB21188"/>
    </row>
    <row r="21189" spans="16:28" x14ac:dyDescent="0.2">
      <c r="P21189" s="12"/>
      <c r="AB21189"/>
    </row>
    <row r="21190" spans="16:28" x14ac:dyDescent="0.2">
      <c r="P21190" s="12"/>
      <c r="AB21190"/>
    </row>
    <row r="21191" spans="16:28" x14ac:dyDescent="0.2">
      <c r="P21191" s="12"/>
      <c r="AB21191"/>
    </row>
    <row r="21192" spans="16:28" x14ac:dyDescent="0.2">
      <c r="P21192" s="12"/>
      <c r="AB21192"/>
    </row>
    <row r="21193" spans="16:28" x14ac:dyDescent="0.2">
      <c r="P21193" s="12"/>
      <c r="AB21193"/>
    </row>
    <row r="21194" spans="16:28" x14ac:dyDescent="0.2">
      <c r="P21194" s="12"/>
      <c r="AB21194"/>
    </row>
    <row r="21195" spans="16:28" x14ac:dyDescent="0.2">
      <c r="P21195" s="12"/>
      <c r="AB21195"/>
    </row>
    <row r="21196" spans="16:28" x14ac:dyDescent="0.2">
      <c r="P21196" s="12"/>
      <c r="AB21196"/>
    </row>
    <row r="21197" spans="16:28" x14ac:dyDescent="0.2">
      <c r="P21197" s="12"/>
      <c r="AB21197"/>
    </row>
    <row r="21198" spans="16:28" x14ac:dyDescent="0.2">
      <c r="P21198" s="12"/>
      <c r="AB21198"/>
    </row>
    <row r="21199" spans="16:28" x14ac:dyDescent="0.2">
      <c r="P21199" s="12"/>
      <c r="AB21199"/>
    </row>
    <row r="21200" spans="16:28" x14ac:dyDescent="0.2">
      <c r="P21200" s="12"/>
      <c r="AB21200"/>
    </row>
    <row r="21201" spans="16:28" x14ac:dyDescent="0.2">
      <c r="P21201" s="12"/>
      <c r="AB21201"/>
    </row>
    <row r="21202" spans="16:28" x14ac:dyDescent="0.2">
      <c r="P21202" s="12"/>
      <c r="AB21202"/>
    </row>
    <row r="21203" spans="16:28" x14ac:dyDescent="0.2">
      <c r="P21203" s="12"/>
      <c r="AB21203"/>
    </row>
    <row r="21204" spans="16:28" x14ac:dyDescent="0.2">
      <c r="P21204" s="12"/>
      <c r="AB21204"/>
    </row>
    <row r="21205" spans="16:28" x14ac:dyDescent="0.2">
      <c r="P21205" s="12"/>
      <c r="AB21205"/>
    </row>
    <row r="21206" spans="16:28" x14ac:dyDescent="0.2">
      <c r="P21206" s="12"/>
      <c r="AB21206"/>
    </row>
    <row r="21207" spans="16:28" x14ac:dyDescent="0.2">
      <c r="P21207" s="12"/>
      <c r="AB21207"/>
    </row>
    <row r="21208" spans="16:28" x14ac:dyDescent="0.2">
      <c r="P21208" s="12"/>
      <c r="AB21208"/>
    </row>
    <row r="21209" spans="16:28" x14ac:dyDescent="0.2">
      <c r="P21209" s="12"/>
      <c r="AB21209"/>
    </row>
    <row r="21210" spans="16:28" x14ac:dyDescent="0.2">
      <c r="P21210" s="12"/>
      <c r="AB21210"/>
    </row>
    <row r="21211" spans="16:28" x14ac:dyDescent="0.2">
      <c r="P21211" s="12"/>
      <c r="AB21211"/>
    </row>
    <row r="21212" spans="16:28" x14ac:dyDescent="0.2">
      <c r="P21212" s="12"/>
      <c r="AB21212"/>
    </row>
    <row r="21213" spans="16:28" x14ac:dyDescent="0.2">
      <c r="P21213" s="12"/>
      <c r="AB21213"/>
    </row>
    <row r="21214" spans="16:28" x14ac:dyDescent="0.2">
      <c r="P21214" s="12"/>
      <c r="AB21214"/>
    </row>
    <row r="21215" spans="16:28" x14ac:dyDescent="0.2">
      <c r="P21215" s="12"/>
      <c r="AB21215"/>
    </row>
    <row r="21216" spans="16:28" x14ac:dyDescent="0.2">
      <c r="P21216" s="12"/>
      <c r="AB21216"/>
    </row>
    <row r="21217" spans="16:28" x14ac:dyDescent="0.2">
      <c r="P21217" s="12"/>
      <c r="AB21217"/>
    </row>
    <row r="21218" spans="16:28" x14ac:dyDescent="0.2">
      <c r="P21218" s="12"/>
      <c r="AB21218"/>
    </row>
    <row r="21219" spans="16:28" x14ac:dyDescent="0.2">
      <c r="P21219" s="12"/>
      <c r="AB21219"/>
    </row>
    <row r="21220" spans="16:28" x14ac:dyDescent="0.2">
      <c r="P21220" s="12"/>
      <c r="AB21220"/>
    </row>
    <row r="21221" spans="16:28" x14ac:dyDescent="0.2">
      <c r="P21221" s="12"/>
      <c r="AB21221"/>
    </row>
    <row r="21222" spans="16:28" x14ac:dyDescent="0.2">
      <c r="P21222" s="12"/>
      <c r="AB21222"/>
    </row>
    <row r="21223" spans="16:28" x14ac:dyDescent="0.2">
      <c r="P21223" s="12"/>
      <c r="AB21223"/>
    </row>
    <row r="21224" spans="16:28" x14ac:dyDescent="0.2">
      <c r="P21224" s="12"/>
      <c r="AB21224"/>
    </row>
    <row r="21225" spans="16:28" x14ac:dyDescent="0.2">
      <c r="P21225" s="12"/>
      <c r="AB21225"/>
    </row>
    <row r="21226" spans="16:28" x14ac:dyDescent="0.2">
      <c r="P21226" s="12"/>
      <c r="AB21226"/>
    </row>
    <row r="21227" spans="16:28" x14ac:dyDescent="0.2">
      <c r="P21227" s="12"/>
      <c r="AB21227"/>
    </row>
    <row r="21228" spans="16:28" x14ac:dyDescent="0.2">
      <c r="P21228" s="12"/>
      <c r="AB21228"/>
    </row>
    <row r="21229" spans="16:28" x14ac:dyDescent="0.2">
      <c r="P21229" s="12"/>
      <c r="AB21229"/>
    </row>
    <row r="21230" spans="16:28" x14ac:dyDescent="0.2">
      <c r="P21230" s="12"/>
      <c r="AB21230"/>
    </row>
    <row r="21231" spans="16:28" x14ac:dyDescent="0.2">
      <c r="P21231" s="12"/>
      <c r="AB21231"/>
    </row>
    <row r="21232" spans="16:28" x14ac:dyDescent="0.2">
      <c r="P21232" s="12"/>
      <c r="AB21232"/>
    </row>
    <row r="21233" spans="16:28" x14ac:dyDescent="0.2">
      <c r="P21233" s="12"/>
      <c r="AB21233"/>
    </row>
    <row r="21234" spans="16:28" x14ac:dyDescent="0.2">
      <c r="P21234" s="12"/>
      <c r="AB21234"/>
    </row>
    <row r="21235" spans="16:28" x14ac:dyDescent="0.2">
      <c r="P21235" s="12"/>
      <c r="AB21235"/>
    </row>
    <row r="21236" spans="16:28" x14ac:dyDescent="0.2">
      <c r="P21236" s="12"/>
      <c r="AB21236"/>
    </row>
    <row r="21237" spans="16:28" x14ac:dyDescent="0.2">
      <c r="P21237" s="12"/>
      <c r="AB21237"/>
    </row>
    <row r="21238" spans="16:28" x14ac:dyDescent="0.2">
      <c r="P21238" s="12"/>
      <c r="AB21238"/>
    </row>
    <row r="21239" spans="16:28" x14ac:dyDescent="0.2">
      <c r="P21239" s="12"/>
      <c r="AB21239"/>
    </row>
    <row r="21240" spans="16:28" x14ac:dyDescent="0.2">
      <c r="P21240" s="12"/>
      <c r="AB21240"/>
    </row>
    <row r="21241" spans="16:28" x14ac:dyDescent="0.2">
      <c r="P21241" s="12"/>
      <c r="AB21241"/>
    </row>
    <row r="21242" spans="16:28" x14ac:dyDescent="0.2">
      <c r="P21242" s="12"/>
      <c r="AB21242"/>
    </row>
    <row r="21243" spans="16:28" x14ac:dyDescent="0.2">
      <c r="P21243" s="12"/>
      <c r="AB21243"/>
    </row>
    <row r="21244" spans="16:28" x14ac:dyDescent="0.2">
      <c r="P21244" s="12"/>
      <c r="AB21244"/>
    </row>
    <row r="21245" spans="16:28" x14ac:dyDescent="0.2">
      <c r="P21245" s="12"/>
      <c r="AB21245"/>
    </row>
    <row r="21246" spans="16:28" x14ac:dyDescent="0.2">
      <c r="P21246" s="12"/>
      <c r="AB21246"/>
    </row>
    <row r="21247" spans="16:28" x14ac:dyDescent="0.2">
      <c r="P21247" s="12"/>
      <c r="AB21247"/>
    </row>
    <row r="21248" spans="16:28" x14ac:dyDescent="0.2">
      <c r="P21248" s="12"/>
      <c r="AB21248"/>
    </row>
    <row r="21249" spans="16:28" x14ac:dyDescent="0.2">
      <c r="P21249" s="12"/>
      <c r="AB21249"/>
    </row>
    <row r="21250" spans="16:28" x14ac:dyDescent="0.2">
      <c r="P21250" s="12"/>
      <c r="AB21250"/>
    </row>
    <row r="21251" spans="16:28" x14ac:dyDescent="0.2">
      <c r="P21251" s="12"/>
      <c r="AB21251"/>
    </row>
    <row r="21252" spans="16:28" x14ac:dyDescent="0.2">
      <c r="P21252" s="12"/>
      <c r="AB21252"/>
    </row>
    <row r="21253" spans="16:28" x14ac:dyDescent="0.2">
      <c r="P21253" s="12"/>
      <c r="AB21253"/>
    </row>
    <row r="21254" spans="16:28" x14ac:dyDescent="0.2">
      <c r="P21254" s="12"/>
      <c r="AB21254"/>
    </row>
    <row r="21255" spans="16:28" x14ac:dyDescent="0.2">
      <c r="P21255" s="12"/>
      <c r="AB21255"/>
    </row>
    <row r="21256" spans="16:28" x14ac:dyDescent="0.2">
      <c r="P21256" s="12"/>
      <c r="AB21256"/>
    </row>
    <row r="21257" spans="16:28" x14ac:dyDescent="0.2">
      <c r="P21257" s="12"/>
      <c r="AB21257"/>
    </row>
    <row r="21258" spans="16:28" x14ac:dyDescent="0.2">
      <c r="P21258" s="12"/>
      <c r="AB21258"/>
    </row>
    <row r="21259" spans="16:28" x14ac:dyDescent="0.2">
      <c r="P21259" s="12"/>
      <c r="AB21259"/>
    </row>
    <row r="21260" spans="16:28" x14ac:dyDescent="0.2">
      <c r="P21260" s="12"/>
      <c r="AB21260"/>
    </row>
    <row r="21261" spans="16:28" x14ac:dyDescent="0.2">
      <c r="P21261" s="12"/>
      <c r="AB21261"/>
    </row>
    <row r="21262" spans="16:28" x14ac:dyDescent="0.2">
      <c r="P21262" s="12"/>
      <c r="AB21262"/>
    </row>
    <row r="21263" spans="16:28" x14ac:dyDescent="0.2">
      <c r="P21263" s="12"/>
      <c r="AB21263"/>
    </row>
    <row r="21264" spans="16:28" x14ac:dyDescent="0.2">
      <c r="P21264" s="12"/>
      <c r="AB21264"/>
    </row>
    <row r="21265" spans="16:28" x14ac:dyDescent="0.2">
      <c r="P21265" s="12"/>
      <c r="AB21265"/>
    </row>
    <row r="21266" spans="16:28" x14ac:dyDescent="0.2">
      <c r="P21266" s="12"/>
      <c r="AB21266"/>
    </row>
    <row r="21267" spans="16:28" x14ac:dyDescent="0.2">
      <c r="P21267" s="12"/>
      <c r="AB21267"/>
    </row>
    <row r="21268" spans="16:28" x14ac:dyDescent="0.2">
      <c r="P21268" s="12"/>
      <c r="AB21268"/>
    </row>
    <row r="21269" spans="16:28" x14ac:dyDescent="0.2">
      <c r="P21269" s="12"/>
      <c r="AB21269"/>
    </row>
    <row r="21270" spans="16:28" x14ac:dyDescent="0.2">
      <c r="P21270" s="12"/>
      <c r="AB21270"/>
    </row>
    <row r="21271" spans="16:28" x14ac:dyDescent="0.2">
      <c r="P21271" s="12"/>
      <c r="AB21271"/>
    </row>
    <row r="21272" spans="16:28" x14ac:dyDescent="0.2">
      <c r="P21272" s="12"/>
      <c r="AB21272"/>
    </row>
    <row r="21273" spans="16:28" x14ac:dyDescent="0.2">
      <c r="P21273" s="12"/>
      <c r="AB21273"/>
    </row>
    <row r="21274" spans="16:28" x14ac:dyDescent="0.2">
      <c r="P21274" s="12"/>
      <c r="AB21274"/>
    </row>
    <row r="21275" spans="16:28" x14ac:dyDescent="0.2">
      <c r="P21275" s="12"/>
      <c r="AB21275"/>
    </row>
    <row r="21276" spans="16:28" x14ac:dyDescent="0.2">
      <c r="P21276" s="12"/>
      <c r="AB21276"/>
    </row>
    <row r="21277" spans="16:28" x14ac:dyDescent="0.2">
      <c r="P21277" s="12"/>
      <c r="AB21277"/>
    </row>
    <row r="21278" spans="16:28" x14ac:dyDescent="0.2">
      <c r="P21278" s="12"/>
      <c r="AB21278"/>
    </row>
    <row r="21279" spans="16:28" x14ac:dyDescent="0.2">
      <c r="P21279" s="12"/>
      <c r="AB21279"/>
    </row>
    <row r="21280" spans="16:28" x14ac:dyDescent="0.2">
      <c r="P21280" s="12"/>
      <c r="AB21280"/>
    </row>
    <row r="21281" spans="16:28" x14ac:dyDescent="0.2">
      <c r="P21281" s="12"/>
      <c r="AB21281"/>
    </row>
    <row r="21282" spans="16:28" x14ac:dyDescent="0.2">
      <c r="P21282" s="12"/>
      <c r="AB21282"/>
    </row>
    <row r="21283" spans="16:28" x14ac:dyDescent="0.2">
      <c r="P21283" s="12"/>
      <c r="AB21283"/>
    </row>
    <row r="21284" spans="16:28" x14ac:dyDescent="0.2">
      <c r="P21284" s="12"/>
      <c r="AB21284"/>
    </row>
    <row r="21285" spans="16:28" x14ac:dyDescent="0.2">
      <c r="P21285" s="12"/>
      <c r="AB21285"/>
    </row>
    <row r="21286" spans="16:28" x14ac:dyDescent="0.2">
      <c r="P21286" s="12"/>
      <c r="AB21286"/>
    </row>
    <row r="21287" spans="16:28" x14ac:dyDescent="0.2">
      <c r="P21287" s="12"/>
      <c r="AB21287"/>
    </row>
    <row r="21288" spans="16:28" x14ac:dyDescent="0.2">
      <c r="P21288" s="12"/>
      <c r="AB21288"/>
    </row>
    <row r="21289" spans="16:28" x14ac:dyDescent="0.2">
      <c r="P21289" s="12"/>
      <c r="AB21289"/>
    </row>
    <row r="21290" spans="16:28" x14ac:dyDescent="0.2">
      <c r="P21290" s="12"/>
      <c r="AB21290"/>
    </row>
    <row r="21291" spans="16:28" x14ac:dyDescent="0.2">
      <c r="P21291" s="12"/>
      <c r="AB21291"/>
    </row>
    <row r="21292" spans="16:28" x14ac:dyDescent="0.2">
      <c r="P21292" s="12"/>
      <c r="AB21292"/>
    </row>
    <row r="21293" spans="16:28" x14ac:dyDescent="0.2">
      <c r="P21293" s="12"/>
      <c r="AB21293"/>
    </row>
    <row r="21294" spans="16:28" x14ac:dyDescent="0.2">
      <c r="P21294" s="12"/>
      <c r="AB21294"/>
    </row>
    <row r="21295" spans="16:28" x14ac:dyDescent="0.2">
      <c r="P21295" s="12"/>
      <c r="AB21295"/>
    </row>
    <row r="21296" spans="16:28" x14ac:dyDescent="0.2">
      <c r="P21296" s="12"/>
      <c r="AB21296"/>
    </row>
    <row r="21297" spans="16:28" x14ac:dyDescent="0.2">
      <c r="P21297" s="12"/>
      <c r="AB21297"/>
    </row>
    <row r="21298" spans="16:28" x14ac:dyDescent="0.2">
      <c r="P21298" s="12"/>
      <c r="AB21298"/>
    </row>
    <row r="21299" spans="16:28" x14ac:dyDescent="0.2">
      <c r="P21299" s="12"/>
      <c r="AB21299"/>
    </row>
    <row r="21300" spans="16:28" x14ac:dyDescent="0.2">
      <c r="P21300" s="12"/>
      <c r="AB21300"/>
    </row>
    <row r="21301" spans="16:28" x14ac:dyDescent="0.2">
      <c r="P21301" s="12"/>
      <c r="AB21301"/>
    </row>
    <row r="21302" spans="16:28" x14ac:dyDescent="0.2">
      <c r="P21302" s="12"/>
      <c r="AB21302"/>
    </row>
    <row r="21303" spans="16:28" x14ac:dyDescent="0.2">
      <c r="P21303" s="12"/>
      <c r="AB21303"/>
    </row>
    <row r="21304" spans="16:28" x14ac:dyDescent="0.2">
      <c r="P21304" s="12"/>
      <c r="AB21304"/>
    </row>
    <row r="21305" spans="16:28" x14ac:dyDescent="0.2">
      <c r="P21305" s="12"/>
      <c r="AB21305"/>
    </row>
    <row r="21306" spans="16:28" x14ac:dyDescent="0.2">
      <c r="P21306" s="12"/>
      <c r="AB21306"/>
    </row>
    <row r="21307" spans="16:28" x14ac:dyDescent="0.2">
      <c r="P21307" s="12"/>
      <c r="AB21307"/>
    </row>
    <row r="21308" spans="16:28" x14ac:dyDescent="0.2">
      <c r="P21308" s="12"/>
      <c r="AB21308"/>
    </row>
    <row r="21309" spans="16:28" x14ac:dyDescent="0.2">
      <c r="P21309" s="12"/>
      <c r="AB21309"/>
    </row>
    <row r="21310" spans="16:28" x14ac:dyDescent="0.2">
      <c r="P21310" s="12"/>
      <c r="AB21310"/>
    </row>
    <row r="21311" spans="16:28" x14ac:dyDescent="0.2">
      <c r="P21311" s="12"/>
      <c r="AB21311"/>
    </row>
    <row r="21312" spans="16:28" x14ac:dyDescent="0.2">
      <c r="P21312" s="12"/>
      <c r="AB21312"/>
    </row>
    <row r="21313" spans="16:28" x14ac:dyDescent="0.2">
      <c r="P21313" s="12"/>
      <c r="AB21313"/>
    </row>
    <row r="21314" spans="16:28" x14ac:dyDescent="0.2">
      <c r="P21314" s="12"/>
      <c r="AB21314"/>
    </row>
    <row r="21315" spans="16:28" x14ac:dyDescent="0.2">
      <c r="P21315" s="12"/>
      <c r="AB21315"/>
    </row>
    <row r="21316" spans="16:28" x14ac:dyDescent="0.2">
      <c r="P21316" s="12"/>
      <c r="AB21316"/>
    </row>
    <row r="21317" spans="16:28" x14ac:dyDescent="0.2">
      <c r="P21317" s="12"/>
      <c r="AB21317"/>
    </row>
    <row r="21318" spans="16:28" x14ac:dyDescent="0.2">
      <c r="P21318" s="12"/>
      <c r="AB21318"/>
    </row>
    <row r="21319" spans="16:28" x14ac:dyDescent="0.2">
      <c r="P21319" s="12"/>
      <c r="AB21319"/>
    </row>
    <row r="21320" spans="16:28" x14ac:dyDescent="0.2">
      <c r="P21320" s="12"/>
      <c r="AB21320"/>
    </row>
    <row r="21321" spans="16:28" x14ac:dyDescent="0.2">
      <c r="P21321" s="12"/>
      <c r="AB21321"/>
    </row>
    <row r="21322" spans="16:28" x14ac:dyDescent="0.2">
      <c r="P21322" s="12"/>
      <c r="AB21322"/>
    </row>
    <row r="21323" spans="16:28" x14ac:dyDescent="0.2">
      <c r="P21323" s="12"/>
      <c r="AB21323"/>
    </row>
    <row r="21324" spans="16:28" x14ac:dyDescent="0.2">
      <c r="P21324" s="12"/>
      <c r="AB21324"/>
    </row>
    <row r="21325" spans="16:28" x14ac:dyDescent="0.2">
      <c r="P21325" s="12"/>
      <c r="AB21325"/>
    </row>
    <row r="21326" spans="16:28" x14ac:dyDescent="0.2">
      <c r="P21326" s="12"/>
      <c r="AB21326"/>
    </row>
    <row r="21327" spans="16:28" x14ac:dyDescent="0.2">
      <c r="P21327" s="12"/>
      <c r="AB21327"/>
    </row>
    <row r="21328" spans="16:28" x14ac:dyDescent="0.2">
      <c r="P21328" s="12"/>
      <c r="AB21328"/>
    </row>
    <row r="21329" spans="16:28" x14ac:dyDescent="0.2">
      <c r="P21329" s="12"/>
      <c r="AB21329"/>
    </row>
    <row r="21330" spans="16:28" x14ac:dyDescent="0.2">
      <c r="P21330" s="12"/>
      <c r="AB21330"/>
    </row>
    <row r="21331" spans="16:28" x14ac:dyDescent="0.2">
      <c r="P21331" s="12"/>
      <c r="AB21331"/>
    </row>
    <row r="21332" spans="16:28" x14ac:dyDescent="0.2">
      <c r="P21332" s="12"/>
      <c r="AB21332"/>
    </row>
    <row r="21333" spans="16:28" x14ac:dyDescent="0.2">
      <c r="P21333" s="12"/>
      <c r="AB21333"/>
    </row>
    <row r="21334" spans="16:28" x14ac:dyDescent="0.2">
      <c r="P21334" s="12"/>
      <c r="AB21334"/>
    </row>
    <row r="21335" spans="16:28" x14ac:dyDescent="0.2">
      <c r="P21335" s="12"/>
      <c r="AB21335"/>
    </row>
    <row r="21336" spans="16:28" x14ac:dyDescent="0.2">
      <c r="P21336" s="12"/>
      <c r="AB21336"/>
    </row>
    <row r="21337" spans="16:28" x14ac:dyDescent="0.2">
      <c r="P21337" s="12"/>
      <c r="AB21337"/>
    </row>
    <row r="21338" spans="16:28" x14ac:dyDescent="0.2">
      <c r="P21338" s="12"/>
      <c r="AB21338"/>
    </row>
    <row r="21339" spans="16:28" x14ac:dyDescent="0.2">
      <c r="P21339" s="12"/>
      <c r="AB21339"/>
    </row>
    <row r="21340" spans="16:28" x14ac:dyDescent="0.2">
      <c r="P21340" s="12"/>
      <c r="AB21340"/>
    </row>
    <row r="21341" spans="16:28" x14ac:dyDescent="0.2">
      <c r="P21341" s="12"/>
      <c r="AB21341"/>
    </row>
    <row r="21342" spans="16:28" x14ac:dyDescent="0.2">
      <c r="P21342" s="12"/>
      <c r="AB21342"/>
    </row>
    <row r="21343" spans="16:28" x14ac:dyDescent="0.2">
      <c r="P21343" s="12"/>
      <c r="AB21343"/>
    </row>
    <row r="21344" spans="16:28" x14ac:dyDescent="0.2">
      <c r="P21344" s="12"/>
      <c r="AB21344"/>
    </row>
    <row r="21345" spans="16:28" x14ac:dyDescent="0.2">
      <c r="P21345" s="12"/>
      <c r="AB21345"/>
    </row>
    <row r="21346" spans="16:28" x14ac:dyDescent="0.2">
      <c r="P21346" s="12"/>
      <c r="AB21346"/>
    </row>
    <row r="21347" spans="16:28" x14ac:dyDescent="0.2">
      <c r="P21347" s="12"/>
      <c r="AB21347"/>
    </row>
    <row r="21348" spans="16:28" x14ac:dyDescent="0.2">
      <c r="P21348" s="12"/>
      <c r="AB21348"/>
    </row>
    <row r="21349" spans="16:28" x14ac:dyDescent="0.2">
      <c r="P21349" s="12"/>
      <c r="AB21349"/>
    </row>
    <row r="21350" spans="16:28" x14ac:dyDescent="0.2">
      <c r="P21350" s="12"/>
      <c r="AB21350"/>
    </row>
    <row r="21351" spans="16:28" x14ac:dyDescent="0.2">
      <c r="P21351" s="12"/>
      <c r="AB21351"/>
    </row>
    <row r="21352" spans="16:28" x14ac:dyDescent="0.2">
      <c r="P21352" s="12"/>
      <c r="AB21352"/>
    </row>
    <row r="21353" spans="16:28" x14ac:dyDescent="0.2">
      <c r="P21353" s="12"/>
      <c r="AB21353"/>
    </row>
    <row r="21354" spans="16:28" x14ac:dyDescent="0.2">
      <c r="P21354" s="12"/>
      <c r="AB21354"/>
    </row>
    <row r="21355" spans="16:28" x14ac:dyDescent="0.2">
      <c r="P21355" s="12"/>
      <c r="AB21355"/>
    </row>
    <row r="21356" spans="16:28" x14ac:dyDescent="0.2">
      <c r="P21356" s="12"/>
      <c r="AB21356"/>
    </row>
    <row r="21357" spans="16:28" x14ac:dyDescent="0.2">
      <c r="P21357" s="12"/>
      <c r="AB21357"/>
    </row>
    <row r="21358" spans="16:28" x14ac:dyDescent="0.2">
      <c r="P21358" s="12"/>
      <c r="AB21358"/>
    </row>
    <row r="21359" spans="16:28" x14ac:dyDescent="0.2">
      <c r="P21359" s="12"/>
      <c r="AB21359"/>
    </row>
    <row r="21360" spans="16:28" x14ac:dyDescent="0.2">
      <c r="P21360" s="12"/>
      <c r="AB21360"/>
    </row>
    <row r="21361" spans="16:28" x14ac:dyDescent="0.2">
      <c r="P21361" s="12"/>
      <c r="AB21361"/>
    </row>
    <row r="21362" spans="16:28" x14ac:dyDescent="0.2">
      <c r="P21362" s="12"/>
      <c r="AB21362"/>
    </row>
    <row r="21363" spans="16:28" x14ac:dyDescent="0.2">
      <c r="P21363" s="12"/>
      <c r="AB21363"/>
    </row>
    <row r="21364" spans="16:28" x14ac:dyDescent="0.2">
      <c r="P21364" s="12"/>
      <c r="AB21364"/>
    </row>
    <row r="21365" spans="16:28" x14ac:dyDescent="0.2">
      <c r="P21365" s="12"/>
      <c r="AB21365"/>
    </row>
    <row r="21366" spans="16:28" x14ac:dyDescent="0.2">
      <c r="P21366" s="12"/>
      <c r="AB21366"/>
    </row>
    <row r="21367" spans="16:28" x14ac:dyDescent="0.2">
      <c r="P21367" s="12"/>
      <c r="AB21367"/>
    </row>
    <row r="21368" spans="16:28" x14ac:dyDescent="0.2">
      <c r="P21368" s="12"/>
      <c r="AB21368"/>
    </row>
    <row r="21369" spans="16:28" x14ac:dyDescent="0.2">
      <c r="P21369" s="12"/>
      <c r="AB21369"/>
    </row>
    <row r="21370" spans="16:28" x14ac:dyDescent="0.2">
      <c r="P21370" s="12"/>
      <c r="AB21370"/>
    </row>
    <row r="21371" spans="16:28" x14ac:dyDescent="0.2">
      <c r="P21371" s="12"/>
      <c r="AB21371"/>
    </row>
    <row r="21372" spans="16:28" x14ac:dyDescent="0.2">
      <c r="P21372" s="12"/>
      <c r="AB21372"/>
    </row>
    <row r="21373" spans="16:28" x14ac:dyDescent="0.2">
      <c r="P21373" s="12"/>
      <c r="AB21373"/>
    </row>
    <row r="21374" spans="16:28" x14ac:dyDescent="0.2">
      <c r="P21374" s="12"/>
      <c r="AB21374"/>
    </row>
    <row r="21375" spans="16:28" x14ac:dyDescent="0.2">
      <c r="P21375" s="12"/>
      <c r="AB21375"/>
    </row>
    <row r="21376" spans="16:28" x14ac:dyDescent="0.2">
      <c r="P21376" s="12"/>
      <c r="AB21376"/>
    </row>
    <row r="21377" spans="16:28" x14ac:dyDescent="0.2">
      <c r="P21377" s="12"/>
      <c r="AB21377"/>
    </row>
    <row r="21378" spans="16:28" x14ac:dyDescent="0.2">
      <c r="P21378" s="12"/>
      <c r="AB21378"/>
    </row>
    <row r="21379" spans="16:28" x14ac:dyDescent="0.2">
      <c r="P21379" s="12"/>
      <c r="AB21379"/>
    </row>
    <row r="21380" spans="16:28" x14ac:dyDescent="0.2">
      <c r="P21380" s="12"/>
      <c r="AB21380"/>
    </row>
    <row r="21381" spans="16:28" x14ac:dyDescent="0.2">
      <c r="P21381" s="12"/>
      <c r="AB21381"/>
    </row>
    <row r="21382" spans="16:28" x14ac:dyDescent="0.2">
      <c r="P21382" s="12"/>
      <c r="AB21382"/>
    </row>
    <row r="21383" spans="16:28" x14ac:dyDescent="0.2">
      <c r="P21383" s="12"/>
      <c r="AB21383"/>
    </row>
    <row r="21384" spans="16:28" x14ac:dyDescent="0.2">
      <c r="P21384" s="12"/>
      <c r="AB21384"/>
    </row>
    <row r="21385" spans="16:28" x14ac:dyDescent="0.2">
      <c r="P21385" s="12"/>
      <c r="AB21385"/>
    </row>
    <row r="21386" spans="16:28" x14ac:dyDescent="0.2">
      <c r="P21386" s="12"/>
      <c r="AB21386"/>
    </row>
    <row r="21387" spans="16:28" x14ac:dyDescent="0.2">
      <c r="P21387" s="12"/>
      <c r="AB21387"/>
    </row>
    <row r="21388" spans="16:28" x14ac:dyDescent="0.2">
      <c r="P21388" s="12"/>
      <c r="AB21388"/>
    </row>
    <row r="21389" spans="16:28" x14ac:dyDescent="0.2">
      <c r="P21389" s="12"/>
      <c r="AB21389"/>
    </row>
    <row r="21390" spans="16:28" x14ac:dyDescent="0.2">
      <c r="P21390" s="12"/>
      <c r="AB21390"/>
    </row>
    <row r="21391" spans="16:28" x14ac:dyDescent="0.2">
      <c r="P21391" s="12"/>
      <c r="AB21391"/>
    </row>
    <row r="21392" spans="16:28" x14ac:dyDescent="0.2">
      <c r="P21392" s="12"/>
      <c r="AB21392"/>
    </row>
    <row r="21393" spans="16:28" x14ac:dyDescent="0.2">
      <c r="P21393" s="12"/>
      <c r="AB21393"/>
    </row>
    <row r="21394" spans="16:28" x14ac:dyDescent="0.2">
      <c r="P21394" s="12"/>
      <c r="AB21394"/>
    </row>
    <row r="21395" spans="16:28" x14ac:dyDescent="0.2">
      <c r="P21395" s="12"/>
      <c r="AB21395"/>
    </row>
    <row r="21396" spans="16:28" x14ac:dyDescent="0.2">
      <c r="P21396" s="12"/>
      <c r="AB21396"/>
    </row>
    <row r="21397" spans="16:28" x14ac:dyDescent="0.2">
      <c r="P21397" s="12"/>
      <c r="AB21397"/>
    </row>
    <row r="21398" spans="16:28" x14ac:dyDescent="0.2">
      <c r="P21398" s="12"/>
      <c r="AB21398"/>
    </row>
    <row r="21399" spans="16:28" x14ac:dyDescent="0.2">
      <c r="P21399" s="12"/>
      <c r="AB21399"/>
    </row>
    <row r="21400" spans="16:28" x14ac:dyDescent="0.2">
      <c r="P21400" s="12"/>
      <c r="AB21400"/>
    </row>
    <row r="21401" spans="16:28" x14ac:dyDescent="0.2">
      <c r="P21401" s="12"/>
      <c r="AB21401"/>
    </row>
    <row r="21402" spans="16:28" x14ac:dyDescent="0.2">
      <c r="P21402" s="12"/>
      <c r="AB21402"/>
    </row>
    <row r="21403" spans="16:28" x14ac:dyDescent="0.2">
      <c r="P21403" s="12"/>
      <c r="AB21403"/>
    </row>
    <row r="21404" spans="16:28" x14ac:dyDescent="0.2">
      <c r="P21404" s="12"/>
      <c r="AB21404"/>
    </row>
    <row r="21405" spans="16:28" x14ac:dyDescent="0.2">
      <c r="P21405" s="12"/>
      <c r="AB21405"/>
    </row>
    <row r="21406" spans="16:28" x14ac:dyDescent="0.2">
      <c r="P21406" s="12"/>
      <c r="AB21406"/>
    </row>
    <row r="21407" spans="16:28" x14ac:dyDescent="0.2">
      <c r="P21407" s="12"/>
      <c r="AB21407"/>
    </row>
    <row r="21408" spans="16:28" x14ac:dyDescent="0.2">
      <c r="P21408" s="12"/>
      <c r="AB21408"/>
    </row>
    <row r="21409" spans="16:28" x14ac:dyDescent="0.2">
      <c r="P21409" s="12"/>
      <c r="AB21409"/>
    </row>
    <row r="21410" spans="16:28" x14ac:dyDescent="0.2">
      <c r="P21410" s="12"/>
      <c r="AB21410"/>
    </row>
    <row r="21411" spans="16:28" x14ac:dyDescent="0.2">
      <c r="P21411" s="12"/>
      <c r="AB21411"/>
    </row>
    <row r="21412" spans="16:28" x14ac:dyDescent="0.2">
      <c r="P21412" s="12"/>
      <c r="AB21412"/>
    </row>
    <row r="21413" spans="16:28" x14ac:dyDescent="0.2">
      <c r="P21413" s="12"/>
      <c r="AB21413"/>
    </row>
    <row r="21414" spans="16:28" x14ac:dyDescent="0.2">
      <c r="P21414" s="12"/>
      <c r="AB21414"/>
    </row>
    <row r="21415" spans="16:28" x14ac:dyDescent="0.2">
      <c r="P21415" s="12"/>
      <c r="AB21415"/>
    </row>
    <row r="21416" spans="16:28" x14ac:dyDescent="0.2">
      <c r="P21416" s="12"/>
      <c r="AB21416"/>
    </row>
    <row r="21417" spans="16:28" x14ac:dyDescent="0.2">
      <c r="P21417" s="12"/>
      <c r="AB21417"/>
    </row>
    <row r="21418" spans="16:28" x14ac:dyDescent="0.2">
      <c r="P21418" s="12"/>
      <c r="AB21418"/>
    </row>
    <row r="21419" spans="16:28" x14ac:dyDescent="0.2">
      <c r="P21419" s="12"/>
      <c r="AB21419"/>
    </row>
    <row r="21420" spans="16:28" x14ac:dyDescent="0.2">
      <c r="P21420" s="12"/>
      <c r="AB21420"/>
    </row>
    <row r="21421" spans="16:28" x14ac:dyDescent="0.2">
      <c r="P21421" s="12"/>
      <c r="AB21421"/>
    </row>
    <row r="21422" spans="16:28" x14ac:dyDescent="0.2">
      <c r="P21422" s="12"/>
      <c r="AB21422"/>
    </row>
    <row r="21423" spans="16:28" x14ac:dyDescent="0.2">
      <c r="P21423" s="12"/>
      <c r="AB21423"/>
    </row>
    <row r="21424" spans="16:28" x14ac:dyDescent="0.2">
      <c r="P21424" s="12"/>
      <c r="AB21424"/>
    </row>
    <row r="21425" spans="16:28" x14ac:dyDescent="0.2">
      <c r="P21425" s="12"/>
      <c r="AB21425"/>
    </row>
    <row r="21426" spans="16:28" x14ac:dyDescent="0.2">
      <c r="P21426" s="12"/>
      <c r="AB21426"/>
    </row>
    <row r="21427" spans="16:28" x14ac:dyDescent="0.2">
      <c r="P21427" s="12"/>
      <c r="AB21427"/>
    </row>
    <row r="21428" spans="16:28" x14ac:dyDescent="0.2">
      <c r="P21428" s="12"/>
      <c r="AB21428"/>
    </row>
    <row r="21429" spans="16:28" x14ac:dyDescent="0.2">
      <c r="P21429" s="12"/>
      <c r="AB21429"/>
    </row>
    <row r="21430" spans="16:28" x14ac:dyDescent="0.2">
      <c r="P21430" s="12"/>
      <c r="AB21430"/>
    </row>
    <row r="21431" spans="16:28" x14ac:dyDescent="0.2">
      <c r="P21431" s="12"/>
      <c r="AB21431"/>
    </row>
    <row r="21432" spans="16:28" x14ac:dyDescent="0.2">
      <c r="P21432" s="12"/>
      <c r="AB21432"/>
    </row>
    <row r="21433" spans="16:28" x14ac:dyDescent="0.2">
      <c r="P21433" s="12"/>
      <c r="AB21433"/>
    </row>
    <row r="21434" spans="16:28" x14ac:dyDescent="0.2">
      <c r="P21434" s="12"/>
      <c r="AB21434"/>
    </row>
    <row r="21435" spans="16:28" x14ac:dyDescent="0.2">
      <c r="P21435" s="12"/>
      <c r="AB21435"/>
    </row>
    <row r="21436" spans="16:28" x14ac:dyDescent="0.2">
      <c r="P21436" s="12"/>
      <c r="AB21436"/>
    </row>
    <row r="21437" spans="16:28" x14ac:dyDescent="0.2">
      <c r="P21437" s="12"/>
      <c r="AB21437"/>
    </row>
    <row r="21438" spans="16:28" x14ac:dyDescent="0.2">
      <c r="P21438" s="12"/>
      <c r="AB21438"/>
    </row>
    <row r="21439" spans="16:28" x14ac:dyDescent="0.2">
      <c r="P21439" s="12"/>
      <c r="AB21439"/>
    </row>
    <row r="21440" spans="16:28" x14ac:dyDescent="0.2">
      <c r="P21440" s="12"/>
      <c r="AB21440"/>
    </row>
    <row r="21441" spans="16:28" x14ac:dyDescent="0.2">
      <c r="P21441" s="12"/>
      <c r="AB21441"/>
    </row>
    <row r="21442" spans="16:28" x14ac:dyDescent="0.2">
      <c r="P21442" s="12"/>
      <c r="AB21442"/>
    </row>
    <row r="21443" spans="16:28" x14ac:dyDescent="0.2">
      <c r="P21443" s="12"/>
      <c r="AB21443"/>
    </row>
    <row r="21444" spans="16:28" x14ac:dyDescent="0.2">
      <c r="P21444" s="12"/>
      <c r="AB21444"/>
    </row>
    <row r="21445" spans="16:28" x14ac:dyDescent="0.2">
      <c r="P21445" s="12"/>
      <c r="AB21445"/>
    </row>
    <row r="21446" spans="16:28" x14ac:dyDescent="0.2">
      <c r="P21446" s="12"/>
      <c r="AB21446"/>
    </row>
    <row r="21447" spans="16:28" x14ac:dyDescent="0.2">
      <c r="P21447" s="12"/>
      <c r="AB21447"/>
    </row>
    <row r="21448" spans="16:28" x14ac:dyDescent="0.2">
      <c r="P21448" s="12"/>
      <c r="AB21448"/>
    </row>
    <row r="21449" spans="16:28" x14ac:dyDescent="0.2">
      <c r="P21449" s="12"/>
      <c r="AB21449"/>
    </row>
    <row r="21450" spans="16:28" x14ac:dyDescent="0.2">
      <c r="P21450" s="12"/>
      <c r="AB21450"/>
    </row>
    <row r="21451" spans="16:28" x14ac:dyDescent="0.2">
      <c r="P21451" s="12"/>
      <c r="AB21451"/>
    </row>
    <row r="21452" spans="16:28" x14ac:dyDescent="0.2">
      <c r="P21452" s="12"/>
      <c r="AB21452"/>
    </row>
    <row r="21453" spans="16:28" x14ac:dyDescent="0.2">
      <c r="P21453" s="12"/>
      <c r="AB21453"/>
    </row>
    <row r="21454" spans="16:28" x14ac:dyDescent="0.2">
      <c r="P21454" s="12"/>
      <c r="AB21454"/>
    </row>
    <row r="21455" spans="16:28" x14ac:dyDescent="0.2">
      <c r="P21455" s="12"/>
      <c r="AB21455"/>
    </row>
    <row r="21456" spans="16:28" x14ac:dyDescent="0.2">
      <c r="P21456" s="12"/>
      <c r="AB21456"/>
    </row>
    <row r="21457" spans="16:28" x14ac:dyDescent="0.2">
      <c r="P21457" s="12"/>
      <c r="AB21457"/>
    </row>
    <row r="21458" spans="16:28" x14ac:dyDescent="0.2">
      <c r="P21458" s="12"/>
      <c r="AB21458"/>
    </row>
    <row r="21459" spans="16:28" x14ac:dyDescent="0.2">
      <c r="P21459" s="12"/>
      <c r="AB21459"/>
    </row>
    <row r="21460" spans="16:28" x14ac:dyDescent="0.2">
      <c r="P21460" s="12"/>
      <c r="AB21460"/>
    </row>
    <row r="21461" spans="16:28" x14ac:dyDescent="0.2">
      <c r="P21461" s="12"/>
      <c r="AB21461"/>
    </row>
    <row r="21462" spans="16:28" x14ac:dyDescent="0.2">
      <c r="P21462" s="12"/>
      <c r="AB21462"/>
    </row>
    <row r="21463" spans="16:28" x14ac:dyDescent="0.2">
      <c r="P21463" s="12"/>
      <c r="AB21463"/>
    </row>
    <row r="21464" spans="16:28" x14ac:dyDescent="0.2">
      <c r="P21464" s="12"/>
      <c r="AB21464"/>
    </row>
    <row r="21465" spans="16:28" x14ac:dyDescent="0.2">
      <c r="P21465" s="12"/>
      <c r="AB21465"/>
    </row>
    <row r="21466" spans="16:28" x14ac:dyDescent="0.2">
      <c r="P21466" s="12"/>
      <c r="AB21466"/>
    </row>
    <row r="21467" spans="16:28" x14ac:dyDescent="0.2">
      <c r="P21467" s="12"/>
      <c r="AB21467"/>
    </row>
    <row r="21468" spans="16:28" x14ac:dyDescent="0.2">
      <c r="P21468" s="12"/>
      <c r="AB21468"/>
    </row>
    <row r="21469" spans="16:28" x14ac:dyDescent="0.2">
      <c r="P21469" s="12"/>
      <c r="AB21469"/>
    </row>
    <row r="21470" spans="16:28" x14ac:dyDescent="0.2">
      <c r="P21470" s="12"/>
      <c r="AB21470"/>
    </row>
    <row r="21471" spans="16:28" x14ac:dyDescent="0.2">
      <c r="P21471" s="12"/>
      <c r="AB21471"/>
    </row>
    <row r="21472" spans="16:28" x14ac:dyDescent="0.2">
      <c r="P21472" s="12"/>
      <c r="AB21472"/>
    </row>
    <row r="21473" spans="16:28" x14ac:dyDescent="0.2">
      <c r="P21473" s="12"/>
      <c r="AB21473"/>
    </row>
    <row r="21474" spans="16:28" x14ac:dyDescent="0.2">
      <c r="P21474" s="12"/>
      <c r="AB21474"/>
    </row>
    <row r="21475" spans="16:28" x14ac:dyDescent="0.2">
      <c r="P21475" s="12"/>
      <c r="AB21475"/>
    </row>
    <row r="21476" spans="16:28" x14ac:dyDescent="0.2">
      <c r="P21476" s="12"/>
      <c r="AB21476"/>
    </row>
    <row r="21477" spans="16:28" x14ac:dyDescent="0.2">
      <c r="P21477" s="12"/>
      <c r="AB21477"/>
    </row>
    <row r="21478" spans="16:28" x14ac:dyDescent="0.2">
      <c r="P21478" s="12"/>
      <c r="AB21478"/>
    </row>
    <row r="21479" spans="16:28" x14ac:dyDescent="0.2">
      <c r="P21479" s="12"/>
      <c r="AB21479"/>
    </row>
    <row r="21480" spans="16:28" x14ac:dyDescent="0.2">
      <c r="P21480" s="12"/>
      <c r="AB21480"/>
    </row>
    <row r="21481" spans="16:28" x14ac:dyDescent="0.2">
      <c r="P21481" s="12"/>
      <c r="AB21481"/>
    </row>
    <row r="21482" spans="16:28" x14ac:dyDescent="0.2">
      <c r="P21482" s="12"/>
      <c r="AB21482"/>
    </row>
    <row r="21483" spans="16:28" x14ac:dyDescent="0.2">
      <c r="P21483" s="12"/>
      <c r="AB21483"/>
    </row>
    <row r="21484" spans="16:28" x14ac:dyDescent="0.2">
      <c r="P21484" s="12"/>
      <c r="AB21484"/>
    </row>
    <row r="21485" spans="16:28" x14ac:dyDescent="0.2">
      <c r="P21485" s="12"/>
      <c r="AB21485"/>
    </row>
    <row r="21486" spans="16:28" x14ac:dyDescent="0.2">
      <c r="P21486" s="12"/>
      <c r="AB21486"/>
    </row>
    <row r="21487" spans="16:28" x14ac:dyDescent="0.2">
      <c r="P21487" s="12"/>
      <c r="AB21487"/>
    </row>
    <row r="21488" spans="16:28" x14ac:dyDescent="0.2">
      <c r="P21488" s="12"/>
      <c r="AB21488"/>
    </row>
    <row r="21489" spans="16:28" x14ac:dyDescent="0.2">
      <c r="P21489" s="12"/>
      <c r="AB21489"/>
    </row>
    <row r="21490" spans="16:28" x14ac:dyDescent="0.2">
      <c r="P21490" s="12"/>
      <c r="AB21490"/>
    </row>
    <row r="21491" spans="16:28" x14ac:dyDescent="0.2">
      <c r="P21491" s="12"/>
      <c r="AB21491"/>
    </row>
    <row r="21492" spans="16:28" x14ac:dyDescent="0.2">
      <c r="P21492" s="12"/>
      <c r="AB21492"/>
    </row>
    <row r="21493" spans="16:28" x14ac:dyDescent="0.2">
      <c r="P21493" s="12"/>
      <c r="AB21493"/>
    </row>
    <row r="21494" spans="16:28" x14ac:dyDescent="0.2">
      <c r="P21494" s="12"/>
      <c r="AB21494"/>
    </row>
    <row r="21495" spans="16:28" x14ac:dyDescent="0.2">
      <c r="P21495" s="12"/>
      <c r="AB21495"/>
    </row>
    <row r="21496" spans="16:28" x14ac:dyDescent="0.2">
      <c r="P21496" s="12"/>
      <c r="AB21496"/>
    </row>
    <row r="21497" spans="16:28" x14ac:dyDescent="0.2">
      <c r="P21497" s="12"/>
      <c r="AB21497"/>
    </row>
    <row r="21498" spans="16:28" x14ac:dyDescent="0.2">
      <c r="P21498" s="12"/>
      <c r="AB21498"/>
    </row>
    <row r="21499" spans="16:28" x14ac:dyDescent="0.2">
      <c r="P21499" s="12"/>
      <c r="AB21499"/>
    </row>
    <row r="21500" spans="16:28" x14ac:dyDescent="0.2">
      <c r="P21500" s="12"/>
      <c r="AB21500"/>
    </row>
    <row r="21501" spans="16:28" x14ac:dyDescent="0.2">
      <c r="P21501" s="12"/>
      <c r="AB21501"/>
    </row>
    <row r="21502" spans="16:28" x14ac:dyDescent="0.2">
      <c r="P21502" s="12"/>
      <c r="AB21502"/>
    </row>
    <row r="21503" spans="16:28" x14ac:dyDescent="0.2">
      <c r="P21503" s="12"/>
      <c r="AB21503"/>
    </row>
    <row r="21504" spans="16:28" x14ac:dyDescent="0.2">
      <c r="P21504" s="12"/>
      <c r="AB21504"/>
    </row>
    <row r="21505" spans="16:28" x14ac:dyDescent="0.2">
      <c r="P21505" s="12"/>
      <c r="AB21505"/>
    </row>
    <row r="21506" spans="16:28" x14ac:dyDescent="0.2">
      <c r="P21506" s="12"/>
      <c r="AB21506"/>
    </row>
    <row r="21507" spans="16:28" x14ac:dyDescent="0.2">
      <c r="P21507" s="12"/>
      <c r="AB21507"/>
    </row>
    <row r="21508" spans="16:28" x14ac:dyDescent="0.2">
      <c r="P21508" s="12"/>
      <c r="AB21508"/>
    </row>
    <row r="21509" spans="16:28" x14ac:dyDescent="0.2">
      <c r="P21509" s="12"/>
      <c r="AB21509"/>
    </row>
    <row r="21510" spans="16:28" x14ac:dyDescent="0.2">
      <c r="P21510" s="12"/>
      <c r="AB21510"/>
    </row>
    <row r="21511" spans="16:28" x14ac:dyDescent="0.2">
      <c r="P21511" s="12"/>
      <c r="AB21511"/>
    </row>
    <row r="21512" spans="16:28" x14ac:dyDescent="0.2">
      <c r="P21512" s="12"/>
      <c r="AB21512"/>
    </row>
    <row r="21513" spans="16:28" x14ac:dyDescent="0.2">
      <c r="P21513" s="12"/>
      <c r="AB21513"/>
    </row>
    <row r="21514" spans="16:28" x14ac:dyDescent="0.2">
      <c r="P21514" s="12"/>
      <c r="AB21514"/>
    </row>
    <row r="21515" spans="16:28" x14ac:dyDescent="0.2">
      <c r="P21515" s="12"/>
      <c r="AB21515"/>
    </row>
    <row r="21516" spans="16:28" x14ac:dyDescent="0.2">
      <c r="P21516" s="12"/>
      <c r="AB21516"/>
    </row>
    <row r="21517" spans="16:28" x14ac:dyDescent="0.2">
      <c r="P21517" s="12"/>
      <c r="AB21517"/>
    </row>
    <row r="21518" spans="16:28" x14ac:dyDescent="0.2">
      <c r="P21518" s="12"/>
      <c r="AB21518"/>
    </row>
    <row r="21519" spans="16:28" x14ac:dyDescent="0.2">
      <c r="P21519" s="12"/>
      <c r="AB21519"/>
    </row>
    <row r="21520" spans="16:28" x14ac:dyDescent="0.2">
      <c r="P21520" s="12"/>
      <c r="AB21520"/>
    </row>
    <row r="21521" spans="16:28" x14ac:dyDescent="0.2">
      <c r="P21521" s="12"/>
      <c r="AB21521"/>
    </row>
    <row r="21522" spans="16:28" x14ac:dyDescent="0.2">
      <c r="P21522" s="12"/>
      <c r="AB21522"/>
    </row>
    <row r="21523" spans="16:28" x14ac:dyDescent="0.2">
      <c r="P21523" s="12"/>
      <c r="AB21523"/>
    </row>
    <row r="21524" spans="16:28" x14ac:dyDescent="0.2">
      <c r="P21524" s="12"/>
      <c r="AB21524"/>
    </row>
    <row r="21525" spans="16:28" x14ac:dyDescent="0.2">
      <c r="P21525" s="12"/>
      <c r="AB21525"/>
    </row>
    <row r="21526" spans="16:28" x14ac:dyDescent="0.2">
      <c r="P21526" s="12"/>
      <c r="AB21526"/>
    </row>
    <row r="21527" spans="16:28" x14ac:dyDescent="0.2">
      <c r="P21527" s="12"/>
      <c r="AB21527"/>
    </row>
    <row r="21528" spans="16:28" x14ac:dyDescent="0.2">
      <c r="P21528" s="12"/>
      <c r="AB21528"/>
    </row>
    <row r="21529" spans="16:28" x14ac:dyDescent="0.2">
      <c r="P21529" s="12"/>
      <c r="AB21529"/>
    </row>
    <row r="21530" spans="16:28" x14ac:dyDescent="0.2">
      <c r="P21530" s="12"/>
      <c r="AB21530"/>
    </row>
    <row r="21531" spans="16:28" x14ac:dyDescent="0.2">
      <c r="P21531" s="12"/>
      <c r="AB21531"/>
    </row>
    <row r="21532" spans="16:28" x14ac:dyDescent="0.2">
      <c r="P21532" s="12"/>
      <c r="AB21532"/>
    </row>
    <row r="21533" spans="16:28" x14ac:dyDescent="0.2">
      <c r="P21533" s="12"/>
      <c r="AB21533"/>
    </row>
    <row r="21534" spans="16:28" x14ac:dyDescent="0.2">
      <c r="P21534" s="12"/>
      <c r="AB21534"/>
    </row>
    <row r="21535" spans="16:28" x14ac:dyDescent="0.2">
      <c r="P21535" s="12"/>
      <c r="AB21535"/>
    </row>
    <row r="21536" spans="16:28" x14ac:dyDescent="0.2">
      <c r="P21536" s="12"/>
      <c r="AB21536"/>
    </row>
    <row r="21537" spans="16:28" x14ac:dyDescent="0.2">
      <c r="P21537" s="12"/>
      <c r="AB21537"/>
    </row>
    <row r="21538" spans="16:28" x14ac:dyDescent="0.2">
      <c r="P21538" s="12"/>
      <c r="AB21538"/>
    </row>
    <row r="21539" spans="16:28" x14ac:dyDescent="0.2">
      <c r="P21539" s="12"/>
      <c r="AB21539"/>
    </row>
    <row r="21540" spans="16:28" x14ac:dyDescent="0.2">
      <c r="P21540" s="12"/>
      <c r="AB21540"/>
    </row>
    <row r="21541" spans="16:28" x14ac:dyDescent="0.2">
      <c r="P21541" s="12"/>
      <c r="AB21541"/>
    </row>
    <row r="21542" spans="16:28" x14ac:dyDescent="0.2">
      <c r="P21542" s="12"/>
      <c r="AB21542"/>
    </row>
    <row r="21543" spans="16:28" x14ac:dyDescent="0.2">
      <c r="P21543" s="12"/>
      <c r="AB21543"/>
    </row>
    <row r="21544" spans="16:28" x14ac:dyDescent="0.2">
      <c r="P21544" s="12"/>
      <c r="AB21544"/>
    </row>
    <row r="21545" spans="16:28" x14ac:dyDescent="0.2">
      <c r="P21545" s="12"/>
      <c r="AB21545"/>
    </row>
    <row r="21546" spans="16:28" x14ac:dyDescent="0.2">
      <c r="P21546" s="12"/>
      <c r="AB21546"/>
    </row>
    <row r="21547" spans="16:28" x14ac:dyDescent="0.2">
      <c r="P21547" s="12"/>
      <c r="AB21547"/>
    </row>
    <row r="21548" spans="16:28" x14ac:dyDescent="0.2">
      <c r="P21548" s="12"/>
      <c r="AB21548"/>
    </row>
    <row r="21549" spans="16:28" x14ac:dyDescent="0.2">
      <c r="P21549" s="12"/>
      <c r="AB21549"/>
    </row>
    <row r="21550" spans="16:28" x14ac:dyDescent="0.2">
      <c r="P21550" s="12"/>
      <c r="AB21550"/>
    </row>
    <row r="21551" spans="16:28" x14ac:dyDescent="0.2">
      <c r="P21551" s="12"/>
      <c r="AB21551"/>
    </row>
    <row r="21552" spans="16:28" x14ac:dyDescent="0.2">
      <c r="P21552" s="12"/>
      <c r="AB21552"/>
    </row>
    <row r="21553" spans="16:28" x14ac:dyDescent="0.2">
      <c r="P21553" s="12"/>
      <c r="AB21553"/>
    </row>
    <row r="21554" spans="16:28" x14ac:dyDescent="0.2">
      <c r="P21554" s="12"/>
      <c r="AB21554"/>
    </row>
    <row r="21555" spans="16:28" x14ac:dyDescent="0.2">
      <c r="P21555" s="12"/>
      <c r="AB21555"/>
    </row>
    <row r="21556" spans="16:28" x14ac:dyDescent="0.2">
      <c r="P21556" s="12"/>
      <c r="AB21556"/>
    </row>
    <row r="21557" spans="16:28" x14ac:dyDescent="0.2">
      <c r="P21557" s="12"/>
      <c r="AB21557"/>
    </row>
    <row r="21558" spans="16:28" x14ac:dyDescent="0.2">
      <c r="P21558" s="12"/>
      <c r="AB21558"/>
    </row>
    <row r="21559" spans="16:28" x14ac:dyDescent="0.2">
      <c r="P21559" s="12"/>
      <c r="AB21559"/>
    </row>
    <row r="21560" spans="16:28" x14ac:dyDescent="0.2">
      <c r="P21560" s="12"/>
      <c r="AB21560"/>
    </row>
    <row r="21561" spans="16:28" x14ac:dyDescent="0.2">
      <c r="P21561" s="12"/>
      <c r="AB21561"/>
    </row>
    <row r="21562" spans="16:28" x14ac:dyDescent="0.2">
      <c r="P21562" s="12"/>
      <c r="AB21562"/>
    </row>
    <row r="21563" spans="16:28" x14ac:dyDescent="0.2">
      <c r="P21563" s="12"/>
      <c r="AB21563"/>
    </row>
    <row r="21564" spans="16:28" x14ac:dyDescent="0.2">
      <c r="P21564" s="12"/>
      <c r="AB21564"/>
    </row>
    <row r="21565" spans="16:28" x14ac:dyDescent="0.2">
      <c r="P21565" s="12"/>
      <c r="AB21565"/>
    </row>
    <row r="21566" spans="16:28" x14ac:dyDescent="0.2">
      <c r="P21566" s="12"/>
      <c r="AB21566"/>
    </row>
    <row r="21567" spans="16:28" x14ac:dyDescent="0.2">
      <c r="P21567" s="12"/>
      <c r="AB21567"/>
    </row>
    <row r="21568" spans="16:28" x14ac:dyDescent="0.2">
      <c r="P21568" s="12"/>
      <c r="AB21568"/>
    </row>
    <row r="21569" spans="16:28" x14ac:dyDescent="0.2">
      <c r="P21569" s="12"/>
      <c r="AB21569"/>
    </row>
    <row r="21570" spans="16:28" x14ac:dyDescent="0.2">
      <c r="P21570" s="12"/>
      <c r="AB21570"/>
    </row>
    <row r="21571" spans="16:28" x14ac:dyDescent="0.2">
      <c r="P21571" s="12"/>
      <c r="AB21571"/>
    </row>
    <row r="21572" spans="16:28" x14ac:dyDescent="0.2">
      <c r="P21572" s="12"/>
      <c r="AB21572"/>
    </row>
    <row r="21573" spans="16:28" x14ac:dyDescent="0.2">
      <c r="P21573" s="12"/>
      <c r="AB21573"/>
    </row>
    <row r="21574" spans="16:28" x14ac:dyDescent="0.2">
      <c r="P21574" s="12"/>
      <c r="AB21574"/>
    </row>
    <row r="21575" spans="16:28" x14ac:dyDescent="0.2">
      <c r="P21575" s="12"/>
      <c r="AB21575"/>
    </row>
    <row r="21576" spans="16:28" x14ac:dyDescent="0.2">
      <c r="P21576" s="12"/>
      <c r="AB21576"/>
    </row>
    <row r="21577" spans="16:28" x14ac:dyDescent="0.2">
      <c r="P21577" s="12"/>
      <c r="AB21577"/>
    </row>
    <row r="21578" spans="16:28" x14ac:dyDescent="0.2">
      <c r="P21578" s="12"/>
      <c r="AB21578"/>
    </row>
    <row r="21579" spans="16:28" x14ac:dyDescent="0.2">
      <c r="P21579" s="12"/>
      <c r="AB21579"/>
    </row>
    <row r="21580" spans="16:28" x14ac:dyDescent="0.2">
      <c r="P21580" s="12"/>
      <c r="AB21580"/>
    </row>
    <row r="21581" spans="16:28" x14ac:dyDescent="0.2">
      <c r="P21581" s="12"/>
      <c r="AB21581"/>
    </row>
    <row r="21582" spans="16:28" x14ac:dyDescent="0.2">
      <c r="P21582" s="12"/>
      <c r="AB21582"/>
    </row>
    <row r="21583" spans="16:28" x14ac:dyDescent="0.2">
      <c r="P21583" s="12"/>
      <c r="AB21583"/>
    </row>
    <row r="21584" spans="16:28" x14ac:dyDescent="0.2">
      <c r="P21584" s="12"/>
      <c r="AB21584"/>
    </row>
    <row r="21585" spans="16:28" x14ac:dyDescent="0.2">
      <c r="P21585" s="12"/>
      <c r="AB21585"/>
    </row>
    <row r="21586" spans="16:28" x14ac:dyDescent="0.2">
      <c r="P21586" s="12"/>
      <c r="AB21586"/>
    </row>
    <row r="21587" spans="16:28" x14ac:dyDescent="0.2">
      <c r="P21587" s="12"/>
      <c r="AB21587"/>
    </row>
    <row r="21588" spans="16:28" x14ac:dyDescent="0.2">
      <c r="P21588" s="12"/>
      <c r="AB21588"/>
    </row>
    <row r="21589" spans="16:28" x14ac:dyDescent="0.2">
      <c r="P21589" s="12"/>
      <c r="AB21589"/>
    </row>
    <row r="21590" spans="16:28" x14ac:dyDescent="0.2">
      <c r="P21590" s="12"/>
      <c r="AB21590"/>
    </row>
    <row r="21591" spans="16:28" x14ac:dyDescent="0.2">
      <c r="P21591" s="12"/>
      <c r="AB21591"/>
    </row>
    <row r="21592" spans="16:28" x14ac:dyDescent="0.2">
      <c r="P21592" s="12"/>
      <c r="AB21592"/>
    </row>
    <row r="21593" spans="16:28" x14ac:dyDescent="0.2">
      <c r="P21593" s="12"/>
      <c r="AB21593"/>
    </row>
    <row r="21594" spans="16:28" x14ac:dyDescent="0.2">
      <c r="P21594" s="12"/>
      <c r="AB21594"/>
    </row>
    <row r="21595" spans="16:28" x14ac:dyDescent="0.2">
      <c r="P21595" s="12"/>
      <c r="AB21595"/>
    </row>
    <row r="21596" spans="16:28" x14ac:dyDescent="0.2">
      <c r="P21596" s="12"/>
      <c r="AB21596"/>
    </row>
    <row r="21597" spans="16:28" x14ac:dyDescent="0.2">
      <c r="P21597" s="12"/>
      <c r="AB21597"/>
    </row>
    <row r="21598" spans="16:28" x14ac:dyDescent="0.2">
      <c r="P21598" s="12"/>
      <c r="AB21598"/>
    </row>
    <row r="21599" spans="16:28" x14ac:dyDescent="0.2">
      <c r="P21599" s="12"/>
      <c r="AB21599"/>
    </row>
    <row r="21600" spans="16:28" x14ac:dyDescent="0.2">
      <c r="P21600" s="12"/>
      <c r="AB21600"/>
    </row>
    <row r="21601" spans="16:28" x14ac:dyDescent="0.2">
      <c r="P21601" s="12"/>
      <c r="AB21601"/>
    </row>
    <row r="21602" spans="16:28" x14ac:dyDescent="0.2">
      <c r="P21602" s="12"/>
      <c r="AB21602"/>
    </row>
    <row r="21603" spans="16:28" x14ac:dyDescent="0.2">
      <c r="P21603" s="12"/>
      <c r="AB21603"/>
    </row>
    <row r="21604" spans="16:28" x14ac:dyDescent="0.2">
      <c r="P21604" s="12"/>
      <c r="AB21604"/>
    </row>
    <row r="21605" spans="16:28" x14ac:dyDescent="0.2">
      <c r="P21605" s="12"/>
      <c r="AB21605"/>
    </row>
    <row r="21606" spans="16:28" x14ac:dyDescent="0.2">
      <c r="P21606" s="12"/>
      <c r="AB21606"/>
    </row>
    <row r="21607" spans="16:28" x14ac:dyDescent="0.2">
      <c r="P21607" s="12"/>
      <c r="AB21607"/>
    </row>
    <row r="21608" spans="16:28" x14ac:dyDescent="0.2">
      <c r="P21608" s="12"/>
      <c r="AB21608"/>
    </row>
    <row r="21609" spans="16:28" x14ac:dyDescent="0.2">
      <c r="P21609" s="12"/>
      <c r="AB21609"/>
    </row>
    <row r="21610" spans="16:28" x14ac:dyDescent="0.2">
      <c r="P21610" s="12"/>
      <c r="AB21610"/>
    </row>
    <row r="21611" spans="16:28" x14ac:dyDescent="0.2">
      <c r="P21611" s="12"/>
      <c r="AB21611"/>
    </row>
    <row r="21612" spans="16:28" x14ac:dyDescent="0.2">
      <c r="P21612" s="12"/>
      <c r="AB21612"/>
    </row>
    <row r="21613" spans="16:28" x14ac:dyDescent="0.2">
      <c r="P21613" s="12"/>
      <c r="AB21613"/>
    </row>
    <row r="21614" spans="16:28" x14ac:dyDescent="0.2">
      <c r="P21614" s="12"/>
      <c r="AB21614"/>
    </row>
    <row r="21615" spans="16:28" x14ac:dyDescent="0.2">
      <c r="P21615" s="12"/>
      <c r="AB21615"/>
    </row>
    <row r="21616" spans="16:28" x14ac:dyDescent="0.2">
      <c r="P21616" s="12"/>
      <c r="AB21616"/>
    </row>
    <row r="21617" spans="16:28" x14ac:dyDescent="0.2">
      <c r="P21617" s="12"/>
      <c r="AB21617"/>
    </row>
    <row r="21618" spans="16:28" x14ac:dyDescent="0.2">
      <c r="P21618" s="12"/>
      <c r="AB21618"/>
    </row>
    <row r="21619" spans="16:28" x14ac:dyDescent="0.2">
      <c r="P21619" s="12"/>
      <c r="AB21619"/>
    </row>
    <row r="21620" spans="16:28" x14ac:dyDescent="0.2">
      <c r="P21620" s="12"/>
      <c r="AB21620"/>
    </row>
    <row r="21621" spans="16:28" x14ac:dyDescent="0.2">
      <c r="P21621" s="12"/>
      <c r="AB21621"/>
    </row>
    <row r="21622" spans="16:28" x14ac:dyDescent="0.2">
      <c r="P21622" s="12"/>
      <c r="AB21622"/>
    </row>
    <row r="21623" spans="16:28" x14ac:dyDescent="0.2">
      <c r="P21623" s="12"/>
      <c r="AB21623"/>
    </row>
    <row r="21624" spans="16:28" x14ac:dyDescent="0.2">
      <c r="P21624" s="12"/>
      <c r="AB21624"/>
    </row>
    <row r="21625" spans="16:28" x14ac:dyDescent="0.2">
      <c r="P21625" s="12"/>
      <c r="AB21625"/>
    </row>
    <row r="21626" spans="16:28" x14ac:dyDescent="0.2">
      <c r="P21626" s="12"/>
      <c r="AB21626"/>
    </row>
    <row r="21627" spans="16:28" x14ac:dyDescent="0.2">
      <c r="P21627" s="12"/>
      <c r="AB21627"/>
    </row>
    <row r="21628" spans="16:28" x14ac:dyDescent="0.2">
      <c r="P21628" s="12"/>
      <c r="AB21628"/>
    </row>
    <row r="21629" spans="16:28" x14ac:dyDescent="0.2">
      <c r="P21629" s="12"/>
      <c r="AB21629"/>
    </row>
    <row r="21630" spans="16:28" x14ac:dyDescent="0.2">
      <c r="P21630" s="12"/>
      <c r="AB21630"/>
    </row>
    <row r="21631" spans="16:28" x14ac:dyDescent="0.2">
      <c r="P21631" s="12"/>
      <c r="AB21631"/>
    </row>
    <row r="21632" spans="16:28" x14ac:dyDescent="0.2">
      <c r="P21632" s="12"/>
      <c r="AB21632"/>
    </row>
    <row r="21633" spans="16:28" x14ac:dyDescent="0.2">
      <c r="P21633" s="12"/>
      <c r="AB21633"/>
    </row>
    <row r="21634" spans="16:28" x14ac:dyDescent="0.2">
      <c r="P21634" s="12"/>
      <c r="AB21634"/>
    </row>
    <row r="21635" spans="16:28" x14ac:dyDescent="0.2">
      <c r="P21635" s="12"/>
      <c r="AB21635"/>
    </row>
    <row r="21636" spans="16:28" x14ac:dyDescent="0.2">
      <c r="P21636" s="12"/>
      <c r="AB21636"/>
    </row>
    <row r="21637" spans="16:28" x14ac:dyDescent="0.2">
      <c r="P21637" s="12"/>
      <c r="AB21637"/>
    </row>
    <row r="21638" spans="16:28" x14ac:dyDescent="0.2">
      <c r="P21638" s="12"/>
      <c r="AB21638"/>
    </row>
    <row r="21639" spans="16:28" x14ac:dyDescent="0.2">
      <c r="P21639" s="12"/>
      <c r="AB21639"/>
    </row>
    <row r="21640" spans="16:28" x14ac:dyDescent="0.2">
      <c r="P21640" s="12"/>
      <c r="AB21640"/>
    </row>
    <row r="21641" spans="16:28" x14ac:dyDescent="0.2">
      <c r="P21641" s="12"/>
      <c r="AB21641"/>
    </row>
    <row r="21642" spans="16:28" x14ac:dyDescent="0.2">
      <c r="P21642" s="12"/>
      <c r="AB21642"/>
    </row>
    <row r="21643" spans="16:28" x14ac:dyDescent="0.2">
      <c r="P21643" s="12"/>
      <c r="AB21643"/>
    </row>
    <row r="21644" spans="16:28" x14ac:dyDescent="0.2">
      <c r="P21644" s="12"/>
      <c r="AB21644"/>
    </row>
    <row r="21645" spans="16:28" x14ac:dyDescent="0.2">
      <c r="P21645" s="12"/>
      <c r="AB21645"/>
    </row>
    <row r="21646" spans="16:28" x14ac:dyDescent="0.2">
      <c r="P21646" s="12"/>
      <c r="AB21646"/>
    </row>
    <row r="21647" spans="16:28" x14ac:dyDescent="0.2">
      <c r="P21647" s="12"/>
      <c r="AB21647"/>
    </row>
    <row r="21648" spans="16:28" x14ac:dyDescent="0.2">
      <c r="P21648" s="12"/>
      <c r="AB21648"/>
    </row>
    <row r="21649" spans="16:28" x14ac:dyDescent="0.2">
      <c r="P21649" s="12"/>
      <c r="AB21649"/>
    </row>
    <row r="21650" spans="16:28" x14ac:dyDescent="0.2">
      <c r="P21650" s="12"/>
      <c r="AB21650"/>
    </row>
    <row r="21651" spans="16:28" x14ac:dyDescent="0.2">
      <c r="P21651" s="12"/>
      <c r="AB21651"/>
    </row>
    <row r="21652" spans="16:28" x14ac:dyDescent="0.2">
      <c r="P21652" s="12"/>
      <c r="AB21652"/>
    </row>
    <row r="21653" spans="16:28" x14ac:dyDescent="0.2">
      <c r="P21653" s="12"/>
      <c r="AB21653"/>
    </row>
    <row r="21654" spans="16:28" x14ac:dyDescent="0.2">
      <c r="P21654" s="12"/>
      <c r="AB21654"/>
    </row>
    <row r="21655" spans="16:28" x14ac:dyDescent="0.2">
      <c r="P21655" s="12"/>
      <c r="AB21655"/>
    </row>
    <row r="21656" spans="16:28" x14ac:dyDescent="0.2">
      <c r="P21656" s="12"/>
      <c r="AB21656"/>
    </row>
    <row r="21657" spans="16:28" x14ac:dyDescent="0.2">
      <c r="P21657" s="12"/>
      <c r="AB21657"/>
    </row>
    <row r="21658" spans="16:28" x14ac:dyDescent="0.2">
      <c r="P21658" s="12"/>
      <c r="AB21658"/>
    </row>
    <row r="21659" spans="16:28" x14ac:dyDescent="0.2">
      <c r="P21659" s="12"/>
      <c r="AB21659"/>
    </row>
    <row r="21660" spans="16:28" x14ac:dyDescent="0.2">
      <c r="P21660" s="12"/>
      <c r="AB21660"/>
    </row>
    <row r="21661" spans="16:28" x14ac:dyDescent="0.2">
      <c r="P21661" s="12"/>
      <c r="AB21661"/>
    </row>
    <row r="21662" spans="16:28" x14ac:dyDescent="0.2">
      <c r="P21662" s="12"/>
      <c r="AB21662"/>
    </row>
    <row r="21663" spans="16:28" x14ac:dyDescent="0.2">
      <c r="P21663" s="12"/>
      <c r="AB21663"/>
    </row>
    <row r="21664" spans="16:28" x14ac:dyDescent="0.2">
      <c r="P21664" s="12"/>
      <c r="AB21664"/>
    </row>
    <row r="21665" spans="16:28" x14ac:dyDescent="0.2">
      <c r="P21665" s="12"/>
      <c r="AB21665"/>
    </row>
    <row r="21666" spans="16:28" x14ac:dyDescent="0.2">
      <c r="P21666" s="12"/>
      <c r="AB21666"/>
    </row>
    <row r="21667" spans="16:28" x14ac:dyDescent="0.2">
      <c r="P21667" s="12"/>
      <c r="AB21667"/>
    </row>
    <row r="21668" spans="16:28" x14ac:dyDescent="0.2">
      <c r="P21668" s="12"/>
      <c r="AB21668"/>
    </row>
    <row r="21669" spans="16:28" x14ac:dyDescent="0.2">
      <c r="P21669" s="12"/>
      <c r="AB21669"/>
    </row>
    <row r="21670" spans="16:28" x14ac:dyDescent="0.2">
      <c r="P21670" s="12"/>
      <c r="AB21670"/>
    </row>
    <row r="21671" spans="16:28" x14ac:dyDescent="0.2">
      <c r="P21671" s="12"/>
      <c r="AB21671"/>
    </row>
    <row r="21672" spans="16:28" x14ac:dyDescent="0.2">
      <c r="P21672" s="12"/>
      <c r="AB21672"/>
    </row>
    <row r="21673" spans="16:28" x14ac:dyDescent="0.2">
      <c r="P21673" s="12"/>
      <c r="AB21673"/>
    </row>
    <row r="21674" spans="16:28" x14ac:dyDescent="0.2">
      <c r="P21674" s="12"/>
      <c r="AB21674"/>
    </row>
    <row r="21675" spans="16:28" x14ac:dyDescent="0.2">
      <c r="P21675" s="12"/>
      <c r="AB21675"/>
    </row>
    <row r="21676" spans="16:28" x14ac:dyDescent="0.2">
      <c r="P21676" s="12"/>
      <c r="AB21676"/>
    </row>
    <row r="21677" spans="16:28" x14ac:dyDescent="0.2">
      <c r="P21677" s="12"/>
      <c r="AB21677"/>
    </row>
    <row r="21678" spans="16:28" x14ac:dyDescent="0.2">
      <c r="P21678" s="12"/>
      <c r="AB21678"/>
    </row>
    <row r="21679" spans="16:28" x14ac:dyDescent="0.2">
      <c r="P21679" s="12"/>
      <c r="AB21679"/>
    </row>
    <row r="21680" spans="16:28" x14ac:dyDescent="0.2">
      <c r="P21680" s="12"/>
      <c r="AB21680"/>
    </row>
    <row r="21681" spans="16:28" x14ac:dyDescent="0.2">
      <c r="P21681" s="12"/>
      <c r="AB21681"/>
    </row>
    <row r="21682" spans="16:28" x14ac:dyDescent="0.2">
      <c r="P21682" s="12"/>
      <c r="AB21682"/>
    </row>
    <row r="21683" spans="16:28" x14ac:dyDescent="0.2">
      <c r="P21683" s="12"/>
      <c r="AB21683"/>
    </row>
    <row r="21684" spans="16:28" x14ac:dyDescent="0.2">
      <c r="P21684" s="12"/>
      <c r="AB21684"/>
    </row>
    <row r="21685" spans="16:28" x14ac:dyDescent="0.2">
      <c r="P21685" s="12"/>
      <c r="AB21685"/>
    </row>
    <row r="21686" spans="16:28" x14ac:dyDescent="0.2">
      <c r="P21686" s="12"/>
      <c r="AB21686"/>
    </row>
    <row r="21687" spans="16:28" x14ac:dyDescent="0.2">
      <c r="P21687" s="12"/>
      <c r="AB21687"/>
    </row>
    <row r="21688" spans="16:28" x14ac:dyDescent="0.2">
      <c r="P21688" s="12"/>
      <c r="AB21688"/>
    </row>
    <row r="21689" spans="16:28" x14ac:dyDescent="0.2">
      <c r="P21689" s="12"/>
      <c r="AB21689"/>
    </row>
    <row r="21690" spans="16:28" x14ac:dyDescent="0.2">
      <c r="P21690" s="12"/>
      <c r="AB21690"/>
    </row>
    <row r="21691" spans="16:28" x14ac:dyDescent="0.2">
      <c r="P21691" s="12"/>
      <c r="AB21691"/>
    </row>
    <row r="21692" spans="16:28" x14ac:dyDescent="0.2">
      <c r="P21692" s="12"/>
      <c r="AB21692"/>
    </row>
    <row r="21693" spans="16:28" x14ac:dyDescent="0.2">
      <c r="P21693" s="12"/>
      <c r="AB21693"/>
    </row>
    <row r="21694" spans="16:28" x14ac:dyDescent="0.2">
      <c r="P21694" s="12"/>
      <c r="AB21694"/>
    </row>
    <row r="21695" spans="16:28" x14ac:dyDescent="0.2">
      <c r="P21695" s="12"/>
      <c r="AB21695"/>
    </row>
    <row r="21696" spans="16:28" x14ac:dyDescent="0.2">
      <c r="P21696" s="12"/>
      <c r="AB21696"/>
    </row>
    <row r="21697" spans="16:28" x14ac:dyDescent="0.2">
      <c r="P21697" s="12"/>
      <c r="AB21697"/>
    </row>
    <row r="21698" spans="16:28" x14ac:dyDescent="0.2">
      <c r="P21698" s="12"/>
      <c r="AB21698"/>
    </row>
    <row r="21699" spans="16:28" x14ac:dyDescent="0.2">
      <c r="P21699" s="12"/>
      <c r="AB21699"/>
    </row>
    <row r="21700" spans="16:28" x14ac:dyDescent="0.2">
      <c r="P21700" s="12"/>
      <c r="AB21700"/>
    </row>
    <row r="21701" spans="16:28" x14ac:dyDescent="0.2">
      <c r="P21701" s="12"/>
      <c r="AB21701"/>
    </row>
    <row r="21702" spans="16:28" x14ac:dyDescent="0.2">
      <c r="P21702" s="12"/>
      <c r="AB21702"/>
    </row>
    <row r="21703" spans="16:28" x14ac:dyDescent="0.2">
      <c r="P21703" s="12"/>
      <c r="AB21703"/>
    </row>
    <row r="21704" spans="16:28" x14ac:dyDescent="0.2">
      <c r="P21704" s="12"/>
      <c r="AB21704"/>
    </row>
    <row r="21705" spans="16:28" x14ac:dyDescent="0.2">
      <c r="P21705" s="12"/>
      <c r="AB21705"/>
    </row>
    <row r="21706" spans="16:28" x14ac:dyDescent="0.2">
      <c r="P21706" s="12"/>
      <c r="AB21706"/>
    </row>
    <row r="21707" spans="16:28" x14ac:dyDescent="0.2">
      <c r="P21707" s="12"/>
      <c r="AB21707"/>
    </row>
    <row r="21708" spans="16:28" x14ac:dyDescent="0.2">
      <c r="P21708" s="12"/>
      <c r="AB21708"/>
    </row>
    <row r="21709" spans="16:28" x14ac:dyDescent="0.2">
      <c r="P21709" s="12"/>
      <c r="AB21709"/>
    </row>
    <row r="21710" spans="16:28" x14ac:dyDescent="0.2">
      <c r="P21710" s="12"/>
      <c r="AB21710"/>
    </row>
    <row r="21711" spans="16:28" x14ac:dyDescent="0.2">
      <c r="P21711" s="12"/>
      <c r="AB21711"/>
    </row>
    <row r="21712" spans="16:28" x14ac:dyDescent="0.2">
      <c r="P21712" s="12"/>
      <c r="AB21712"/>
    </row>
    <row r="21713" spans="16:28" x14ac:dyDescent="0.2">
      <c r="P21713" s="12"/>
      <c r="AB21713"/>
    </row>
    <row r="21714" spans="16:28" x14ac:dyDescent="0.2">
      <c r="P21714" s="12"/>
      <c r="AB21714"/>
    </row>
    <row r="21715" spans="16:28" x14ac:dyDescent="0.2">
      <c r="P21715" s="12"/>
      <c r="AB21715"/>
    </row>
    <row r="21716" spans="16:28" x14ac:dyDescent="0.2">
      <c r="P21716" s="12"/>
      <c r="AB21716"/>
    </row>
    <row r="21717" spans="16:28" x14ac:dyDescent="0.2">
      <c r="P21717" s="12"/>
      <c r="AB21717"/>
    </row>
    <row r="21718" spans="16:28" x14ac:dyDescent="0.2">
      <c r="P21718" s="12"/>
      <c r="AB21718"/>
    </row>
    <row r="21719" spans="16:28" x14ac:dyDescent="0.2">
      <c r="P21719" s="12"/>
      <c r="AB21719"/>
    </row>
    <row r="21720" spans="16:28" x14ac:dyDescent="0.2">
      <c r="P21720" s="12"/>
      <c r="AB21720"/>
    </row>
    <row r="21721" spans="16:28" x14ac:dyDescent="0.2">
      <c r="P21721" s="12"/>
      <c r="AB21721"/>
    </row>
    <row r="21722" spans="16:28" x14ac:dyDescent="0.2">
      <c r="P21722" s="12"/>
      <c r="AB21722"/>
    </row>
    <row r="21723" spans="16:28" x14ac:dyDescent="0.2">
      <c r="P21723" s="12"/>
      <c r="AB21723"/>
    </row>
    <row r="21724" spans="16:28" x14ac:dyDescent="0.2">
      <c r="P21724" s="12"/>
      <c r="AB21724"/>
    </row>
    <row r="21725" spans="16:28" x14ac:dyDescent="0.2">
      <c r="P21725" s="12"/>
      <c r="AB21725"/>
    </row>
    <row r="21726" spans="16:28" x14ac:dyDescent="0.2">
      <c r="P21726" s="12"/>
      <c r="AB21726"/>
    </row>
    <row r="21727" spans="16:28" x14ac:dyDescent="0.2">
      <c r="P21727" s="12"/>
      <c r="AB21727"/>
    </row>
    <row r="21728" spans="16:28" x14ac:dyDescent="0.2">
      <c r="P21728" s="12"/>
      <c r="AB21728"/>
    </row>
    <row r="21729" spans="16:28" x14ac:dyDescent="0.2">
      <c r="P21729" s="12"/>
      <c r="AB21729"/>
    </row>
    <row r="21730" spans="16:28" x14ac:dyDescent="0.2">
      <c r="P21730" s="12"/>
      <c r="AB21730"/>
    </row>
    <row r="21731" spans="16:28" x14ac:dyDescent="0.2">
      <c r="P21731" s="12"/>
      <c r="AB21731"/>
    </row>
    <row r="21732" spans="16:28" x14ac:dyDescent="0.2">
      <c r="P21732" s="12"/>
      <c r="AB21732"/>
    </row>
    <row r="21733" spans="16:28" x14ac:dyDescent="0.2">
      <c r="P21733" s="12"/>
      <c r="AB21733"/>
    </row>
    <row r="21734" spans="16:28" x14ac:dyDescent="0.2">
      <c r="P21734" s="12"/>
      <c r="AB21734"/>
    </row>
    <row r="21735" spans="16:28" x14ac:dyDescent="0.2">
      <c r="P21735" s="12"/>
      <c r="AB21735"/>
    </row>
    <row r="21736" spans="16:28" x14ac:dyDescent="0.2">
      <c r="P21736" s="12"/>
      <c r="AB21736"/>
    </row>
    <row r="21737" spans="16:28" x14ac:dyDescent="0.2">
      <c r="P21737" s="12"/>
      <c r="AB21737"/>
    </row>
    <row r="21738" spans="16:28" x14ac:dyDescent="0.2">
      <c r="P21738" s="12"/>
      <c r="AB21738"/>
    </row>
    <row r="21739" spans="16:28" x14ac:dyDescent="0.2">
      <c r="P21739" s="12"/>
      <c r="AB21739"/>
    </row>
    <row r="21740" spans="16:28" x14ac:dyDescent="0.2">
      <c r="P21740" s="12"/>
      <c r="AB21740"/>
    </row>
    <row r="21741" spans="16:28" x14ac:dyDescent="0.2">
      <c r="P21741" s="12"/>
      <c r="AB21741"/>
    </row>
    <row r="21742" spans="16:28" x14ac:dyDescent="0.2">
      <c r="P21742" s="12"/>
      <c r="AB21742"/>
    </row>
    <row r="21743" spans="16:28" x14ac:dyDescent="0.2">
      <c r="P21743" s="12"/>
      <c r="AB21743"/>
    </row>
    <row r="21744" spans="16:28" x14ac:dyDescent="0.2">
      <c r="P21744" s="12"/>
      <c r="AB21744"/>
    </row>
    <row r="21745" spans="16:28" x14ac:dyDescent="0.2">
      <c r="P21745" s="12"/>
      <c r="AB21745"/>
    </row>
    <row r="21746" spans="16:28" x14ac:dyDescent="0.2">
      <c r="P21746" s="12"/>
      <c r="AB21746"/>
    </row>
    <row r="21747" spans="16:28" x14ac:dyDescent="0.2">
      <c r="P21747" s="12"/>
      <c r="AB21747"/>
    </row>
    <row r="21748" spans="16:28" x14ac:dyDescent="0.2">
      <c r="P21748" s="12"/>
      <c r="AB21748"/>
    </row>
    <row r="21749" spans="16:28" x14ac:dyDescent="0.2">
      <c r="P21749" s="12"/>
      <c r="AB21749"/>
    </row>
    <row r="21750" spans="16:28" x14ac:dyDescent="0.2">
      <c r="P21750" s="12"/>
      <c r="AB21750"/>
    </row>
    <row r="21751" spans="16:28" x14ac:dyDescent="0.2">
      <c r="P21751" s="12"/>
      <c r="AB21751"/>
    </row>
    <row r="21752" spans="16:28" x14ac:dyDescent="0.2">
      <c r="P21752" s="12"/>
      <c r="AB21752"/>
    </row>
    <row r="21753" spans="16:28" x14ac:dyDescent="0.2">
      <c r="P21753" s="12"/>
      <c r="AB21753"/>
    </row>
    <row r="21754" spans="16:28" x14ac:dyDescent="0.2">
      <c r="P21754" s="12"/>
      <c r="AB21754"/>
    </row>
    <row r="21755" spans="16:28" x14ac:dyDescent="0.2">
      <c r="P21755" s="12"/>
      <c r="AB21755"/>
    </row>
    <row r="21756" spans="16:28" x14ac:dyDescent="0.2">
      <c r="P21756" s="12"/>
      <c r="AB21756"/>
    </row>
    <row r="21757" spans="16:28" x14ac:dyDescent="0.2">
      <c r="P21757" s="12"/>
      <c r="AB21757"/>
    </row>
    <row r="21758" spans="16:28" x14ac:dyDescent="0.2">
      <c r="P21758" s="12"/>
      <c r="AB21758"/>
    </row>
    <row r="21759" spans="16:28" x14ac:dyDescent="0.2">
      <c r="P21759" s="12"/>
      <c r="AB21759"/>
    </row>
    <row r="21760" spans="16:28" x14ac:dyDescent="0.2">
      <c r="P21760" s="12"/>
      <c r="AB21760"/>
    </row>
    <row r="21761" spans="16:28" x14ac:dyDescent="0.2">
      <c r="P21761" s="12"/>
      <c r="AB21761"/>
    </row>
    <row r="21762" spans="16:28" x14ac:dyDescent="0.2">
      <c r="P21762" s="12"/>
      <c r="AB21762"/>
    </row>
    <row r="21763" spans="16:28" x14ac:dyDescent="0.2">
      <c r="P21763" s="12"/>
      <c r="AB21763"/>
    </row>
    <row r="21764" spans="16:28" x14ac:dyDescent="0.2">
      <c r="P21764" s="12"/>
      <c r="AB21764"/>
    </row>
    <row r="21765" spans="16:28" x14ac:dyDescent="0.2">
      <c r="P21765" s="12"/>
      <c r="AB21765"/>
    </row>
    <row r="21766" spans="16:28" x14ac:dyDescent="0.2">
      <c r="P21766" s="12"/>
      <c r="AB21766"/>
    </row>
    <row r="21767" spans="16:28" x14ac:dyDescent="0.2">
      <c r="P21767" s="12"/>
      <c r="AB21767"/>
    </row>
    <row r="21768" spans="16:28" x14ac:dyDescent="0.2">
      <c r="P21768" s="12"/>
      <c r="AB21768"/>
    </row>
    <row r="21769" spans="16:28" x14ac:dyDescent="0.2">
      <c r="P21769" s="12"/>
      <c r="AB21769"/>
    </row>
    <row r="21770" spans="16:28" x14ac:dyDescent="0.2">
      <c r="P21770" s="12"/>
      <c r="AB21770"/>
    </row>
    <row r="21771" spans="16:28" x14ac:dyDescent="0.2">
      <c r="P21771" s="12"/>
      <c r="AB21771"/>
    </row>
    <row r="21772" spans="16:28" x14ac:dyDescent="0.2">
      <c r="P21772" s="12"/>
      <c r="AB21772"/>
    </row>
    <row r="21773" spans="16:28" x14ac:dyDescent="0.2">
      <c r="P21773" s="12"/>
      <c r="AB21773"/>
    </row>
    <row r="21774" spans="16:28" x14ac:dyDescent="0.2">
      <c r="P21774" s="12"/>
      <c r="AB21774"/>
    </row>
    <row r="21775" spans="16:28" x14ac:dyDescent="0.2">
      <c r="P21775" s="12"/>
      <c r="AB21775"/>
    </row>
    <row r="21776" spans="16:28" x14ac:dyDescent="0.2">
      <c r="P21776" s="12"/>
      <c r="AB21776"/>
    </row>
    <row r="21777" spans="16:28" x14ac:dyDescent="0.2">
      <c r="P21777" s="12"/>
      <c r="AB21777"/>
    </row>
    <row r="21778" spans="16:28" x14ac:dyDescent="0.2">
      <c r="P21778" s="12"/>
      <c r="AB21778"/>
    </row>
    <row r="21779" spans="16:28" x14ac:dyDescent="0.2">
      <c r="P21779" s="12"/>
      <c r="AB21779"/>
    </row>
    <row r="21780" spans="16:28" x14ac:dyDescent="0.2">
      <c r="P21780" s="12"/>
      <c r="AB21780"/>
    </row>
    <row r="21781" spans="16:28" x14ac:dyDescent="0.2">
      <c r="P21781" s="12"/>
      <c r="AB21781"/>
    </row>
    <row r="21782" spans="16:28" x14ac:dyDescent="0.2">
      <c r="P21782" s="12"/>
      <c r="AB21782"/>
    </row>
    <row r="21783" spans="16:28" x14ac:dyDescent="0.2">
      <c r="P21783" s="12"/>
      <c r="AB21783"/>
    </row>
    <row r="21784" spans="16:28" x14ac:dyDescent="0.2">
      <c r="P21784" s="12"/>
      <c r="AB21784"/>
    </row>
    <row r="21785" spans="16:28" x14ac:dyDescent="0.2">
      <c r="P21785" s="12"/>
      <c r="AB21785"/>
    </row>
    <row r="21786" spans="16:28" x14ac:dyDescent="0.2">
      <c r="P21786" s="12"/>
      <c r="AB21786"/>
    </row>
    <row r="21787" spans="16:28" x14ac:dyDescent="0.2">
      <c r="P21787" s="12"/>
      <c r="AB21787"/>
    </row>
    <row r="21788" spans="16:28" x14ac:dyDescent="0.2">
      <c r="P21788" s="12"/>
      <c r="AB21788"/>
    </row>
    <row r="21789" spans="16:28" x14ac:dyDescent="0.2">
      <c r="P21789" s="12"/>
      <c r="AB21789"/>
    </row>
    <row r="21790" spans="16:28" x14ac:dyDescent="0.2">
      <c r="P21790" s="12"/>
      <c r="AB21790"/>
    </row>
    <row r="21791" spans="16:28" x14ac:dyDescent="0.2">
      <c r="P21791" s="12"/>
      <c r="AB21791"/>
    </row>
    <row r="21792" spans="16:28" x14ac:dyDescent="0.2">
      <c r="P21792" s="12"/>
      <c r="AB21792"/>
    </row>
    <row r="21793" spans="16:28" x14ac:dyDescent="0.2">
      <c r="P21793" s="12"/>
      <c r="AB21793"/>
    </row>
    <row r="21794" spans="16:28" x14ac:dyDescent="0.2">
      <c r="P21794" s="12"/>
      <c r="AB21794"/>
    </row>
    <row r="21795" spans="16:28" x14ac:dyDescent="0.2">
      <c r="P21795" s="12"/>
      <c r="AB21795"/>
    </row>
    <row r="21796" spans="16:28" x14ac:dyDescent="0.2">
      <c r="P21796" s="12"/>
      <c r="AB21796"/>
    </row>
    <row r="21797" spans="16:28" x14ac:dyDescent="0.2">
      <c r="P21797" s="12"/>
      <c r="AB21797"/>
    </row>
    <row r="21798" spans="16:28" x14ac:dyDescent="0.2">
      <c r="P21798" s="12"/>
      <c r="AB21798"/>
    </row>
    <row r="21799" spans="16:28" x14ac:dyDescent="0.2">
      <c r="P21799" s="12"/>
      <c r="AB21799"/>
    </row>
    <row r="21800" spans="16:28" x14ac:dyDescent="0.2">
      <c r="P21800" s="12"/>
      <c r="AB21800"/>
    </row>
    <row r="21801" spans="16:28" x14ac:dyDescent="0.2">
      <c r="P21801" s="12"/>
      <c r="AB21801"/>
    </row>
    <row r="21802" spans="16:28" x14ac:dyDescent="0.2">
      <c r="P21802" s="12"/>
      <c r="AB21802"/>
    </row>
    <row r="21803" spans="16:28" x14ac:dyDescent="0.2">
      <c r="P21803" s="12"/>
      <c r="AB21803"/>
    </row>
    <row r="21804" spans="16:28" x14ac:dyDescent="0.2">
      <c r="P21804" s="12"/>
      <c r="AB21804"/>
    </row>
    <row r="21805" spans="16:28" x14ac:dyDescent="0.2">
      <c r="P21805" s="12"/>
      <c r="AB21805"/>
    </row>
    <row r="21806" spans="16:28" x14ac:dyDescent="0.2">
      <c r="P21806" s="12"/>
      <c r="AB21806"/>
    </row>
    <row r="21807" spans="16:28" x14ac:dyDescent="0.2">
      <c r="P21807" s="12"/>
      <c r="AB21807"/>
    </row>
    <row r="21808" spans="16:28" x14ac:dyDescent="0.2">
      <c r="P21808" s="12"/>
      <c r="AB21808"/>
    </row>
    <row r="21809" spans="16:28" x14ac:dyDescent="0.2">
      <c r="P21809" s="12"/>
      <c r="AB21809"/>
    </row>
    <row r="21810" spans="16:28" x14ac:dyDescent="0.2">
      <c r="P21810" s="12"/>
      <c r="AB21810"/>
    </row>
    <row r="21811" spans="16:28" x14ac:dyDescent="0.2">
      <c r="P21811" s="12"/>
      <c r="AB21811"/>
    </row>
    <row r="21812" spans="16:28" x14ac:dyDescent="0.2">
      <c r="P21812" s="12"/>
      <c r="AB21812"/>
    </row>
    <row r="21813" spans="16:28" x14ac:dyDescent="0.2">
      <c r="P21813" s="12"/>
      <c r="AB21813"/>
    </row>
    <row r="21814" spans="16:28" x14ac:dyDescent="0.2">
      <c r="P21814" s="12"/>
      <c r="AB21814"/>
    </row>
    <row r="21815" spans="16:28" x14ac:dyDescent="0.2">
      <c r="P21815" s="12"/>
      <c r="AB21815"/>
    </row>
    <row r="21816" spans="16:28" x14ac:dyDescent="0.2">
      <c r="P21816" s="12"/>
      <c r="AB21816"/>
    </row>
    <row r="21817" spans="16:28" x14ac:dyDescent="0.2">
      <c r="P21817" s="12"/>
      <c r="AB21817"/>
    </row>
    <row r="21818" spans="16:28" x14ac:dyDescent="0.2">
      <c r="P21818" s="12"/>
      <c r="AB21818"/>
    </row>
    <row r="21819" spans="16:28" x14ac:dyDescent="0.2">
      <c r="P21819" s="12"/>
      <c r="AB21819"/>
    </row>
    <row r="21820" spans="16:28" x14ac:dyDescent="0.2">
      <c r="P21820" s="12"/>
      <c r="AB21820"/>
    </row>
    <row r="21821" spans="16:28" x14ac:dyDescent="0.2">
      <c r="P21821" s="12"/>
      <c r="AB21821"/>
    </row>
    <row r="21822" spans="16:28" x14ac:dyDescent="0.2">
      <c r="P21822" s="12"/>
      <c r="AB21822"/>
    </row>
    <row r="21823" spans="16:28" x14ac:dyDescent="0.2">
      <c r="P21823" s="12"/>
      <c r="AB21823"/>
    </row>
    <row r="21824" spans="16:28" x14ac:dyDescent="0.2">
      <c r="P21824" s="12"/>
      <c r="AB21824"/>
    </row>
    <row r="21825" spans="16:28" x14ac:dyDescent="0.2">
      <c r="P21825" s="12"/>
      <c r="AB21825"/>
    </row>
    <row r="21826" spans="16:28" x14ac:dyDescent="0.2">
      <c r="P21826" s="12"/>
      <c r="AB21826"/>
    </row>
    <row r="21827" spans="16:28" x14ac:dyDescent="0.2">
      <c r="P21827" s="12"/>
      <c r="AB21827"/>
    </row>
    <row r="21828" spans="16:28" x14ac:dyDescent="0.2">
      <c r="P21828" s="12"/>
      <c r="AB21828"/>
    </row>
    <row r="21829" spans="16:28" x14ac:dyDescent="0.2">
      <c r="P21829" s="12"/>
      <c r="AB21829"/>
    </row>
    <row r="21830" spans="16:28" x14ac:dyDescent="0.2">
      <c r="P21830" s="12"/>
      <c r="AB21830"/>
    </row>
    <row r="21831" spans="16:28" x14ac:dyDescent="0.2">
      <c r="P21831" s="12"/>
      <c r="AB21831"/>
    </row>
    <row r="21832" spans="16:28" x14ac:dyDescent="0.2">
      <c r="P21832" s="12"/>
      <c r="AB21832"/>
    </row>
    <row r="21833" spans="16:28" x14ac:dyDescent="0.2">
      <c r="P21833" s="12"/>
      <c r="AB21833"/>
    </row>
    <row r="21834" spans="16:28" x14ac:dyDescent="0.2">
      <c r="P21834" s="12"/>
      <c r="AB21834"/>
    </row>
    <row r="21835" spans="16:28" x14ac:dyDescent="0.2">
      <c r="P21835" s="12"/>
      <c r="AB21835"/>
    </row>
    <row r="21836" spans="16:28" x14ac:dyDescent="0.2">
      <c r="P21836" s="12"/>
      <c r="AB21836"/>
    </row>
    <row r="21837" spans="16:28" x14ac:dyDescent="0.2">
      <c r="P21837" s="12"/>
      <c r="AB21837"/>
    </row>
    <row r="21838" spans="16:28" x14ac:dyDescent="0.2">
      <c r="P21838" s="12"/>
      <c r="AB21838"/>
    </row>
    <row r="21839" spans="16:28" x14ac:dyDescent="0.2">
      <c r="P21839" s="12"/>
      <c r="AB21839"/>
    </row>
    <row r="21840" spans="16:28" x14ac:dyDescent="0.2">
      <c r="P21840" s="12"/>
      <c r="AB21840"/>
    </row>
    <row r="21841" spans="16:28" x14ac:dyDescent="0.2">
      <c r="P21841" s="12"/>
      <c r="AB21841"/>
    </row>
    <row r="21842" spans="16:28" x14ac:dyDescent="0.2">
      <c r="P21842" s="12"/>
      <c r="AB21842"/>
    </row>
    <row r="21843" spans="16:28" x14ac:dyDescent="0.2">
      <c r="P21843" s="12"/>
      <c r="AB21843"/>
    </row>
    <row r="21844" spans="16:28" x14ac:dyDescent="0.2">
      <c r="P21844" s="12"/>
      <c r="AB21844"/>
    </row>
    <row r="21845" spans="16:28" x14ac:dyDescent="0.2">
      <c r="P21845" s="12"/>
      <c r="AB21845"/>
    </row>
    <row r="21846" spans="16:28" x14ac:dyDescent="0.2">
      <c r="P21846" s="12"/>
      <c r="AB21846"/>
    </row>
    <row r="21847" spans="16:28" x14ac:dyDescent="0.2">
      <c r="P21847" s="12"/>
      <c r="AB21847"/>
    </row>
    <row r="21848" spans="16:28" x14ac:dyDescent="0.2">
      <c r="P21848" s="12"/>
      <c r="AB21848"/>
    </row>
    <row r="21849" spans="16:28" x14ac:dyDescent="0.2">
      <c r="P21849" s="12"/>
      <c r="AB21849"/>
    </row>
    <row r="21850" spans="16:28" x14ac:dyDescent="0.2">
      <c r="P21850" s="12"/>
      <c r="AB21850"/>
    </row>
    <row r="21851" spans="16:28" x14ac:dyDescent="0.2">
      <c r="P21851" s="12"/>
      <c r="AB21851"/>
    </row>
    <row r="21852" spans="16:28" x14ac:dyDescent="0.2">
      <c r="P21852" s="12"/>
      <c r="AB21852"/>
    </row>
    <row r="21853" spans="16:28" x14ac:dyDescent="0.2">
      <c r="P21853" s="12"/>
      <c r="AB21853"/>
    </row>
    <row r="21854" spans="16:28" x14ac:dyDescent="0.2">
      <c r="P21854" s="12"/>
      <c r="AB21854"/>
    </row>
    <row r="21855" spans="16:28" x14ac:dyDescent="0.2">
      <c r="P21855" s="12"/>
      <c r="AB21855"/>
    </row>
    <row r="21856" spans="16:28" x14ac:dyDescent="0.2">
      <c r="P21856" s="12"/>
      <c r="AB21856"/>
    </row>
    <row r="21857" spans="16:28" x14ac:dyDescent="0.2">
      <c r="P21857" s="12"/>
      <c r="AB21857"/>
    </row>
    <row r="21858" spans="16:28" x14ac:dyDescent="0.2">
      <c r="P21858" s="12"/>
      <c r="AB21858"/>
    </row>
    <row r="21859" spans="16:28" x14ac:dyDescent="0.2">
      <c r="P21859" s="12"/>
      <c r="AB21859"/>
    </row>
    <row r="21860" spans="16:28" x14ac:dyDescent="0.2">
      <c r="P21860" s="12"/>
      <c r="AB21860"/>
    </row>
    <row r="21861" spans="16:28" x14ac:dyDescent="0.2">
      <c r="P21861" s="12"/>
      <c r="AB21861"/>
    </row>
    <row r="21862" spans="16:28" x14ac:dyDescent="0.2">
      <c r="P21862" s="12"/>
      <c r="AB21862"/>
    </row>
    <row r="21863" spans="16:28" x14ac:dyDescent="0.2">
      <c r="P21863" s="12"/>
      <c r="AB21863"/>
    </row>
    <row r="21864" spans="16:28" x14ac:dyDescent="0.2">
      <c r="P21864" s="12"/>
      <c r="AB21864"/>
    </row>
    <row r="21865" spans="16:28" x14ac:dyDescent="0.2">
      <c r="P21865" s="12"/>
      <c r="AB21865"/>
    </row>
    <row r="21866" spans="16:28" x14ac:dyDescent="0.2">
      <c r="P21866" s="12"/>
      <c r="AB21866"/>
    </row>
    <row r="21867" spans="16:28" x14ac:dyDescent="0.2">
      <c r="P21867" s="12"/>
      <c r="AB21867"/>
    </row>
    <row r="21868" spans="16:28" x14ac:dyDescent="0.2">
      <c r="P21868" s="12"/>
      <c r="AB21868"/>
    </row>
    <row r="21869" spans="16:28" x14ac:dyDescent="0.2">
      <c r="P21869" s="12"/>
      <c r="AB21869"/>
    </row>
    <row r="21870" spans="16:28" x14ac:dyDescent="0.2">
      <c r="P21870" s="12"/>
      <c r="AB21870"/>
    </row>
    <row r="21871" spans="16:28" x14ac:dyDescent="0.2">
      <c r="P21871" s="12"/>
      <c r="AB21871"/>
    </row>
    <row r="21872" spans="16:28" x14ac:dyDescent="0.2">
      <c r="P21872" s="12"/>
      <c r="AB21872"/>
    </row>
    <row r="21873" spans="16:28" x14ac:dyDescent="0.2">
      <c r="P21873" s="12"/>
      <c r="AB21873"/>
    </row>
    <row r="21874" spans="16:28" x14ac:dyDescent="0.2">
      <c r="P21874" s="12"/>
      <c r="AB21874"/>
    </row>
    <row r="21875" spans="16:28" x14ac:dyDescent="0.2">
      <c r="P21875" s="12"/>
      <c r="AB21875"/>
    </row>
    <row r="21876" spans="16:28" x14ac:dyDescent="0.2">
      <c r="P21876" s="12"/>
      <c r="AB21876"/>
    </row>
    <row r="21877" spans="16:28" x14ac:dyDescent="0.2">
      <c r="P21877" s="12"/>
      <c r="AB21877"/>
    </row>
    <row r="21878" spans="16:28" x14ac:dyDescent="0.2">
      <c r="P21878" s="12"/>
      <c r="AB21878"/>
    </row>
    <row r="21879" spans="16:28" x14ac:dyDescent="0.2">
      <c r="P21879" s="12"/>
      <c r="AB21879"/>
    </row>
    <row r="21880" spans="16:28" x14ac:dyDescent="0.2">
      <c r="P21880" s="12"/>
      <c r="AB21880"/>
    </row>
    <row r="21881" spans="16:28" x14ac:dyDescent="0.2">
      <c r="P21881" s="12"/>
      <c r="AB21881"/>
    </row>
    <row r="21882" spans="16:28" x14ac:dyDescent="0.2">
      <c r="P21882" s="12"/>
      <c r="AB21882"/>
    </row>
    <row r="21883" spans="16:28" x14ac:dyDescent="0.2">
      <c r="P21883" s="12"/>
      <c r="AB21883"/>
    </row>
    <row r="21884" spans="16:28" x14ac:dyDescent="0.2">
      <c r="P21884" s="12"/>
      <c r="AB21884"/>
    </row>
    <row r="21885" spans="16:28" x14ac:dyDescent="0.2">
      <c r="P21885" s="12"/>
      <c r="AB21885"/>
    </row>
    <row r="21886" spans="16:28" x14ac:dyDescent="0.2">
      <c r="P21886" s="12"/>
      <c r="AB21886"/>
    </row>
    <row r="21887" spans="16:28" x14ac:dyDescent="0.2">
      <c r="P21887" s="12"/>
      <c r="AB21887"/>
    </row>
    <row r="21888" spans="16:28" x14ac:dyDescent="0.2">
      <c r="P21888" s="12"/>
      <c r="AB21888"/>
    </row>
    <row r="21889" spans="16:28" x14ac:dyDescent="0.2">
      <c r="P21889" s="12"/>
      <c r="AB21889"/>
    </row>
    <row r="21890" spans="16:28" x14ac:dyDescent="0.2">
      <c r="P21890" s="12"/>
      <c r="AB21890"/>
    </row>
    <row r="21891" spans="16:28" x14ac:dyDescent="0.2">
      <c r="P21891" s="12"/>
      <c r="AB21891"/>
    </row>
    <row r="21892" spans="16:28" x14ac:dyDescent="0.2">
      <c r="P21892" s="12"/>
      <c r="AB21892"/>
    </row>
    <row r="21893" spans="16:28" x14ac:dyDescent="0.2">
      <c r="P21893" s="12"/>
      <c r="AB21893"/>
    </row>
    <row r="21894" spans="16:28" x14ac:dyDescent="0.2">
      <c r="P21894" s="12"/>
      <c r="AB21894"/>
    </row>
    <row r="21895" spans="16:28" x14ac:dyDescent="0.2">
      <c r="P21895" s="12"/>
      <c r="AB21895"/>
    </row>
    <row r="21896" spans="16:28" x14ac:dyDescent="0.2">
      <c r="P21896" s="12"/>
      <c r="AB21896"/>
    </row>
    <row r="21897" spans="16:28" x14ac:dyDescent="0.2">
      <c r="P21897" s="12"/>
      <c r="AB21897"/>
    </row>
    <row r="21898" spans="16:28" x14ac:dyDescent="0.2">
      <c r="P21898" s="12"/>
      <c r="AB21898"/>
    </row>
    <row r="21899" spans="16:28" x14ac:dyDescent="0.2">
      <c r="P21899" s="12"/>
      <c r="AB21899"/>
    </row>
    <row r="21900" spans="16:28" x14ac:dyDescent="0.2">
      <c r="P21900" s="12"/>
      <c r="AB21900"/>
    </row>
    <row r="21901" spans="16:28" x14ac:dyDescent="0.2">
      <c r="P21901" s="12"/>
      <c r="AB21901"/>
    </row>
    <row r="21902" spans="16:28" x14ac:dyDescent="0.2">
      <c r="P21902" s="12"/>
      <c r="AB21902"/>
    </row>
    <row r="21903" spans="16:28" x14ac:dyDescent="0.2">
      <c r="P21903" s="12"/>
      <c r="AB21903"/>
    </row>
    <row r="21904" spans="16:28" x14ac:dyDescent="0.2">
      <c r="P21904" s="12"/>
      <c r="AB21904"/>
    </row>
    <row r="21905" spans="16:28" x14ac:dyDescent="0.2">
      <c r="P21905" s="12"/>
      <c r="AB21905"/>
    </row>
    <row r="21906" spans="16:28" x14ac:dyDescent="0.2">
      <c r="P21906" s="12"/>
      <c r="AB21906"/>
    </row>
    <row r="21907" spans="16:28" x14ac:dyDescent="0.2">
      <c r="P21907" s="12"/>
      <c r="AB21907"/>
    </row>
    <row r="21908" spans="16:28" x14ac:dyDescent="0.2">
      <c r="P21908" s="12"/>
      <c r="AB21908"/>
    </row>
    <row r="21909" spans="16:28" x14ac:dyDescent="0.2">
      <c r="P21909" s="12"/>
      <c r="AB21909"/>
    </row>
    <row r="21910" spans="16:28" x14ac:dyDescent="0.2">
      <c r="P21910" s="12"/>
      <c r="AB21910"/>
    </row>
    <row r="21911" spans="16:28" x14ac:dyDescent="0.2">
      <c r="P21911" s="12"/>
      <c r="AB21911"/>
    </row>
    <row r="21912" spans="16:28" x14ac:dyDescent="0.2">
      <c r="P21912" s="12"/>
      <c r="AB21912"/>
    </row>
    <row r="21913" spans="16:28" x14ac:dyDescent="0.2">
      <c r="P21913" s="12"/>
      <c r="AB21913"/>
    </row>
    <row r="21914" spans="16:28" x14ac:dyDescent="0.2">
      <c r="P21914" s="12"/>
      <c r="AB21914"/>
    </row>
    <row r="21915" spans="16:28" x14ac:dyDescent="0.2">
      <c r="P21915" s="12"/>
      <c r="AB21915"/>
    </row>
    <row r="21916" spans="16:28" x14ac:dyDescent="0.2">
      <c r="P21916" s="12"/>
      <c r="AB21916"/>
    </row>
    <row r="21917" spans="16:28" x14ac:dyDescent="0.2">
      <c r="P21917" s="12"/>
      <c r="AB21917"/>
    </row>
    <row r="21918" spans="16:28" x14ac:dyDescent="0.2">
      <c r="P21918" s="12"/>
      <c r="AB21918"/>
    </row>
    <row r="21919" spans="16:28" x14ac:dyDescent="0.2">
      <c r="P21919" s="12"/>
      <c r="AB21919"/>
    </row>
    <row r="21920" spans="16:28" x14ac:dyDescent="0.2">
      <c r="P21920" s="12"/>
      <c r="AB21920"/>
    </row>
    <row r="21921" spans="16:28" x14ac:dyDescent="0.2">
      <c r="P21921" s="12"/>
      <c r="AB21921"/>
    </row>
    <row r="21922" spans="16:28" x14ac:dyDescent="0.2">
      <c r="P21922" s="12"/>
      <c r="AB21922"/>
    </row>
    <row r="21923" spans="16:28" x14ac:dyDescent="0.2">
      <c r="P21923" s="12"/>
      <c r="AB21923"/>
    </row>
    <row r="21924" spans="16:28" x14ac:dyDescent="0.2">
      <c r="P21924" s="12"/>
      <c r="AB21924"/>
    </row>
    <row r="21925" spans="16:28" x14ac:dyDescent="0.2">
      <c r="P21925" s="12"/>
      <c r="AB21925"/>
    </row>
    <row r="21926" spans="16:28" x14ac:dyDescent="0.2">
      <c r="P21926" s="12"/>
      <c r="AB21926"/>
    </row>
    <row r="21927" spans="16:28" x14ac:dyDescent="0.2">
      <c r="P21927" s="12"/>
      <c r="AB21927"/>
    </row>
    <row r="21928" spans="16:28" x14ac:dyDescent="0.2">
      <c r="P21928" s="12"/>
      <c r="AB21928"/>
    </row>
    <row r="21929" spans="16:28" x14ac:dyDescent="0.2">
      <c r="P21929" s="12"/>
      <c r="AB21929"/>
    </row>
    <row r="21930" spans="16:28" x14ac:dyDescent="0.2">
      <c r="P21930" s="12"/>
      <c r="AB21930"/>
    </row>
    <row r="21931" spans="16:28" x14ac:dyDescent="0.2">
      <c r="P21931" s="12"/>
      <c r="AB21931"/>
    </row>
    <row r="21932" spans="16:28" x14ac:dyDescent="0.2">
      <c r="P21932" s="12"/>
      <c r="AB21932"/>
    </row>
    <row r="21933" spans="16:28" x14ac:dyDescent="0.2">
      <c r="P21933" s="12"/>
      <c r="AB21933"/>
    </row>
    <row r="21934" spans="16:28" x14ac:dyDescent="0.2">
      <c r="P21934" s="12"/>
      <c r="AB21934"/>
    </row>
    <row r="21935" spans="16:28" x14ac:dyDescent="0.2">
      <c r="P21935" s="12"/>
      <c r="AB21935"/>
    </row>
    <row r="21936" spans="16:28" x14ac:dyDescent="0.2">
      <c r="P21936" s="12"/>
      <c r="AB21936"/>
    </row>
    <row r="21937" spans="16:28" x14ac:dyDescent="0.2">
      <c r="P21937" s="12"/>
      <c r="AB21937"/>
    </row>
    <row r="21938" spans="16:28" x14ac:dyDescent="0.2">
      <c r="P21938" s="12"/>
      <c r="AB21938"/>
    </row>
    <row r="21939" spans="16:28" x14ac:dyDescent="0.2">
      <c r="P21939" s="12"/>
      <c r="AB21939"/>
    </row>
    <row r="21940" spans="16:28" x14ac:dyDescent="0.2">
      <c r="P21940" s="12"/>
      <c r="AB21940"/>
    </row>
    <row r="21941" spans="16:28" x14ac:dyDescent="0.2">
      <c r="P21941" s="12"/>
      <c r="AB21941"/>
    </row>
    <row r="21942" spans="16:28" x14ac:dyDescent="0.2">
      <c r="P21942" s="12"/>
      <c r="AB21942"/>
    </row>
    <row r="21943" spans="16:28" x14ac:dyDescent="0.2">
      <c r="P21943" s="12"/>
      <c r="AB21943"/>
    </row>
    <row r="21944" spans="16:28" x14ac:dyDescent="0.2">
      <c r="P21944" s="12"/>
      <c r="AB21944"/>
    </row>
    <row r="21945" spans="16:28" x14ac:dyDescent="0.2">
      <c r="P21945" s="12"/>
      <c r="AB21945"/>
    </row>
    <row r="21946" spans="16:28" x14ac:dyDescent="0.2">
      <c r="P21946" s="12"/>
      <c r="AB21946"/>
    </row>
    <row r="21947" spans="16:28" x14ac:dyDescent="0.2">
      <c r="P21947" s="12"/>
      <c r="AB21947"/>
    </row>
    <row r="21948" spans="16:28" x14ac:dyDescent="0.2">
      <c r="P21948" s="12"/>
      <c r="AB21948"/>
    </row>
    <row r="21949" spans="16:28" x14ac:dyDescent="0.2">
      <c r="P21949" s="12"/>
      <c r="AB21949"/>
    </row>
    <row r="21950" spans="16:28" x14ac:dyDescent="0.2">
      <c r="P21950" s="12"/>
      <c r="AB21950"/>
    </row>
    <row r="21951" spans="16:28" x14ac:dyDescent="0.2">
      <c r="P21951" s="12"/>
      <c r="AB21951"/>
    </row>
    <row r="21952" spans="16:28" x14ac:dyDescent="0.2">
      <c r="P21952" s="12"/>
      <c r="AB21952"/>
    </row>
    <row r="21953" spans="16:28" x14ac:dyDescent="0.2">
      <c r="P21953" s="12"/>
      <c r="AB21953"/>
    </row>
    <row r="21954" spans="16:28" x14ac:dyDescent="0.2">
      <c r="P21954" s="12"/>
      <c r="AB21954"/>
    </row>
    <row r="21955" spans="16:28" x14ac:dyDescent="0.2">
      <c r="P21955" s="12"/>
      <c r="AB21955"/>
    </row>
    <row r="21956" spans="16:28" x14ac:dyDescent="0.2">
      <c r="P21956" s="12"/>
      <c r="AB21956"/>
    </row>
    <row r="21957" spans="16:28" x14ac:dyDescent="0.2">
      <c r="P21957" s="12"/>
      <c r="AB21957"/>
    </row>
    <row r="21958" spans="16:28" x14ac:dyDescent="0.2">
      <c r="P21958" s="12"/>
      <c r="AB21958"/>
    </row>
    <row r="21959" spans="16:28" x14ac:dyDescent="0.2">
      <c r="P21959" s="12"/>
      <c r="AB21959"/>
    </row>
    <row r="21960" spans="16:28" x14ac:dyDescent="0.2">
      <c r="P21960" s="12"/>
      <c r="AB21960"/>
    </row>
    <row r="21961" spans="16:28" x14ac:dyDescent="0.2">
      <c r="P21961" s="12"/>
      <c r="AB21961"/>
    </row>
    <row r="21962" spans="16:28" x14ac:dyDescent="0.2">
      <c r="P21962" s="12"/>
      <c r="AB21962"/>
    </row>
    <row r="21963" spans="16:28" x14ac:dyDescent="0.2">
      <c r="P21963" s="12"/>
      <c r="AB21963"/>
    </row>
    <row r="21964" spans="16:28" x14ac:dyDescent="0.2">
      <c r="P21964" s="12"/>
      <c r="AB21964"/>
    </row>
    <row r="21965" spans="16:28" x14ac:dyDescent="0.2">
      <c r="P21965" s="12"/>
      <c r="AB21965"/>
    </row>
    <row r="21966" spans="16:28" x14ac:dyDescent="0.2">
      <c r="P21966" s="12"/>
      <c r="AB21966"/>
    </row>
    <row r="21967" spans="16:28" x14ac:dyDescent="0.2">
      <c r="P21967" s="12"/>
      <c r="AB21967"/>
    </row>
    <row r="21968" spans="16:28" x14ac:dyDescent="0.2">
      <c r="P21968" s="12"/>
      <c r="AB21968"/>
    </row>
    <row r="21969" spans="16:28" x14ac:dyDescent="0.2">
      <c r="P21969" s="12"/>
      <c r="AB21969"/>
    </row>
    <row r="21970" spans="16:28" x14ac:dyDescent="0.2">
      <c r="P21970" s="12"/>
      <c r="AB21970"/>
    </row>
    <row r="21971" spans="16:28" x14ac:dyDescent="0.2">
      <c r="P21971" s="12"/>
      <c r="AB21971"/>
    </row>
    <row r="21972" spans="16:28" x14ac:dyDescent="0.2">
      <c r="P21972" s="12"/>
      <c r="AB21972"/>
    </row>
    <row r="21973" spans="16:28" x14ac:dyDescent="0.2">
      <c r="P21973" s="12"/>
      <c r="AB21973"/>
    </row>
    <row r="21974" spans="16:28" x14ac:dyDescent="0.2">
      <c r="P21974" s="12"/>
      <c r="AB21974"/>
    </row>
    <row r="21975" spans="16:28" x14ac:dyDescent="0.2">
      <c r="P21975" s="12"/>
      <c r="AB21975"/>
    </row>
    <row r="21976" spans="16:28" x14ac:dyDescent="0.2">
      <c r="P21976" s="12"/>
      <c r="AB21976"/>
    </row>
    <row r="21977" spans="16:28" x14ac:dyDescent="0.2">
      <c r="P21977" s="12"/>
      <c r="AB21977"/>
    </row>
    <row r="21978" spans="16:28" x14ac:dyDescent="0.2">
      <c r="P21978" s="12"/>
      <c r="AB21978"/>
    </row>
    <row r="21979" spans="16:28" x14ac:dyDescent="0.2">
      <c r="P21979" s="12"/>
      <c r="AB21979"/>
    </row>
    <row r="21980" spans="16:28" x14ac:dyDescent="0.2">
      <c r="P21980" s="12"/>
      <c r="AB21980"/>
    </row>
    <row r="21981" spans="16:28" x14ac:dyDescent="0.2">
      <c r="P21981" s="12"/>
      <c r="AB21981"/>
    </row>
    <row r="21982" spans="16:28" x14ac:dyDescent="0.2">
      <c r="P21982" s="12"/>
      <c r="AB21982"/>
    </row>
    <row r="21983" spans="16:28" x14ac:dyDescent="0.2">
      <c r="P21983" s="12"/>
      <c r="AB21983"/>
    </row>
    <row r="21984" spans="16:28" x14ac:dyDescent="0.2">
      <c r="P21984" s="12"/>
      <c r="AB21984"/>
    </row>
    <row r="21985" spans="16:28" x14ac:dyDescent="0.2">
      <c r="P21985" s="12"/>
      <c r="AB21985"/>
    </row>
    <row r="21986" spans="16:28" x14ac:dyDescent="0.2">
      <c r="P21986" s="12"/>
      <c r="AB21986"/>
    </row>
    <row r="21987" spans="16:28" x14ac:dyDescent="0.2">
      <c r="P21987" s="12"/>
      <c r="AB21987"/>
    </row>
    <row r="21988" spans="16:28" x14ac:dyDescent="0.2">
      <c r="P21988" s="12"/>
      <c r="AB21988"/>
    </row>
    <row r="21989" spans="16:28" x14ac:dyDescent="0.2">
      <c r="P21989" s="12"/>
      <c r="AB21989"/>
    </row>
    <row r="21990" spans="16:28" x14ac:dyDescent="0.2">
      <c r="P21990" s="12"/>
      <c r="AB21990"/>
    </row>
    <row r="21991" spans="16:28" x14ac:dyDescent="0.2">
      <c r="P21991" s="12"/>
      <c r="AB21991"/>
    </row>
    <row r="21992" spans="16:28" x14ac:dyDescent="0.2">
      <c r="P21992" s="12"/>
      <c r="AB21992"/>
    </row>
    <row r="21993" spans="16:28" x14ac:dyDescent="0.2">
      <c r="P21993" s="12"/>
      <c r="AB21993"/>
    </row>
    <row r="21994" spans="16:28" x14ac:dyDescent="0.2">
      <c r="P21994" s="12"/>
      <c r="AB21994"/>
    </row>
    <row r="21995" spans="16:28" x14ac:dyDescent="0.2">
      <c r="P21995" s="12"/>
      <c r="AB21995"/>
    </row>
    <row r="21996" spans="16:28" x14ac:dyDescent="0.2">
      <c r="P21996" s="12"/>
      <c r="AB21996"/>
    </row>
    <row r="21997" spans="16:28" x14ac:dyDescent="0.2">
      <c r="P21997" s="12"/>
      <c r="AB21997"/>
    </row>
    <row r="21998" spans="16:28" x14ac:dyDescent="0.2">
      <c r="P21998" s="12"/>
      <c r="AB21998"/>
    </row>
    <row r="21999" spans="16:28" x14ac:dyDescent="0.2">
      <c r="P21999" s="12"/>
      <c r="AB21999"/>
    </row>
    <row r="22000" spans="16:28" x14ac:dyDescent="0.2">
      <c r="P22000" s="12"/>
      <c r="AB22000"/>
    </row>
    <row r="22001" spans="16:28" x14ac:dyDescent="0.2">
      <c r="P22001" s="12"/>
      <c r="AB22001"/>
    </row>
    <row r="22002" spans="16:28" x14ac:dyDescent="0.2">
      <c r="P22002" s="12"/>
      <c r="AB22002"/>
    </row>
    <row r="22003" spans="16:28" x14ac:dyDescent="0.2">
      <c r="P22003" s="12"/>
      <c r="AB22003"/>
    </row>
    <row r="22004" spans="16:28" x14ac:dyDescent="0.2">
      <c r="P22004" s="12"/>
      <c r="AB22004"/>
    </row>
    <row r="22005" spans="16:28" x14ac:dyDescent="0.2">
      <c r="P22005" s="12"/>
      <c r="AB22005"/>
    </row>
    <row r="22006" spans="16:28" x14ac:dyDescent="0.2">
      <c r="P22006" s="12"/>
      <c r="AB22006"/>
    </row>
    <row r="22007" spans="16:28" x14ac:dyDescent="0.2">
      <c r="P22007" s="12"/>
      <c r="AB22007"/>
    </row>
    <row r="22008" spans="16:28" x14ac:dyDescent="0.2">
      <c r="P22008" s="12"/>
      <c r="AB22008"/>
    </row>
    <row r="22009" spans="16:28" x14ac:dyDescent="0.2">
      <c r="P22009" s="12"/>
      <c r="AB22009"/>
    </row>
    <row r="22010" spans="16:28" x14ac:dyDescent="0.2">
      <c r="P22010" s="12"/>
      <c r="AB22010"/>
    </row>
    <row r="22011" spans="16:28" x14ac:dyDescent="0.2">
      <c r="P22011" s="12"/>
      <c r="AB22011"/>
    </row>
    <row r="22012" spans="16:28" x14ac:dyDescent="0.2">
      <c r="P22012" s="12"/>
      <c r="AB22012"/>
    </row>
    <row r="22013" spans="16:28" x14ac:dyDescent="0.2">
      <c r="P22013" s="12"/>
      <c r="AB22013"/>
    </row>
    <row r="22014" spans="16:28" x14ac:dyDescent="0.2">
      <c r="P22014" s="12"/>
      <c r="AB22014"/>
    </row>
    <row r="22015" spans="16:28" x14ac:dyDescent="0.2">
      <c r="P22015" s="12"/>
      <c r="AB22015"/>
    </row>
    <row r="22016" spans="16:28" x14ac:dyDescent="0.2">
      <c r="P22016" s="12"/>
      <c r="AB22016"/>
    </row>
    <row r="22017" spans="16:28" x14ac:dyDescent="0.2">
      <c r="P22017" s="12"/>
      <c r="AB22017"/>
    </row>
    <row r="22018" spans="16:28" x14ac:dyDescent="0.2">
      <c r="P22018" s="12"/>
      <c r="AB22018"/>
    </row>
    <row r="22019" spans="16:28" x14ac:dyDescent="0.2">
      <c r="P22019" s="12"/>
      <c r="AB22019"/>
    </row>
    <row r="22020" spans="16:28" x14ac:dyDescent="0.2">
      <c r="P22020" s="12"/>
      <c r="AB22020"/>
    </row>
    <row r="22021" spans="16:28" x14ac:dyDescent="0.2">
      <c r="P22021" s="12"/>
      <c r="AB22021"/>
    </row>
    <row r="22022" spans="16:28" x14ac:dyDescent="0.2">
      <c r="P22022" s="12"/>
      <c r="AB22022"/>
    </row>
    <row r="22023" spans="16:28" x14ac:dyDescent="0.2">
      <c r="P22023" s="12"/>
      <c r="AB22023"/>
    </row>
    <row r="22024" spans="16:28" x14ac:dyDescent="0.2">
      <c r="P22024" s="12"/>
      <c r="AB22024"/>
    </row>
    <row r="22025" spans="16:28" x14ac:dyDescent="0.2">
      <c r="P22025" s="12"/>
      <c r="AB22025"/>
    </row>
    <row r="22026" spans="16:28" x14ac:dyDescent="0.2">
      <c r="P22026" s="12"/>
      <c r="AB22026"/>
    </row>
    <row r="22027" spans="16:28" x14ac:dyDescent="0.2">
      <c r="P22027" s="12"/>
      <c r="AB22027"/>
    </row>
    <row r="22028" spans="16:28" x14ac:dyDescent="0.2">
      <c r="P22028" s="12"/>
      <c r="AB22028"/>
    </row>
    <row r="22029" spans="16:28" x14ac:dyDescent="0.2">
      <c r="P22029" s="12"/>
      <c r="AB22029"/>
    </row>
    <row r="22030" spans="16:28" x14ac:dyDescent="0.2">
      <c r="P22030" s="12"/>
      <c r="AB22030"/>
    </row>
    <row r="22031" spans="16:28" x14ac:dyDescent="0.2">
      <c r="P22031" s="12"/>
      <c r="AB22031"/>
    </row>
    <row r="22032" spans="16:28" x14ac:dyDescent="0.2">
      <c r="P22032" s="12"/>
      <c r="AB22032"/>
    </row>
    <row r="22033" spans="16:28" x14ac:dyDescent="0.2">
      <c r="P22033" s="12"/>
      <c r="AB22033"/>
    </row>
    <row r="22034" spans="16:28" x14ac:dyDescent="0.2">
      <c r="P22034" s="12"/>
      <c r="AB22034"/>
    </row>
    <row r="22035" spans="16:28" x14ac:dyDescent="0.2">
      <c r="P22035" s="12"/>
      <c r="AB22035"/>
    </row>
    <row r="22036" spans="16:28" x14ac:dyDescent="0.2">
      <c r="P22036" s="12"/>
      <c r="AB22036"/>
    </row>
    <row r="22037" spans="16:28" x14ac:dyDescent="0.2">
      <c r="P22037" s="12"/>
      <c r="AB22037"/>
    </row>
    <row r="22038" spans="16:28" x14ac:dyDescent="0.2">
      <c r="P22038" s="12"/>
      <c r="AB22038"/>
    </row>
    <row r="22039" spans="16:28" x14ac:dyDescent="0.2">
      <c r="P22039" s="12"/>
      <c r="AB22039"/>
    </row>
    <row r="22040" spans="16:28" x14ac:dyDescent="0.2">
      <c r="P22040" s="12"/>
      <c r="AB22040"/>
    </row>
    <row r="22041" spans="16:28" x14ac:dyDescent="0.2">
      <c r="P22041" s="12"/>
      <c r="AB22041"/>
    </row>
    <row r="22042" spans="16:28" x14ac:dyDescent="0.2">
      <c r="P22042" s="12"/>
      <c r="AB22042"/>
    </row>
    <row r="22043" spans="16:28" x14ac:dyDescent="0.2">
      <c r="P22043" s="12"/>
      <c r="AB22043"/>
    </row>
    <row r="22044" spans="16:28" x14ac:dyDescent="0.2">
      <c r="P22044" s="12"/>
      <c r="AB22044"/>
    </row>
    <row r="22045" spans="16:28" x14ac:dyDescent="0.2">
      <c r="P22045" s="12"/>
      <c r="AB22045"/>
    </row>
    <row r="22046" spans="16:28" x14ac:dyDescent="0.2">
      <c r="P22046" s="12"/>
      <c r="AB22046"/>
    </row>
    <row r="22047" spans="16:28" x14ac:dyDescent="0.2">
      <c r="P22047" s="12"/>
      <c r="AB22047"/>
    </row>
    <row r="22048" spans="16:28" x14ac:dyDescent="0.2">
      <c r="P22048" s="12"/>
      <c r="AB22048"/>
    </row>
    <row r="22049" spans="16:28" x14ac:dyDescent="0.2">
      <c r="P22049" s="12"/>
      <c r="AB22049"/>
    </row>
    <row r="22050" spans="16:28" x14ac:dyDescent="0.2">
      <c r="P22050" s="12"/>
      <c r="AB22050"/>
    </row>
    <row r="22051" spans="16:28" x14ac:dyDescent="0.2">
      <c r="P22051" s="12"/>
      <c r="AB22051"/>
    </row>
    <row r="22052" spans="16:28" x14ac:dyDescent="0.2">
      <c r="P22052" s="12"/>
      <c r="AB22052"/>
    </row>
    <row r="22053" spans="16:28" x14ac:dyDescent="0.2">
      <c r="P22053" s="12"/>
      <c r="AB22053"/>
    </row>
    <row r="22054" spans="16:28" x14ac:dyDescent="0.2">
      <c r="P22054" s="12"/>
      <c r="AB22054"/>
    </row>
    <row r="22055" spans="16:28" x14ac:dyDescent="0.2">
      <c r="P22055" s="12"/>
      <c r="AB22055"/>
    </row>
    <row r="22056" spans="16:28" x14ac:dyDescent="0.2">
      <c r="P22056" s="12"/>
      <c r="AB22056"/>
    </row>
    <row r="22057" spans="16:28" x14ac:dyDescent="0.2">
      <c r="P22057" s="12"/>
      <c r="AB22057"/>
    </row>
    <row r="22058" spans="16:28" x14ac:dyDescent="0.2">
      <c r="P22058" s="12"/>
      <c r="AB22058"/>
    </row>
    <row r="22059" spans="16:28" x14ac:dyDescent="0.2">
      <c r="P22059" s="12"/>
      <c r="AB22059"/>
    </row>
    <row r="22060" spans="16:28" x14ac:dyDescent="0.2">
      <c r="P22060" s="12"/>
      <c r="AB22060"/>
    </row>
    <row r="22061" spans="16:28" x14ac:dyDescent="0.2">
      <c r="P22061" s="12"/>
      <c r="AB22061"/>
    </row>
    <row r="22062" spans="16:28" x14ac:dyDescent="0.2">
      <c r="P22062" s="12"/>
      <c r="AB22062"/>
    </row>
    <row r="22063" spans="16:28" x14ac:dyDescent="0.2">
      <c r="P22063" s="12"/>
      <c r="AB22063"/>
    </row>
    <row r="22064" spans="16:28" x14ac:dyDescent="0.2">
      <c r="P22064" s="12"/>
      <c r="AB22064"/>
    </row>
    <row r="22065" spans="16:28" x14ac:dyDescent="0.2">
      <c r="P22065" s="12"/>
      <c r="AB22065"/>
    </row>
    <row r="22066" spans="16:28" x14ac:dyDescent="0.2">
      <c r="P22066" s="12"/>
      <c r="AB22066"/>
    </row>
    <row r="22067" spans="16:28" x14ac:dyDescent="0.2">
      <c r="P22067" s="12"/>
      <c r="AB22067"/>
    </row>
    <row r="22068" spans="16:28" x14ac:dyDescent="0.2">
      <c r="P22068" s="12"/>
      <c r="AB22068"/>
    </row>
    <row r="22069" spans="16:28" x14ac:dyDescent="0.2">
      <c r="P22069" s="12"/>
      <c r="AB22069"/>
    </row>
    <row r="22070" spans="16:28" x14ac:dyDescent="0.2">
      <c r="P22070" s="12"/>
      <c r="AB22070"/>
    </row>
    <row r="22071" spans="16:28" x14ac:dyDescent="0.2">
      <c r="P22071" s="12"/>
      <c r="AB22071"/>
    </row>
    <row r="22072" spans="16:28" x14ac:dyDescent="0.2">
      <c r="P22072" s="12"/>
      <c r="AB22072"/>
    </row>
    <row r="22073" spans="16:28" x14ac:dyDescent="0.2">
      <c r="P22073" s="12"/>
      <c r="AB22073"/>
    </row>
    <row r="22074" spans="16:28" x14ac:dyDescent="0.2">
      <c r="P22074" s="12"/>
      <c r="AB22074"/>
    </row>
    <row r="22075" spans="16:28" x14ac:dyDescent="0.2">
      <c r="P22075" s="12"/>
      <c r="AB22075"/>
    </row>
    <row r="22076" spans="16:28" x14ac:dyDescent="0.2">
      <c r="P22076" s="12"/>
      <c r="AB22076"/>
    </row>
    <row r="22077" spans="16:28" x14ac:dyDescent="0.2">
      <c r="P22077" s="12"/>
      <c r="AB22077"/>
    </row>
    <row r="22078" spans="16:28" x14ac:dyDescent="0.2">
      <c r="P22078" s="12"/>
      <c r="AB22078"/>
    </row>
    <row r="22079" spans="16:28" x14ac:dyDescent="0.2">
      <c r="P22079" s="12"/>
      <c r="AB22079"/>
    </row>
    <row r="22080" spans="16:28" x14ac:dyDescent="0.2">
      <c r="P22080" s="12"/>
      <c r="AB22080"/>
    </row>
    <row r="22081" spans="16:28" x14ac:dyDescent="0.2">
      <c r="P22081" s="12"/>
      <c r="AB22081"/>
    </row>
    <row r="22082" spans="16:28" x14ac:dyDescent="0.2">
      <c r="P22082" s="12"/>
      <c r="AB22082"/>
    </row>
    <row r="22083" spans="16:28" x14ac:dyDescent="0.2">
      <c r="P22083" s="12"/>
      <c r="AB22083"/>
    </row>
    <row r="22084" spans="16:28" x14ac:dyDescent="0.2">
      <c r="P22084" s="12"/>
      <c r="AB22084"/>
    </row>
    <row r="22085" spans="16:28" x14ac:dyDescent="0.2">
      <c r="P22085" s="12"/>
      <c r="AB22085"/>
    </row>
    <row r="22086" spans="16:28" x14ac:dyDescent="0.2">
      <c r="P22086" s="12"/>
      <c r="AB22086"/>
    </row>
    <row r="22087" spans="16:28" x14ac:dyDescent="0.2">
      <c r="P22087" s="12"/>
      <c r="AB22087"/>
    </row>
    <row r="22088" spans="16:28" x14ac:dyDescent="0.2">
      <c r="P22088" s="12"/>
      <c r="AB22088"/>
    </row>
    <row r="22089" spans="16:28" x14ac:dyDescent="0.2">
      <c r="P22089" s="12"/>
      <c r="AB22089"/>
    </row>
    <row r="22090" spans="16:28" x14ac:dyDescent="0.2">
      <c r="P22090" s="12"/>
      <c r="AB22090"/>
    </row>
    <row r="22091" spans="16:28" x14ac:dyDescent="0.2">
      <c r="P22091" s="12"/>
      <c r="AB22091"/>
    </row>
    <row r="22092" spans="16:28" x14ac:dyDescent="0.2">
      <c r="P22092" s="12"/>
      <c r="AB22092"/>
    </row>
    <row r="22093" spans="16:28" x14ac:dyDescent="0.2">
      <c r="P22093" s="12"/>
      <c r="AB22093"/>
    </row>
    <row r="22094" spans="16:28" x14ac:dyDescent="0.2">
      <c r="P22094" s="12"/>
      <c r="AB22094"/>
    </row>
    <row r="22095" spans="16:28" x14ac:dyDescent="0.2">
      <c r="P22095" s="12"/>
      <c r="AB22095"/>
    </row>
    <row r="22096" spans="16:28" x14ac:dyDescent="0.2">
      <c r="P22096" s="12"/>
      <c r="AB22096"/>
    </row>
    <row r="22097" spans="16:28" x14ac:dyDescent="0.2">
      <c r="P22097" s="12"/>
      <c r="AB22097"/>
    </row>
    <row r="22098" spans="16:28" x14ac:dyDescent="0.2">
      <c r="P22098" s="12"/>
      <c r="AB22098"/>
    </row>
    <row r="22099" spans="16:28" x14ac:dyDescent="0.2">
      <c r="P22099" s="12"/>
      <c r="AB22099"/>
    </row>
    <row r="22100" spans="16:28" x14ac:dyDescent="0.2">
      <c r="P22100" s="12"/>
      <c r="AB22100"/>
    </row>
    <row r="22101" spans="16:28" x14ac:dyDescent="0.2">
      <c r="P22101" s="12"/>
      <c r="AB22101"/>
    </row>
    <row r="22102" spans="16:28" x14ac:dyDescent="0.2">
      <c r="P22102" s="12"/>
      <c r="AB22102"/>
    </row>
    <row r="22103" spans="16:28" x14ac:dyDescent="0.2">
      <c r="P22103" s="12"/>
      <c r="AB22103"/>
    </row>
    <row r="22104" spans="16:28" x14ac:dyDescent="0.2">
      <c r="P22104" s="12"/>
      <c r="AB22104"/>
    </row>
    <row r="22105" spans="16:28" x14ac:dyDescent="0.2">
      <c r="P22105" s="12"/>
      <c r="AB22105"/>
    </row>
    <row r="22106" spans="16:28" x14ac:dyDescent="0.2">
      <c r="P22106" s="12"/>
      <c r="AB22106"/>
    </row>
    <row r="22107" spans="16:28" x14ac:dyDescent="0.2">
      <c r="P22107" s="12"/>
      <c r="AB22107"/>
    </row>
    <row r="22108" spans="16:28" x14ac:dyDescent="0.2">
      <c r="P22108" s="12"/>
      <c r="AB22108"/>
    </row>
    <row r="22109" spans="16:28" x14ac:dyDescent="0.2">
      <c r="P22109" s="12"/>
      <c r="AB22109"/>
    </row>
    <row r="22110" spans="16:28" x14ac:dyDescent="0.2">
      <c r="P22110" s="12"/>
      <c r="AB22110"/>
    </row>
    <row r="22111" spans="16:28" x14ac:dyDescent="0.2">
      <c r="P22111" s="12"/>
      <c r="AB22111"/>
    </row>
    <row r="22112" spans="16:28" x14ac:dyDescent="0.2">
      <c r="P22112" s="12"/>
      <c r="AB22112"/>
    </row>
    <row r="22113" spans="16:28" x14ac:dyDescent="0.2">
      <c r="P22113" s="12"/>
      <c r="AB22113"/>
    </row>
    <row r="22114" spans="16:28" x14ac:dyDescent="0.2">
      <c r="P22114" s="12"/>
      <c r="AB22114"/>
    </row>
    <row r="22115" spans="16:28" x14ac:dyDescent="0.2">
      <c r="P22115" s="12"/>
      <c r="AB22115"/>
    </row>
    <row r="22116" spans="16:28" x14ac:dyDescent="0.2">
      <c r="P22116" s="12"/>
      <c r="AB22116"/>
    </row>
    <row r="22117" spans="16:28" x14ac:dyDescent="0.2">
      <c r="P22117" s="12"/>
      <c r="AB22117"/>
    </row>
    <row r="22118" spans="16:28" x14ac:dyDescent="0.2">
      <c r="P22118" s="12"/>
      <c r="AB22118"/>
    </row>
    <row r="22119" spans="16:28" x14ac:dyDescent="0.2">
      <c r="P22119" s="12"/>
      <c r="AB22119"/>
    </row>
    <row r="22120" spans="16:28" x14ac:dyDescent="0.2">
      <c r="P22120" s="12"/>
      <c r="AB22120"/>
    </row>
    <row r="22121" spans="16:28" x14ac:dyDescent="0.2">
      <c r="P22121" s="12"/>
      <c r="AB22121"/>
    </row>
    <row r="22122" spans="16:28" x14ac:dyDescent="0.2">
      <c r="P22122" s="12"/>
      <c r="AB22122"/>
    </row>
    <row r="22123" spans="16:28" x14ac:dyDescent="0.2">
      <c r="P22123" s="12"/>
      <c r="AB22123"/>
    </row>
    <row r="22124" spans="16:28" x14ac:dyDescent="0.2">
      <c r="P22124" s="12"/>
      <c r="AB22124"/>
    </row>
    <row r="22125" spans="16:28" x14ac:dyDescent="0.2">
      <c r="P22125" s="12"/>
      <c r="AB22125"/>
    </row>
    <row r="22126" spans="16:28" x14ac:dyDescent="0.2">
      <c r="P22126" s="12"/>
      <c r="AB22126"/>
    </row>
    <row r="22127" spans="16:28" x14ac:dyDescent="0.2">
      <c r="P22127" s="12"/>
      <c r="AB22127"/>
    </row>
    <row r="22128" spans="16:28" x14ac:dyDescent="0.2">
      <c r="P22128" s="12"/>
      <c r="AB22128"/>
    </row>
    <row r="22129" spans="16:28" x14ac:dyDescent="0.2">
      <c r="P22129" s="12"/>
      <c r="AB22129"/>
    </row>
    <row r="22130" spans="16:28" x14ac:dyDescent="0.2">
      <c r="P22130" s="12"/>
      <c r="AB22130"/>
    </row>
    <row r="22131" spans="16:28" x14ac:dyDescent="0.2">
      <c r="P22131" s="12"/>
      <c r="AB22131"/>
    </row>
    <row r="22132" spans="16:28" x14ac:dyDescent="0.2">
      <c r="P22132" s="12"/>
      <c r="AB22132"/>
    </row>
    <row r="22133" spans="16:28" x14ac:dyDescent="0.2">
      <c r="P22133" s="12"/>
      <c r="AB22133"/>
    </row>
    <row r="22134" spans="16:28" x14ac:dyDescent="0.2">
      <c r="P22134" s="12"/>
      <c r="AB22134"/>
    </row>
    <row r="22135" spans="16:28" x14ac:dyDescent="0.2">
      <c r="P22135" s="12"/>
      <c r="AB22135"/>
    </row>
    <row r="22136" spans="16:28" x14ac:dyDescent="0.2">
      <c r="P22136" s="12"/>
      <c r="AB22136"/>
    </row>
    <row r="22137" spans="16:28" x14ac:dyDescent="0.2">
      <c r="P22137" s="12"/>
      <c r="AB22137"/>
    </row>
    <row r="22138" spans="16:28" x14ac:dyDescent="0.2">
      <c r="P22138" s="12"/>
      <c r="AB22138"/>
    </row>
    <row r="22139" spans="16:28" x14ac:dyDescent="0.2">
      <c r="P22139" s="12"/>
      <c r="AB22139"/>
    </row>
    <row r="22140" spans="16:28" x14ac:dyDescent="0.2">
      <c r="P22140" s="12"/>
      <c r="AB22140"/>
    </row>
    <row r="22141" spans="16:28" x14ac:dyDescent="0.2">
      <c r="P22141" s="12"/>
      <c r="AB22141"/>
    </row>
    <row r="22142" spans="16:28" x14ac:dyDescent="0.2">
      <c r="P22142" s="12"/>
      <c r="AB22142"/>
    </row>
    <row r="22143" spans="16:28" x14ac:dyDescent="0.2">
      <c r="P22143" s="12"/>
      <c r="AB22143"/>
    </row>
    <row r="22144" spans="16:28" x14ac:dyDescent="0.2">
      <c r="P22144" s="12"/>
      <c r="AB22144"/>
    </row>
    <row r="22145" spans="16:28" x14ac:dyDescent="0.2">
      <c r="P22145" s="12"/>
      <c r="AB22145"/>
    </row>
    <row r="22146" spans="16:28" x14ac:dyDescent="0.2">
      <c r="P22146" s="12"/>
      <c r="AB22146"/>
    </row>
    <row r="22147" spans="16:28" x14ac:dyDescent="0.2">
      <c r="P22147" s="12"/>
      <c r="AB22147"/>
    </row>
    <row r="22148" spans="16:28" x14ac:dyDescent="0.2">
      <c r="P22148" s="12"/>
      <c r="AB22148"/>
    </row>
    <row r="22149" spans="16:28" x14ac:dyDescent="0.2">
      <c r="P22149" s="12"/>
      <c r="AB22149"/>
    </row>
    <row r="22150" spans="16:28" x14ac:dyDescent="0.2">
      <c r="P22150" s="12"/>
      <c r="AB22150"/>
    </row>
    <row r="22151" spans="16:28" x14ac:dyDescent="0.2">
      <c r="P22151" s="12"/>
      <c r="AB22151"/>
    </row>
    <row r="22152" spans="16:28" x14ac:dyDescent="0.2">
      <c r="P22152" s="12"/>
      <c r="AB22152"/>
    </row>
    <row r="22153" spans="16:28" x14ac:dyDescent="0.2">
      <c r="P22153" s="12"/>
      <c r="AB22153"/>
    </row>
    <row r="22154" spans="16:28" x14ac:dyDescent="0.2">
      <c r="P22154" s="12"/>
      <c r="AB22154"/>
    </row>
    <row r="22155" spans="16:28" x14ac:dyDescent="0.2">
      <c r="P22155" s="12"/>
      <c r="AB22155"/>
    </row>
    <row r="22156" spans="16:28" x14ac:dyDescent="0.2">
      <c r="P22156" s="12"/>
      <c r="AB22156"/>
    </row>
    <row r="22157" spans="16:28" x14ac:dyDescent="0.2">
      <c r="P22157" s="12"/>
      <c r="AB22157"/>
    </row>
    <row r="22158" spans="16:28" x14ac:dyDescent="0.2">
      <c r="P22158" s="12"/>
      <c r="AB22158"/>
    </row>
    <row r="22159" spans="16:28" x14ac:dyDescent="0.2">
      <c r="P22159" s="12"/>
      <c r="AB22159"/>
    </row>
    <row r="22160" spans="16:28" x14ac:dyDescent="0.2">
      <c r="P22160" s="12"/>
      <c r="AB22160"/>
    </row>
    <row r="22161" spans="16:28" x14ac:dyDescent="0.2">
      <c r="P22161" s="12"/>
      <c r="AB22161"/>
    </row>
    <row r="22162" spans="16:28" x14ac:dyDescent="0.2">
      <c r="P22162" s="12"/>
      <c r="AB22162"/>
    </row>
    <row r="22163" spans="16:28" x14ac:dyDescent="0.2">
      <c r="P22163" s="12"/>
      <c r="AB22163"/>
    </row>
    <row r="22164" spans="16:28" x14ac:dyDescent="0.2">
      <c r="P22164" s="12"/>
      <c r="AB22164"/>
    </row>
    <row r="22165" spans="16:28" x14ac:dyDescent="0.2">
      <c r="P22165" s="12"/>
      <c r="AB22165"/>
    </row>
    <row r="22166" spans="16:28" x14ac:dyDescent="0.2">
      <c r="P22166" s="12"/>
      <c r="AB22166"/>
    </row>
    <row r="22167" spans="16:28" x14ac:dyDescent="0.2">
      <c r="P22167" s="12"/>
      <c r="AB22167"/>
    </row>
    <row r="22168" spans="16:28" x14ac:dyDescent="0.2">
      <c r="P22168" s="12"/>
      <c r="AB22168"/>
    </row>
    <row r="22169" spans="16:28" x14ac:dyDescent="0.2">
      <c r="P22169" s="12"/>
      <c r="AB22169"/>
    </row>
    <row r="22170" spans="16:28" x14ac:dyDescent="0.2">
      <c r="P22170" s="12"/>
      <c r="AB22170"/>
    </row>
    <row r="22171" spans="16:28" x14ac:dyDescent="0.2">
      <c r="P22171" s="12"/>
      <c r="AB22171"/>
    </row>
    <row r="22172" spans="16:28" x14ac:dyDescent="0.2">
      <c r="P22172" s="12"/>
      <c r="AB22172"/>
    </row>
    <row r="22173" spans="16:28" x14ac:dyDescent="0.2">
      <c r="P22173" s="12"/>
      <c r="AB22173"/>
    </row>
    <row r="22174" spans="16:28" x14ac:dyDescent="0.2">
      <c r="P22174" s="12"/>
      <c r="AB22174"/>
    </row>
    <row r="22175" spans="16:28" x14ac:dyDescent="0.2">
      <c r="P22175" s="12"/>
      <c r="AB22175"/>
    </row>
    <row r="22176" spans="16:28" x14ac:dyDescent="0.2">
      <c r="P22176" s="12"/>
      <c r="AB22176"/>
    </row>
    <row r="22177" spans="16:28" x14ac:dyDescent="0.2">
      <c r="P22177" s="12"/>
      <c r="AB22177"/>
    </row>
    <row r="22178" spans="16:28" x14ac:dyDescent="0.2">
      <c r="P22178" s="12"/>
      <c r="AB22178"/>
    </row>
    <row r="22179" spans="16:28" x14ac:dyDescent="0.2">
      <c r="P22179" s="12"/>
      <c r="AB22179"/>
    </row>
    <row r="22180" spans="16:28" x14ac:dyDescent="0.2">
      <c r="P22180" s="12"/>
      <c r="AB22180"/>
    </row>
    <row r="22181" spans="16:28" x14ac:dyDescent="0.2">
      <c r="P22181" s="12"/>
      <c r="AB22181"/>
    </row>
    <row r="22182" spans="16:28" x14ac:dyDescent="0.2">
      <c r="P22182" s="12"/>
      <c r="AB22182"/>
    </row>
    <row r="22183" spans="16:28" x14ac:dyDescent="0.2">
      <c r="P22183" s="12"/>
      <c r="AB22183"/>
    </row>
    <row r="22184" spans="16:28" x14ac:dyDescent="0.2">
      <c r="P22184" s="12"/>
      <c r="AB22184"/>
    </row>
    <row r="22185" spans="16:28" x14ac:dyDescent="0.2">
      <c r="P22185" s="12"/>
      <c r="AB22185"/>
    </row>
    <row r="22186" spans="16:28" x14ac:dyDescent="0.2">
      <c r="P22186" s="12"/>
      <c r="AB22186"/>
    </row>
    <row r="22187" spans="16:28" x14ac:dyDescent="0.2">
      <c r="P22187" s="12"/>
      <c r="AB22187"/>
    </row>
    <row r="22188" spans="16:28" x14ac:dyDescent="0.2">
      <c r="P22188" s="12"/>
      <c r="AB22188"/>
    </row>
    <row r="22189" spans="16:28" x14ac:dyDescent="0.2">
      <c r="P22189" s="12"/>
      <c r="AB22189"/>
    </row>
    <row r="22190" spans="16:28" x14ac:dyDescent="0.2">
      <c r="P22190" s="12"/>
      <c r="AB22190"/>
    </row>
    <row r="22191" spans="16:28" x14ac:dyDescent="0.2">
      <c r="P22191" s="12"/>
      <c r="AB22191"/>
    </row>
    <row r="22192" spans="16:28" x14ac:dyDescent="0.2">
      <c r="P22192" s="12"/>
      <c r="AB22192"/>
    </row>
    <row r="22193" spans="16:28" x14ac:dyDescent="0.2">
      <c r="P22193" s="12"/>
      <c r="AB22193"/>
    </row>
    <row r="22194" spans="16:28" x14ac:dyDescent="0.2">
      <c r="P22194" s="12"/>
      <c r="AB22194"/>
    </row>
    <row r="22195" spans="16:28" x14ac:dyDescent="0.2">
      <c r="P22195" s="12"/>
      <c r="AB22195"/>
    </row>
    <row r="22196" spans="16:28" x14ac:dyDescent="0.2">
      <c r="P22196" s="12"/>
      <c r="AB22196"/>
    </row>
    <row r="22197" spans="16:28" x14ac:dyDescent="0.2">
      <c r="P22197" s="12"/>
      <c r="AB22197"/>
    </row>
    <row r="22198" spans="16:28" x14ac:dyDescent="0.2">
      <c r="P22198" s="12"/>
      <c r="AB22198"/>
    </row>
    <row r="22199" spans="16:28" x14ac:dyDescent="0.2">
      <c r="P22199" s="12"/>
      <c r="AB22199"/>
    </row>
    <row r="22200" spans="16:28" x14ac:dyDescent="0.2">
      <c r="P22200" s="12"/>
      <c r="AB22200"/>
    </row>
    <row r="22201" spans="16:28" x14ac:dyDescent="0.2">
      <c r="P22201" s="12"/>
      <c r="AB22201"/>
    </row>
    <row r="22202" spans="16:28" x14ac:dyDescent="0.2">
      <c r="P22202" s="12"/>
      <c r="AB22202"/>
    </row>
    <row r="22203" spans="16:28" x14ac:dyDescent="0.2">
      <c r="P22203" s="12"/>
      <c r="AB22203"/>
    </row>
    <row r="22204" spans="16:28" x14ac:dyDescent="0.2">
      <c r="P22204" s="12"/>
      <c r="AB22204"/>
    </row>
    <row r="22205" spans="16:28" x14ac:dyDescent="0.2">
      <c r="P22205" s="12"/>
      <c r="AB22205"/>
    </row>
    <row r="22206" spans="16:28" x14ac:dyDescent="0.2">
      <c r="P22206" s="12"/>
      <c r="AB22206"/>
    </row>
    <row r="22207" spans="16:28" x14ac:dyDescent="0.2">
      <c r="P22207" s="12"/>
      <c r="AB22207"/>
    </row>
    <row r="22208" spans="16:28" x14ac:dyDescent="0.2">
      <c r="P22208" s="12"/>
      <c r="AB22208"/>
    </row>
    <row r="22209" spans="16:28" x14ac:dyDescent="0.2">
      <c r="P22209" s="12"/>
      <c r="AB22209"/>
    </row>
    <row r="22210" spans="16:28" x14ac:dyDescent="0.2">
      <c r="P22210" s="12"/>
      <c r="AB22210"/>
    </row>
    <row r="22211" spans="16:28" x14ac:dyDescent="0.2">
      <c r="P22211" s="12"/>
      <c r="AB22211"/>
    </row>
    <row r="22212" spans="16:28" x14ac:dyDescent="0.2">
      <c r="P22212" s="12"/>
      <c r="AB22212"/>
    </row>
    <row r="22213" spans="16:28" x14ac:dyDescent="0.2">
      <c r="P22213" s="12"/>
      <c r="AB22213"/>
    </row>
    <row r="22214" spans="16:28" x14ac:dyDescent="0.2">
      <c r="P22214" s="12"/>
      <c r="AB22214"/>
    </row>
    <row r="22215" spans="16:28" x14ac:dyDescent="0.2">
      <c r="P22215" s="12"/>
      <c r="AB22215"/>
    </row>
    <row r="22216" spans="16:28" x14ac:dyDescent="0.2">
      <c r="P22216" s="12"/>
      <c r="AB22216"/>
    </row>
    <row r="22217" spans="16:28" x14ac:dyDescent="0.2">
      <c r="P22217" s="12"/>
      <c r="AB22217"/>
    </row>
    <row r="22218" spans="16:28" x14ac:dyDescent="0.2">
      <c r="P22218" s="12"/>
      <c r="AB22218"/>
    </row>
    <row r="22219" spans="16:28" x14ac:dyDescent="0.2">
      <c r="P22219" s="12"/>
      <c r="AB22219"/>
    </row>
    <row r="22220" spans="16:28" x14ac:dyDescent="0.2">
      <c r="P22220" s="12"/>
      <c r="AB22220"/>
    </row>
    <row r="22221" spans="16:28" x14ac:dyDescent="0.2">
      <c r="P22221" s="12"/>
      <c r="AB22221"/>
    </row>
    <row r="22222" spans="16:28" x14ac:dyDescent="0.2">
      <c r="P22222" s="12"/>
      <c r="AB22222"/>
    </row>
    <row r="22223" spans="16:28" x14ac:dyDescent="0.2">
      <c r="P22223" s="12"/>
      <c r="AB22223"/>
    </row>
    <row r="22224" spans="16:28" x14ac:dyDescent="0.2">
      <c r="P22224" s="12"/>
      <c r="AB22224"/>
    </row>
    <row r="22225" spans="16:28" x14ac:dyDescent="0.2">
      <c r="P22225" s="12"/>
      <c r="AB22225"/>
    </row>
    <row r="22226" spans="16:28" x14ac:dyDescent="0.2">
      <c r="P22226" s="12"/>
      <c r="AB22226"/>
    </row>
    <row r="22227" spans="16:28" x14ac:dyDescent="0.2">
      <c r="P22227" s="12"/>
      <c r="AB22227"/>
    </row>
    <row r="22228" spans="16:28" x14ac:dyDescent="0.2">
      <c r="P22228" s="12"/>
      <c r="AB22228"/>
    </row>
    <row r="22229" spans="16:28" x14ac:dyDescent="0.2">
      <c r="P22229" s="12"/>
      <c r="AB22229"/>
    </row>
    <row r="22230" spans="16:28" x14ac:dyDescent="0.2">
      <c r="P22230" s="12"/>
      <c r="AB22230"/>
    </row>
    <row r="22231" spans="16:28" x14ac:dyDescent="0.2">
      <c r="P22231" s="12"/>
      <c r="AB22231"/>
    </row>
    <row r="22232" spans="16:28" x14ac:dyDescent="0.2">
      <c r="P22232" s="12"/>
      <c r="AB22232"/>
    </row>
    <row r="22233" spans="16:28" x14ac:dyDescent="0.2">
      <c r="P22233" s="12"/>
      <c r="AB22233"/>
    </row>
    <row r="22234" spans="16:28" x14ac:dyDescent="0.2">
      <c r="P22234" s="12"/>
      <c r="AB22234"/>
    </row>
    <row r="22235" spans="16:28" x14ac:dyDescent="0.2">
      <c r="P22235" s="12"/>
      <c r="AB22235"/>
    </row>
    <row r="22236" spans="16:28" x14ac:dyDescent="0.2">
      <c r="P22236" s="12"/>
      <c r="AB22236"/>
    </row>
    <row r="22237" spans="16:28" x14ac:dyDescent="0.2">
      <c r="P22237" s="12"/>
      <c r="AB22237"/>
    </row>
    <row r="22238" spans="16:28" x14ac:dyDescent="0.2">
      <c r="P22238" s="12"/>
      <c r="AB22238"/>
    </row>
    <row r="22239" spans="16:28" x14ac:dyDescent="0.2">
      <c r="P22239" s="12"/>
      <c r="AB22239"/>
    </row>
    <row r="22240" spans="16:28" x14ac:dyDescent="0.2">
      <c r="P22240" s="12"/>
      <c r="AB22240"/>
    </row>
    <row r="22241" spans="16:28" x14ac:dyDescent="0.2">
      <c r="P22241" s="12"/>
      <c r="AB22241"/>
    </row>
    <row r="22242" spans="16:28" x14ac:dyDescent="0.2">
      <c r="P22242" s="12"/>
      <c r="AB22242"/>
    </row>
    <row r="22243" spans="16:28" x14ac:dyDescent="0.2">
      <c r="P22243" s="12"/>
      <c r="AB22243"/>
    </row>
    <row r="22244" spans="16:28" x14ac:dyDescent="0.2">
      <c r="P22244" s="12"/>
      <c r="AB22244"/>
    </row>
    <row r="22245" spans="16:28" x14ac:dyDescent="0.2">
      <c r="P22245" s="12"/>
      <c r="AB22245"/>
    </row>
    <row r="22246" spans="16:28" x14ac:dyDescent="0.2">
      <c r="P22246" s="12"/>
      <c r="AB22246"/>
    </row>
    <row r="22247" spans="16:28" x14ac:dyDescent="0.2">
      <c r="P22247" s="12"/>
      <c r="AB22247"/>
    </row>
    <row r="22248" spans="16:28" x14ac:dyDescent="0.2">
      <c r="P22248" s="12"/>
      <c r="AB22248"/>
    </row>
    <row r="22249" spans="16:28" x14ac:dyDescent="0.2">
      <c r="P22249" s="12"/>
      <c r="AB22249"/>
    </row>
    <row r="22250" spans="16:28" x14ac:dyDescent="0.2">
      <c r="P22250" s="12"/>
      <c r="AB22250"/>
    </row>
    <row r="22251" spans="16:28" x14ac:dyDescent="0.2">
      <c r="P22251" s="12"/>
      <c r="AB22251"/>
    </row>
    <row r="22252" spans="16:28" x14ac:dyDescent="0.2">
      <c r="P22252" s="12"/>
      <c r="AB22252"/>
    </row>
    <row r="22253" spans="16:28" x14ac:dyDescent="0.2">
      <c r="P22253" s="12"/>
      <c r="AB22253"/>
    </row>
    <row r="22254" spans="16:28" x14ac:dyDescent="0.2">
      <c r="P22254" s="12"/>
      <c r="AB22254"/>
    </row>
    <row r="22255" spans="16:28" x14ac:dyDescent="0.2">
      <c r="P22255" s="12"/>
      <c r="AB22255"/>
    </row>
    <row r="22256" spans="16:28" x14ac:dyDescent="0.2">
      <c r="P22256" s="12"/>
      <c r="AB22256"/>
    </row>
    <row r="22257" spans="16:28" x14ac:dyDescent="0.2">
      <c r="P22257" s="12"/>
      <c r="AB22257"/>
    </row>
    <row r="22258" spans="16:28" x14ac:dyDescent="0.2">
      <c r="P22258" s="12"/>
      <c r="AB22258"/>
    </row>
    <row r="22259" spans="16:28" x14ac:dyDescent="0.2">
      <c r="P22259" s="12"/>
      <c r="AB22259"/>
    </row>
    <row r="22260" spans="16:28" x14ac:dyDescent="0.2">
      <c r="P22260" s="12"/>
      <c r="AB22260"/>
    </row>
    <row r="22261" spans="16:28" x14ac:dyDescent="0.2">
      <c r="P22261" s="12"/>
      <c r="AB22261"/>
    </row>
    <row r="22262" spans="16:28" x14ac:dyDescent="0.2">
      <c r="P22262" s="12"/>
      <c r="AB22262"/>
    </row>
    <row r="22263" spans="16:28" x14ac:dyDescent="0.2">
      <c r="P22263" s="12"/>
      <c r="AB22263"/>
    </row>
    <row r="22264" spans="16:28" x14ac:dyDescent="0.2">
      <c r="P22264" s="12"/>
      <c r="AB22264"/>
    </row>
    <row r="22265" spans="16:28" x14ac:dyDescent="0.2">
      <c r="P22265" s="12"/>
      <c r="AB22265"/>
    </row>
    <row r="22266" spans="16:28" x14ac:dyDescent="0.2">
      <c r="P22266" s="12"/>
      <c r="AB22266"/>
    </row>
    <row r="22267" spans="16:28" x14ac:dyDescent="0.2">
      <c r="P22267" s="12"/>
      <c r="AB22267"/>
    </row>
    <row r="22268" spans="16:28" x14ac:dyDescent="0.2">
      <c r="P22268" s="12"/>
      <c r="AB22268"/>
    </row>
    <row r="22269" spans="16:28" x14ac:dyDescent="0.2">
      <c r="P22269" s="12"/>
      <c r="AB22269"/>
    </row>
    <row r="22270" spans="16:28" x14ac:dyDescent="0.2">
      <c r="P22270" s="12"/>
      <c r="AB22270"/>
    </row>
    <row r="22271" spans="16:28" x14ac:dyDescent="0.2">
      <c r="P22271" s="12"/>
      <c r="AB22271"/>
    </row>
    <row r="22272" spans="16:28" x14ac:dyDescent="0.2">
      <c r="P22272" s="12"/>
      <c r="AB22272"/>
    </row>
    <row r="22273" spans="16:28" x14ac:dyDescent="0.2">
      <c r="P22273" s="12"/>
      <c r="AB22273"/>
    </row>
    <row r="22274" spans="16:28" x14ac:dyDescent="0.2">
      <c r="P22274" s="12"/>
      <c r="AB22274"/>
    </row>
    <row r="22275" spans="16:28" x14ac:dyDescent="0.2">
      <c r="P22275" s="12"/>
      <c r="AB22275"/>
    </row>
    <row r="22276" spans="16:28" x14ac:dyDescent="0.2">
      <c r="P22276" s="12"/>
      <c r="AB22276"/>
    </row>
    <row r="22277" spans="16:28" x14ac:dyDescent="0.2">
      <c r="P22277" s="12"/>
      <c r="AB22277"/>
    </row>
    <row r="22278" spans="16:28" x14ac:dyDescent="0.2">
      <c r="P22278" s="12"/>
      <c r="AB22278"/>
    </row>
    <row r="22279" spans="16:28" x14ac:dyDescent="0.2">
      <c r="P22279" s="12"/>
      <c r="AB22279"/>
    </row>
    <row r="22280" spans="16:28" x14ac:dyDescent="0.2">
      <c r="P22280" s="12"/>
      <c r="AB22280"/>
    </row>
    <row r="22281" spans="16:28" x14ac:dyDescent="0.2">
      <c r="P22281" s="12"/>
      <c r="AB22281"/>
    </row>
    <row r="22282" spans="16:28" x14ac:dyDescent="0.2">
      <c r="P22282" s="12"/>
      <c r="AB22282"/>
    </row>
    <row r="22283" spans="16:28" x14ac:dyDescent="0.2">
      <c r="P22283" s="12"/>
      <c r="AB22283"/>
    </row>
    <row r="22284" spans="16:28" x14ac:dyDescent="0.2">
      <c r="P22284" s="12"/>
      <c r="AB22284"/>
    </row>
    <row r="22285" spans="16:28" x14ac:dyDescent="0.2">
      <c r="P22285" s="12"/>
      <c r="AB22285"/>
    </row>
    <row r="22286" spans="16:28" x14ac:dyDescent="0.2">
      <c r="P22286" s="12"/>
      <c r="AB22286"/>
    </row>
    <row r="22287" spans="16:28" x14ac:dyDescent="0.2">
      <c r="P22287" s="12"/>
      <c r="AB22287"/>
    </row>
    <row r="22288" spans="16:28" x14ac:dyDescent="0.2">
      <c r="P22288" s="12"/>
      <c r="AB22288"/>
    </row>
    <row r="22289" spans="16:28" x14ac:dyDescent="0.2">
      <c r="P22289" s="12"/>
      <c r="AB22289"/>
    </row>
    <row r="22290" spans="16:28" x14ac:dyDescent="0.2">
      <c r="P22290" s="12"/>
      <c r="AB22290"/>
    </row>
    <row r="22291" spans="16:28" x14ac:dyDescent="0.2">
      <c r="P22291" s="12"/>
      <c r="AB22291"/>
    </row>
    <row r="22292" spans="16:28" x14ac:dyDescent="0.2">
      <c r="P22292" s="12"/>
      <c r="AB22292"/>
    </row>
    <row r="22293" spans="16:28" x14ac:dyDescent="0.2">
      <c r="P22293" s="12"/>
      <c r="AB22293"/>
    </row>
    <row r="22294" spans="16:28" x14ac:dyDescent="0.2">
      <c r="P22294" s="12"/>
      <c r="AB22294"/>
    </row>
    <row r="22295" spans="16:28" x14ac:dyDescent="0.2">
      <c r="P22295" s="12"/>
      <c r="AB22295"/>
    </row>
    <row r="22296" spans="16:28" x14ac:dyDescent="0.2">
      <c r="P22296" s="12"/>
      <c r="AB22296"/>
    </row>
    <row r="22297" spans="16:28" x14ac:dyDescent="0.2">
      <c r="P22297" s="12"/>
      <c r="AB22297"/>
    </row>
    <row r="22298" spans="16:28" x14ac:dyDescent="0.2">
      <c r="P22298" s="12"/>
      <c r="AB22298"/>
    </row>
    <row r="22299" spans="16:28" x14ac:dyDescent="0.2">
      <c r="P22299" s="12"/>
      <c r="AB22299"/>
    </row>
    <row r="22300" spans="16:28" x14ac:dyDescent="0.2">
      <c r="P22300" s="12"/>
      <c r="AB22300"/>
    </row>
    <row r="22301" spans="16:28" x14ac:dyDescent="0.2">
      <c r="P22301" s="12"/>
      <c r="AB22301"/>
    </row>
    <row r="22302" spans="16:28" x14ac:dyDescent="0.2">
      <c r="P22302" s="12"/>
      <c r="AB22302"/>
    </row>
    <row r="22303" spans="16:28" x14ac:dyDescent="0.2">
      <c r="P22303" s="12"/>
      <c r="AB22303"/>
    </row>
    <row r="22304" spans="16:28" x14ac:dyDescent="0.2">
      <c r="P22304" s="12"/>
      <c r="AB22304"/>
    </row>
    <row r="22305" spans="16:28" x14ac:dyDescent="0.2">
      <c r="P22305" s="12"/>
      <c r="AB22305"/>
    </row>
    <row r="22306" spans="16:28" x14ac:dyDescent="0.2">
      <c r="P22306" s="12"/>
      <c r="AB22306"/>
    </row>
    <row r="22307" spans="16:28" x14ac:dyDescent="0.2">
      <c r="P22307" s="12"/>
      <c r="AB22307"/>
    </row>
    <row r="22308" spans="16:28" x14ac:dyDescent="0.2">
      <c r="P22308" s="12"/>
      <c r="AB22308"/>
    </row>
    <row r="22309" spans="16:28" x14ac:dyDescent="0.2">
      <c r="P22309" s="12"/>
      <c r="AB22309"/>
    </row>
    <row r="22310" spans="16:28" x14ac:dyDescent="0.2">
      <c r="P22310" s="12"/>
      <c r="AB22310"/>
    </row>
    <row r="22311" spans="16:28" x14ac:dyDescent="0.2">
      <c r="P22311" s="12"/>
      <c r="AB22311"/>
    </row>
    <row r="22312" spans="16:28" x14ac:dyDescent="0.2">
      <c r="P22312" s="12"/>
      <c r="AB22312"/>
    </row>
    <row r="22313" spans="16:28" x14ac:dyDescent="0.2">
      <c r="P22313" s="12"/>
      <c r="AB22313"/>
    </row>
    <row r="22314" spans="16:28" x14ac:dyDescent="0.2">
      <c r="P22314" s="12"/>
      <c r="AB22314"/>
    </row>
    <row r="22315" spans="16:28" x14ac:dyDescent="0.2">
      <c r="P22315" s="12"/>
      <c r="AB22315"/>
    </row>
    <row r="22316" spans="16:28" x14ac:dyDescent="0.2">
      <c r="P22316" s="12"/>
      <c r="AB22316"/>
    </row>
    <row r="22317" spans="16:28" x14ac:dyDescent="0.2">
      <c r="P22317" s="12"/>
      <c r="AB22317"/>
    </row>
    <row r="22318" spans="16:28" x14ac:dyDescent="0.2">
      <c r="P22318" s="12"/>
      <c r="AB22318"/>
    </row>
    <row r="22319" spans="16:28" x14ac:dyDescent="0.2">
      <c r="P22319" s="12"/>
      <c r="AB22319"/>
    </row>
    <row r="22320" spans="16:28" x14ac:dyDescent="0.2">
      <c r="P22320" s="12"/>
      <c r="AB22320"/>
    </row>
    <row r="22321" spans="16:28" x14ac:dyDescent="0.2">
      <c r="P22321" s="12"/>
      <c r="AB22321"/>
    </row>
    <row r="22322" spans="16:28" x14ac:dyDescent="0.2">
      <c r="P22322" s="12"/>
      <c r="AB22322"/>
    </row>
    <row r="22323" spans="16:28" x14ac:dyDescent="0.2">
      <c r="P22323" s="12"/>
      <c r="AB22323"/>
    </row>
    <row r="22324" spans="16:28" x14ac:dyDescent="0.2">
      <c r="P22324" s="12"/>
      <c r="AB22324"/>
    </row>
    <row r="22325" spans="16:28" x14ac:dyDescent="0.2">
      <c r="P22325" s="12"/>
      <c r="AB22325"/>
    </row>
    <row r="22326" spans="16:28" x14ac:dyDescent="0.2">
      <c r="P22326" s="12"/>
      <c r="AB22326"/>
    </row>
    <row r="22327" spans="16:28" x14ac:dyDescent="0.2">
      <c r="P22327" s="12"/>
      <c r="AB22327"/>
    </row>
    <row r="22328" spans="16:28" x14ac:dyDescent="0.2">
      <c r="P22328" s="12"/>
      <c r="AB22328"/>
    </row>
    <row r="22329" spans="16:28" x14ac:dyDescent="0.2">
      <c r="P22329" s="12"/>
      <c r="AB22329"/>
    </row>
    <row r="22330" spans="16:28" x14ac:dyDescent="0.2">
      <c r="P22330" s="12"/>
      <c r="AB22330"/>
    </row>
    <row r="22331" spans="16:28" x14ac:dyDescent="0.2">
      <c r="P22331" s="12"/>
      <c r="AB22331"/>
    </row>
    <row r="22332" spans="16:28" x14ac:dyDescent="0.2">
      <c r="P22332" s="12"/>
      <c r="AB22332"/>
    </row>
    <row r="22333" spans="16:28" x14ac:dyDescent="0.2">
      <c r="P22333" s="12"/>
      <c r="AB22333"/>
    </row>
    <row r="22334" spans="16:28" x14ac:dyDescent="0.2">
      <c r="P22334" s="12"/>
      <c r="AB22334"/>
    </row>
    <row r="22335" spans="16:28" x14ac:dyDescent="0.2">
      <c r="P22335" s="12"/>
      <c r="AB22335"/>
    </row>
    <row r="22336" spans="16:28" x14ac:dyDescent="0.2">
      <c r="P22336" s="12"/>
      <c r="AB22336"/>
    </row>
    <row r="22337" spans="16:28" x14ac:dyDescent="0.2">
      <c r="P22337" s="12"/>
      <c r="AB22337"/>
    </row>
    <row r="22338" spans="16:28" x14ac:dyDescent="0.2">
      <c r="P22338" s="12"/>
      <c r="AB22338"/>
    </row>
    <row r="22339" spans="16:28" x14ac:dyDescent="0.2">
      <c r="P22339" s="12"/>
      <c r="AB22339"/>
    </row>
    <row r="22340" spans="16:28" x14ac:dyDescent="0.2">
      <c r="P22340" s="12"/>
      <c r="AB22340"/>
    </row>
    <row r="22341" spans="16:28" x14ac:dyDescent="0.2">
      <c r="P22341" s="12"/>
      <c r="AB22341"/>
    </row>
    <row r="22342" spans="16:28" x14ac:dyDescent="0.2">
      <c r="P22342" s="12"/>
      <c r="AB22342"/>
    </row>
    <row r="22343" spans="16:28" x14ac:dyDescent="0.2">
      <c r="P22343" s="12"/>
      <c r="AB22343"/>
    </row>
    <row r="22344" spans="16:28" x14ac:dyDescent="0.2">
      <c r="P22344" s="12"/>
      <c r="AB22344"/>
    </row>
    <row r="22345" spans="16:28" x14ac:dyDescent="0.2">
      <c r="P22345" s="12"/>
      <c r="AB22345"/>
    </row>
    <row r="22346" spans="16:28" x14ac:dyDescent="0.2">
      <c r="P22346" s="12"/>
      <c r="AB22346"/>
    </row>
    <row r="22347" spans="16:28" x14ac:dyDescent="0.2">
      <c r="P22347" s="12"/>
      <c r="AB22347"/>
    </row>
    <row r="22348" spans="16:28" x14ac:dyDescent="0.2">
      <c r="P22348" s="12"/>
      <c r="AB22348"/>
    </row>
    <row r="22349" spans="16:28" x14ac:dyDescent="0.2">
      <c r="P22349" s="12"/>
      <c r="AB22349"/>
    </row>
    <row r="22350" spans="16:28" x14ac:dyDescent="0.2">
      <c r="P22350" s="12"/>
      <c r="AB22350"/>
    </row>
    <row r="22351" spans="16:28" x14ac:dyDescent="0.2">
      <c r="P22351" s="12"/>
      <c r="AB22351"/>
    </row>
    <row r="22352" spans="16:28" x14ac:dyDescent="0.2">
      <c r="P22352" s="12"/>
      <c r="AB22352"/>
    </row>
    <row r="22353" spans="16:28" x14ac:dyDescent="0.2">
      <c r="P22353" s="12"/>
      <c r="AB22353"/>
    </row>
    <row r="22354" spans="16:28" x14ac:dyDescent="0.2">
      <c r="P22354" s="12"/>
      <c r="AB22354"/>
    </row>
    <row r="22355" spans="16:28" x14ac:dyDescent="0.2">
      <c r="P22355" s="12"/>
      <c r="AB22355"/>
    </row>
    <row r="22356" spans="16:28" x14ac:dyDescent="0.2">
      <c r="P22356" s="12"/>
      <c r="AB22356"/>
    </row>
    <row r="22357" spans="16:28" x14ac:dyDescent="0.2">
      <c r="P22357" s="12"/>
      <c r="AB22357"/>
    </row>
    <row r="22358" spans="16:28" x14ac:dyDescent="0.2">
      <c r="P22358" s="12"/>
      <c r="AB22358"/>
    </row>
    <row r="22359" spans="16:28" x14ac:dyDescent="0.2">
      <c r="P22359" s="12"/>
      <c r="AB22359"/>
    </row>
    <row r="22360" spans="16:28" x14ac:dyDescent="0.2">
      <c r="P22360" s="12"/>
      <c r="AB22360"/>
    </row>
    <row r="22361" spans="16:28" x14ac:dyDescent="0.2">
      <c r="P22361" s="12"/>
      <c r="AB22361"/>
    </row>
    <row r="22362" spans="16:28" x14ac:dyDescent="0.2">
      <c r="P22362" s="12"/>
      <c r="AB22362"/>
    </row>
    <row r="22363" spans="16:28" x14ac:dyDescent="0.2">
      <c r="P22363" s="12"/>
      <c r="AB22363"/>
    </row>
    <row r="22364" spans="16:28" x14ac:dyDescent="0.2">
      <c r="P22364" s="12"/>
      <c r="AB22364"/>
    </row>
    <row r="22365" spans="16:28" x14ac:dyDescent="0.2">
      <c r="P22365" s="12"/>
      <c r="AB22365"/>
    </row>
    <row r="22366" spans="16:28" x14ac:dyDescent="0.2">
      <c r="P22366" s="12"/>
      <c r="AB22366"/>
    </row>
    <row r="22367" spans="16:28" x14ac:dyDescent="0.2">
      <c r="P22367" s="12"/>
      <c r="AB22367"/>
    </row>
    <row r="22368" spans="16:28" x14ac:dyDescent="0.2">
      <c r="P22368" s="12"/>
      <c r="AB22368"/>
    </row>
    <row r="22369" spans="16:28" x14ac:dyDescent="0.2">
      <c r="P22369" s="12"/>
      <c r="AB22369"/>
    </row>
    <row r="22370" spans="16:28" x14ac:dyDescent="0.2">
      <c r="P22370" s="12"/>
      <c r="AB22370"/>
    </row>
    <row r="22371" spans="16:28" x14ac:dyDescent="0.2">
      <c r="P22371" s="12"/>
      <c r="AB22371"/>
    </row>
    <row r="22372" spans="16:28" x14ac:dyDescent="0.2">
      <c r="P22372" s="12"/>
      <c r="AB22372"/>
    </row>
    <row r="22373" spans="16:28" x14ac:dyDescent="0.2">
      <c r="P22373" s="12"/>
      <c r="AB22373"/>
    </row>
    <row r="22374" spans="16:28" x14ac:dyDescent="0.2">
      <c r="P22374" s="12"/>
      <c r="AB22374"/>
    </row>
    <row r="22375" spans="16:28" x14ac:dyDescent="0.2">
      <c r="P22375" s="12"/>
      <c r="AB22375"/>
    </row>
    <row r="22376" spans="16:28" x14ac:dyDescent="0.2">
      <c r="P22376" s="12"/>
      <c r="AB22376"/>
    </row>
    <row r="22377" spans="16:28" x14ac:dyDescent="0.2">
      <c r="P22377" s="12"/>
      <c r="AB22377"/>
    </row>
    <row r="22378" spans="16:28" x14ac:dyDescent="0.2">
      <c r="P22378" s="12"/>
      <c r="AB22378"/>
    </row>
    <row r="22379" spans="16:28" x14ac:dyDescent="0.2">
      <c r="P22379" s="12"/>
      <c r="AB22379"/>
    </row>
    <row r="22380" spans="16:28" x14ac:dyDescent="0.2">
      <c r="P22380" s="12"/>
      <c r="AB22380"/>
    </row>
    <row r="22381" spans="16:28" x14ac:dyDescent="0.2">
      <c r="P22381" s="12"/>
      <c r="AB22381"/>
    </row>
    <row r="22382" spans="16:28" x14ac:dyDescent="0.2">
      <c r="P22382" s="12"/>
      <c r="AB22382"/>
    </row>
    <row r="22383" spans="16:28" x14ac:dyDescent="0.2">
      <c r="P22383" s="12"/>
      <c r="AB22383"/>
    </row>
    <row r="22384" spans="16:28" x14ac:dyDescent="0.2">
      <c r="P22384" s="12"/>
      <c r="AB22384"/>
    </row>
    <row r="22385" spans="16:28" x14ac:dyDescent="0.2">
      <c r="P22385" s="12"/>
      <c r="AB22385"/>
    </row>
    <row r="22386" spans="16:28" x14ac:dyDescent="0.2">
      <c r="P22386" s="12"/>
      <c r="AB22386"/>
    </row>
    <row r="22387" spans="16:28" x14ac:dyDescent="0.2">
      <c r="P22387" s="12"/>
      <c r="AB22387"/>
    </row>
    <row r="22388" spans="16:28" x14ac:dyDescent="0.2">
      <c r="P22388" s="12"/>
      <c r="AB22388"/>
    </row>
    <row r="22389" spans="16:28" x14ac:dyDescent="0.2">
      <c r="P22389" s="12"/>
      <c r="AB22389"/>
    </row>
    <row r="22390" spans="16:28" x14ac:dyDescent="0.2">
      <c r="P22390" s="12"/>
      <c r="AB22390"/>
    </row>
    <row r="22391" spans="16:28" x14ac:dyDescent="0.2">
      <c r="P22391" s="12"/>
      <c r="AB22391"/>
    </row>
    <row r="22392" spans="16:28" x14ac:dyDescent="0.2">
      <c r="P22392" s="12"/>
      <c r="AB22392"/>
    </row>
    <row r="22393" spans="16:28" x14ac:dyDescent="0.2">
      <c r="P22393" s="12"/>
      <c r="AB22393"/>
    </row>
    <row r="22394" spans="16:28" x14ac:dyDescent="0.2">
      <c r="P22394" s="12"/>
      <c r="AB22394"/>
    </row>
    <row r="22395" spans="16:28" x14ac:dyDescent="0.2">
      <c r="P22395" s="12"/>
      <c r="AB22395"/>
    </row>
    <row r="22396" spans="16:28" x14ac:dyDescent="0.2">
      <c r="P22396" s="12"/>
      <c r="AB22396"/>
    </row>
    <row r="22397" spans="16:28" x14ac:dyDescent="0.2">
      <c r="P22397" s="12"/>
      <c r="AB22397"/>
    </row>
    <row r="22398" spans="16:28" x14ac:dyDescent="0.2">
      <c r="P22398" s="12"/>
      <c r="AB22398"/>
    </row>
    <row r="22399" spans="16:28" x14ac:dyDescent="0.2">
      <c r="P22399" s="12"/>
      <c r="AB22399"/>
    </row>
    <row r="22400" spans="16:28" x14ac:dyDescent="0.2">
      <c r="P22400" s="12"/>
      <c r="AB22400"/>
    </row>
    <row r="22401" spans="16:28" x14ac:dyDescent="0.2">
      <c r="P22401" s="12"/>
      <c r="AB22401"/>
    </row>
    <row r="22402" spans="16:28" x14ac:dyDescent="0.2">
      <c r="P22402" s="12"/>
      <c r="AB22402"/>
    </row>
    <row r="22403" spans="16:28" x14ac:dyDescent="0.2">
      <c r="P22403" s="12"/>
      <c r="AB22403"/>
    </row>
    <row r="22404" spans="16:28" x14ac:dyDescent="0.2">
      <c r="P22404" s="12"/>
      <c r="AB22404"/>
    </row>
    <row r="22405" spans="16:28" x14ac:dyDescent="0.2">
      <c r="P22405" s="12"/>
      <c r="AB22405"/>
    </row>
    <row r="22406" spans="16:28" x14ac:dyDescent="0.2">
      <c r="P22406" s="12"/>
      <c r="AB22406"/>
    </row>
    <row r="22407" spans="16:28" x14ac:dyDescent="0.2">
      <c r="P22407" s="12"/>
      <c r="AB22407"/>
    </row>
    <row r="22408" spans="16:28" x14ac:dyDescent="0.2">
      <c r="P22408" s="12"/>
      <c r="AB22408"/>
    </row>
    <row r="22409" spans="16:28" x14ac:dyDescent="0.2">
      <c r="P22409" s="12"/>
      <c r="AB22409"/>
    </row>
    <row r="22410" spans="16:28" x14ac:dyDescent="0.2">
      <c r="P22410" s="12"/>
      <c r="AB22410"/>
    </row>
    <row r="22411" spans="16:28" x14ac:dyDescent="0.2">
      <c r="P22411" s="12"/>
      <c r="AB22411"/>
    </row>
    <row r="22412" spans="16:28" x14ac:dyDescent="0.2">
      <c r="P22412" s="12"/>
      <c r="AB22412"/>
    </row>
    <row r="22413" spans="16:28" x14ac:dyDescent="0.2">
      <c r="P22413" s="12"/>
      <c r="AB22413"/>
    </row>
    <row r="22414" spans="16:28" x14ac:dyDescent="0.2">
      <c r="P22414" s="12"/>
      <c r="AB22414"/>
    </row>
    <row r="22415" spans="16:28" x14ac:dyDescent="0.2">
      <c r="P22415" s="12"/>
      <c r="AB22415"/>
    </row>
    <row r="22416" spans="16:28" x14ac:dyDescent="0.2">
      <c r="P22416" s="12"/>
      <c r="AB22416"/>
    </row>
    <row r="22417" spans="16:28" x14ac:dyDescent="0.2">
      <c r="P22417" s="12"/>
      <c r="AB22417"/>
    </row>
    <row r="22418" spans="16:28" x14ac:dyDescent="0.2">
      <c r="P22418" s="12"/>
      <c r="AB22418"/>
    </row>
    <row r="22419" spans="16:28" x14ac:dyDescent="0.2">
      <c r="P22419" s="12"/>
      <c r="AB22419"/>
    </row>
    <row r="22420" spans="16:28" x14ac:dyDescent="0.2">
      <c r="P22420" s="12"/>
      <c r="AB22420"/>
    </row>
    <row r="22421" spans="16:28" x14ac:dyDescent="0.2">
      <c r="P22421" s="12"/>
      <c r="AB22421"/>
    </row>
    <row r="22422" spans="16:28" x14ac:dyDescent="0.2">
      <c r="P22422" s="12"/>
      <c r="AB22422"/>
    </row>
    <row r="22423" spans="16:28" x14ac:dyDescent="0.2">
      <c r="P22423" s="12"/>
      <c r="AB22423"/>
    </row>
    <row r="22424" spans="16:28" x14ac:dyDescent="0.2">
      <c r="P22424" s="12"/>
      <c r="AB22424"/>
    </row>
    <row r="22425" spans="16:28" x14ac:dyDescent="0.2">
      <c r="P22425" s="12"/>
      <c r="AB22425"/>
    </row>
    <row r="22426" spans="16:28" x14ac:dyDescent="0.2">
      <c r="P22426" s="12"/>
      <c r="AB22426"/>
    </row>
    <row r="22427" spans="16:28" x14ac:dyDescent="0.2">
      <c r="P22427" s="12"/>
      <c r="AB22427"/>
    </row>
    <row r="22428" spans="16:28" x14ac:dyDescent="0.2">
      <c r="P22428" s="12"/>
      <c r="AB22428"/>
    </row>
    <row r="22429" spans="16:28" x14ac:dyDescent="0.2">
      <c r="P22429" s="12"/>
      <c r="AB22429"/>
    </row>
    <row r="22430" spans="16:28" x14ac:dyDescent="0.2">
      <c r="P22430" s="12"/>
      <c r="AB22430"/>
    </row>
    <row r="22431" spans="16:28" x14ac:dyDescent="0.2">
      <c r="P22431" s="12"/>
      <c r="AB22431"/>
    </row>
    <row r="22432" spans="16:28" x14ac:dyDescent="0.2">
      <c r="P22432" s="12"/>
      <c r="AB22432"/>
    </row>
    <row r="22433" spans="16:28" x14ac:dyDescent="0.2">
      <c r="P22433" s="12"/>
      <c r="AB22433"/>
    </row>
    <row r="22434" spans="16:28" x14ac:dyDescent="0.2">
      <c r="P22434" s="12"/>
      <c r="AB22434"/>
    </row>
    <row r="22435" spans="16:28" x14ac:dyDescent="0.2">
      <c r="P22435" s="12"/>
      <c r="AB22435"/>
    </row>
    <row r="22436" spans="16:28" x14ac:dyDescent="0.2">
      <c r="P22436" s="12"/>
      <c r="AB22436"/>
    </row>
    <row r="22437" spans="16:28" x14ac:dyDescent="0.2">
      <c r="P22437" s="12"/>
      <c r="AB22437"/>
    </row>
    <row r="22438" spans="16:28" x14ac:dyDescent="0.2">
      <c r="P22438" s="12"/>
      <c r="AB22438"/>
    </row>
    <row r="22439" spans="16:28" x14ac:dyDescent="0.2">
      <c r="P22439" s="12"/>
      <c r="AB22439"/>
    </row>
    <row r="22440" spans="16:28" x14ac:dyDescent="0.2">
      <c r="P22440" s="12"/>
      <c r="AB22440"/>
    </row>
    <row r="22441" spans="16:28" x14ac:dyDescent="0.2">
      <c r="P22441" s="12"/>
      <c r="AB22441"/>
    </row>
    <row r="22442" spans="16:28" x14ac:dyDescent="0.2">
      <c r="P22442" s="12"/>
      <c r="AB22442"/>
    </row>
    <row r="22443" spans="16:28" x14ac:dyDescent="0.2">
      <c r="P22443" s="12"/>
      <c r="AB22443"/>
    </row>
    <row r="22444" spans="16:28" x14ac:dyDescent="0.2">
      <c r="P22444" s="12"/>
      <c r="AB22444"/>
    </row>
    <row r="22445" spans="16:28" x14ac:dyDescent="0.2">
      <c r="P22445" s="12"/>
      <c r="AB22445"/>
    </row>
    <row r="22446" spans="16:28" x14ac:dyDescent="0.2">
      <c r="P22446" s="12"/>
      <c r="AB22446"/>
    </row>
    <row r="22447" spans="16:28" x14ac:dyDescent="0.2">
      <c r="P22447" s="12"/>
      <c r="AB22447"/>
    </row>
    <row r="22448" spans="16:28" x14ac:dyDescent="0.2">
      <c r="P22448" s="12"/>
      <c r="AB22448"/>
    </row>
    <row r="22449" spans="16:28" x14ac:dyDescent="0.2">
      <c r="P22449" s="12"/>
      <c r="AB22449"/>
    </row>
    <row r="22450" spans="16:28" x14ac:dyDescent="0.2">
      <c r="P22450" s="12"/>
      <c r="AB22450"/>
    </row>
    <row r="22451" spans="16:28" x14ac:dyDescent="0.2">
      <c r="P22451" s="12"/>
      <c r="AB22451"/>
    </row>
    <row r="22452" spans="16:28" x14ac:dyDescent="0.2">
      <c r="P22452" s="12"/>
      <c r="AB22452"/>
    </row>
    <row r="22453" spans="16:28" x14ac:dyDescent="0.2">
      <c r="P22453" s="12"/>
      <c r="AB22453"/>
    </row>
    <row r="22454" spans="16:28" x14ac:dyDescent="0.2">
      <c r="P22454" s="12"/>
      <c r="AB22454"/>
    </row>
    <row r="22455" spans="16:28" x14ac:dyDescent="0.2">
      <c r="P22455" s="12"/>
      <c r="AB22455"/>
    </row>
    <row r="22456" spans="16:28" x14ac:dyDescent="0.2">
      <c r="P22456" s="12"/>
      <c r="AB22456"/>
    </row>
    <row r="22457" spans="16:28" x14ac:dyDescent="0.2">
      <c r="P22457" s="12"/>
      <c r="AB22457"/>
    </row>
    <row r="22458" spans="16:28" x14ac:dyDescent="0.2">
      <c r="P22458" s="12"/>
      <c r="AB22458"/>
    </row>
    <row r="22459" spans="16:28" x14ac:dyDescent="0.2">
      <c r="P22459" s="12"/>
      <c r="AB22459"/>
    </row>
    <row r="22460" spans="16:28" x14ac:dyDescent="0.2">
      <c r="P22460" s="12"/>
      <c r="AB22460"/>
    </row>
    <row r="22461" spans="16:28" x14ac:dyDescent="0.2">
      <c r="P22461" s="12"/>
      <c r="AB22461"/>
    </row>
    <row r="22462" spans="16:28" x14ac:dyDescent="0.2">
      <c r="P22462" s="12"/>
      <c r="AB22462"/>
    </row>
    <row r="22463" spans="16:28" x14ac:dyDescent="0.2">
      <c r="P22463" s="12"/>
      <c r="AB22463"/>
    </row>
    <row r="22464" spans="16:28" x14ac:dyDescent="0.2">
      <c r="P22464" s="12"/>
      <c r="AB22464"/>
    </row>
    <row r="22465" spans="16:28" x14ac:dyDescent="0.2">
      <c r="P22465" s="12"/>
      <c r="AB22465"/>
    </row>
    <row r="22466" spans="16:28" x14ac:dyDescent="0.2">
      <c r="P22466" s="12"/>
      <c r="AB22466"/>
    </row>
    <row r="22467" spans="16:28" x14ac:dyDescent="0.2">
      <c r="P22467" s="12"/>
      <c r="AB22467"/>
    </row>
    <row r="22468" spans="16:28" x14ac:dyDescent="0.2">
      <c r="P22468" s="12"/>
      <c r="AB22468"/>
    </row>
    <row r="22469" spans="16:28" x14ac:dyDescent="0.2">
      <c r="P22469" s="12"/>
      <c r="AB22469"/>
    </row>
    <row r="22470" spans="16:28" x14ac:dyDescent="0.2">
      <c r="P22470" s="12"/>
      <c r="AB22470"/>
    </row>
    <row r="22471" spans="16:28" x14ac:dyDescent="0.2">
      <c r="P22471" s="12"/>
      <c r="AB22471"/>
    </row>
    <row r="22472" spans="16:28" x14ac:dyDescent="0.2">
      <c r="P22472" s="12"/>
      <c r="AB22472"/>
    </row>
    <row r="22473" spans="16:28" x14ac:dyDescent="0.2">
      <c r="P22473" s="12"/>
      <c r="AB22473"/>
    </row>
    <row r="22474" spans="16:28" x14ac:dyDescent="0.2">
      <c r="P22474" s="12"/>
      <c r="AB22474"/>
    </row>
    <row r="22475" spans="16:28" x14ac:dyDescent="0.2">
      <c r="P22475" s="12"/>
      <c r="AB22475"/>
    </row>
    <row r="22476" spans="16:28" x14ac:dyDescent="0.2">
      <c r="P22476" s="12"/>
      <c r="AB22476"/>
    </row>
    <row r="22477" spans="16:28" x14ac:dyDescent="0.2">
      <c r="P22477" s="12"/>
      <c r="AB22477"/>
    </row>
    <row r="22478" spans="16:28" x14ac:dyDescent="0.2">
      <c r="P22478" s="12"/>
      <c r="AB22478"/>
    </row>
    <row r="22479" spans="16:28" x14ac:dyDescent="0.2">
      <c r="P22479" s="12"/>
      <c r="AB22479"/>
    </row>
    <row r="22480" spans="16:28" x14ac:dyDescent="0.2">
      <c r="P22480" s="12"/>
      <c r="AB22480"/>
    </row>
    <row r="22481" spans="16:28" x14ac:dyDescent="0.2">
      <c r="P22481" s="12"/>
      <c r="AB22481"/>
    </row>
    <row r="22482" spans="16:28" x14ac:dyDescent="0.2">
      <c r="P22482" s="12"/>
      <c r="AB22482"/>
    </row>
    <row r="22483" spans="16:28" x14ac:dyDescent="0.2">
      <c r="P22483" s="12"/>
      <c r="AB22483"/>
    </row>
    <row r="22484" spans="16:28" x14ac:dyDescent="0.2">
      <c r="P22484" s="12"/>
      <c r="AB22484"/>
    </row>
    <row r="22485" spans="16:28" x14ac:dyDescent="0.2">
      <c r="P22485" s="12"/>
      <c r="AB22485"/>
    </row>
    <row r="22486" spans="16:28" x14ac:dyDescent="0.2">
      <c r="P22486" s="12"/>
      <c r="AB22486"/>
    </row>
    <row r="22487" spans="16:28" x14ac:dyDescent="0.2">
      <c r="P22487" s="12"/>
      <c r="AB22487"/>
    </row>
    <row r="22488" spans="16:28" x14ac:dyDescent="0.2">
      <c r="P22488" s="12"/>
      <c r="AB22488"/>
    </row>
    <row r="22489" spans="16:28" x14ac:dyDescent="0.2">
      <c r="P22489" s="12"/>
      <c r="AB22489"/>
    </row>
    <row r="22490" spans="16:28" x14ac:dyDescent="0.2">
      <c r="P22490" s="12"/>
      <c r="AB22490"/>
    </row>
    <row r="22491" spans="16:28" x14ac:dyDescent="0.2">
      <c r="P22491" s="12"/>
      <c r="AB22491"/>
    </row>
    <row r="22492" spans="16:28" x14ac:dyDescent="0.2">
      <c r="P22492" s="12"/>
      <c r="AB22492"/>
    </row>
    <row r="22493" spans="16:28" x14ac:dyDescent="0.2">
      <c r="P22493" s="12"/>
      <c r="AB22493"/>
    </row>
    <row r="22494" spans="16:28" x14ac:dyDescent="0.2">
      <c r="P22494" s="12"/>
      <c r="AB22494"/>
    </row>
    <row r="22495" spans="16:28" x14ac:dyDescent="0.2">
      <c r="P22495" s="12"/>
      <c r="AB22495"/>
    </row>
    <row r="22496" spans="16:28" x14ac:dyDescent="0.2">
      <c r="P22496" s="12"/>
      <c r="AB22496"/>
    </row>
    <row r="22497" spans="16:28" x14ac:dyDescent="0.2">
      <c r="P22497" s="12"/>
      <c r="AB22497"/>
    </row>
    <row r="22498" spans="16:28" x14ac:dyDescent="0.2">
      <c r="P22498" s="12"/>
      <c r="AB22498"/>
    </row>
    <row r="22499" spans="16:28" x14ac:dyDescent="0.2">
      <c r="P22499" s="12"/>
      <c r="AB22499"/>
    </row>
    <row r="22500" spans="16:28" x14ac:dyDescent="0.2">
      <c r="P22500" s="12"/>
      <c r="AB22500"/>
    </row>
    <row r="22501" spans="16:28" x14ac:dyDescent="0.2">
      <c r="P22501" s="12"/>
      <c r="AB22501"/>
    </row>
    <row r="22502" spans="16:28" x14ac:dyDescent="0.2">
      <c r="P22502" s="12"/>
      <c r="AB22502"/>
    </row>
    <row r="22503" spans="16:28" x14ac:dyDescent="0.2">
      <c r="P22503" s="12"/>
      <c r="AB22503"/>
    </row>
    <row r="22504" spans="16:28" x14ac:dyDescent="0.2">
      <c r="P22504" s="12"/>
      <c r="AB22504"/>
    </row>
    <row r="22505" spans="16:28" x14ac:dyDescent="0.2">
      <c r="P22505" s="12"/>
      <c r="AB22505"/>
    </row>
    <row r="22506" spans="16:28" x14ac:dyDescent="0.2">
      <c r="P22506" s="12"/>
      <c r="AB22506"/>
    </row>
    <row r="22507" spans="16:28" x14ac:dyDescent="0.2">
      <c r="P22507" s="12"/>
      <c r="AB22507"/>
    </row>
    <row r="22508" spans="16:28" x14ac:dyDescent="0.2">
      <c r="P22508" s="12"/>
      <c r="AB22508"/>
    </row>
    <row r="22509" spans="16:28" x14ac:dyDescent="0.2">
      <c r="P22509" s="12"/>
      <c r="AB22509"/>
    </row>
    <row r="22510" spans="16:28" x14ac:dyDescent="0.2">
      <c r="P22510" s="12"/>
      <c r="AB22510"/>
    </row>
    <row r="22511" spans="16:28" x14ac:dyDescent="0.2">
      <c r="P22511" s="12"/>
      <c r="AB22511"/>
    </row>
    <row r="22512" spans="16:28" x14ac:dyDescent="0.2">
      <c r="P22512" s="12"/>
      <c r="AB22512"/>
    </row>
    <row r="22513" spans="16:28" x14ac:dyDescent="0.2">
      <c r="P22513" s="12"/>
      <c r="AB22513"/>
    </row>
    <row r="22514" spans="16:28" x14ac:dyDescent="0.2">
      <c r="P22514" s="12"/>
      <c r="AB22514"/>
    </row>
    <row r="22515" spans="16:28" x14ac:dyDescent="0.2">
      <c r="P22515" s="12"/>
      <c r="AB22515"/>
    </row>
    <row r="22516" spans="16:28" x14ac:dyDescent="0.2">
      <c r="P22516" s="12"/>
      <c r="AB22516"/>
    </row>
    <row r="22517" spans="16:28" x14ac:dyDescent="0.2">
      <c r="P22517" s="12"/>
      <c r="AB22517"/>
    </row>
    <row r="22518" spans="16:28" x14ac:dyDescent="0.2">
      <c r="P22518" s="12"/>
      <c r="AB22518"/>
    </row>
    <row r="22519" spans="16:28" x14ac:dyDescent="0.2">
      <c r="P22519" s="12"/>
      <c r="AB22519"/>
    </row>
    <row r="22520" spans="16:28" x14ac:dyDescent="0.2">
      <c r="P22520" s="12"/>
      <c r="AB22520"/>
    </row>
    <row r="22521" spans="16:28" x14ac:dyDescent="0.2">
      <c r="P22521" s="12"/>
      <c r="AB22521"/>
    </row>
    <row r="22522" spans="16:28" x14ac:dyDescent="0.2">
      <c r="P22522" s="12"/>
      <c r="AB22522"/>
    </row>
    <row r="22523" spans="16:28" x14ac:dyDescent="0.2">
      <c r="P22523" s="12"/>
      <c r="AB22523"/>
    </row>
    <row r="22524" spans="16:28" x14ac:dyDescent="0.2">
      <c r="P22524" s="12"/>
      <c r="AB22524"/>
    </row>
    <row r="22525" spans="16:28" x14ac:dyDescent="0.2">
      <c r="P22525" s="12"/>
      <c r="AB22525"/>
    </row>
    <row r="22526" spans="16:28" x14ac:dyDescent="0.2">
      <c r="P22526" s="12"/>
      <c r="AB22526"/>
    </row>
    <row r="22527" spans="16:28" x14ac:dyDescent="0.2">
      <c r="P22527" s="12"/>
      <c r="AB22527"/>
    </row>
    <row r="22528" spans="16:28" x14ac:dyDescent="0.2">
      <c r="P22528" s="12"/>
      <c r="AB22528"/>
    </row>
    <row r="22529" spans="16:28" x14ac:dyDescent="0.2">
      <c r="P22529" s="12"/>
      <c r="AB22529"/>
    </row>
    <row r="22530" spans="16:28" x14ac:dyDescent="0.2">
      <c r="P22530" s="12"/>
      <c r="AB22530"/>
    </row>
    <row r="22531" spans="16:28" x14ac:dyDescent="0.2">
      <c r="P22531" s="12"/>
      <c r="AB22531"/>
    </row>
    <row r="22532" spans="16:28" x14ac:dyDescent="0.2">
      <c r="P22532" s="12"/>
      <c r="AB22532"/>
    </row>
    <row r="22533" spans="16:28" x14ac:dyDescent="0.2">
      <c r="P22533" s="12"/>
      <c r="AB22533"/>
    </row>
    <row r="22534" spans="16:28" x14ac:dyDescent="0.2">
      <c r="P22534" s="12"/>
      <c r="AB22534"/>
    </row>
    <row r="22535" spans="16:28" x14ac:dyDescent="0.2">
      <c r="P22535" s="12"/>
      <c r="AB22535"/>
    </row>
    <row r="22536" spans="16:28" x14ac:dyDescent="0.2">
      <c r="P22536" s="12"/>
      <c r="AB22536"/>
    </row>
    <row r="22537" spans="16:28" x14ac:dyDescent="0.2">
      <c r="P22537" s="12"/>
      <c r="AB22537"/>
    </row>
    <row r="22538" spans="16:28" x14ac:dyDescent="0.2">
      <c r="P22538" s="12"/>
      <c r="AB22538"/>
    </row>
    <row r="22539" spans="16:28" x14ac:dyDescent="0.2">
      <c r="P22539" s="12"/>
      <c r="AB22539"/>
    </row>
    <row r="22540" spans="16:28" x14ac:dyDescent="0.2">
      <c r="P22540" s="12"/>
      <c r="AB22540"/>
    </row>
    <row r="22541" spans="16:28" x14ac:dyDescent="0.2">
      <c r="P22541" s="12"/>
      <c r="AB22541"/>
    </row>
    <row r="22542" spans="16:28" x14ac:dyDescent="0.2">
      <c r="P22542" s="12"/>
      <c r="AB22542"/>
    </row>
    <row r="22543" spans="16:28" x14ac:dyDescent="0.2">
      <c r="P22543" s="12"/>
      <c r="AB22543"/>
    </row>
    <row r="22544" spans="16:28" x14ac:dyDescent="0.2">
      <c r="P22544" s="12"/>
      <c r="AB22544"/>
    </row>
    <row r="22545" spans="16:28" x14ac:dyDescent="0.2">
      <c r="P22545" s="12"/>
      <c r="AB22545"/>
    </row>
    <row r="22546" spans="16:28" x14ac:dyDescent="0.2">
      <c r="P22546" s="12"/>
      <c r="AB22546"/>
    </row>
    <row r="22547" spans="16:28" x14ac:dyDescent="0.2">
      <c r="P22547" s="12"/>
      <c r="AB22547"/>
    </row>
    <row r="22548" spans="16:28" x14ac:dyDescent="0.2">
      <c r="P22548" s="12"/>
      <c r="AB22548"/>
    </row>
    <row r="22549" spans="16:28" x14ac:dyDescent="0.2">
      <c r="P22549" s="12"/>
      <c r="AB22549"/>
    </row>
    <row r="22550" spans="16:28" x14ac:dyDescent="0.2">
      <c r="P22550" s="12"/>
      <c r="AB22550"/>
    </row>
    <row r="22551" spans="16:28" x14ac:dyDescent="0.2">
      <c r="P22551" s="12"/>
      <c r="AB22551"/>
    </row>
    <row r="22552" spans="16:28" x14ac:dyDescent="0.2">
      <c r="P22552" s="12"/>
      <c r="AB22552"/>
    </row>
    <row r="22553" spans="16:28" x14ac:dyDescent="0.2">
      <c r="P22553" s="12"/>
      <c r="AB22553"/>
    </row>
    <row r="22554" spans="16:28" x14ac:dyDescent="0.2">
      <c r="P22554" s="12"/>
      <c r="AB22554"/>
    </row>
    <row r="22555" spans="16:28" x14ac:dyDescent="0.2">
      <c r="P22555" s="12"/>
      <c r="AB22555"/>
    </row>
    <row r="22556" spans="16:28" x14ac:dyDescent="0.2">
      <c r="P22556" s="12"/>
      <c r="AB22556"/>
    </row>
    <row r="22557" spans="16:28" x14ac:dyDescent="0.2">
      <c r="P22557" s="12"/>
      <c r="AB22557"/>
    </row>
    <row r="22558" spans="16:28" x14ac:dyDescent="0.2">
      <c r="P22558" s="12"/>
      <c r="AB22558"/>
    </row>
    <row r="22559" spans="16:28" x14ac:dyDescent="0.2">
      <c r="P22559" s="12"/>
      <c r="AB22559"/>
    </row>
    <row r="22560" spans="16:28" x14ac:dyDescent="0.2">
      <c r="P22560" s="12"/>
      <c r="AB22560"/>
    </row>
    <row r="22561" spans="16:28" x14ac:dyDescent="0.2">
      <c r="P22561" s="12"/>
      <c r="AB22561"/>
    </row>
    <row r="22562" spans="16:28" x14ac:dyDescent="0.2">
      <c r="P22562" s="12"/>
      <c r="AB22562"/>
    </row>
    <row r="22563" spans="16:28" x14ac:dyDescent="0.2">
      <c r="P22563" s="12"/>
      <c r="AB22563"/>
    </row>
    <row r="22564" spans="16:28" x14ac:dyDescent="0.2">
      <c r="P22564" s="12"/>
      <c r="AB22564"/>
    </row>
    <row r="22565" spans="16:28" x14ac:dyDescent="0.2">
      <c r="P22565" s="12"/>
      <c r="AB22565"/>
    </row>
    <row r="22566" spans="16:28" x14ac:dyDescent="0.2">
      <c r="P22566" s="12"/>
      <c r="AB22566"/>
    </row>
    <row r="22567" spans="16:28" x14ac:dyDescent="0.2">
      <c r="P22567" s="12"/>
      <c r="AB22567"/>
    </row>
    <row r="22568" spans="16:28" x14ac:dyDescent="0.2">
      <c r="P22568" s="12"/>
      <c r="AB22568"/>
    </row>
    <row r="22569" spans="16:28" x14ac:dyDescent="0.2">
      <c r="P22569" s="12"/>
      <c r="AB22569"/>
    </row>
    <row r="22570" spans="16:28" x14ac:dyDescent="0.2">
      <c r="P22570" s="12"/>
      <c r="AB22570"/>
    </row>
    <row r="22571" spans="16:28" x14ac:dyDescent="0.2">
      <c r="P22571" s="12"/>
      <c r="AB22571"/>
    </row>
    <row r="22572" spans="16:28" x14ac:dyDescent="0.2">
      <c r="P22572" s="12"/>
      <c r="AB22572"/>
    </row>
    <row r="22573" spans="16:28" x14ac:dyDescent="0.2">
      <c r="P22573" s="12"/>
      <c r="AB22573"/>
    </row>
    <row r="22574" spans="16:28" x14ac:dyDescent="0.2">
      <c r="P22574" s="12"/>
      <c r="AB22574"/>
    </row>
    <row r="22575" spans="16:28" x14ac:dyDescent="0.2">
      <c r="P22575" s="12"/>
      <c r="AB22575"/>
    </row>
    <row r="22576" spans="16:28" x14ac:dyDescent="0.2">
      <c r="P22576" s="12"/>
      <c r="AB22576"/>
    </row>
    <row r="22577" spans="16:28" x14ac:dyDescent="0.2">
      <c r="P22577" s="12"/>
      <c r="AB22577"/>
    </row>
    <row r="22578" spans="16:28" x14ac:dyDescent="0.2">
      <c r="P22578" s="12"/>
      <c r="AB22578"/>
    </row>
    <row r="22579" spans="16:28" x14ac:dyDescent="0.2">
      <c r="P22579" s="12"/>
      <c r="AB22579"/>
    </row>
    <row r="22580" spans="16:28" x14ac:dyDescent="0.2">
      <c r="P22580" s="12"/>
      <c r="AB22580"/>
    </row>
    <row r="22581" spans="16:28" x14ac:dyDescent="0.2">
      <c r="P22581" s="12"/>
      <c r="AB22581"/>
    </row>
    <row r="22582" spans="16:28" x14ac:dyDescent="0.2">
      <c r="P22582" s="12"/>
      <c r="AB22582"/>
    </row>
    <row r="22583" spans="16:28" x14ac:dyDescent="0.2">
      <c r="P22583" s="12"/>
      <c r="AB22583"/>
    </row>
    <row r="22584" spans="16:28" x14ac:dyDescent="0.2">
      <c r="P22584" s="12"/>
      <c r="AB22584"/>
    </row>
    <row r="22585" spans="16:28" x14ac:dyDescent="0.2">
      <c r="P22585" s="12"/>
      <c r="AB22585"/>
    </row>
    <row r="22586" spans="16:28" x14ac:dyDescent="0.2">
      <c r="P22586" s="12"/>
      <c r="AB22586"/>
    </row>
    <row r="22587" spans="16:28" x14ac:dyDescent="0.2">
      <c r="P22587" s="12"/>
      <c r="AB22587"/>
    </row>
    <row r="22588" spans="16:28" x14ac:dyDescent="0.2">
      <c r="P22588" s="12"/>
      <c r="AB22588"/>
    </row>
    <row r="22589" spans="16:28" x14ac:dyDescent="0.2">
      <c r="P22589" s="12"/>
      <c r="AB22589"/>
    </row>
    <row r="22590" spans="16:28" x14ac:dyDescent="0.2">
      <c r="P22590" s="12"/>
      <c r="AB22590"/>
    </row>
    <row r="22591" spans="16:28" x14ac:dyDescent="0.2">
      <c r="P22591" s="12"/>
      <c r="AB22591"/>
    </row>
    <row r="22592" spans="16:28" x14ac:dyDescent="0.2">
      <c r="P22592" s="12"/>
      <c r="AB22592"/>
    </row>
    <row r="22593" spans="16:28" x14ac:dyDescent="0.2">
      <c r="P22593" s="12"/>
      <c r="AB22593"/>
    </row>
    <row r="22594" spans="16:28" x14ac:dyDescent="0.2">
      <c r="P22594" s="12"/>
      <c r="AB22594"/>
    </row>
    <row r="22595" spans="16:28" x14ac:dyDescent="0.2">
      <c r="P22595" s="12"/>
      <c r="AB22595"/>
    </row>
    <row r="22596" spans="16:28" x14ac:dyDescent="0.2">
      <c r="P22596" s="12"/>
      <c r="AB22596"/>
    </row>
    <row r="22597" spans="16:28" x14ac:dyDescent="0.2">
      <c r="P22597" s="12"/>
      <c r="AB22597"/>
    </row>
    <row r="22598" spans="16:28" x14ac:dyDescent="0.2">
      <c r="P22598" s="12"/>
      <c r="AB22598"/>
    </row>
    <row r="22599" spans="16:28" x14ac:dyDescent="0.2">
      <c r="P22599" s="12"/>
      <c r="AB22599"/>
    </row>
    <row r="22600" spans="16:28" x14ac:dyDescent="0.2">
      <c r="P22600" s="12"/>
      <c r="AB22600"/>
    </row>
    <row r="22601" spans="16:28" x14ac:dyDescent="0.2">
      <c r="P22601" s="12"/>
      <c r="AB22601"/>
    </row>
    <row r="22602" spans="16:28" x14ac:dyDescent="0.2">
      <c r="P22602" s="12"/>
      <c r="AB22602"/>
    </row>
    <row r="22603" spans="16:28" x14ac:dyDescent="0.2">
      <c r="P22603" s="12"/>
      <c r="AB22603"/>
    </row>
    <row r="22604" spans="16:28" x14ac:dyDescent="0.2">
      <c r="P22604" s="12"/>
      <c r="AB22604"/>
    </row>
    <row r="22605" spans="16:28" x14ac:dyDescent="0.2">
      <c r="P22605" s="12"/>
      <c r="AB22605"/>
    </row>
    <row r="22606" spans="16:28" x14ac:dyDescent="0.2">
      <c r="P22606" s="12"/>
      <c r="AB22606"/>
    </row>
    <row r="22607" spans="16:28" x14ac:dyDescent="0.2">
      <c r="P22607" s="12"/>
      <c r="AB22607"/>
    </row>
    <row r="22608" spans="16:28" x14ac:dyDescent="0.2">
      <c r="P22608" s="12"/>
      <c r="AB22608"/>
    </row>
    <row r="22609" spans="16:28" x14ac:dyDescent="0.2">
      <c r="P22609" s="12"/>
      <c r="AB22609"/>
    </row>
    <row r="22610" spans="16:28" x14ac:dyDescent="0.2">
      <c r="P22610" s="12"/>
      <c r="AB22610"/>
    </row>
    <row r="22611" spans="16:28" x14ac:dyDescent="0.2">
      <c r="P22611" s="12"/>
      <c r="AB22611"/>
    </row>
    <row r="22612" spans="16:28" x14ac:dyDescent="0.2">
      <c r="P22612" s="12"/>
      <c r="AB22612"/>
    </row>
    <row r="22613" spans="16:28" x14ac:dyDescent="0.2">
      <c r="P22613" s="12"/>
      <c r="AB22613"/>
    </row>
    <row r="22614" spans="16:28" x14ac:dyDescent="0.2">
      <c r="P22614" s="12"/>
      <c r="AB22614"/>
    </row>
    <row r="22615" spans="16:28" x14ac:dyDescent="0.2">
      <c r="P22615" s="12"/>
      <c r="AB22615"/>
    </row>
    <row r="22616" spans="16:28" x14ac:dyDescent="0.2">
      <c r="P22616" s="12"/>
      <c r="AB22616"/>
    </row>
    <row r="22617" spans="16:28" x14ac:dyDescent="0.2">
      <c r="P22617" s="12"/>
      <c r="AB22617"/>
    </row>
    <row r="22618" spans="16:28" x14ac:dyDescent="0.2">
      <c r="P22618" s="12"/>
      <c r="AB22618"/>
    </row>
    <row r="22619" spans="16:28" x14ac:dyDescent="0.2">
      <c r="P22619" s="12"/>
      <c r="AB22619"/>
    </row>
    <row r="22620" spans="16:28" x14ac:dyDescent="0.2">
      <c r="P22620" s="12"/>
      <c r="AB22620"/>
    </row>
    <row r="22621" spans="16:28" x14ac:dyDescent="0.2">
      <c r="P22621" s="12"/>
      <c r="AB22621"/>
    </row>
    <row r="22622" spans="16:28" x14ac:dyDescent="0.2">
      <c r="P22622" s="12"/>
      <c r="AB22622"/>
    </row>
    <row r="22623" spans="16:28" x14ac:dyDescent="0.2">
      <c r="P22623" s="12"/>
      <c r="AB22623"/>
    </row>
    <row r="22624" spans="16:28" x14ac:dyDescent="0.2">
      <c r="P22624" s="12"/>
      <c r="AB22624"/>
    </row>
    <row r="22625" spans="16:28" x14ac:dyDescent="0.2">
      <c r="P22625" s="12"/>
      <c r="AB22625"/>
    </row>
    <row r="22626" spans="16:28" x14ac:dyDescent="0.2">
      <c r="P22626" s="12"/>
      <c r="AB22626"/>
    </row>
    <row r="22627" spans="16:28" x14ac:dyDescent="0.2">
      <c r="P22627" s="12"/>
      <c r="AB22627"/>
    </row>
    <row r="22628" spans="16:28" x14ac:dyDescent="0.2">
      <c r="P22628" s="12"/>
      <c r="AB22628"/>
    </row>
    <row r="22629" spans="16:28" x14ac:dyDescent="0.2">
      <c r="P22629" s="12"/>
      <c r="AB22629"/>
    </row>
    <row r="22630" spans="16:28" x14ac:dyDescent="0.2">
      <c r="P22630" s="12"/>
      <c r="AB22630"/>
    </row>
    <row r="22631" spans="16:28" x14ac:dyDescent="0.2">
      <c r="P22631" s="12"/>
      <c r="AB22631"/>
    </row>
    <row r="22632" spans="16:28" x14ac:dyDescent="0.2">
      <c r="P22632" s="12"/>
      <c r="AB22632"/>
    </row>
    <row r="22633" spans="16:28" x14ac:dyDescent="0.2">
      <c r="P22633" s="12"/>
      <c r="AB22633"/>
    </row>
    <row r="22634" spans="16:28" x14ac:dyDescent="0.2">
      <c r="P22634" s="12"/>
      <c r="AB22634"/>
    </row>
    <row r="22635" spans="16:28" x14ac:dyDescent="0.2">
      <c r="P22635" s="12"/>
      <c r="AB22635"/>
    </row>
    <row r="22636" spans="16:28" x14ac:dyDescent="0.2">
      <c r="P22636" s="12"/>
      <c r="AB22636"/>
    </row>
    <row r="22637" spans="16:28" x14ac:dyDescent="0.2">
      <c r="P22637" s="12"/>
      <c r="AB22637"/>
    </row>
    <row r="22638" spans="16:28" x14ac:dyDescent="0.2">
      <c r="P22638" s="12"/>
      <c r="AB22638"/>
    </row>
    <row r="22639" spans="16:28" x14ac:dyDescent="0.2">
      <c r="P22639" s="12"/>
      <c r="AB22639"/>
    </row>
    <row r="22640" spans="16:28" x14ac:dyDescent="0.2">
      <c r="P22640" s="12"/>
      <c r="AB22640"/>
    </row>
    <row r="22641" spans="16:28" x14ac:dyDescent="0.2">
      <c r="P22641" s="12"/>
      <c r="AB22641"/>
    </row>
    <row r="22642" spans="16:28" x14ac:dyDescent="0.2">
      <c r="P22642" s="12"/>
      <c r="AB22642"/>
    </row>
    <row r="22643" spans="16:28" x14ac:dyDescent="0.2">
      <c r="P22643" s="12"/>
      <c r="AB22643"/>
    </row>
    <row r="22644" spans="16:28" x14ac:dyDescent="0.2">
      <c r="P22644" s="12"/>
      <c r="AB22644"/>
    </row>
    <row r="22645" spans="16:28" x14ac:dyDescent="0.2">
      <c r="P22645" s="12"/>
      <c r="AB22645"/>
    </row>
    <row r="22646" spans="16:28" x14ac:dyDescent="0.2">
      <c r="P22646" s="12"/>
      <c r="AB22646"/>
    </row>
    <row r="22647" spans="16:28" x14ac:dyDescent="0.2">
      <c r="P22647" s="12"/>
      <c r="AB22647"/>
    </row>
    <row r="22648" spans="16:28" x14ac:dyDescent="0.2">
      <c r="P22648" s="12"/>
      <c r="AB22648"/>
    </row>
    <row r="22649" spans="16:28" x14ac:dyDescent="0.2">
      <c r="P22649" s="12"/>
      <c r="AB22649"/>
    </row>
    <row r="22650" spans="16:28" x14ac:dyDescent="0.2">
      <c r="P22650" s="12"/>
      <c r="AB22650"/>
    </row>
    <row r="22651" spans="16:28" x14ac:dyDescent="0.2">
      <c r="P22651" s="12"/>
      <c r="AB22651"/>
    </row>
    <row r="22652" spans="16:28" x14ac:dyDescent="0.2">
      <c r="P22652" s="12"/>
      <c r="AB22652"/>
    </row>
    <row r="22653" spans="16:28" x14ac:dyDescent="0.2">
      <c r="P22653" s="12"/>
      <c r="AB22653"/>
    </row>
    <row r="22654" spans="16:28" x14ac:dyDescent="0.2">
      <c r="P22654" s="12"/>
      <c r="AB22654"/>
    </row>
    <row r="22655" spans="16:28" x14ac:dyDescent="0.2">
      <c r="P22655" s="12"/>
      <c r="AB22655"/>
    </row>
    <row r="22656" spans="16:28" x14ac:dyDescent="0.2">
      <c r="P22656" s="12"/>
      <c r="AB22656"/>
    </row>
    <row r="22657" spans="16:28" x14ac:dyDescent="0.2">
      <c r="P22657" s="12"/>
      <c r="AB22657"/>
    </row>
    <row r="22658" spans="16:28" x14ac:dyDescent="0.2">
      <c r="P22658" s="12"/>
      <c r="AB22658"/>
    </row>
    <row r="22659" spans="16:28" x14ac:dyDescent="0.2">
      <c r="P22659" s="12"/>
      <c r="AB22659"/>
    </row>
    <row r="22660" spans="16:28" x14ac:dyDescent="0.2">
      <c r="P22660" s="12"/>
      <c r="AB22660"/>
    </row>
    <row r="22661" spans="16:28" x14ac:dyDescent="0.2">
      <c r="P22661" s="12"/>
      <c r="AB22661"/>
    </row>
    <row r="22662" spans="16:28" x14ac:dyDescent="0.2">
      <c r="P22662" s="12"/>
      <c r="AB22662"/>
    </row>
    <row r="22663" spans="16:28" x14ac:dyDescent="0.2">
      <c r="P22663" s="12"/>
      <c r="AB22663"/>
    </row>
    <row r="22664" spans="16:28" x14ac:dyDescent="0.2">
      <c r="P22664" s="12"/>
      <c r="AB22664"/>
    </row>
    <row r="22665" spans="16:28" x14ac:dyDescent="0.2">
      <c r="P22665" s="12"/>
      <c r="AB22665"/>
    </row>
    <row r="22666" spans="16:28" x14ac:dyDescent="0.2">
      <c r="P22666" s="12"/>
      <c r="AB22666"/>
    </row>
    <row r="22667" spans="16:28" x14ac:dyDescent="0.2">
      <c r="P22667" s="12"/>
      <c r="AB22667"/>
    </row>
    <row r="22668" spans="16:28" x14ac:dyDescent="0.2">
      <c r="P22668" s="12"/>
      <c r="AB22668"/>
    </row>
    <row r="22669" spans="16:28" x14ac:dyDescent="0.2">
      <c r="P22669" s="12"/>
      <c r="AB22669"/>
    </row>
    <row r="22670" spans="16:28" x14ac:dyDescent="0.2">
      <c r="P22670" s="12"/>
      <c r="AB22670"/>
    </row>
    <row r="22671" spans="16:28" x14ac:dyDescent="0.2">
      <c r="P22671" s="12"/>
      <c r="AB22671"/>
    </row>
    <row r="22672" spans="16:28" x14ac:dyDescent="0.2">
      <c r="P22672" s="12"/>
      <c r="AB22672"/>
    </row>
    <row r="22673" spans="16:28" x14ac:dyDescent="0.2">
      <c r="P22673" s="12"/>
      <c r="AB22673"/>
    </row>
    <row r="22674" spans="16:28" x14ac:dyDescent="0.2">
      <c r="P22674" s="12"/>
      <c r="AB22674"/>
    </row>
    <row r="22675" spans="16:28" x14ac:dyDescent="0.2">
      <c r="P22675" s="12"/>
      <c r="AB22675"/>
    </row>
    <row r="22676" spans="16:28" x14ac:dyDescent="0.2">
      <c r="P22676" s="12"/>
      <c r="AB22676"/>
    </row>
    <row r="22677" spans="16:28" x14ac:dyDescent="0.2">
      <c r="P22677" s="12"/>
      <c r="AB22677"/>
    </row>
    <row r="22678" spans="16:28" x14ac:dyDescent="0.2">
      <c r="P22678" s="12"/>
      <c r="AB22678"/>
    </row>
    <row r="22679" spans="16:28" x14ac:dyDescent="0.2">
      <c r="P22679" s="12"/>
      <c r="AB22679"/>
    </row>
    <row r="22680" spans="16:28" x14ac:dyDescent="0.2">
      <c r="P22680" s="12"/>
      <c r="AB22680"/>
    </row>
    <row r="22681" spans="16:28" x14ac:dyDescent="0.2">
      <c r="P22681" s="12"/>
      <c r="AB22681"/>
    </row>
    <row r="22682" spans="16:28" x14ac:dyDescent="0.2">
      <c r="P22682" s="12"/>
      <c r="AB22682"/>
    </row>
    <row r="22683" spans="16:28" x14ac:dyDescent="0.2">
      <c r="P22683" s="12"/>
      <c r="AB22683"/>
    </row>
    <row r="22684" spans="16:28" x14ac:dyDescent="0.2">
      <c r="P22684" s="12"/>
      <c r="AB22684"/>
    </row>
    <row r="22685" spans="16:28" x14ac:dyDescent="0.2">
      <c r="P22685" s="12"/>
      <c r="AB22685"/>
    </row>
    <row r="22686" spans="16:28" x14ac:dyDescent="0.2">
      <c r="P22686" s="12"/>
      <c r="AB22686"/>
    </row>
    <row r="22687" spans="16:28" x14ac:dyDescent="0.2">
      <c r="P22687" s="12"/>
      <c r="AB22687"/>
    </row>
    <row r="22688" spans="16:28" x14ac:dyDescent="0.2">
      <c r="P22688" s="12"/>
      <c r="AB22688"/>
    </row>
    <row r="22689" spans="16:28" x14ac:dyDescent="0.2">
      <c r="P22689" s="12"/>
      <c r="AB22689"/>
    </row>
    <row r="22690" spans="16:28" x14ac:dyDescent="0.2">
      <c r="P22690" s="12"/>
      <c r="AB22690"/>
    </row>
    <row r="22691" spans="16:28" x14ac:dyDescent="0.2">
      <c r="P22691" s="12"/>
      <c r="AB22691"/>
    </row>
    <row r="22692" spans="16:28" x14ac:dyDescent="0.2">
      <c r="P22692" s="12"/>
      <c r="AB22692"/>
    </row>
    <row r="22693" spans="16:28" x14ac:dyDescent="0.2">
      <c r="P22693" s="12"/>
      <c r="AB22693"/>
    </row>
    <row r="22694" spans="16:28" x14ac:dyDescent="0.2">
      <c r="P22694" s="12"/>
      <c r="AB22694"/>
    </row>
    <row r="22695" spans="16:28" x14ac:dyDescent="0.2">
      <c r="P22695" s="12"/>
      <c r="AB22695"/>
    </row>
    <row r="22696" spans="16:28" x14ac:dyDescent="0.2">
      <c r="P22696" s="12"/>
      <c r="AB22696"/>
    </row>
    <row r="22697" spans="16:28" x14ac:dyDescent="0.2">
      <c r="P22697" s="12"/>
      <c r="AB22697"/>
    </row>
    <row r="22698" spans="16:28" x14ac:dyDescent="0.2">
      <c r="P22698" s="12"/>
      <c r="AB22698"/>
    </row>
    <row r="22699" spans="16:28" x14ac:dyDescent="0.2">
      <c r="P22699" s="12"/>
      <c r="AB22699"/>
    </row>
    <row r="22700" spans="16:28" x14ac:dyDescent="0.2">
      <c r="P22700" s="12"/>
      <c r="AB22700"/>
    </row>
    <row r="22701" spans="16:28" x14ac:dyDescent="0.2">
      <c r="P22701" s="12"/>
      <c r="AB22701"/>
    </row>
    <row r="22702" spans="16:28" x14ac:dyDescent="0.2">
      <c r="P22702" s="12"/>
      <c r="AB22702"/>
    </row>
    <row r="22703" spans="16:28" x14ac:dyDescent="0.2">
      <c r="P22703" s="12"/>
      <c r="AB22703"/>
    </row>
    <row r="22704" spans="16:28" x14ac:dyDescent="0.2">
      <c r="P22704" s="12"/>
      <c r="AB22704"/>
    </row>
    <row r="22705" spans="16:28" x14ac:dyDescent="0.2">
      <c r="P22705" s="12"/>
      <c r="AB22705"/>
    </row>
    <row r="22706" spans="16:28" x14ac:dyDescent="0.2">
      <c r="P22706" s="12"/>
      <c r="AB22706"/>
    </row>
    <row r="22707" spans="16:28" x14ac:dyDescent="0.2">
      <c r="P22707" s="12"/>
      <c r="AB22707"/>
    </row>
    <row r="22708" spans="16:28" x14ac:dyDescent="0.2">
      <c r="P22708" s="12"/>
      <c r="AB22708"/>
    </row>
    <row r="22709" spans="16:28" x14ac:dyDescent="0.2">
      <c r="P22709" s="12"/>
      <c r="AB22709"/>
    </row>
    <row r="22710" spans="16:28" x14ac:dyDescent="0.2">
      <c r="P22710" s="12"/>
      <c r="AB22710"/>
    </row>
    <row r="22711" spans="16:28" x14ac:dyDescent="0.2">
      <c r="P22711" s="12"/>
      <c r="AB22711"/>
    </row>
    <row r="22712" spans="16:28" x14ac:dyDescent="0.2">
      <c r="P22712" s="12"/>
      <c r="AB22712"/>
    </row>
    <row r="22713" spans="16:28" x14ac:dyDescent="0.2">
      <c r="P22713" s="12"/>
      <c r="AB22713"/>
    </row>
    <row r="22714" spans="16:28" x14ac:dyDescent="0.2">
      <c r="P22714" s="12"/>
      <c r="AB22714"/>
    </row>
    <row r="22715" spans="16:28" x14ac:dyDescent="0.2">
      <c r="P22715" s="12"/>
      <c r="AB22715"/>
    </row>
    <row r="22716" spans="16:28" x14ac:dyDescent="0.2">
      <c r="P22716" s="12"/>
      <c r="AB22716"/>
    </row>
    <row r="22717" spans="16:28" x14ac:dyDescent="0.2">
      <c r="P22717" s="12"/>
      <c r="AB22717"/>
    </row>
    <row r="22718" spans="16:28" x14ac:dyDescent="0.2">
      <c r="P22718" s="12"/>
      <c r="AB22718"/>
    </row>
    <row r="22719" spans="16:28" x14ac:dyDescent="0.2">
      <c r="P22719" s="12"/>
      <c r="AB22719"/>
    </row>
    <row r="22720" spans="16:28" x14ac:dyDescent="0.2">
      <c r="P22720" s="12"/>
      <c r="AB22720"/>
    </row>
    <row r="22721" spans="16:28" x14ac:dyDescent="0.2">
      <c r="P22721" s="12"/>
      <c r="AB22721"/>
    </row>
    <row r="22722" spans="16:28" x14ac:dyDescent="0.2">
      <c r="P22722" s="12"/>
      <c r="AB22722"/>
    </row>
    <row r="22723" spans="16:28" x14ac:dyDescent="0.2">
      <c r="P22723" s="12"/>
      <c r="AB22723"/>
    </row>
    <row r="22724" spans="16:28" x14ac:dyDescent="0.2">
      <c r="P22724" s="12"/>
      <c r="AB22724"/>
    </row>
    <row r="22725" spans="16:28" x14ac:dyDescent="0.2">
      <c r="P22725" s="12"/>
      <c r="AB22725"/>
    </row>
    <row r="22726" spans="16:28" x14ac:dyDescent="0.2">
      <c r="P22726" s="12"/>
      <c r="AB22726"/>
    </row>
    <row r="22727" spans="16:28" x14ac:dyDescent="0.2">
      <c r="P22727" s="12"/>
      <c r="AB22727"/>
    </row>
    <row r="22728" spans="16:28" x14ac:dyDescent="0.2">
      <c r="P22728" s="12"/>
      <c r="AB22728"/>
    </row>
    <row r="22729" spans="16:28" x14ac:dyDescent="0.2">
      <c r="P22729" s="12"/>
      <c r="AB22729"/>
    </row>
    <row r="22730" spans="16:28" x14ac:dyDescent="0.2">
      <c r="P22730" s="12"/>
      <c r="AB22730"/>
    </row>
    <row r="22731" spans="16:28" x14ac:dyDescent="0.2">
      <c r="P22731" s="12"/>
      <c r="AB22731"/>
    </row>
    <row r="22732" spans="16:28" x14ac:dyDescent="0.2">
      <c r="P22732" s="12"/>
      <c r="AB22732"/>
    </row>
    <row r="22733" spans="16:28" x14ac:dyDescent="0.2">
      <c r="P22733" s="12"/>
      <c r="AB22733"/>
    </row>
    <row r="22734" spans="16:28" x14ac:dyDescent="0.2">
      <c r="P22734" s="12"/>
      <c r="AB22734"/>
    </row>
    <row r="22735" spans="16:28" x14ac:dyDescent="0.2">
      <c r="P22735" s="12"/>
      <c r="AB22735"/>
    </row>
    <row r="22736" spans="16:28" x14ac:dyDescent="0.2">
      <c r="P22736" s="12"/>
      <c r="AB22736"/>
    </row>
    <row r="22737" spans="16:28" x14ac:dyDescent="0.2">
      <c r="P22737" s="12"/>
      <c r="AB22737"/>
    </row>
    <row r="22738" spans="16:28" x14ac:dyDescent="0.2">
      <c r="P22738" s="12"/>
      <c r="AB22738"/>
    </row>
    <row r="22739" spans="16:28" x14ac:dyDescent="0.2">
      <c r="P22739" s="12"/>
      <c r="AB22739"/>
    </row>
    <row r="22740" spans="16:28" x14ac:dyDescent="0.2">
      <c r="P22740" s="12"/>
      <c r="AB22740"/>
    </row>
    <row r="22741" spans="16:28" x14ac:dyDescent="0.2">
      <c r="P22741" s="12"/>
      <c r="AB22741"/>
    </row>
    <row r="22742" spans="16:28" x14ac:dyDescent="0.2">
      <c r="P22742" s="12"/>
      <c r="AB22742"/>
    </row>
    <row r="22743" spans="16:28" x14ac:dyDescent="0.2">
      <c r="P22743" s="12"/>
      <c r="AB22743"/>
    </row>
    <row r="22744" spans="16:28" x14ac:dyDescent="0.2">
      <c r="P22744" s="12"/>
      <c r="AB22744"/>
    </row>
    <row r="22745" spans="16:28" x14ac:dyDescent="0.2">
      <c r="P22745" s="12"/>
      <c r="AB22745"/>
    </row>
    <row r="22746" spans="16:28" x14ac:dyDescent="0.2">
      <c r="P22746" s="12"/>
      <c r="AB22746"/>
    </row>
    <row r="22747" spans="16:28" x14ac:dyDescent="0.2">
      <c r="P22747" s="12"/>
      <c r="AB22747"/>
    </row>
    <row r="22748" spans="16:28" x14ac:dyDescent="0.2">
      <c r="P22748" s="12"/>
      <c r="AB22748"/>
    </row>
    <row r="22749" spans="16:28" x14ac:dyDescent="0.2">
      <c r="P22749" s="12"/>
      <c r="AB22749"/>
    </row>
    <row r="22750" spans="16:28" x14ac:dyDescent="0.2">
      <c r="P22750" s="12"/>
      <c r="AB22750"/>
    </row>
    <row r="22751" spans="16:28" x14ac:dyDescent="0.2">
      <c r="P22751" s="12"/>
      <c r="AB22751"/>
    </row>
    <row r="22752" spans="16:28" x14ac:dyDescent="0.2">
      <c r="P22752" s="12"/>
      <c r="AB22752"/>
    </row>
    <row r="22753" spans="16:28" x14ac:dyDescent="0.2">
      <c r="P22753" s="12"/>
      <c r="AB22753"/>
    </row>
    <row r="22754" spans="16:28" x14ac:dyDescent="0.2">
      <c r="P22754" s="12"/>
      <c r="AB22754"/>
    </row>
    <row r="22755" spans="16:28" x14ac:dyDescent="0.2">
      <c r="P22755" s="12"/>
      <c r="AB22755"/>
    </row>
    <row r="22756" spans="16:28" x14ac:dyDescent="0.2">
      <c r="P22756" s="12"/>
      <c r="AB22756"/>
    </row>
    <row r="22757" spans="16:28" x14ac:dyDescent="0.2">
      <c r="P22757" s="12"/>
      <c r="AB22757"/>
    </row>
    <row r="22758" spans="16:28" x14ac:dyDescent="0.2">
      <c r="P22758" s="12"/>
      <c r="AB22758"/>
    </row>
    <row r="22759" spans="16:28" x14ac:dyDescent="0.2">
      <c r="P22759" s="12"/>
      <c r="AB22759"/>
    </row>
    <row r="22760" spans="16:28" x14ac:dyDescent="0.2">
      <c r="P22760" s="12"/>
      <c r="AB22760"/>
    </row>
    <row r="22761" spans="16:28" x14ac:dyDescent="0.2">
      <c r="P22761" s="12"/>
      <c r="AB22761"/>
    </row>
    <row r="22762" spans="16:28" x14ac:dyDescent="0.2">
      <c r="P22762" s="12"/>
      <c r="AB22762"/>
    </row>
    <row r="22763" spans="16:28" x14ac:dyDescent="0.2">
      <c r="P22763" s="12"/>
      <c r="AB22763"/>
    </row>
    <row r="22764" spans="16:28" x14ac:dyDescent="0.2">
      <c r="P22764" s="12"/>
      <c r="AB22764"/>
    </row>
    <row r="22765" spans="16:28" x14ac:dyDescent="0.2">
      <c r="P22765" s="12"/>
      <c r="AB22765"/>
    </row>
    <row r="22766" spans="16:28" x14ac:dyDescent="0.2">
      <c r="P22766" s="12"/>
      <c r="AB22766"/>
    </row>
    <row r="22767" spans="16:28" x14ac:dyDescent="0.2">
      <c r="P22767" s="12"/>
      <c r="AB22767"/>
    </row>
    <row r="22768" spans="16:28" x14ac:dyDescent="0.2">
      <c r="P22768" s="12"/>
      <c r="AB22768"/>
    </row>
    <row r="22769" spans="16:28" x14ac:dyDescent="0.2">
      <c r="P22769" s="12"/>
      <c r="AB22769"/>
    </row>
    <row r="22770" spans="16:28" x14ac:dyDescent="0.2">
      <c r="P22770" s="12"/>
      <c r="AB22770"/>
    </row>
    <row r="22771" spans="16:28" x14ac:dyDescent="0.2">
      <c r="P22771" s="12"/>
      <c r="AB22771"/>
    </row>
    <row r="22772" spans="16:28" x14ac:dyDescent="0.2">
      <c r="P22772" s="12"/>
      <c r="AB22772"/>
    </row>
    <row r="22773" spans="16:28" x14ac:dyDescent="0.2">
      <c r="P22773" s="12"/>
      <c r="AB22773"/>
    </row>
    <row r="22774" spans="16:28" x14ac:dyDescent="0.2">
      <c r="P22774" s="12"/>
      <c r="AB22774"/>
    </row>
    <row r="22775" spans="16:28" x14ac:dyDescent="0.2">
      <c r="P22775" s="12"/>
      <c r="AB22775"/>
    </row>
    <row r="22776" spans="16:28" x14ac:dyDescent="0.2">
      <c r="P22776" s="12"/>
      <c r="AB22776"/>
    </row>
    <row r="22777" spans="16:28" x14ac:dyDescent="0.2">
      <c r="P22777" s="12"/>
      <c r="AB22777"/>
    </row>
    <row r="22778" spans="16:28" x14ac:dyDescent="0.2">
      <c r="P22778" s="12"/>
      <c r="AB22778"/>
    </row>
    <row r="22779" spans="16:28" x14ac:dyDescent="0.2">
      <c r="P22779" s="12"/>
      <c r="AB22779"/>
    </row>
    <row r="22780" spans="16:28" x14ac:dyDescent="0.2">
      <c r="P22780" s="12"/>
      <c r="AB22780"/>
    </row>
    <row r="22781" spans="16:28" x14ac:dyDescent="0.2">
      <c r="P22781" s="12"/>
      <c r="AB22781"/>
    </row>
    <row r="22782" spans="16:28" x14ac:dyDescent="0.2">
      <c r="P22782" s="12"/>
      <c r="AB22782"/>
    </row>
    <row r="22783" spans="16:28" x14ac:dyDescent="0.2">
      <c r="P22783" s="12"/>
      <c r="AB22783"/>
    </row>
    <row r="22784" spans="16:28" x14ac:dyDescent="0.2">
      <c r="P22784" s="12"/>
      <c r="AB22784"/>
    </row>
    <row r="22785" spans="16:28" x14ac:dyDescent="0.2">
      <c r="P22785" s="12"/>
      <c r="AB22785"/>
    </row>
    <row r="22786" spans="16:28" x14ac:dyDescent="0.2">
      <c r="P22786" s="12"/>
      <c r="AB22786"/>
    </row>
    <row r="22787" spans="16:28" x14ac:dyDescent="0.2">
      <c r="P22787" s="12"/>
      <c r="AB22787"/>
    </row>
    <row r="22788" spans="16:28" x14ac:dyDescent="0.2">
      <c r="P22788" s="12"/>
      <c r="AB22788"/>
    </row>
    <row r="22789" spans="16:28" x14ac:dyDescent="0.2">
      <c r="P22789" s="12"/>
      <c r="AB22789"/>
    </row>
    <row r="22790" spans="16:28" x14ac:dyDescent="0.2">
      <c r="P22790" s="12"/>
      <c r="AB22790"/>
    </row>
    <row r="22791" spans="16:28" x14ac:dyDescent="0.2">
      <c r="P22791" s="12"/>
      <c r="AB22791"/>
    </row>
    <row r="22792" spans="16:28" x14ac:dyDescent="0.2">
      <c r="P22792" s="12"/>
      <c r="AB22792"/>
    </row>
    <row r="22793" spans="16:28" x14ac:dyDescent="0.2">
      <c r="P22793" s="12"/>
      <c r="AB22793"/>
    </row>
    <row r="22794" spans="16:28" x14ac:dyDescent="0.2">
      <c r="P22794" s="12"/>
      <c r="AB22794"/>
    </row>
    <row r="22795" spans="16:28" x14ac:dyDescent="0.2">
      <c r="P22795" s="12"/>
      <c r="AB22795"/>
    </row>
    <row r="22796" spans="16:28" x14ac:dyDescent="0.2">
      <c r="P22796" s="12"/>
      <c r="AB22796"/>
    </row>
    <row r="22797" spans="16:28" x14ac:dyDescent="0.2">
      <c r="P22797" s="12"/>
      <c r="AB22797"/>
    </row>
    <row r="22798" spans="16:28" x14ac:dyDescent="0.2">
      <c r="P22798" s="12"/>
      <c r="AB22798"/>
    </row>
    <row r="22799" spans="16:28" x14ac:dyDescent="0.2">
      <c r="P22799" s="12"/>
      <c r="AB22799"/>
    </row>
    <row r="22800" spans="16:28" x14ac:dyDescent="0.2">
      <c r="P22800" s="12"/>
      <c r="AB22800"/>
    </row>
    <row r="22801" spans="16:28" x14ac:dyDescent="0.2">
      <c r="P22801" s="12"/>
      <c r="AB22801"/>
    </row>
    <row r="22802" spans="16:28" x14ac:dyDescent="0.2">
      <c r="P22802" s="12"/>
      <c r="AB22802"/>
    </row>
    <row r="22803" spans="16:28" x14ac:dyDescent="0.2">
      <c r="P22803" s="12"/>
      <c r="AB22803"/>
    </row>
    <row r="22804" spans="16:28" x14ac:dyDescent="0.2">
      <c r="P22804" s="12"/>
      <c r="AB22804"/>
    </row>
    <row r="22805" spans="16:28" x14ac:dyDescent="0.2">
      <c r="P22805" s="12"/>
      <c r="AB22805"/>
    </row>
    <row r="22806" spans="16:28" x14ac:dyDescent="0.2">
      <c r="P22806" s="12"/>
      <c r="AB22806"/>
    </row>
    <row r="22807" spans="16:28" x14ac:dyDescent="0.2">
      <c r="P22807" s="12"/>
      <c r="AB22807"/>
    </row>
    <row r="22808" spans="16:28" x14ac:dyDescent="0.2">
      <c r="P22808" s="12"/>
      <c r="AB22808"/>
    </row>
    <row r="22809" spans="16:28" x14ac:dyDescent="0.2">
      <c r="P22809" s="12"/>
      <c r="AB22809"/>
    </row>
    <row r="22810" spans="16:28" x14ac:dyDescent="0.2">
      <c r="P22810" s="12"/>
      <c r="AB22810"/>
    </row>
    <row r="22811" spans="16:28" x14ac:dyDescent="0.2">
      <c r="P22811" s="12"/>
      <c r="AB22811"/>
    </row>
    <row r="22812" spans="16:28" x14ac:dyDescent="0.2">
      <c r="P22812" s="12"/>
      <c r="AB22812"/>
    </row>
    <row r="22813" spans="16:28" x14ac:dyDescent="0.2">
      <c r="P22813" s="12"/>
      <c r="AB22813"/>
    </row>
    <row r="22814" spans="16:28" x14ac:dyDescent="0.2">
      <c r="P22814" s="12"/>
      <c r="AB22814"/>
    </row>
    <row r="22815" spans="16:28" x14ac:dyDescent="0.2">
      <c r="P22815" s="12"/>
      <c r="AB22815"/>
    </row>
    <row r="22816" spans="16:28" x14ac:dyDescent="0.2">
      <c r="P22816" s="12"/>
      <c r="AB22816"/>
    </row>
    <row r="22817" spans="16:28" x14ac:dyDescent="0.2">
      <c r="P22817" s="12"/>
      <c r="AB22817"/>
    </row>
    <row r="22818" spans="16:28" x14ac:dyDescent="0.2">
      <c r="P22818" s="12"/>
      <c r="AB22818"/>
    </row>
    <row r="22819" spans="16:28" x14ac:dyDescent="0.2">
      <c r="P22819" s="12"/>
      <c r="AB22819"/>
    </row>
    <row r="22820" spans="16:28" x14ac:dyDescent="0.2">
      <c r="P22820" s="12"/>
      <c r="AB22820"/>
    </row>
    <row r="22821" spans="16:28" x14ac:dyDescent="0.2">
      <c r="P22821" s="12"/>
      <c r="AB22821"/>
    </row>
    <row r="22822" spans="16:28" x14ac:dyDescent="0.2">
      <c r="P22822" s="12"/>
      <c r="AB22822"/>
    </row>
    <row r="22823" spans="16:28" x14ac:dyDescent="0.2">
      <c r="P22823" s="12"/>
      <c r="AB22823"/>
    </row>
    <row r="22824" spans="16:28" x14ac:dyDescent="0.2">
      <c r="P22824" s="12"/>
      <c r="AB22824"/>
    </row>
    <row r="22825" spans="16:28" x14ac:dyDescent="0.2">
      <c r="P22825" s="12"/>
      <c r="AB22825"/>
    </row>
    <row r="22826" spans="16:28" x14ac:dyDescent="0.2">
      <c r="P22826" s="12"/>
      <c r="AB22826"/>
    </row>
    <row r="22827" spans="16:28" x14ac:dyDescent="0.2">
      <c r="P22827" s="12"/>
      <c r="AB22827"/>
    </row>
    <row r="22828" spans="16:28" x14ac:dyDescent="0.2">
      <c r="P22828" s="12"/>
      <c r="AB22828"/>
    </row>
    <row r="22829" spans="16:28" x14ac:dyDescent="0.2">
      <c r="P22829" s="12"/>
      <c r="AB22829"/>
    </row>
    <row r="22830" spans="16:28" x14ac:dyDescent="0.2">
      <c r="P22830" s="12"/>
      <c r="AB22830"/>
    </row>
    <row r="22831" spans="16:28" x14ac:dyDescent="0.2">
      <c r="P22831" s="12"/>
      <c r="AB22831"/>
    </row>
    <row r="22832" spans="16:28" x14ac:dyDescent="0.2">
      <c r="P22832" s="12"/>
      <c r="AB22832"/>
    </row>
    <row r="22833" spans="16:28" x14ac:dyDescent="0.2">
      <c r="P22833" s="12"/>
      <c r="AB22833"/>
    </row>
    <row r="22834" spans="16:28" x14ac:dyDescent="0.2">
      <c r="P22834" s="12"/>
      <c r="AB22834"/>
    </row>
    <row r="22835" spans="16:28" x14ac:dyDescent="0.2">
      <c r="P22835" s="12"/>
      <c r="AB22835"/>
    </row>
    <row r="22836" spans="16:28" x14ac:dyDescent="0.2">
      <c r="P22836" s="12"/>
      <c r="AB22836"/>
    </row>
    <row r="22837" spans="16:28" x14ac:dyDescent="0.2">
      <c r="P22837" s="12"/>
      <c r="AB22837"/>
    </row>
    <row r="22838" spans="16:28" x14ac:dyDescent="0.2">
      <c r="P22838" s="12"/>
      <c r="AB22838"/>
    </row>
    <row r="22839" spans="16:28" x14ac:dyDescent="0.2">
      <c r="P22839" s="12"/>
      <c r="AB22839"/>
    </row>
    <row r="22840" spans="16:28" x14ac:dyDescent="0.2">
      <c r="P22840" s="12"/>
      <c r="AB22840"/>
    </row>
    <row r="22841" spans="16:28" x14ac:dyDescent="0.2">
      <c r="P22841" s="12"/>
      <c r="AB22841"/>
    </row>
    <row r="22842" spans="16:28" x14ac:dyDescent="0.2">
      <c r="P22842" s="12"/>
      <c r="AB22842"/>
    </row>
    <row r="22843" spans="16:28" x14ac:dyDescent="0.2">
      <c r="P22843" s="12"/>
      <c r="AB22843"/>
    </row>
    <row r="22844" spans="16:28" x14ac:dyDescent="0.2">
      <c r="P22844" s="12"/>
      <c r="AB22844"/>
    </row>
    <row r="22845" spans="16:28" x14ac:dyDescent="0.2">
      <c r="P22845" s="12"/>
      <c r="AB22845"/>
    </row>
    <row r="22846" spans="16:28" x14ac:dyDescent="0.2">
      <c r="P22846" s="12"/>
      <c r="AB22846"/>
    </row>
    <row r="22847" spans="16:28" x14ac:dyDescent="0.2">
      <c r="P22847" s="12"/>
      <c r="AB22847"/>
    </row>
    <row r="22848" spans="16:28" x14ac:dyDescent="0.2">
      <c r="P22848" s="12"/>
      <c r="AB22848"/>
    </row>
    <row r="22849" spans="16:28" x14ac:dyDescent="0.2">
      <c r="P22849" s="12"/>
      <c r="AB22849"/>
    </row>
    <row r="22850" spans="16:28" x14ac:dyDescent="0.2">
      <c r="P22850" s="12"/>
      <c r="AB22850"/>
    </row>
    <row r="22851" spans="16:28" x14ac:dyDescent="0.2">
      <c r="P22851" s="12"/>
      <c r="AB22851"/>
    </row>
    <row r="22852" spans="16:28" x14ac:dyDescent="0.2">
      <c r="P22852" s="12"/>
      <c r="AB22852"/>
    </row>
    <row r="22853" spans="16:28" x14ac:dyDescent="0.2">
      <c r="P22853" s="12"/>
      <c r="AB22853"/>
    </row>
    <row r="22854" spans="16:28" x14ac:dyDescent="0.2">
      <c r="P22854" s="12"/>
      <c r="AB22854"/>
    </row>
    <row r="22855" spans="16:28" x14ac:dyDescent="0.2">
      <c r="P22855" s="12"/>
      <c r="AB22855"/>
    </row>
    <row r="22856" spans="16:28" x14ac:dyDescent="0.2">
      <c r="P22856" s="12"/>
      <c r="AB22856"/>
    </row>
    <row r="22857" spans="16:28" x14ac:dyDescent="0.2">
      <c r="P22857" s="12"/>
      <c r="AB22857"/>
    </row>
    <row r="22858" spans="16:28" x14ac:dyDescent="0.2">
      <c r="P22858" s="12"/>
      <c r="AB22858"/>
    </row>
    <row r="22859" spans="16:28" x14ac:dyDescent="0.2">
      <c r="P22859" s="12"/>
      <c r="AB22859"/>
    </row>
    <row r="22860" spans="16:28" x14ac:dyDescent="0.2">
      <c r="P22860" s="12"/>
      <c r="AB22860"/>
    </row>
    <row r="22861" spans="16:28" x14ac:dyDescent="0.2">
      <c r="P22861" s="12"/>
      <c r="AB22861"/>
    </row>
    <row r="22862" spans="16:28" x14ac:dyDescent="0.2">
      <c r="P22862" s="12"/>
      <c r="AB22862"/>
    </row>
    <row r="22863" spans="16:28" x14ac:dyDescent="0.2">
      <c r="P22863" s="12"/>
      <c r="AB22863"/>
    </row>
    <row r="22864" spans="16:28" x14ac:dyDescent="0.2">
      <c r="P22864" s="12"/>
      <c r="AB22864"/>
    </row>
    <row r="22865" spans="16:28" x14ac:dyDescent="0.2">
      <c r="P22865" s="12"/>
      <c r="AB22865"/>
    </row>
    <row r="22866" spans="16:28" x14ac:dyDescent="0.2">
      <c r="P22866" s="12"/>
      <c r="AB22866"/>
    </row>
    <row r="22867" spans="16:28" x14ac:dyDescent="0.2">
      <c r="P22867" s="12"/>
      <c r="AB22867"/>
    </row>
    <row r="22868" spans="16:28" x14ac:dyDescent="0.2">
      <c r="P22868" s="12"/>
      <c r="AB22868"/>
    </row>
    <row r="22869" spans="16:28" x14ac:dyDescent="0.2">
      <c r="P22869" s="12"/>
      <c r="AB22869"/>
    </row>
    <row r="22870" spans="16:28" x14ac:dyDescent="0.2">
      <c r="P22870" s="12"/>
      <c r="AB22870"/>
    </row>
    <row r="22871" spans="16:28" x14ac:dyDescent="0.2">
      <c r="P22871" s="12"/>
      <c r="AB22871"/>
    </row>
    <row r="22872" spans="16:28" x14ac:dyDescent="0.2">
      <c r="P22872" s="12"/>
      <c r="AB22872"/>
    </row>
    <row r="22873" spans="16:28" x14ac:dyDescent="0.2">
      <c r="P22873" s="12"/>
      <c r="AB22873"/>
    </row>
    <row r="22874" spans="16:28" x14ac:dyDescent="0.2">
      <c r="P22874" s="12"/>
      <c r="AB22874"/>
    </row>
    <row r="22875" spans="16:28" x14ac:dyDescent="0.2">
      <c r="P22875" s="12"/>
      <c r="AB22875"/>
    </row>
    <row r="22876" spans="16:28" x14ac:dyDescent="0.2">
      <c r="P22876" s="12"/>
      <c r="AB22876"/>
    </row>
    <row r="22877" spans="16:28" x14ac:dyDescent="0.2">
      <c r="P22877" s="12"/>
      <c r="AB22877"/>
    </row>
    <row r="22878" spans="16:28" x14ac:dyDescent="0.2">
      <c r="P22878" s="12"/>
      <c r="AB22878"/>
    </row>
    <row r="22879" spans="16:28" x14ac:dyDescent="0.2">
      <c r="P22879" s="12"/>
      <c r="AB22879"/>
    </row>
    <row r="22880" spans="16:28" x14ac:dyDescent="0.2">
      <c r="P22880" s="12"/>
      <c r="AB22880"/>
    </row>
    <row r="22881" spans="16:28" x14ac:dyDescent="0.2">
      <c r="P22881" s="12"/>
      <c r="AB22881"/>
    </row>
    <row r="22882" spans="16:28" x14ac:dyDescent="0.2">
      <c r="P22882" s="12"/>
      <c r="AB22882"/>
    </row>
    <row r="22883" spans="16:28" x14ac:dyDescent="0.2">
      <c r="P22883" s="12"/>
      <c r="AB22883"/>
    </row>
    <row r="22884" spans="16:28" x14ac:dyDescent="0.2">
      <c r="P22884" s="12"/>
      <c r="AB22884"/>
    </row>
    <row r="22885" spans="16:28" x14ac:dyDescent="0.2">
      <c r="P22885" s="12"/>
      <c r="AB22885"/>
    </row>
    <row r="22886" spans="16:28" x14ac:dyDescent="0.2">
      <c r="P22886" s="12"/>
      <c r="AB22886"/>
    </row>
    <row r="22887" spans="16:28" x14ac:dyDescent="0.2">
      <c r="P22887" s="12"/>
      <c r="AB22887"/>
    </row>
    <row r="22888" spans="16:28" x14ac:dyDescent="0.2">
      <c r="P22888" s="12"/>
      <c r="AB22888"/>
    </row>
    <row r="22889" spans="16:28" x14ac:dyDescent="0.2">
      <c r="P22889" s="12"/>
      <c r="AB22889"/>
    </row>
    <row r="22890" spans="16:28" x14ac:dyDescent="0.2">
      <c r="P22890" s="12"/>
      <c r="AB22890"/>
    </row>
    <row r="22891" spans="16:28" x14ac:dyDescent="0.2">
      <c r="P22891" s="12"/>
      <c r="AB22891"/>
    </row>
    <row r="22892" spans="16:28" x14ac:dyDescent="0.2">
      <c r="P22892" s="12"/>
      <c r="AB22892"/>
    </row>
    <row r="22893" spans="16:28" x14ac:dyDescent="0.2">
      <c r="P22893" s="12"/>
      <c r="AB22893"/>
    </row>
    <row r="22894" spans="16:28" x14ac:dyDescent="0.2">
      <c r="P22894" s="12"/>
      <c r="AB22894"/>
    </row>
    <row r="22895" spans="16:28" x14ac:dyDescent="0.2">
      <c r="P22895" s="12"/>
      <c r="AB22895"/>
    </row>
    <row r="22896" spans="16:28" x14ac:dyDescent="0.2">
      <c r="P22896" s="12"/>
      <c r="AB22896"/>
    </row>
    <row r="22897" spans="16:28" x14ac:dyDescent="0.2">
      <c r="P22897" s="12"/>
      <c r="AB22897"/>
    </row>
    <row r="22898" spans="16:28" x14ac:dyDescent="0.2">
      <c r="P22898" s="12"/>
      <c r="AB22898"/>
    </row>
    <row r="22899" spans="16:28" x14ac:dyDescent="0.2">
      <c r="P22899" s="12"/>
      <c r="AB22899"/>
    </row>
    <row r="22900" spans="16:28" x14ac:dyDescent="0.2">
      <c r="P22900" s="12"/>
      <c r="AB22900"/>
    </row>
    <row r="22901" spans="16:28" x14ac:dyDescent="0.2">
      <c r="P22901" s="12"/>
      <c r="AB22901"/>
    </row>
    <row r="22902" spans="16:28" x14ac:dyDescent="0.2">
      <c r="P22902" s="12"/>
      <c r="AB22902"/>
    </row>
    <row r="22903" spans="16:28" x14ac:dyDescent="0.2">
      <c r="P22903" s="12"/>
      <c r="AB22903"/>
    </row>
    <row r="22904" spans="16:28" x14ac:dyDescent="0.2">
      <c r="P22904" s="12"/>
      <c r="AB22904"/>
    </row>
    <row r="22905" spans="16:28" x14ac:dyDescent="0.2">
      <c r="P22905" s="12"/>
      <c r="AB22905"/>
    </row>
    <row r="22906" spans="16:28" x14ac:dyDescent="0.2">
      <c r="P22906" s="12"/>
      <c r="AB22906"/>
    </row>
    <row r="22907" spans="16:28" x14ac:dyDescent="0.2">
      <c r="P22907" s="12"/>
      <c r="AB22907"/>
    </row>
    <row r="22908" spans="16:28" x14ac:dyDescent="0.2">
      <c r="P22908" s="12"/>
      <c r="AB22908"/>
    </row>
    <row r="22909" spans="16:28" x14ac:dyDescent="0.2">
      <c r="P22909" s="12"/>
      <c r="AB22909"/>
    </row>
    <row r="22910" spans="16:28" x14ac:dyDescent="0.2">
      <c r="P22910" s="12"/>
      <c r="AB22910"/>
    </row>
    <row r="22911" spans="16:28" x14ac:dyDescent="0.2">
      <c r="P22911" s="12"/>
      <c r="AB22911"/>
    </row>
    <row r="22912" spans="16:28" x14ac:dyDescent="0.2">
      <c r="P22912" s="12"/>
      <c r="AB22912"/>
    </row>
    <row r="22913" spans="16:28" x14ac:dyDescent="0.2">
      <c r="P22913" s="12"/>
      <c r="AB22913"/>
    </row>
    <row r="22914" spans="16:28" x14ac:dyDescent="0.2">
      <c r="P22914" s="12"/>
      <c r="AB22914"/>
    </row>
    <row r="22915" spans="16:28" x14ac:dyDescent="0.2">
      <c r="P22915" s="12"/>
      <c r="AB22915"/>
    </row>
    <row r="22916" spans="16:28" x14ac:dyDescent="0.2">
      <c r="P22916" s="12"/>
      <c r="AB22916"/>
    </row>
    <row r="22917" spans="16:28" x14ac:dyDescent="0.2">
      <c r="P22917" s="12"/>
      <c r="AB22917"/>
    </row>
    <row r="22918" spans="16:28" x14ac:dyDescent="0.2">
      <c r="P22918" s="12"/>
      <c r="AB22918"/>
    </row>
    <row r="22919" spans="16:28" x14ac:dyDescent="0.2">
      <c r="P22919" s="12"/>
      <c r="AB22919"/>
    </row>
    <row r="22920" spans="16:28" x14ac:dyDescent="0.2">
      <c r="P22920" s="12"/>
      <c r="AB22920"/>
    </row>
    <row r="22921" spans="16:28" x14ac:dyDescent="0.2">
      <c r="P22921" s="12"/>
      <c r="AB22921"/>
    </row>
    <row r="22922" spans="16:28" x14ac:dyDescent="0.2">
      <c r="P22922" s="12"/>
      <c r="AB22922"/>
    </row>
    <row r="22923" spans="16:28" x14ac:dyDescent="0.2">
      <c r="P22923" s="12"/>
      <c r="AB22923"/>
    </row>
    <row r="22924" spans="16:28" x14ac:dyDescent="0.2">
      <c r="P22924" s="12"/>
      <c r="AB22924"/>
    </row>
    <row r="22925" spans="16:28" x14ac:dyDescent="0.2">
      <c r="P22925" s="12"/>
      <c r="AB22925"/>
    </row>
    <row r="22926" spans="16:28" x14ac:dyDescent="0.2">
      <c r="P22926" s="12"/>
      <c r="AB22926"/>
    </row>
    <row r="22927" spans="16:28" x14ac:dyDescent="0.2">
      <c r="P22927" s="12"/>
      <c r="AB22927"/>
    </row>
    <row r="22928" spans="16:28" x14ac:dyDescent="0.2">
      <c r="P22928" s="12"/>
      <c r="AB22928"/>
    </row>
    <row r="22929" spans="16:28" x14ac:dyDescent="0.2">
      <c r="P22929" s="12"/>
      <c r="AB22929"/>
    </row>
    <row r="22930" spans="16:28" x14ac:dyDescent="0.2">
      <c r="P22930" s="12"/>
      <c r="AB22930"/>
    </row>
    <row r="22931" spans="16:28" x14ac:dyDescent="0.2">
      <c r="P22931" s="12"/>
      <c r="AB22931"/>
    </row>
    <row r="22932" spans="16:28" x14ac:dyDescent="0.2">
      <c r="P22932" s="12"/>
      <c r="AB22932"/>
    </row>
    <row r="22933" spans="16:28" x14ac:dyDescent="0.2">
      <c r="P22933" s="12"/>
      <c r="AB22933"/>
    </row>
    <row r="22934" spans="16:28" x14ac:dyDescent="0.2">
      <c r="P22934" s="12"/>
      <c r="AB22934"/>
    </row>
    <row r="22935" spans="16:28" x14ac:dyDescent="0.2">
      <c r="P22935" s="12"/>
      <c r="AB22935"/>
    </row>
    <row r="22936" spans="16:28" x14ac:dyDescent="0.2">
      <c r="P22936" s="12"/>
      <c r="AB22936"/>
    </row>
    <row r="22937" spans="16:28" x14ac:dyDescent="0.2">
      <c r="P22937" s="12"/>
      <c r="AB22937"/>
    </row>
    <row r="22938" spans="16:28" x14ac:dyDescent="0.2">
      <c r="P22938" s="12"/>
      <c r="AB22938"/>
    </row>
    <row r="22939" spans="16:28" x14ac:dyDescent="0.2">
      <c r="P22939" s="12"/>
      <c r="AB22939"/>
    </row>
    <row r="22940" spans="16:28" x14ac:dyDescent="0.2">
      <c r="P22940" s="12"/>
      <c r="AB22940"/>
    </row>
    <row r="22941" spans="16:28" x14ac:dyDescent="0.2">
      <c r="P22941" s="12"/>
      <c r="AB22941"/>
    </row>
    <row r="22942" spans="16:28" x14ac:dyDescent="0.2">
      <c r="P22942" s="12"/>
      <c r="AB22942"/>
    </row>
    <row r="22943" spans="16:28" x14ac:dyDescent="0.2">
      <c r="P22943" s="12"/>
      <c r="AB22943"/>
    </row>
    <row r="22944" spans="16:28" x14ac:dyDescent="0.2">
      <c r="P22944" s="12"/>
      <c r="AB22944"/>
    </row>
    <row r="22945" spans="16:28" x14ac:dyDescent="0.2">
      <c r="P22945" s="12"/>
      <c r="AB22945"/>
    </row>
    <row r="22946" spans="16:28" x14ac:dyDescent="0.2">
      <c r="P22946" s="12"/>
      <c r="AB22946"/>
    </row>
    <row r="22947" spans="16:28" x14ac:dyDescent="0.2">
      <c r="P22947" s="12"/>
      <c r="AB22947"/>
    </row>
    <row r="22948" spans="16:28" x14ac:dyDescent="0.2">
      <c r="P22948" s="12"/>
      <c r="AB22948"/>
    </row>
    <row r="22949" spans="16:28" x14ac:dyDescent="0.2">
      <c r="P22949" s="12"/>
      <c r="AB22949"/>
    </row>
    <row r="22950" spans="16:28" x14ac:dyDescent="0.2">
      <c r="P22950" s="12"/>
      <c r="AB22950"/>
    </row>
    <row r="22951" spans="16:28" x14ac:dyDescent="0.2">
      <c r="P22951" s="12"/>
      <c r="AB22951"/>
    </row>
    <row r="22952" spans="16:28" x14ac:dyDescent="0.2">
      <c r="P22952" s="12"/>
      <c r="AB22952"/>
    </row>
    <row r="22953" spans="16:28" x14ac:dyDescent="0.2">
      <c r="P22953" s="12"/>
      <c r="AB22953"/>
    </row>
    <row r="22954" spans="16:28" x14ac:dyDescent="0.2">
      <c r="P22954" s="12"/>
      <c r="AB22954"/>
    </row>
    <row r="22955" spans="16:28" x14ac:dyDescent="0.2">
      <c r="P22955" s="12"/>
      <c r="AB22955"/>
    </row>
    <row r="22956" spans="16:28" x14ac:dyDescent="0.2">
      <c r="P22956" s="12"/>
      <c r="AB22956"/>
    </row>
    <row r="22957" spans="16:28" x14ac:dyDescent="0.2">
      <c r="P22957" s="12"/>
      <c r="AB22957"/>
    </row>
    <row r="22958" spans="16:28" x14ac:dyDescent="0.2">
      <c r="P22958" s="12"/>
      <c r="AB22958"/>
    </row>
    <row r="22959" spans="16:28" x14ac:dyDescent="0.2">
      <c r="P22959" s="12"/>
      <c r="AB22959"/>
    </row>
    <row r="22960" spans="16:28" x14ac:dyDescent="0.2">
      <c r="P22960" s="12"/>
      <c r="AB22960"/>
    </row>
    <row r="22961" spans="16:28" x14ac:dyDescent="0.2">
      <c r="P22961" s="12"/>
      <c r="AB22961"/>
    </row>
    <row r="22962" spans="16:28" x14ac:dyDescent="0.2">
      <c r="P22962" s="12"/>
      <c r="AB22962"/>
    </row>
    <row r="22963" spans="16:28" x14ac:dyDescent="0.2">
      <c r="P22963" s="12"/>
      <c r="AB22963"/>
    </row>
    <row r="22964" spans="16:28" x14ac:dyDescent="0.2">
      <c r="P22964" s="12"/>
      <c r="AB22964"/>
    </row>
    <row r="22965" spans="16:28" x14ac:dyDescent="0.2">
      <c r="P22965" s="12"/>
      <c r="AB22965"/>
    </row>
    <row r="22966" spans="16:28" x14ac:dyDescent="0.2">
      <c r="P22966" s="12"/>
      <c r="AB22966"/>
    </row>
    <row r="22967" spans="16:28" x14ac:dyDescent="0.2">
      <c r="P22967" s="12"/>
      <c r="AB22967"/>
    </row>
    <row r="22968" spans="16:28" x14ac:dyDescent="0.2">
      <c r="P22968" s="12"/>
      <c r="AB22968"/>
    </row>
    <row r="22969" spans="16:28" x14ac:dyDescent="0.2">
      <c r="P22969" s="12"/>
      <c r="AB22969"/>
    </row>
    <row r="22970" spans="16:28" x14ac:dyDescent="0.2">
      <c r="P22970" s="12"/>
      <c r="AB22970"/>
    </row>
    <row r="22971" spans="16:28" x14ac:dyDescent="0.2">
      <c r="P22971" s="12"/>
      <c r="AB22971"/>
    </row>
    <row r="22972" spans="16:28" x14ac:dyDescent="0.2">
      <c r="P22972" s="12"/>
      <c r="AB22972"/>
    </row>
    <row r="22973" spans="16:28" x14ac:dyDescent="0.2">
      <c r="P22973" s="12"/>
      <c r="AB22973"/>
    </row>
    <row r="22974" spans="16:28" x14ac:dyDescent="0.2">
      <c r="P22974" s="12"/>
      <c r="AB22974"/>
    </row>
    <row r="22975" spans="16:28" x14ac:dyDescent="0.2">
      <c r="P22975" s="12"/>
      <c r="AB22975"/>
    </row>
    <row r="22976" spans="16:28" x14ac:dyDescent="0.2">
      <c r="P22976" s="12"/>
      <c r="AB22976"/>
    </row>
    <row r="22977" spans="16:28" x14ac:dyDescent="0.2">
      <c r="P22977" s="12"/>
      <c r="AB22977"/>
    </row>
    <row r="22978" spans="16:28" x14ac:dyDescent="0.2">
      <c r="P22978" s="12"/>
      <c r="AB22978"/>
    </row>
    <row r="22979" spans="16:28" x14ac:dyDescent="0.2">
      <c r="P22979" s="12"/>
      <c r="AB22979"/>
    </row>
    <row r="22980" spans="16:28" x14ac:dyDescent="0.2">
      <c r="P22980" s="12"/>
      <c r="AB22980"/>
    </row>
    <row r="22981" spans="16:28" x14ac:dyDescent="0.2">
      <c r="P22981" s="12"/>
      <c r="AB22981"/>
    </row>
    <row r="22982" spans="16:28" x14ac:dyDescent="0.2">
      <c r="P22982" s="12"/>
      <c r="AB22982"/>
    </row>
    <row r="22983" spans="16:28" x14ac:dyDescent="0.2">
      <c r="P22983" s="12"/>
      <c r="AB22983"/>
    </row>
    <row r="22984" spans="16:28" x14ac:dyDescent="0.2">
      <c r="P22984" s="12"/>
      <c r="AB22984"/>
    </row>
    <row r="22985" spans="16:28" x14ac:dyDescent="0.2">
      <c r="P22985" s="12"/>
      <c r="AB22985"/>
    </row>
    <row r="22986" spans="16:28" x14ac:dyDescent="0.2">
      <c r="P22986" s="12"/>
      <c r="AB22986"/>
    </row>
    <row r="22987" spans="16:28" x14ac:dyDescent="0.2">
      <c r="P22987" s="12"/>
      <c r="AB22987"/>
    </row>
    <row r="22988" spans="16:28" x14ac:dyDescent="0.2">
      <c r="P22988" s="12"/>
      <c r="AB22988"/>
    </row>
    <row r="22989" spans="16:28" x14ac:dyDescent="0.2">
      <c r="P22989" s="12"/>
      <c r="AB22989"/>
    </row>
    <row r="22990" spans="16:28" x14ac:dyDescent="0.2">
      <c r="P22990" s="12"/>
      <c r="AB22990"/>
    </row>
    <row r="22991" spans="16:28" x14ac:dyDescent="0.2">
      <c r="P22991" s="12"/>
      <c r="AB22991"/>
    </row>
    <row r="22992" spans="16:28" x14ac:dyDescent="0.2">
      <c r="P22992" s="12"/>
      <c r="AB22992"/>
    </row>
    <row r="22993" spans="16:28" x14ac:dyDescent="0.2">
      <c r="P22993" s="12"/>
      <c r="AB22993"/>
    </row>
    <row r="22994" spans="16:28" x14ac:dyDescent="0.2">
      <c r="P22994" s="12"/>
      <c r="AB22994"/>
    </row>
    <row r="22995" spans="16:28" x14ac:dyDescent="0.2">
      <c r="P22995" s="12"/>
      <c r="AB22995"/>
    </row>
    <row r="22996" spans="16:28" x14ac:dyDescent="0.2">
      <c r="P22996" s="12"/>
      <c r="AB22996"/>
    </row>
    <row r="22997" spans="16:28" x14ac:dyDescent="0.2">
      <c r="P22997" s="12"/>
      <c r="AB22997"/>
    </row>
    <row r="22998" spans="16:28" x14ac:dyDescent="0.2">
      <c r="P22998" s="12"/>
      <c r="AB22998"/>
    </row>
    <row r="22999" spans="16:28" x14ac:dyDescent="0.2">
      <c r="P22999" s="12"/>
      <c r="AB22999"/>
    </row>
    <row r="23000" spans="16:28" x14ac:dyDescent="0.2">
      <c r="P23000" s="12"/>
      <c r="AB23000"/>
    </row>
    <row r="23001" spans="16:28" x14ac:dyDescent="0.2">
      <c r="P23001" s="12"/>
      <c r="AB23001"/>
    </row>
    <row r="23002" spans="16:28" x14ac:dyDescent="0.2">
      <c r="P23002" s="12"/>
      <c r="AB23002"/>
    </row>
    <row r="23003" spans="16:28" x14ac:dyDescent="0.2">
      <c r="P23003" s="12"/>
      <c r="AB23003"/>
    </row>
    <row r="23004" spans="16:28" x14ac:dyDescent="0.2">
      <c r="P23004" s="12"/>
      <c r="AB23004"/>
    </row>
    <row r="23005" spans="16:28" x14ac:dyDescent="0.2">
      <c r="P23005" s="12"/>
      <c r="AB23005"/>
    </row>
    <row r="23006" spans="16:28" x14ac:dyDescent="0.2">
      <c r="P23006" s="12"/>
      <c r="AB23006"/>
    </row>
    <row r="23007" spans="16:28" x14ac:dyDescent="0.2">
      <c r="P23007" s="12"/>
      <c r="AB23007"/>
    </row>
    <row r="23008" spans="16:28" x14ac:dyDescent="0.2">
      <c r="P23008" s="12"/>
      <c r="AB23008"/>
    </row>
    <row r="23009" spans="16:28" x14ac:dyDescent="0.2">
      <c r="P23009" s="12"/>
      <c r="AB23009"/>
    </row>
    <row r="23010" spans="16:28" x14ac:dyDescent="0.2">
      <c r="P23010" s="12"/>
      <c r="AB23010"/>
    </row>
    <row r="23011" spans="16:28" x14ac:dyDescent="0.2">
      <c r="P23011" s="12"/>
      <c r="AB23011"/>
    </row>
    <row r="23012" spans="16:28" x14ac:dyDescent="0.2">
      <c r="P23012" s="12"/>
      <c r="AB23012"/>
    </row>
    <row r="23013" spans="16:28" x14ac:dyDescent="0.2">
      <c r="P23013" s="12"/>
      <c r="AB23013"/>
    </row>
    <row r="23014" spans="16:28" x14ac:dyDescent="0.2">
      <c r="P23014" s="12"/>
      <c r="AB23014"/>
    </row>
    <row r="23015" spans="16:28" x14ac:dyDescent="0.2">
      <c r="P23015" s="12"/>
      <c r="AB23015"/>
    </row>
    <row r="23016" spans="16:28" x14ac:dyDescent="0.2">
      <c r="P23016" s="12"/>
      <c r="AB23016"/>
    </row>
    <row r="23017" spans="16:28" x14ac:dyDescent="0.2">
      <c r="P23017" s="12"/>
      <c r="AB23017"/>
    </row>
    <row r="23018" spans="16:28" x14ac:dyDescent="0.2">
      <c r="P23018" s="12"/>
      <c r="AB23018"/>
    </row>
    <row r="23019" spans="16:28" x14ac:dyDescent="0.2">
      <c r="P23019" s="12"/>
      <c r="AB23019"/>
    </row>
    <row r="23020" spans="16:28" x14ac:dyDescent="0.2">
      <c r="P23020" s="12"/>
      <c r="AB23020"/>
    </row>
    <row r="23021" spans="16:28" x14ac:dyDescent="0.2">
      <c r="P23021" s="12"/>
      <c r="AB23021"/>
    </row>
    <row r="23022" spans="16:28" x14ac:dyDescent="0.2">
      <c r="P23022" s="12"/>
      <c r="AB23022"/>
    </row>
    <row r="23023" spans="16:28" x14ac:dyDescent="0.2">
      <c r="P23023" s="12"/>
      <c r="AB23023"/>
    </row>
    <row r="23024" spans="16:28" x14ac:dyDescent="0.2">
      <c r="P23024" s="12"/>
      <c r="AB23024"/>
    </row>
    <row r="23025" spans="16:28" x14ac:dyDescent="0.2">
      <c r="P23025" s="12"/>
      <c r="AB23025"/>
    </row>
    <row r="23026" spans="16:28" x14ac:dyDescent="0.2">
      <c r="P23026" s="12"/>
      <c r="AB23026"/>
    </row>
    <row r="23027" spans="16:28" x14ac:dyDescent="0.2">
      <c r="P23027" s="12"/>
      <c r="AB23027"/>
    </row>
    <row r="23028" spans="16:28" x14ac:dyDescent="0.2">
      <c r="P23028" s="12"/>
      <c r="AB23028"/>
    </row>
    <row r="23029" spans="16:28" x14ac:dyDescent="0.2">
      <c r="P23029" s="12"/>
      <c r="AB23029"/>
    </row>
    <row r="23030" spans="16:28" x14ac:dyDescent="0.2">
      <c r="P23030" s="12"/>
      <c r="AB23030"/>
    </row>
    <row r="23031" spans="16:28" x14ac:dyDescent="0.2">
      <c r="P23031" s="12"/>
      <c r="AB23031"/>
    </row>
    <row r="23032" spans="16:28" x14ac:dyDescent="0.2">
      <c r="P23032" s="12"/>
      <c r="AB23032"/>
    </row>
    <row r="23033" spans="16:28" x14ac:dyDescent="0.2">
      <c r="P23033" s="12"/>
      <c r="AB23033"/>
    </row>
    <row r="23034" spans="16:28" x14ac:dyDescent="0.2">
      <c r="P23034" s="12"/>
      <c r="AB23034"/>
    </row>
    <row r="23035" spans="16:28" x14ac:dyDescent="0.2">
      <c r="P23035" s="12"/>
      <c r="AB23035"/>
    </row>
    <row r="23036" spans="16:28" x14ac:dyDescent="0.2">
      <c r="P23036" s="12"/>
      <c r="AB23036"/>
    </row>
    <row r="23037" spans="16:28" x14ac:dyDescent="0.2">
      <c r="P23037" s="12"/>
      <c r="AB23037"/>
    </row>
    <row r="23038" spans="16:28" x14ac:dyDescent="0.2">
      <c r="P23038" s="12"/>
      <c r="AB23038"/>
    </row>
    <row r="23039" spans="16:28" x14ac:dyDescent="0.2">
      <c r="P23039" s="12"/>
      <c r="AB23039"/>
    </row>
    <row r="23040" spans="16:28" x14ac:dyDescent="0.2">
      <c r="P23040" s="12"/>
      <c r="AB23040"/>
    </row>
    <row r="23041" spans="16:28" x14ac:dyDescent="0.2">
      <c r="P23041" s="12"/>
      <c r="AB23041"/>
    </row>
    <row r="23042" spans="16:28" x14ac:dyDescent="0.2">
      <c r="P23042" s="12"/>
      <c r="AB23042"/>
    </row>
    <row r="23043" spans="16:28" x14ac:dyDescent="0.2">
      <c r="P23043" s="12"/>
      <c r="AB23043"/>
    </row>
    <row r="23044" spans="16:28" x14ac:dyDescent="0.2">
      <c r="P23044" s="12"/>
      <c r="AB23044"/>
    </row>
    <row r="23045" spans="16:28" x14ac:dyDescent="0.2">
      <c r="P23045" s="12"/>
      <c r="AB23045"/>
    </row>
    <row r="23046" spans="16:28" x14ac:dyDescent="0.2">
      <c r="P23046" s="12"/>
      <c r="AB23046"/>
    </row>
    <row r="23047" spans="16:28" x14ac:dyDescent="0.2">
      <c r="P23047" s="12"/>
      <c r="AB23047"/>
    </row>
    <row r="23048" spans="16:28" x14ac:dyDescent="0.2">
      <c r="P23048" s="12"/>
      <c r="AB23048"/>
    </row>
    <row r="23049" spans="16:28" x14ac:dyDescent="0.2">
      <c r="P23049" s="12"/>
      <c r="AB23049"/>
    </row>
    <row r="23050" spans="16:28" x14ac:dyDescent="0.2">
      <c r="P23050" s="12"/>
      <c r="AB23050"/>
    </row>
    <row r="23051" spans="16:28" x14ac:dyDescent="0.2">
      <c r="P23051" s="12"/>
      <c r="AB23051"/>
    </row>
    <row r="23052" spans="16:28" x14ac:dyDescent="0.2">
      <c r="P23052" s="12"/>
      <c r="AB23052"/>
    </row>
    <row r="23053" spans="16:28" x14ac:dyDescent="0.2">
      <c r="P23053" s="12"/>
      <c r="AB23053"/>
    </row>
    <row r="23054" spans="16:28" x14ac:dyDescent="0.2">
      <c r="P23054" s="12"/>
      <c r="AB23054"/>
    </row>
    <row r="23055" spans="16:28" x14ac:dyDescent="0.2">
      <c r="P23055" s="12"/>
      <c r="AB23055"/>
    </row>
    <row r="23056" spans="16:28" x14ac:dyDescent="0.2">
      <c r="P23056" s="12"/>
      <c r="AB23056"/>
    </row>
    <row r="23057" spans="16:28" x14ac:dyDescent="0.2">
      <c r="P23057" s="12"/>
      <c r="AB23057"/>
    </row>
    <row r="23058" spans="16:28" x14ac:dyDescent="0.2">
      <c r="P23058" s="12"/>
      <c r="AB23058"/>
    </row>
    <row r="23059" spans="16:28" x14ac:dyDescent="0.2">
      <c r="P23059" s="12"/>
      <c r="AB23059"/>
    </row>
    <row r="23060" spans="16:28" x14ac:dyDescent="0.2">
      <c r="P23060" s="12"/>
      <c r="AB23060"/>
    </row>
    <row r="23061" spans="16:28" x14ac:dyDescent="0.2">
      <c r="P23061" s="12"/>
      <c r="AB23061"/>
    </row>
    <row r="23062" spans="16:28" x14ac:dyDescent="0.2">
      <c r="P23062" s="12"/>
      <c r="AB23062"/>
    </row>
    <row r="23063" spans="16:28" x14ac:dyDescent="0.2">
      <c r="P23063" s="12"/>
      <c r="AB23063"/>
    </row>
    <row r="23064" spans="16:28" x14ac:dyDescent="0.2">
      <c r="P23064" s="12"/>
      <c r="AB23064"/>
    </row>
    <row r="23065" spans="16:28" x14ac:dyDescent="0.2">
      <c r="P23065" s="12"/>
      <c r="AB23065"/>
    </row>
    <row r="23066" spans="16:28" x14ac:dyDescent="0.2">
      <c r="P23066" s="12"/>
      <c r="AB23066"/>
    </row>
    <row r="23067" spans="16:28" x14ac:dyDescent="0.2">
      <c r="P23067" s="12"/>
      <c r="AB23067"/>
    </row>
    <row r="23068" spans="16:28" x14ac:dyDescent="0.2">
      <c r="P23068" s="12"/>
      <c r="AB23068"/>
    </row>
    <row r="23069" spans="16:28" x14ac:dyDescent="0.2">
      <c r="P23069" s="12"/>
      <c r="AB23069"/>
    </row>
    <row r="23070" spans="16:28" x14ac:dyDescent="0.2">
      <c r="P23070" s="12"/>
      <c r="AB23070"/>
    </row>
    <row r="23071" spans="16:28" x14ac:dyDescent="0.2">
      <c r="P23071" s="12"/>
      <c r="AB23071"/>
    </row>
    <row r="23072" spans="16:28" x14ac:dyDescent="0.2">
      <c r="P23072" s="12"/>
      <c r="AB23072"/>
    </row>
    <row r="23073" spans="16:28" x14ac:dyDescent="0.2">
      <c r="P23073" s="12"/>
      <c r="AB23073"/>
    </row>
    <row r="23074" spans="16:28" x14ac:dyDescent="0.2">
      <c r="P23074" s="12"/>
      <c r="AB23074"/>
    </row>
    <row r="23075" spans="16:28" x14ac:dyDescent="0.2">
      <c r="P23075" s="12"/>
      <c r="AB23075"/>
    </row>
    <row r="23076" spans="16:28" x14ac:dyDescent="0.2">
      <c r="P23076" s="12"/>
      <c r="AB23076"/>
    </row>
    <row r="23077" spans="16:28" x14ac:dyDescent="0.2">
      <c r="P23077" s="12"/>
      <c r="AB23077"/>
    </row>
    <row r="23078" spans="16:28" x14ac:dyDescent="0.2">
      <c r="P23078" s="12"/>
      <c r="AB23078"/>
    </row>
    <row r="23079" spans="16:28" x14ac:dyDescent="0.2">
      <c r="P23079" s="12"/>
      <c r="AB23079"/>
    </row>
    <row r="23080" spans="16:28" x14ac:dyDescent="0.2">
      <c r="P23080" s="12"/>
      <c r="AB23080"/>
    </row>
    <row r="23081" spans="16:28" x14ac:dyDescent="0.2">
      <c r="P23081" s="12"/>
      <c r="AB23081"/>
    </row>
    <row r="23082" spans="16:28" x14ac:dyDescent="0.2">
      <c r="P23082" s="12"/>
      <c r="AB23082"/>
    </row>
    <row r="23083" spans="16:28" x14ac:dyDescent="0.2">
      <c r="P23083" s="12"/>
      <c r="AB23083"/>
    </row>
    <row r="23084" spans="16:28" x14ac:dyDescent="0.2">
      <c r="P23084" s="12"/>
      <c r="AB23084"/>
    </row>
    <row r="23085" spans="16:28" x14ac:dyDescent="0.2">
      <c r="P23085" s="12"/>
      <c r="AB23085"/>
    </row>
    <row r="23086" spans="16:28" x14ac:dyDescent="0.2">
      <c r="P23086" s="12"/>
      <c r="AB23086"/>
    </row>
    <row r="23087" spans="16:28" x14ac:dyDescent="0.2">
      <c r="P23087" s="12"/>
      <c r="AB23087"/>
    </row>
    <row r="23088" spans="16:28" x14ac:dyDescent="0.2">
      <c r="P23088" s="12"/>
      <c r="AB23088"/>
    </row>
    <row r="23089" spans="16:28" x14ac:dyDescent="0.2">
      <c r="P23089" s="12"/>
      <c r="AB23089"/>
    </row>
    <row r="23090" spans="16:28" x14ac:dyDescent="0.2">
      <c r="P23090" s="12"/>
      <c r="AB23090"/>
    </row>
    <row r="23091" spans="16:28" x14ac:dyDescent="0.2">
      <c r="P23091" s="12"/>
      <c r="AB23091"/>
    </row>
    <row r="23092" spans="16:28" x14ac:dyDescent="0.2">
      <c r="P23092" s="12"/>
      <c r="AB23092"/>
    </row>
    <row r="23093" spans="16:28" x14ac:dyDescent="0.2">
      <c r="P23093" s="12"/>
      <c r="AB23093"/>
    </row>
    <row r="23094" spans="16:28" x14ac:dyDescent="0.2">
      <c r="P23094" s="12"/>
      <c r="AB23094"/>
    </row>
    <row r="23095" spans="16:28" x14ac:dyDescent="0.2">
      <c r="P23095" s="12"/>
      <c r="AB23095"/>
    </row>
    <row r="23096" spans="16:28" x14ac:dyDescent="0.2">
      <c r="P23096" s="12"/>
      <c r="AB23096"/>
    </row>
    <row r="23097" spans="16:28" x14ac:dyDescent="0.2">
      <c r="P23097" s="12"/>
      <c r="AB23097"/>
    </row>
    <row r="23098" spans="16:28" x14ac:dyDescent="0.2">
      <c r="P23098" s="12"/>
      <c r="AB23098"/>
    </row>
    <row r="23099" spans="16:28" x14ac:dyDescent="0.2">
      <c r="P23099" s="12"/>
      <c r="AB23099"/>
    </row>
    <row r="23100" spans="16:28" x14ac:dyDescent="0.2">
      <c r="P23100" s="12"/>
      <c r="AB23100"/>
    </row>
    <row r="23101" spans="16:28" x14ac:dyDescent="0.2">
      <c r="P23101" s="12"/>
      <c r="AB23101"/>
    </row>
    <row r="23102" spans="16:28" x14ac:dyDescent="0.2">
      <c r="P23102" s="12"/>
      <c r="AB23102"/>
    </row>
    <row r="23103" spans="16:28" x14ac:dyDescent="0.2">
      <c r="P23103" s="12"/>
      <c r="AB23103"/>
    </row>
    <row r="23104" spans="16:28" x14ac:dyDescent="0.2">
      <c r="P23104" s="12"/>
      <c r="AB23104"/>
    </row>
    <row r="23105" spans="16:28" x14ac:dyDescent="0.2">
      <c r="P23105" s="12"/>
      <c r="AB23105"/>
    </row>
    <row r="23106" spans="16:28" x14ac:dyDescent="0.2">
      <c r="P23106" s="12"/>
      <c r="AB23106"/>
    </row>
    <row r="23107" spans="16:28" x14ac:dyDescent="0.2">
      <c r="P23107" s="12"/>
      <c r="AB23107"/>
    </row>
    <row r="23108" spans="16:28" x14ac:dyDescent="0.2">
      <c r="P23108" s="12"/>
      <c r="AB23108"/>
    </row>
    <row r="23109" spans="16:28" x14ac:dyDescent="0.2">
      <c r="P23109" s="12"/>
      <c r="AB23109"/>
    </row>
    <row r="23110" spans="16:28" x14ac:dyDescent="0.2">
      <c r="P23110" s="12"/>
      <c r="AB23110"/>
    </row>
    <row r="23111" spans="16:28" x14ac:dyDescent="0.2">
      <c r="P23111" s="12"/>
      <c r="AB23111"/>
    </row>
    <row r="23112" spans="16:28" x14ac:dyDescent="0.2">
      <c r="P23112" s="12"/>
      <c r="AB23112"/>
    </row>
    <row r="23113" spans="16:28" x14ac:dyDescent="0.2">
      <c r="P23113" s="12"/>
      <c r="AB23113"/>
    </row>
    <row r="23114" spans="16:28" x14ac:dyDescent="0.2">
      <c r="P23114" s="12"/>
      <c r="AB23114"/>
    </row>
    <row r="23115" spans="16:28" x14ac:dyDescent="0.2">
      <c r="P23115" s="12"/>
      <c r="AB23115"/>
    </row>
    <row r="23116" spans="16:28" x14ac:dyDescent="0.2">
      <c r="P23116" s="12"/>
      <c r="AB23116"/>
    </row>
    <row r="23117" spans="16:28" x14ac:dyDescent="0.2">
      <c r="P23117" s="12"/>
      <c r="AB23117"/>
    </row>
    <row r="23118" spans="16:28" x14ac:dyDescent="0.2">
      <c r="P23118" s="12"/>
      <c r="AB23118"/>
    </row>
    <row r="23119" spans="16:28" x14ac:dyDescent="0.2">
      <c r="P23119" s="12"/>
      <c r="AB23119"/>
    </row>
    <row r="23120" spans="16:28" x14ac:dyDescent="0.2">
      <c r="P23120" s="12"/>
      <c r="AB23120"/>
    </row>
    <row r="23121" spans="16:28" x14ac:dyDescent="0.2">
      <c r="P23121" s="12"/>
      <c r="AB23121"/>
    </row>
    <row r="23122" spans="16:28" x14ac:dyDescent="0.2">
      <c r="P23122" s="12"/>
      <c r="AB23122"/>
    </row>
    <row r="23123" spans="16:28" x14ac:dyDescent="0.2">
      <c r="P23123" s="12"/>
      <c r="AB23123"/>
    </row>
    <row r="23124" spans="16:28" x14ac:dyDescent="0.2">
      <c r="P23124" s="12"/>
      <c r="AB23124"/>
    </row>
    <row r="23125" spans="16:28" x14ac:dyDescent="0.2">
      <c r="P23125" s="12"/>
      <c r="AB23125"/>
    </row>
    <row r="23126" spans="16:28" x14ac:dyDescent="0.2">
      <c r="P23126" s="12"/>
      <c r="AB23126"/>
    </row>
    <row r="23127" spans="16:28" x14ac:dyDescent="0.2">
      <c r="P23127" s="12"/>
      <c r="AB23127"/>
    </row>
    <row r="23128" spans="16:28" x14ac:dyDescent="0.2">
      <c r="P23128" s="12"/>
      <c r="AB23128"/>
    </row>
    <row r="23129" spans="16:28" x14ac:dyDescent="0.2">
      <c r="P23129" s="12"/>
      <c r="AB23129"/>
    </row>
    <row r="23130" spans="16:28" x14ac:dyDescent="0.2">
      <c r="P23130" s="12"/>
      <c r="AB23130"/>
    </row>
    <row r="23131" spans="16:28" x14ac:dyDescent="0.2">
      <c r="P23131" s="12"/>
      <c r="AB23131"/>
    </row>
    <row r="23132" spans="16:28" x14ac:dyDescent="0.2">
      <c r="P23132" s="12"/>
      <c r="AB23132"/>
    </row>
    <row r="23133" spans="16:28" x14ac:dyDescent="0.2">
      <c r="P23133" s="12"/>
      <c r="AB23133"/>
    </row>
    <row r="23134" spans="16:28" x14ac:dyDescent="0.2">
      <c r="P23134" s="12"/>
      <c r="AB23134"/>
    </row>
    <row r="23135" spans="16:28" x14ac:dyDescent="0.2">
      <c r="P23135" s="12"/>
      <c r="AB23135"/>
    </row>
    <row r="23136" spans="16:28" x14ac:dyDescent="0.2">
      <c r="P23136" s="12"/>
      <c r="AB23136"/>
    </row>
    <row r="23137" spans="16:28" x14ac:dyDescent="0.2">
      <c r="P23137" s="12"/>
      <c r="AB23137"/>
    </row>
    <row r="23138" spans="16:28" x14ac:dyDescent="0.2">
      <c r="P23138" s="12"/>
      <c r="AB23138"/>
    </row>
    <row r="23139" spans="16:28" x14ac:dyDescent="0.2">
      <c r="P23139" s="12"/>
      <c r="AB23139"/>
    </row>
    <row r="23140" spans="16:28" x14ac:dyDescent="0.2">
      <c r="P23140" s="12"/>
      <c r="AB23140"/>
    </row>
    <row r="23141" spans="16:28" x14ac:dyDescent="0.2">
      <c r="P23141" s="12"/>
      <c r="AB23141"/>
    </row>
    <row r="23142" spans="16:28" x14ac:dyDescent="0.2">
      <c r="P23142" s="12"/>
      <c r="AB23142"/>
    </row>
    <row r="23143" spans="16:28" x14ac:dyDescent="0.2">
      <c r="P23143" s="12"/>
      <c r="AB23143"/>
    </row>
    <row r="23144" spans="16:28" x14ac:dyDescent="0.2">
      <c r="P23144" s="12"/>
      <c r="AB23144"/>
    </row>
    <row r="23145" spans="16:28" x14ac:dyDescent="0.2">
      <c r="P23145" s="12"/>
      <c r="AB23145"/>
    </row>
    <row r="23146" spans="16:28" x14ac:dyDescent="0.2">
      <c r="P23146" s="12"/>
      <c r="AB23146"/>
    </row>
    <row r="23147" spans="16:28" x14ac:dyDescent="0.2">
      <c r="P23147" s="12"/>
      <c r="AB23147"/>
    </row>
    <row r="23148" spans="16:28" x14ac:dyDescent="0.2">
      <c r="P23148" s="12"/>
      <c r="AB23148"/>
    </row>
    <row r="23149" spans="16:28" x14ac:dyDescent="0.2">
      <c r="P23149" s="12"/>
      <c r="AB23149"/>
    </row>
    <row r="23150" spans="16:28" x14ac:dyDescent="0.2">
      <c r="P23150" s="12"/>
      <c r="AB23150"/>
    </row>
    <row r="23151" spans="16:28" x14ac:dyDescent="0.2">
      <c r="P23151" s="12"/>
      <c r="AB23151"/>
    </row>
    <row r="23152" spans="16:28" x14ac:dyDescent="0.2">
      <c r="P23152" s="12"/>
      <c r="AB23152"/>
    </row>
    <row r="23153" spans="16:28" x14ac:dyDescent="0.2">
      <c r="P23153" s="12"/>
      <c r="AB23153"/>
    </row>
    <row r="23154" spans="16:28" x14ac:dyDescent="0.2">
      <c r="P23154" s="12"/>
      <c r="AB23154"/>
    </row>
    <row r="23155" spans="16:28" x14ac:dyDescent="0.2">
      <c r="P23155" s="12"/>
      <c r="AB23155"/>
    </row>
    <row r="23156" spans="16:28" x14ac:dyDescent="0.2">
      <c r="P23156" s="12"/>
      <c r="AB23156"/>
    </row>
    <row r="23157" spans="16:28" x14ac:dyDescent="0.2">
      <c r="P23157" s="12"/>
      <c r="AB23157"/>
    </row>
    <row r="23158" spans="16:28" x14ac:dyDescent="0.2">
      <c r="P23158" s="12"/>
      <c r="AB23158"/>
    </row>
    <row r="23159" spans="16:28" x14ac:dyDescent="0.2">
      <c r="P23159" s="12"/>
      <c r="AB23159"/>
    </row>
    <row r="23160" spans="16:28" x14ac:dyDescent="0.2">
      <c r="P23160" s="12"/>
      <c r="AB23160"/>
    </row>
    <row r="23161" spans="16:28" x14ac:dyDescent="0.2">
      <c r="P23161" s="12"/>
      <c r="AB23161"/>
    </row>
    <row r="23162" spans="16:28" x14ac:dyDescent="0.2">
      <c r="P23162" s="12"/>
      <c r="AB23162"/>
    </row>
    <row r="23163" spans="16:28" x14ac:dyDescent="0.2">
      <c r="P23163" s="12"/>
      <c r="AB23163"/>
    </row>
    <row r="23164" spans="16:28" x14ac:dyDescent="0.2">
      <c r="P23164" s="12"/>
      <c r="AB23164"/>
    </row>
    <row r="23165" spans="16:28" x14ac:dyDescent="0.2">
      <c r="P23165" s="12"/>
      <c r="AB23165"/>
    </row>
    <row r="23166" spans="16:28" x14ac:dyDescent="0.2">
      <c r="P23166" s="12"/>
      <c r="AB23166"/>
    </row>
    <row r="23167" spans="16:28" x14ac:dyDescent="0.2">
      <c r="P23167" s="12"/>
      <c r="AB23167"/>
    </row>
    <row r="23168" spans="16:28" x14ac:dyDescent="0.2">
      <c r="P23168" s="12"/>
      <c r="AB23168"/>
    </row>
    <row r="23169" spans="16:28" x14ac:dyDescent="0.2">
      <c r="P23169" s="12"/>
      <c r="AB23169"/>
    </row>
    <row r="23170" spans="16:28" x14ac:dyDescent="0.2">
      <c r="P23170" s="12"/>
      <c r="AB23170"/>
    </row>
    <row r="23171" spans="16:28" x14ac:dyDescent="0.2">
      <c r="P23171" s="12"/>
      <c r="AB23171"/>
    </row>
    <row r="23172" spans="16:28" x14ac:dyDescent="0.2">
      <c r="P23172" s="12"/>
      <c r="AB23172"/>
    </row>
    <row r="23173" spans="16:28" x14ac:dyDescent="0.2">
      <c r="P23173" s="12"/>
      <c r="AB23173"/>
    </row>
    <row r="23174" spans="16:28" x14ac:dyDescent="0.2">
      <c r="P23174" s="12"/>
      <c r="AB23174"/>
    </row>
    <row r="23175" spans="16:28" x14ac:dyDescent="0.2">
      <c r="P23175" s="12"/>
      <c r="AB23175"/>
    </row>
    <row r="23176" spans="16:28" x14ac:dyDescent="0.2">
      <c r="P23176" s="12"/>
      <c r="AB23176"/>
    </row>
    <row r="23177" spans="16:28" x14ac:dyDescent="0.2">
      <c r="P23177" s="12"/>
      <c r="AB23177"/>
    </row>
    <row r="23178" spans="16:28" x14ac:dyDescent="0.2">
      <c r="P23178" s="12"/>
      <c r="AB23178"/>
    </row>
    <row r="23179" spans="16:28" x14ac:dyDescent="0.2">
      <c r="P23179" s="12"/>
      <c r="AB23179"/>
    </row>
    <row r="23180" spans="16:28" x14ac:dyDescent="0.2">
      <c r="P23180" s="12"/>
      <c r="AB23180"/>
    </row>
    <row r="23181" spans="16:28" x14ac:dyDescent="0.2">
      <c r="P23181" s="12"/>
      <c r="AB23181"/>
    </row>
    <row r="23182" spans="16:28" x14ac:dyDescent="0.2">
      <c r="P23182" s="12"/>
      <c r="AB23182"/>
    </row>
    <row r="23183" spans="16:28" x14ac:dyDescent="0.2">
      <c r="P23183" s="12"/>
      <c r="AB23183"/>
    </row>
    <row r="23184" spans="16:28" x14ac:dyDescent="0.2">
      <c r="P23184" s="12"/>
      <c r="AB23184"/>
    </row>
    <row r="23185" spans="16:28" x14ac:dyDescent="0.2">
      <c r="P23185" s="12"/>
      <c r="AB23185"/>
    </row>
    <row r="23186" spans="16:28" x14ac:dyDescent="0.2">
      <c r="P23186" s="12"/>
      <c r="AB23186"/>
    </row>
    <row r="23187" spans="16:28" x14ac:dyDescent="0.2">
      <c r="P23187" s="12"/>
      <c r="AB23187"/>
    </row>
    <row r="23188" spans="16:28" x14ac:dyDescent="0.2">
      <c r="P23188" s="12"/>
      <c r="AB23188"/>
    </row>
    <row r="23189" spans="16:28" x14ac:dyDescent="0.2">
      <c r="P23189" s="12"/>
      <c r="AB23189"/>
    </row>
    <row r="23190" spans="16:28" x14ac:dyDescent="0.2">
      <c r="P23190" s="12"/>
      <c r="AB23190"/>
    </row>
    <row r="23191" spans="16:28" x14ac:dyDescent="0.2">
      <c r="P23191" s="12"/>
      <c r="AB23191"/>
    </row>
    <row r="23192" spans="16:28" x14ac:dyDescent="0.2">
      <c r="P23192" s="12"/>
      <c r="AB23192"/>
    </row>
    <row r="23193" spans="16:28" x14ac:dyDescent="0.2">
      <c r="P23193" s="12"/>
      <c r="AB23193"/>
    </row>
    <row r="23194" spans="16:28" x14ac:dyDescent="0.2">
      <c r="P23194" s="12"/>
      <c r="AB23194"/>
    </row>
    <row r="23195" spans="16:28" x14ac:dyDescent="0.2">
      <c r="P23195" s="12"/>
      <c r="AB23195"/>
    </row>
    <row r="23196" spans="16:28" x14ac:dyDescent="0.2">
      <c r="P23196" s="12"/>
      <c r="AB23196"/>
    </row>
    <row r="23197" spans="16:28" x14ac:dyDescent="0.2">
      <c r="P23197" s="12"/>
      <c r="AB23197"/>
    </row>
    <row r="23198" spans="16:28" x14ac:dyDescent="0.2">
      <c r="P23198" s="12"/>
      <c r="AB23198"/>
    </row>
    <row r="23199" spans="16:28" x14ac:dyDescent="0.2">
      <c r="P23199" s="12"/>
      <c r="AB23199"/>
    </row>
    <row r="23200" spans="16:28" x14ac:dyDescent="0.2">
      <c r="P23200" s="12"/>
      <c r="AB23200"/>
    </row>
    <row r="23201" spans="16:28" x14ac:dyDescent="0.2">
      <c r="P23201" s="12"/>
      <c r="AB23201"/>
    </row>
    <row r="23202" spans="16:28" x14ac:dyDescent="0.2">
      <c r="P23202" s="12"/>
      <c r="AB23202"/>
    </row>
    <row r="23203" spans="16:28" x14ac:dyDescent="0.2">
      <c r="P23203" s="12"/>
      <c r="AB23203"/>
    </row>
    <row r="23204" spans="16:28" x14ac:dyDescent="0.2">
      <c r="P23204" s="12"/>
      <c r="AB23204"/>
    </row>
    <row r="23205" spans="16:28" x14ac:dyDescent="0.2">
      <c r="P23205" s="12"/>
      <c r="AB23205"/>
    </row>
    <row r="23206" spans="16:28" x14ac:dyDescent="0.2">
      <c r="P23206" s="12"/>
      <c r="AB23206"/>
    </row>
    <row r="23207" spans="16:28" x14ac:dyDescent="0.2">
      <c r="P23207" s="12"/>
      <c r="AB23207"/>
    </row>
    <row r="23208" spans="16:28" x14ac:dyDescent="0.2">
      <c r="P23208" s="12"/>
      <c r="AB23208"/>
    </row>
    <row r="23209" spans="16:28" x14ac:dyDescent="0.2">
      <c r="P23209" s="12"/>
      <c r="AB23209"/>
    </row>
    <row r="23210" spans="16:28" x14ac:dyDescent="0.2">
      <c r="P23210" s="12"/>
      <c r="AB23210"/>
    </row>
    <row r="23211" spans="16:28" x14ac:dyDescent="0.2">
      <c r="P23211" s="12"/>
      <c r="AB23211"/>
    </row>
    <row r="23212" spans="16:28" x14ac:dyDescent="0.2">
      <c r="P23212" s="12"/>
      <c r="AB23212"/>
    </row>
    <row r="23213" spans="16:28" x14ac:dyDescent="0.2">
      <c r="P23213" s="12"/>
      <c r="AB23213"/>
    </row>
    <row r="23214" spans="16:28" x14ac:dyDescent="0.2">
      <c r="P23214" s="12"/>
      <c r="AB23214"/>
    </row>
    <row r="23215" spans="16:28" x14ac:dyDescent="0.2">
      <c r="P23215" s="12"/>
      <c r="AB23215"/>
    </row>
    <row r="23216" spans="16:28" x14ac:dyDescent="0.2">
      <c r="P23216" s="12"/>
      <c r="AB23216"/>
    </row>
    <row r="23217" spans="16:28" x14ac:dyDescent="0.2">
      <c r="P23217" s="12"/>
      <c r="AB23217"/>
    </row>
    <row r="23218" spans="16:28" x14ac:dyDescent="0.2">
      <c r="P23218" s="12"/>
      <c r="AB23218"/>
    </row>
    <row r="23219" spans="16:28" x14ac:dyDescent="0.2">
      <c r="P23219" s="12"/>
      <c r="AB23219"/>
    </row>
    <row r="23220" spans="16:28" x14ac:dyDescent="0.2">
      <c r="P23220" s="12"/>
      <c r="AB23220"/>
    </row>
    <row r="23221" spans="16:28" x14ac:dyDescent="0.2">
      <c r="P23221" s="12"/>
      <c r="AB23221"/>
    </row>
    <row r="23222" spans="16:28" x14ac:dyDescent="0.2">
      <c r="P23222" s="12"/>
      <c r="AB23222"/>
    </row>
    <row r="23223" spans="16:28" x14ac:dyDescent="0.2">
      <c r="P23223" s="12"/>
      <c r="AB23223"/>
    </row>
    <row r="23224" spans="16:28" x14ac:dyDescent="0.2">
      <c r="P23224" s="12"/>
      <c r="AB23224"/>
    </row>
    <row r="23225" spans="16:28" x14ac:dyDescent="0.2">
      <c r="P23225" s="12"/>
      <c r="AB23225"/>
    </row>
    <row r="23226" spans="16:28" x14ac:dyDescent="0.2">
      <c r="P23226" s="12"/>
      <c r="AB23226"/>
    </row>
    <row r="23227" spans="16:28" x14ac:dyDescent="0.2">
      <c r="P23227" s="12"/>
      <c r="AB23227"/>
    </row>
    <row r="23228" spans="16:28" x14ac:dyDescent="0.2">
      <c r="P23228" s="12"/>
      <c r="AB23228"/>
    </row>
    <row r="23229" spans="16:28" x14ac:dyDescent="0.2">
      <c r="P23229" s="12"/>
      <c r="AB23229"/>
    </row>
    <row r="23230" spans="16:28" x14ac:dyDescent="0.2">
      <c r="P23230" s="12"/>
      <c r="AB23230"/>
    </row>
    <row r="23231" spans="16:28" x14ac:dyDescent="0.2">
      <c r="P23231" s="12"/>
      <c r="AB23231"/>
    </row>
    <row r="23232" spans="16:28" x14ac:dyDescent="0.2">
      <c r="P23232" s="12"/>
      <c r="AB23232"/>
    </row>
    <row r="23233" spans="16:28" x14ac:dyDescent="0.2">
      <c r="P23233" s="12"/>
      <c r="AB23233"/>
    </row>
    <row r="23234" spans="16:28" x14ac:dyDescent="0.2">
      <c r="P23234" s="12"/>
      <c r="AB23234"/>
    </row>
    <row r="23235" spans="16:28" x14ac:dyDescent="0.2">
      <c r="P23235" s="12"/>
      <c r="AB23235"/>
    </row>
    <row r="23236" spans="16:28" x14ac:dyDescent="0.2">
      <c r="P23236" s="12"/>
      <c r="AB23236"/>
    </row>
    <row r="23237" spans="16:28" x14ac:dyDescent="0.2">
      <c r="P23237" s="12"/>
      <c r="AB23237"/>
    </row>
    <row r="23238" spans="16:28" x14ac:dyDescent="0.2">
      <c r="P23238" s="12"/>
      <c r="AB23238"/>
    </row>
    <row r="23239" spans="16:28" x14ac:dyDescent="0.2">
      <c r="P23239" s="12"/>
      <c r="AB23239"/>
    </row>
    <row r="23240" spans="16:28" x14ac:dyDescent="0.2">
      <c r="P23240" s="12"/>
      <c r="AB23240"/>
    </row>
    <row r="23241" spans="16:28" x14ac:dyDescent="0.2">
      <c r="P23241" s="12"/>
      <c r="AB23241"/>
    </row>
    <row r="23242" spans="16:28" x14ac:dyDescent="0.2">
      <c r="P23242" s="12"/>
      <c r="AB23242"/>
    </row>
    <row r="23243" spans="16:28" x14ac:dyDescent="0.2">
      <c r="P23243" s="12"/>
      <c r="AB23243"/>
    </row>
    <row r="23244" spans="16:28" x14ac:dyDescent="0.2">
      <c r="P23244" s="12"/>
      <c r="AB23244"/>
    </row>
    <row r="23245" spans="16:28" x14ac:dyDescent="0.2">
      <c r="P23245" s="12"/>
      <c r="AB23245"/>
    </row>
    <row r="23246" spans="16:28" x14ac:dyDescent="0.2">
      <c r="P23246" s="12"/>
      <c r="AB23246"/>
    </row>
    <row r="23247" spans="16:28" x14ac:dyDescent="0.2">
      <c r="P23247" s="12"/>
      <c r="AB23247"/>
    </row>
    <row r="23248" spans="16:28" x14ac:dyDescent="0.2">
      <c r="P23248" s="12"/>
      <c r="AB23248"/>
    </row>
    <row r="23249" spans="16:28" x14ac:dyDescent="0.2">
      <c r="P23249" s="12"/>
      <c r="AB23249"/>
    </row>
    <row r="23250" spans="16:28" x14ac:dyDescent="0.2">
      <c r="P23250" s="12"/>
      <c r="AB23250"/>
    </row>
    <row r="23251" spans="16:28" x14ac:dyDescent="0.2">
      <c r="P23251" s="12"/>
      <c r="AB23251"/>
    </row>
    <row r="23252" spans="16:28" x14ac:dyDescent="0.2">
      <c r="P23252" s="12"/>
      <c r="AB23252"/>
    </row>
    <row r="23253" spans="16:28" x14ac:dyDescent="0.2">
      <c r="P23253" s="12"/>
      <c r="AB23253"/>
    </row>
    <row r="23254" spans="16:28" x14ac:dyDescent="0.2">
      <c r="P23254" s="12"/>
      <c r="AB23254"/>
    </row>
    <row r="23255" spans="16:28" x14ac:dyDescent="0.2">
      <c r="P23255" s="12"/>
      <c r="AB23255"/>
    </row>
    <row r="23256" spans="16:28" x14ac:dyDescent="0.2">
      <c r="P23256" s="12"/>
      <c r="AB23256"/>
    </row>
    <row r="23257" spans="16:28" x14ac:dyDescent="0.2">
      <c r="P23257" s="12"/>
      <c r="AB23257"/>
    </row>
    <row r="23258" spans="16:28" x14ac:dyDescent="0.2">
      <c r="P23258" s="12"/>
      <c r="AB23258"/>
    </row>
    <row r="23259" spans="16:28" x14ac:dyDescent="0.2">
      <c r="P23259" s="12"/>
      <c r="AB23259"/>
    </row>
    <row r="23260" spans="16:28" x14ac:dyDescent="0.2">
      <c r="P23260" s="12"/>
      <c r="AB23260"/>
    </row>
    <row r="23261" spans="16:28" x14ac:dyDescent="0.2">
      <c r="P23261" s="12"/>
      <c r="AB23261"/>
    </row>
    <row r="23262" spans="16:28" x14ac:dyDescent="0.2">
      <c r="P23262" s="12"/>
      <c r="AB23262"/>
    </row>
    <row r="23263" spans="16:28" x14ac:dyDescent="0.2">
      <c r="P23263" s="12"/>
      <c r="AB23263"/>
    </row>
    <row r="23264" spans="16:28" x14ac:dyDescent="0.2">
      <c r="P23264" s="12"/>
      <c r="AB23264"/>
    </row>
    <row r="23265" spans="16:28" x14ac:dyDescent="0.2">
      <c r="P23265" s="12"/>
      <c r="AB23265"/>
    </row>
    <row r="23266" spans="16:28" x14ac:dyDescent="0.2">
      <c r="P23266" s="12"/>
      <c r="AB23266"/>
    </row>
    <row r="23267" spans="16:28" x14ac:dyDescent="0.2">
      <c r="P23267" s="12"/>
      <c r="AB23267"/>
    </row>
    <row r="23268" spans="16:28" x14ac:dyDescent="0.2">
      <c r="P23268" s="12"/>
      <c r="AB23268"/>
    </row>
    <row r="23269" spans="16:28" x14ac:dyDescent="0.2">
      <c r="P23269" s="12"/>
      <c r="AB23269"/>
    </row>
    <row r="23270" spans="16:28" x14ac:dyDescent="0.2">
      <c r="P23270" s="12"/>
      <c r="AB23270"/>
    </row>
    <row r="23271" spans="16:28" x14ac:dyDescent="0.2">
      <c r="P23271" s="12"/>
      <c r="AB23271"/>
    </row>
    <row r="23272" spans="16:28" x14ac:dyDescent="0.2">
      <c r="P23272" s="12"/>
      <c r="AB23272"/>
    </row>
    <row r="23273" spans="16:28" x14ac:dyDescent="0.2">
      <c r="P23273" s="12"/>
      <c r="AB23273"/>
    </row>
    <row r="23274" spans="16:28" x14ac:dyDescent="0.2">
      <c r="P23274" s="12"/>
      <c r="AB23274"/>
    </row>
    <row r="23275" spans="16:28" x14ac:dyDescent="0.2">
      <c r="P23275" s="12"/>
      <c r="AB23275"/>
    </row>
    <row r="23276" spans="16:28" x14ac:dyDescent="0.2">
      <c r="P23276" s="12"/>
      <c r="AB23276"/>
    </row>
    <row r="23277" spans="16:28" x14ac:dyDescent="0.2">
      <c r="P23277" s="12"/>
      <c r="AB23277"/>
    </row>
    <row r="23278" spans="16:28" x14ac:dyDescent="0.2">
      <c r="P23278" s="12"/>
      <c r="AB23278"/>
    </row>
    <row r="23279" spans="16:28" x14ac:dyDescent="0.2">
      <c r="P23279" s="12"/>
      <c r="AB23279"/>
    </row>
    <row r="23280" spans="16:28" x14ac:dyDescent="0.2">
      <c r="P23280" s="12"/>
      <c r="AB23280"/>
    </row>
    <row r="23281" spans="16:28" x14ac:dyDescent="0.2">
      <c r="P23281" s="12"/>
      <c r="AB23281"/>
    </row>
    <row r="23282" spans="16:28" x14ac:dyDescent="0.2">
      <c r="P23282" s="12"/>
      <c r="AB23282"/>
    </row>
    <row r="23283" spans="16:28" x14ac:dyDescent="0.2">
      <c r="P23283" s="12"/>
      <c r="AB23283"/>
    </row>
    <row r="23284" spans="16:28" x14ac:dyDescent="0.2">
      <c r="P23284" s="12"/>
      <c r="AB23284"/>
    </row>
    <row r="23285" spans="16:28" x14ac:dyDescent="0.2">
      <c r="P23285" s="12"/>
      <c r="AB23285"/>
    </row>
    <row r="23286" spans="16:28" x14ac:dyDescent="0.2">
      <c r="P23286" s="12"/>
      <c r="AB23286"/>
    </row>
    <row r="23287" spans="16:28" x14ac:dyDescent="0.2">
      <c r="P23287" s="12"/>
      <c r="AB23287"/>
    </row>
    <row r="23288" spans="16:28" x14ac:dyDescent="0.2">
      <c r="P23288" s="12"/>
      <c r="AB23288"/>
    </row>
    <row r="23289" spans="16:28" x14ac:dyDescent="0.2">
      <c r="P23289" s="12"/>
      <c r="AB23289"/>
    </row>
    <row r="23290" spans="16:28" x14ac:dyDescent="0.2">
      <c r="P23290" s="12"/>
      <c r="AB23290"/>
    </row>
    <row r="23291" spans="16:28" x14ac:dyDescent="0.2">
      <c r="P23291" s="12"/>
      <c r="AB23291"/>
    </row>
    <row r="23292" spans="16:28" x14ac:dyDescent="0.2">
      <c r="P23292" s="12"/>
      <c r="AB23292"/>
    </row>
    <row r="23293" spans="16:28" x14ac:dyDescent="0.2">
      <c r="P23293" s="12"/>
      <c r="AB23293"/>
    </row>
    <row r="23294" spans="16:28" x14ac:dyDescent="0.2">
      <c r="P23294" s="12"/>
      <c r="AB23294"/>
    </row>
    <row r="23295" spans="16:28" x14ac:dyDescent="0.2">
      <c r="P23295" s="12"/>
      <c r="AB23295"/>
    </row>
    <row r="23296" spans="16:28" x14ac:dyDescent="0.2">
      <c r="P23296" s="12"/>
      <c r="AB23296"/>
    </row>
    <row r="23297" spans="16:28" x14ac:dyDescent="0.2">
      <c r="P23297" s="12"/>
      <c r="AB23297"/>
    </row>
    <row r="23298" spans="16:28" x14ac:dyDescent="0.2">
      <c r="P23298" s="12"/>
      <c r="AB23298"/>
    </row>
    <row r="23299" spans="16:28" x14ac:dyDescent="0.2">
      <c r="P23299" s="12"/>
      <c r="AB23299"/>
    </row>
    <row r="23300" spans="16:28" x14ac:dyDescent="0.2">
      <c r="P23300" s="12"/>
      <c r="AB23300"/>
    </row>
    <row r="23301" spans="16:28" x14ac:dyDescent="0.2">
      <c r="P23301" s="12"/>
      <c r="AB23301"/>
    </row>
    <row r="23302" spans="16:28" x14ac:dyDescent="0.2">
      <c r="P23302" s="12"/>
      <c r="AB23302"/>
    </row>
    <row r="23303" spans="16:28" x14ac:dyDescent="0.2">
      <c r="P23303" s="12"/>
      <c r="AB23303"/>
    </row>
    <row r="23304" spans="16:28" x14ac:dyDescent="0.2">
      <c r="P23304" s="12"/>
      <c r="AB23304"/>
    </row>
    <row r="23305" spans="16:28" x14ac:dyDescent="0.2">
      <c r="P23305" s="12"/>
      <c r="AB23305"/>
    </row>
    <row r="23306" spans="16:28" x14ac:dyDescent="0.2">
      <c r="P23306" s="12"/>
      <c r="AB23306"/>
    </row>
    <row r="23307" spans="16:28" x14ac:dyDescent="0.2">
      <c r="P23307" s="12"/>
      <c r="AB23307"/>
    </row>
    <row r="23308" spans="16:28" x14ac:dyDescent="0.2">
      <c r="P23308" s="12"/>
      <c r="AB23308"/>
    </row>
    <row r="23309" spans="16:28" x14ac:dyDescent="0.2">
      <c r="P23309" s="12"/>
      <c r="AB23309"/>
    </row>
    <row r="23310" spans="16:28" x14ac:dyDescent="0.2">
      <c r="P23310" s="12"/>
      <c r="AB23310"/>
    </row>
    <row r="23311" spans="16:28" x14ac:dyDescent="0.2">
      <c r="P23311" s="12"/>
      <c r="AB23311"/>
    </row>
    <row r="23312" spans="16:28" x14ac:dyDescent="0.2">
      <c r="P23312" s="12"/>
      <c r="AB23312"/>
    </row>
    <row r="23313" spans="16:28" x14ac:dyDescent="0.2">
      <c r="P23313" s="12"/>
      <c r="AB23313"/>
    </row>
    <row r="23314" spans="16:28" x14ac:dyDescent="0.2">
      <c r="P23314" s="12"/>
      <c r="AB23314"/>
    </row>
    <row r="23315" spans="16:28" x14ac:dyDescent="0.2">
      <c r="P23315" s="12"/>
      <c r="AB23315"/>
    </row>
    <row r="23316" spans="16:28" x14ac:dyDescent="0.2">
      <c r="P23316" s="12"/>
      <c r="AB23316"/>
    </row>
    <row r="23317" spans="16:28" x14ac:dyDescent="0.2">
      <c r="P23317" s="12"/>
      <c r="AB23317"/>
    </row>
    <row r="23318" spans="16:28" x14ac:dyDescent="0.2">
      <c r="P23318" s="12"/>
      <c r="AB23318"/>
    </row>
    <row r="23319" spans="16:28" x14ac:dyDescent="0.2">
      <c r="P23319" s="12"/>
      <c r="AB23319"/>
    </row>
    <row r="23320" spans="16:28" x14ac:dyDescent="0.2">
      <c r="P23320" s="12"/>
      <c r="AB23320"/>
    </row>
    <row r="23321" spans="16:28" x14ac:dyDescent="0.2">
      <c r="P23321" s="12"/>
      <c r="AB23321"/>
    </row>
    <row r="23322" spans="16:28" x14ac:dyDescent="0.2">
      <c r="P23322" s="12"/>
      <c r="AB23322"/>
    </row>
    <row r="23323" spans="16:28" x14ac:dyDescent="0.2">
      <c r="P23323" s="12"/>
      <c r="AB23323"/>
    </row>
    <row r="23324" spans="16:28" x14ac:dyDescent="0.2">
      <c r="P23324" s="12"/>
      <c r="AB23324"/>
    </row>
    <row r="23325" spans="16:28" x14ac:dyDescent="0.2">
      <c r="P23325" s="12"/>
      <c r="AB23325"/>
    </row>
    <row r="23326" spans="16:28" x14ac:dyDescent="0.2">
      <c r="P23326" s="12"/>
      <c r="AB23326"/>
    </row>
    <row r="23327" spans="16:28" x14ac:dyDescent="0.2">
      <c r="P23327" s="12"/>
      <c r="AB23327"/>
    </row>
    <row r="23328" spans="16:28" x14ac:dyDescent="0.2">
      <c r="P23328" s="12"/>
      <c r="AB23328"/>
    </row>
    <row r="23329" spans="16:28" x14ac:dyDescent="0.2">
      <c r="P23329" s="12"/>
      <c r="AB23329"/>
    </row>
    <row r="23330" spans="16:28" x14ac:dyDescent="0.2">
      <c r="P23330" s="12"/>
      <c r="AB23330"/>
    </row>
    <row r="23331" spans="16:28" x14ac:dyDescent="0.2">
      <c r="P23331" s="12"/>
      <c r="AB23331"/>
    </row>
    <row r="23332" spans="16:28" x14ac:dyDescent="0.2">
      <c r="P23332" s="12"/>
      <c r="AB23332"/>
    </row>
    <row r="23333" spans="16:28" x14ac:dyDescent="0.2">
      <c r="P23333" s="12"/>
      <c r="AB23333"/>
    </row>
    <row r="23334" spans="16:28" x14ac:dyDescent="0.2">
      <c r="P23334" s="12"/>
      <c r="AB23334"/>
    </row>
    <row r="23335" spans="16:28" x14ac:dyDescent="0.2">
      <c r="P23335" s="12"/>
      <c r="AB23335"/>
    </row>
    <row r="23336" spans="16:28" x14ac:dyDescent="0.2">
      <c r="P23336" s="12"/>
      <c r="AB23336"/>
    </row>
    <row r="23337" spans="16:28" x14ac:dyDescent="0.2">
      <c r="P23337" s="12"/>
      <c r="AB23337"/>
    </row>
    <row r="23338" spans="16:28" x14ac:dyDescent="0.2">
      <c r="P23338" s="12"/>
      <c r="AB23338"/>
    </row>
    <row r="23339" spans="16:28" x14ac:dyDescent="0.2">
      <c r="P23339" s="12"/>
      <c r="AB23339"/>
    </row>
    <row r="23340" spans="16:28" x14ac:dyDescent="0.2">
      <c r="P23340" s="12"/>
      <c r="AB23340"/>
    </row>
    <row r="23341" spans="16:28" x14ac:dyDescent="0.2">
      <c r="P23341" s="12"/>
      <c r="AB23341"/>
    </row>
    <row r="23342" spans="16:28" x14ac:dyDescent="0.2">
      <c r="P23342" s="12"/>
      <c r="AB23342"/>
    </row>
    <row r="23343" spans="16:28" x14ac:dyDescent="0.2">
      <c r="P23343" s="12"/>
      <c r="AB23343"/>
    </row>
    <row r="23344" spans="16:28" x14ac:dyDescent="0.2">
      <c r="P23344" s="12"/>
      <c r="AB23344"/>
    </row>
    <row r="23345" spans="16:28" x14ac:dyDescent="0.2">
      <c r="P23345" s="12"/>
      <c r="AB23345"/>
    </row>
    <row r="23346" spans="16:28" x14ac:dyDescent="0.2">
      <c r="P23346" s="12"/>
      <c r="AB23346"/>
    </row>
    <row r="23347" spans="16:28" x14ac:dyDescent="0.2">
      <c r="P23347" s="12"/>
      <c r="AB23347"/>
    </row>
    <row r="23348" spans="16:28" x14ac:dyDescent="0.2">
      <c r="P23348" s="12"/>
      <c r="AB23348"/>
    </row>
    <row r="23349" spans="16:28" x14ac:dyDescent="0.2">
      <c r="P23349" s="12"/>
      <c r="AB23349"/>
    </row>
    <row r="23350" spans="16:28" x14ac:dyDescent="0.2">
      <c r="P23350" s="12"/>
      <c r="AB23350"/>
    </row>
    <row r="23351" spans="16:28" x14ac:dyDescent="0.2">
      <c r="P23351" s="12"/>
      <c r="AB23351"/>
    </row>
    <row r="23352" spans="16:28" x14ac:dyDescent="0.2">
      <c r="P23352" s="12"/>
      <c r="AB23352"/>
    </row>
    <row r="23353" spans="16:28" x14ac:dyDescent="0.2">
      <c r="P23353" s="12"/>
      <c r="AB23353"/>
    </row>
    <row r="23354" spans="16:28" x14ac:dyDescent="0.2">
      <c r="P23354" s="12"/>
      <c r="AB23354"/>
    </row>
    <row r="23355" spans="16:28" x14ac:dyDescent="0.2">
      <c r="P23355" s="12"/>
      <c r="AB23355"/>
    </row>
    <row r="23356" spans="16:28" x14ac:dyDescent="0.2">
      <c r="P23356" s="12"/>
      <c r="AB23356"/>
    </row>
    <row r="23357" spans="16:28" x14ac:dyDescent="0.2">
      <c r="P23357" s="12"/>
      <c r="AB23357"/>
    </row>
    <row r="23358" spans="16:28" x14ac:dyDescent="0.2">
      <c r="P23358" s="12"/>
      <c r="AB23358"/>
    </row>
    <row r="23359" spans="16:28" x14ac:dyDescent="0.2">
      <c r="P23359" s="12"/>
      <c r="AB23359"/>
    </row>
    <row r="23360" spans="16:28" x14ac:dyDescent="0.2">
      <c r="P23360" s="12"/>
      <c r="AB23360"/>
    </row>
    <row r="23361" spans="16:28" x14ac:dyDescent="0.2">
      <c r="P23361" s="12"/>
      <c r="AB23361"/>
    </row>
    <row r="23362" spans="16:28" x14ac:dyDescent="0.2">
      <c r="P23362" s="12"/>
      <c r="AB23362"/>
    </row>
    <row r="23363" spans="16:28" x14ac:dyDescent="0.2">
      <c r="P23363" s="12"/>
      <c r="AB23363"/>
    </row>
    <row r="23364" spans="16:28" x14ac:dyDescent="0.2">
      <c r="P23364" s="12"/>
      <c r="AB23364"/>
    </row>
    <row r="23365" spans="16:28" x14ac:dyDescent="0.2">
      <c r="P23365" s="12"/>
      <c r="AB23365"/>
    </row>
    <row r="23366" spans="16:28" x14ac:dyDescent="0.2">
      <c r="P23366" s="12"/>
      <c r="AB23366"/>
    </row>
    <row r="23367" spans="16:28" x14ac:dyDescent="0.2">
      <c r="P23367" s="12"/>
      <c r="AB23367"/>
    </row>
    <row r="23368" spans="16:28" x14ac:dyDescent="0.2">
      <c r="P23368" s="12"/>
      <c r="AB23368"/>
    </row>
    <row r="23369" spans="16:28" x14ac:dyDescent="0.2">
      <c r="P23369" s="12"/>
      <c r="AB23369"/>
    </row>
    <row r="23370" spans="16:28" x14ac:dyDescent="0.2">
      <c r="P23370" s="12"/>
      <c r="AB23370"/>
    </row>
    <row r="23371" spans="16:28" x14ac:dyDescent="0.2">
      <c r="P23371" s="12"/>
      <c r="AB23371"/>
    </row>
    <row r="23372" spans="16:28" x14ac:dyDescent="0.2">
      <c r="P23372" s="12"/>
      <c r="AB23372"/>
    </row>
    <row r="23373" spans="16:28" x14ac:dyDescent="0.2">
      <c r="P23373" s="12"/>
      <c r="AB23373"/>
    </row>
    <row r="23374" spans="16:28" x14ac:dyDescent="0.2">
      <c r="P23374" s="12"/>
      <c r="AB23374"/>
    </row>
    <row r="23375" spans="16:28" x14ac:dyDescent="0.2">
      <c r="P23375" s="12"/>
      <c r="AB23375"/>
    </row>
    <row r="23376" spans="16:28" x14ac:dyDescent="0.2">
      <c r="P23376" s="12"/>
      <c r="AB23376"/>
    </row>
    <row r="23377" spans="16:28" x14ac:dyDescent="0.2">
      <c r="P23377" s="12"/>
      <c r="AB23377"/>
    </row>
    <row r="23378" spans="16:28" x14ac:dyDescent="0.2">
      <c r="P23378" s="12"/>
      <c r="AB23378"/>
    </row>
    <row r="23379" spans="16:28" x14ac:dyDescent="0.2">
      <c r="P23379" s="12"/>
      <c r="AB23379"/>
    </row>
    <row r="23380" spans="16:28" x14ac:dyDescent="0.2">
      <c r="P23380" s="12"/>
      <c r="AB23380"/>
    </row>
    <row r="23381" spans="16:28" x14ac:dyDescent="0.2">
      <c r="P23381" s="12"/>
      <c r="AB23381"/>
    </row>
    <row r="23382" spans="16:28" x14ac:dyDescent="0.2">
      <c r="P23382" s="12"/>
      <c r="AB23382"/>
    </row>
    <row r="23383" spans="16:28" x14ac:dyDescent="0.2">
      <c r="P23383" s="12"/>
      <c r="AB23383"/>
    </row>
    <row r="23384" spans="16:28" x14ac:dyDescent="0.2">
      <c r="P23384" s="12"/>
      <c r="AB23384"/>
    </row>
    <row r="23385" spans="16:28" x14ac:dyDescent="0.2">
      <c r="P23385" s="12"/>
      <c r="AB23385"/>
    </row>
    <row r="23386" spans="16:28" x14ac:dyDescent="0.2">
      <c r="P23386" s="12"/>
      <c r="AB23386"/>
    </row>
    <row r="23387" spans="16:28" x14ac:dyDescent="0.2">
      <c r="P23387" s="12"/>
      <c r="AB23387"/>
    </row>
    <row r="23388" spans="16:28" x14ac:dyDescent="0.2">
      <c r="P23388" s="12"/>
      <c r="AB23388"/>
    </row>
    <row r="23389" spans="16:28" x14ac:dyDescent="0.2">
      <c r="P23389" s="12"/>
      <c r="AB23389"/>
    </row>
    <row r="23390" spans="16:28" x14ac:dyDescent="0.2">
      <c r="P23390" s="12"/>
      <c r="AB23390"/>
    </row>
    <row r="23391" spans="16:28" x14ac:dyDescent="0.2">
      <c r="P23391" s="12"/>
      <c r="AB23391"/>
    </row>
    <row r="23392" spans="16:28" x14ac:dyDescent="0.2">
      <c r="P23392" s="12"/>
      <c r="AB23392"/>
    </row>
    <row r="23393" spans="16:28" x14ac:dyDescent="0.2">
      <c r="P23393" s="12"/>
      <c r="AB23393"/>
    </row>
    <row r="23394" spans="16:28" x14ac:dyDescent="0.2">
      <c r="P23394" s="12"/>
      <c r="AB23394"/>
    </row>
    <row r="23395" spans="16:28" x14ac:dyDescent="0.2">
      <c r="P23395" s="12"/>
      <c r="AB23395"/>
    </row>
    <row r="23396" spans="16:28" x14ac:dyDescent="0.2">
      <c r="P23396" s="12"/>
      <c r="AB23396"/>
    </row>
    <row r="23397" spans="16:28" x14ac:dyDescent="0.2">
      <c r="P23397" s="12"/>
      <c r="AB23397"/>
    </row>
    <row r="23398" spans="16:28" x14ac:dyDescent="0.2">
      <c r="P23398" s="12"/>
      <c r="AB23398"/>
    </row>
    <row r="23399" spans="16:28" x14ac:dyDescent="0.2">
      <c r="P23399" s="12"/>
      <c r="AB23399"/>
    </row>
    <row r="23400" spans="16:28" x14ac:dyDescent="0.2">
      <c r="P23400" s="12"/>
      <c r="AB23400"/>
    </row>
    <row r="23401" spans="16:28" x14ac:dyDescent="0.2">
      <c r="P23401" s="12"/>
      <c r="AB23401"/>
    </row>
    <row r="23402" spans="16:28" x14ac:dyDescent="0.2">
      <c r="P23402" s="12"/>
      <c r="AB23402"/>
    </row>
    <row r="23403" spans="16:28" x14ac:dyDescent="0.2">
      <c r="P23403" s="12"/>
      <c r="AB23403"/>
    </row>
    <row r="23404" spans="16:28" x14ac:dyDescent="0.2">
      <c r="P23404" s="12"/>
      <c r="AB23404"/>
    </row>
    <row r="23405" spans="16:28" x14ac:dyDescent="0.2">
      <c r="P23405" s="12"/>
      <c r="AB23405"/>
    </row>
    <row r="23406" spans="16:28" x14ac:dyDescent="0.2">
      <c r="P23406" s="12"/>
      <c r="AB23406"/>
    </row>
    <row r="23407" spans="16:28" x14ac:dyDescent="0.2">
      <c r="P23407" s="12"/>
      <c r="AB23407"/>
    </row>
    <row r="23408" spans="16:28" x14ac:dyDescent="0.2">
      <c r="P23408" s="12"/>
      <c r="AB23408"/>
    </row>
    <row r="23409" spans="16:28" x14ac:dyDescent="0.2">
      <c r="P23409" s="12"/>
      <c r="AB23409"/>
    </row>
    <row r="23410" spans="16:28" x14ac:dyDescent="0.2">
      <c r="P23410" s="12"/>
      <c r="AB23410"/>
    </row>
    <row r="23411" spans="16:28" x14ac:dyDescent="0.2">
      <c r="P23411" s="12"/>
      <c r="AB23411"/>
    </row>
    <row r="23412" spans="16:28" x14ac:dyDescent="0.2">
      <c r="P23412" s="12"/>
      <c r="AB23412"/>
    </row>
    <row r="23413" spans="16:28" x14ac:dyDescent="0.2">
      <c r="P23413" s="12"/>
      <c r="AB23413"/>
    </row>
    <row r="23414" spans="16:28" x14ac:dyDescent="0.2">
      <c r="P23414" s="12"/>
      <c r="AB23414"/>
    </row>
    <row r="23415" spans="16:28" x14ac:dyDescent="0.2">
      <c r="P23415" s="12"/>
      <c r="AB23415"/>
    </row>
    <row r="23416" spans="16:28" x14ac:dyDescent="0.2">
      <c r="P23416" s="12"/>
      <c r="AB23416"/>
    </row>
    <row r="23417" spans="16:28" x14ac:dyDescent="0.2">
      <c r="P23417" s="12"/>
      <c r="AB23417"/>
    </row>
    <row r="23418" spans="16:28" x14ac:dyDescent="0.2">
      <c r="P23418" s="12"/>
      <c r="AB23418"/>
    </row>
    <row r="23419" spans="16:28" x14ac:dyDescent="0.2">
      <c r="P23419" s="12"/>
      <c r="AB23419"/>
    </row>
    <row r="23420" spans="16:28" x14ac:dyDescent="0.2">
      <c r="P23420" s="12"/>
      <c r="AB23420"/>
    </row>
    <row r="23421" spans="16:28" x14ac:dyDescent="0.2">
      <c r="P23421" s="12"/>
      <c r="AB23421"/>
    </row>
    <row r="23422" spans="16:28" x14ac:dyDescent="0.2">
      <c r="P23422" s="12"/>
      <c r="AB23422"/>
    </row>
    <row r="23423" spans="16:28" x14ac:dyDescent="0.2">
      <c r="P23423" s="12"/>
      <c r="AB23423"/>
    </row>
    <row r="23424" spans="16:28" x14ac:dyDescent="0.2">
      <c r="P23424" s="12"/>
      <c r="AB23424"/>
    </row>
    <row r="23425" spans="16:28" x14ac:dyDescent="0.2">
      <c r="P23425" s="12"/>
      <c r="AB23425"/>
    </row>
    <row r="23426" spans="16:28" x14ac:dyDescent="0.2">
      <c r="P23426" s="12"/>
      <c r="AB23426"/>
    </row>
    <row r="23427" spans="16:28" x14ac:dyDescent="0.2">
      <c r="P23427" s="12"/>
      <c r="AB23427"/>
    </row>
    <row r="23428" spans="16:28" x14ac:dyDescent="0.2">
      <c r="P23428" s="12"/>
      <c r="AB23428"/>
    </row>
    <row r="23429" spans="16:28" x14ac:dyDescent="0.2">
      <c r="P23429" s="12"/>
      <c r="AB23429"/>
    </row>
    <row r="23430" spans="16:28" x14ac:dyDescent="0.2">
      <c r="P23430" s="12"/>
      <c r="AB23430"/>
    </row>
    <row r="23431" spans="16:28" x14ac:dyDescent="0.2">
      <c r="P23431" s="12"/>
      <c r="AB23431"/>
    </row>
    <row r="23432" spans="16:28" x14ac:dyDescent="0.2">
      <c r="P23432" s="12"/>
      <c r="AB23432"/>
    </row>
    <row r="23433" spans="16:28" x14ac:dyDescent="0.2">
      <c r="P23433" s="12"/>
      <c r="AB23433"/>
    </row>
    <row r="23434" spans="16:28" x14ac:dyDescent="0.2">
      <c r="P23434" s="12"/>
      <c r="AB23434"/>
    </row>
    <row r="23435" spans="16:28" x14ac:dyDescent="0.2">
      <c r="P23435" s="12"/>
      <c r="AB23435"/>
    </row>
    <row r="23436" spans="16:28" x14ac:dyDescent="0.2">
      <c r="P23436" s="12"/>
      <c r="AB23436"/>
    </row>
    <row r="23437" spans="16:28" x14ac:dyDescent="0.2">
      <c r="P23437" s="12"/>
      <c r="AB23437"/>
    </row>
    <row r="23438" spans="16:28" x14ac:dyDescent="0.2">
      <c r="P23438" s="12"/>
      <c r="AB23438"/>
    </row>
    <row r="23439" spans="16:28" x14ac:dyDescent="0.2">
      <c r="P23439" s="12"/>
      <c r="AB23439"/>
    </row>
    <row r="23440" spans="16:28" x14ac:dyDescent="0.2">
      <c r="P23440" s="12"/>
      <c r="AB23440"/>
    </row>
    <row r="23441" spans="16:28" x14ac:dyDescent="0.2">
      <c r="P23441" s="12"/>
      <c r="AB23441"/>
    </row>
    <row r="23442" spans="16:28" x14ac:dyDescent="0.2">
      <c r="P23442" s="12"/>
      <c r="AB23442"/>
    </row>
    <row r="23443" spans="16:28" x14ac:dyDescent="0.2">
      <c r="P23443" s="12"/>
      <c r="AB23443"/>
    </row>
    <row r="23444" spans="16:28" x14ac:dyDescent="0.2">
      <c r="P23444" s="12"/>
      <c r="AB23444"/>
    </row>
    <row r="23445" spans="16:28" x14ac:dyDescent="0.2">
      <c r="P23445" s="12"/>
      <c r="AB23445"/>
    </row>
    <row r="23446" spans="16:28" x14ac:dyDescent="0.2">
      <c r="P23446" s="12"/>
      <c r="AB23446"/>
    </row>
    <row r="23447" spans="16:28" x14ac:dyDescent="0.2">
      <c r="P23447" s="12"/>
      <c r="AB23447"/>
    </row>
    <row r="23448" spans="16:28" x14ac:dyDescent="0.2">
      <c r="P23448" s="12"/>
      <c r="AB23448"/>
    </row>
    <row r="23449" spans="16:28" x14ac:dyDescent="0.2">
      <c r="P23449" s="12"/>
      <c r="AB23449"/>
    </row>
    <row r="23450" spans="16:28" x14ac:dyDescent="0.2">
      <c r="P23450" s="12"/>
      <c r="AB23450"/>
    </row>
    <row r="23451" spans="16:28" x14ac:dyDescent="0.2">
      <c r="P23451" s="12"/>
      <c r="AB23451"/>
    </row>
    <row r="23452" spans="16:28" x14ac:dyDescent="0.2">
      <c r="P23452" s="12"/>
      <c r="AB23452"/>
    </row>
    <row r="23453" spans="16:28" x14ac:dyDescent="0.2">
      <c r="P23453" s="12"/>
      <c r="AB23453"/>
    </row>
    <row r="23454" spans="16:28" x14ac:dyDescent="0.2">
      <c r="P23454" s="12"/>
      <c r="AB23454"/>
    </row>
    <row r="23455" spans="16:28" x14ac:dyDescent="0.2">
      <c r="P23455" s="12"/>
      <c r="AB23455"/>
    </row>
    <row r="23456" spans="16:28" x14ac:dyDescent="0.2">
      <c r="P23456" s="12"/>
      <c r="AB23456"/>
    </row>
    <row r="23457" spans="16:28" x14ac:dyDescent="0.2">
      <c r="P23457" s="12"/>
      <c r="AB23457"/>
    </row>
    <row r="23458" spans="16:28" x14ac:dyDescent="0.2">
      <c r="P23458" s="12"/>
      <c r="AB23458"/>
    </row>
    <row r="23459" spans="16:28" x14ac:dyDescent="0.2">
      <c r="P23459" s="12"/>
      <c r="AB23459"/>
    </row>
    <row r="23460" spans="16:28" x14ac:dyDescent="0.2">
      <c r="P23460" s="12"/>
      <c r="AB23460"/>
    </row>
    <row r="23461" spans="16:28" x14ac:dyDescent="0.2">
      <c r="P23461" s="12"/>
      <c r="AB23461"/>
    </row>
    <row r="23462" spans="16:28" x14ac:dyDescent="0.2">
      <c r="P23462" s="12"/>
      <c r="AB23462"/>
    </row>
    <row r="23463" spans="16:28" x14ac:dyDescent="0.2">
      <c r="P23463" s="12"/>
      <c r="AB23463"/>
    </row>
    <row r="23464" spans="16:28" x14ac:dyDescent="0.2">
      <c r="P23464" s="12"/>
      <c r="AB23464"/>
    </row>
    <row r="23465" spans="16:28" x14ac:dyDescent="0.2">
      <c r="P23465" s="12"/>
      <c r="AB23465"/>
    </row>
    <row r="23466" spans="16:28" x14ac:dyDescent="0.2">
      <c r="P23466" s="12"/>
      <c r="AB23466"/>
    </row>
    <row r="23467" spans="16:28" x14ac:dyDescent="0.2">
      <c r="P23467" s="12"/>
      <c r="AB23467"/>
    </row>
    <row r="23468" spans="16:28" x14ac:dyDescent="0.2">
      <c r="P23468" s="12"/>
      <c r="AB23468"/>
    </row>
    <row r="23469" spans="16:28" x14ac:dyDescent="0.2">
      <c r="P23469" s="12"/>
      <c r="AB23469"/>
    </row>
    <row r="23470" spans="16:28" x14ac:dyDescent="0.2">
      <c r="P23470" s="12"/>
      <c r="AB23470"/>
    </row>
    <row r="23471" spans="16:28" x14ac:dyDescent="0.2">
      <c r="P23471" s="12"/>
      <c r="AB23471"/>
    </row>
    <row r="23472" spans="16:28" x14ac:dyDescent="0.2">
      <c r="P23472" s="12"/>
      <c r="AB23472"/>
    </row>
    <row r="23473" spans="16:28" x14ac:dyDescent="0.2">
      <c r="P23473" s="12"/>
      <c r="AB23473"/>
    </row>
    <row r="23474" spans="16:28" x14ac:dyDescent="0.2">
      <c r="P23474" s="12"/>
      <c r="AB23474"/>
    </row>
    <row r="23475" spans="16:28" x14ac:dyDescent="0.2">
      <c r="P23475" s="12"/>
      <c r="AB23475"/>
    </row>
    <row r="23476" spans="16:28" x14ac:dyDescent="0.2">
      <c r="P23476" s="12"/>
      <c r="AB23476"/>
    </row>
    <row r="23477" spans="16:28" x14ac:dyDescent="0.2">
      <c r="P23477" s="12"/>
      <c r="AB23477"/>
    </row>
    <row r="23478" spans="16:28" x14ac:dyDescent="0.2">
      <c r="P23478" s="12"/>
      <c r="AB23478"/>
    </row>
    <row r="23479" spans="16:28" x14ac:dyDescent="0.2">
      <c r="P23479" s="12"/>
      <c r="AB23479"/>
    </row>
    <row r="23480" spans="16:28" x14ac:dyDescent="0.2">
      <c r="P23480" s="12"/>
      <c r="AB23480"/>
    </row>
    <row r="23481" spans="16:28" x14ac:dyDescent="0.2">
      <c r="P23481" s="12"/>
      <c r="AB23481"/>
    </row>
    <row r="23482" spans="16:28" x14ac:dyDescent="0.2">
      <c r="P23482" s="12"/>
      <c r="AB23482"/>
    </row>
    <row r="23483" spans="16:28" x14ac:dyDescent="0.2">
      <c r="P23483" s="12"/>
      <c r="AB23483"/>
    </row>
    <row r="23484" spans="16:28" x14ac:dyDescent="0.2">
      <c r="P23484" s="12"/>
      <c r="AB23484"/>
    </row>
    <row r="23485" spans="16:28" x14ac:dyDescent="0.2">
      <c r="P23485" s="12"/>
      <c r="AB23485"/>
    </row>
    <row r="23486" spans="16:28" x14ac:dyDescent="0.2">
      <c r="P23486" s="12"/>
      <c r="AB23486"/>
    </row>
    <row r="23487" spans="16:28" x14ac:dyDescent="0.2">
      <c r="P23487" s="12"/>
      <c r="AB23487"/>
    </row>
    <row r="23488" spans="16:28" x14ac:dyDescent="0.2">
      <c r="P23488" s="12"/>
      <c r="AB23488"/>
    </row>
    <row r="23489" spans="16:28" x14ac:dyDescent="0.2">
      <c r="P23489" s="12"/>
      <c r="AB23489"/>
    </row>
    <row r="23490" spans="16:28" x14ac:dyDescent="0.2">
      <c r="P23490" s="12"/>
      <c r="AB23490"/>
    </row>
    <row r="23491" spans="16:28" x14ac:dyDescent="0.2">
      <c r="P23491" s="12"/>
      <c r="AB23491"/>
    </row>
    <row r="23492" spans="16:28" x14ac:dyDescent="0.2">
      <c r="P23492" s="12"/>
      <c r="AB23492"/>
    </row>
    <row r="23493" spans="16:28" x14ac:dyDescent="0.2">
      <c r="P23493" s="12"/>
      <c r="AB23493"/>
    </row>
    <row r="23494" spans="16:28" x14ac:dyDescent="0.2">
      <c r="P23494" s="12"/>
      <c r="AB23494"/>
    </row>
    <row r="23495" spans="16:28" x14ac:dyDescent="0.2">
      <c r="P23495" s="12"/>
      <c r="AB23495"/>
    </row>
    <row r="23496" spans="16:28" x14ac:dyDescent="0.2">
      <c r="P23496" s="12"/>
      <c r="AB23496"/>
    </row>
    <row r="23497" spans="16:28" x14ac:dyDescent="0.2">
      <c r="P23497" s="12"/>
      <c r="AB23497"/>
    </row>
    <row r="23498" spans="16:28" x14ac:dyDescent="0.2">
      <c r="P23498" s="12"/>
      <c r="AB23498"/>
    </row>
    <row r="23499" spans="16:28" x14ac:dyDescent="0.2">
      <c r="P23499" s="12"/>
      <c r="AB23499"/>
    </row>
    <row r="23500" spans="16:28" x14ac:dyDescent="0.2">
      <c r="P23500" s="12"/>
      <c r="AB23500"/>
    </row>
    <row r="23501" spans="16:28" x14ac:dyDescent="0.2">
      <c r="P23501" s="12"/>
      <c r="AB23501"/>
    </row>
    <row r="23502" spans="16:28" x14ac:dyDescent="0.2">
      <c r="P23502" s="12"/>
      <c r="AB23502"/>
    </row>
    <row r="23503" spans="16:28" x14ac:dyDescent="0.2">
      <c r="P23503" s="12"/>
      <c r="AB23503"/>
    </row>
    <row r="23504" spans="16:28" x14ac:dyDescent="0.2">
      <c r="P23504" s="12"/>
      <c r="AB23504"/>
    </row>
    <row r="23505" spans="16:28" x14ac:dyDescent="0.2">
      <c r="P23505" s="12"/>
      <c r="AB23505"/>
    </row>
    <row r="23506" spans="16:28" x14ac:dyDescent="0.2">
      <c r="P23506" s="12"/>
      <c r="AB23506"/>
    </row>
    <row r="23507" spans="16:28" x14ac:dyDescent="0.2">
      <c r="P23507" s="12"/>
      <c r="AB23507"/>
    </row>
    <row r="23508" spans="16:28" x14ac:dyDescent="0.2">
      <c r="P23508" s="12"/>
      <c r="AB23508"/>
    </row>
    <row r="23509" spans="16:28" x14ac:dyDescent="0.2">
      <c r="P23509" s="12"/>
      <c r="AB23509"/>
    </row>
    <row r="23510" spans="16:28" x14ac:dyDescent="0.2">
      <c r="P23510" s="12"/>
      <c r="AB23510"/>
    </row>
    <row r="23511" spans="16:28" x14ac:dyDescent="0.2">
      <c r="P23511" s="12"/>
      <c r="AB23511"/>
    </row>
    <row r="23512" spans="16:28" x14ac:dyDescent="0.2">
      <c r="P23512" s="12"/>
      <c r="AB23512"/>
    </row>
    <row r="23513" spans="16:28" x14ac:dyDescent="0.2">
      <c r="P23513" s="12"/>
      <c r="AB23513"/>
    </row>
    <row r="23514" spans="16:28" x14ac:dyDescent="0.2">
      <c r="P23514" s="12"/>
      <c r="AB23514"/>
    </row>
    <row r="23515" spans="16:28" x14ac:dyDescent="0.2">
      <c r="P23515" s="12"/>
      <c r="AB23515"/>
    </row>
    <row r="23516" spans="16:28" x14ac:dyDescent="0.2">
      <c r="P23516" s="12"/>
      <c r="AB23516"/>
    </row>
    <row r="23517" spans="16:28" x14ac:dyDescent="0.2">
      <c r="P23517" s="12"/>
      <c r="AB23517"/>
    </row>
    <row r="23518" spans="16:28" x14ac:dyDescent="0.2">
      <c r="P23518" s="12"/>
      <c r="AB23518"/>
    </row>
    <row r="23519" spans="16:28" x14ac:dyDescent="0.2">
      <c r="P23519" s="12"/>
      <c r="AB23519"/>
    </row>
    <row r="23520" spans="16:28" x14ac:dyDescent="0.2">
      <c r="P23520" s="12"/>
      <c r="AB23520"/>
    </row>
    <row r="23521" spans="16:28" x14ac:dyDescent="0.2">
      <c r="P23521" s="12"/>
      <c r="AB23521"/>
    </row>
    <row r="23522" spans="16:28" x14ac:dyDescent="0.2">
      <c r="P23522" s="12"/>
      <c r="AB23522"/>
    </row>
    <row r="23523" spans="16:28" x14ac:dyDescent="0.2">
      <c r="P23523" s="12"/>
      <c r="AB23523"/>
    </row>
    <row r="23524" spans="16:28" x14ac:dyDescent="0.2">
      <c r="P23524" s="12"/>
      <c r="AB23524"/>
    </row>
    <row r="23525" spans="16:28" x14ac:dyDescent="0.2">
      <c r="P23525" s="12"/>
      <c r="AB23525"/>
    </row>
    <row r="23526" spans="16:28" x14ac:dyDescent="0.2">
      <c r="P23526" s="12"/>
      <c r="AB23526"/>
    </row>
    <row r="23527" spans="16:28" x14ac:dyDescent="0.2">
      <c r="P23527" s="12"/>
      <c r="AB23527"/>
    </row>
    <row r="23528" spans="16:28" x14ac:dyDescent="0.2">
      <c r="P23528" s="12"/>
      <c r="AB23528"/>
    </row>
    <row r="23529" spans="16:28" x14ac:dyDescent="0.2">
      <c r="P23529" s="12"/>
      <c r="AB23529"/>
    </row>
    <row r="23530" spans="16:28" x14ac:dyDescent="0.2">
      <c r="P23530" s="12"/>
      <c r="AB23530"/>
    </row>
    <row r="23531" spans="16:28" x14ac:dyDescent="0.2">
      <c r="P23531" s="12"/>
      <c r="AB23531"/>
    </row>
    <row r="23532" spans="16:28" x14ac:dyDescent="0.2">
      <c r="P23532" s="12"/>
      <c r="AB23532"/>
    </row>
    <row r="23533" spans="16:28" x14ac:dyDescent="0.2">
      <c r="P23533" s="12"/>
      <c r="AB23533"/>
    </row>
    <row r="23534" spans="16:28" x14ac:dyDescent="0.2">
      <c r="P23534" s="12"/>
      <c r="AB23534"/>
    </row>
    <row r="23535" spans="16:28" x14ac:dyDescent="0.2">
      <c r="P23535" s="12"/>
      <c r="AB23535"/>
    </row>
    <row r="23536" spans="16:28" x14ac:dyDescent="0.2">
      <c r="P23536" s="12"/>
      <c r="AB23536"/>
    </row>
    <row r="23537" spans="16:28" x14ac:dyDescent="0.2">
      <c r="P23537" s="12"/>
      <c r="AB23537"/>
    </row>
    <row r="23538" spans="16:28" x14ac:dyDescent="0.2">
      <c r="P23538" s="12"/>
      <c r="AB23538"/>
    </row>
    <row r="23539" spans="16:28" x14ac:dyDescent="0.2">
      <c r="P23539" s="12"/>
      <c r="AB23539"/>
    </row>
    <row r="23540" spans="16:28" x14ac:dyDescent="0.2">
      <c r="P23540" s="12"/>
      <c r="AB23540"/>
    </row>
    <row r="23541" spans="16:28" x14ac:dyDescent="0.2">
      <c r="P23541" s="12"/>
      <c r="AB23541"/>
    </row>
    <row r="23542" spans="16:28" x14ac:dyDescent="0.2">
      <c r="P23542" s="12"/>
      <c r="AB23542"/>
    </row>
    <row r="23543" spans="16:28" x14ac:dyDescent="0.2">
      <c r="P23543" s="12"/>
      <c r="AB23543"/>
    </row>
    <row r="23544" spans="16:28" x14ac:dyDescent="0.2">
      <c r="P23544" s="12"/>
      <c r="AB23544"/>
    </row>
    <row r="23545" spans="16:28" x14ac:dyDescent="0.2">
      <c r="P23545" s="12"/>
      <c r="AB23545"/>
    </row>
    <row r="23546" spans="16:28" x14ac:dyDescent="0.2">
      <c r="P23546" s="12"/>
      <c r="AB23546"/>
    </row>
    <row r="23547" spans="16:28" x14ac:dyDescent="0.2">
      <c r="P23547" s="12"/>
      <c r="AB23547"/>
    </row>
    <row r="23548" spans="16:28" x14ac:dyDescent="0.2">
      <c r="P23548" s="12"/>
      <c r="AB23548"/>
    </row>
    <row r="23549" spans="16:28" x14ac:dyDescent="0.2">
      <c r="P23549" s="12"/>
      <c r="AB23549"/>
    </row>
    <row r="23550" spans="16:28" x14ac:dyDescent="0.2">
      <c r="P23550" s="12"/>
      <c r="AB23550"/>
    </row>
    <row r="23551" spans="16:28" x14ac:dyDescent="0.2">
      <c r="P23551" s="12"/>
      <c r="AB23551"/>
    </row>
    <row r="23552" spans="16:28" x14ac:dyDescent="0.2">
      <c r="P23552" s="12"/>
      <c r="AB23552"/>
    </row>
    <row r="23553" spans="16:28" x14ac:dyDescent="0.2">
      <c r="P23553" s="12"/>
      <c r="AB23553"/>
    </row>
    <row r="23554" spans="16:28" x14ac:dyDescent="0.2">
      <c r="P23554" s="12"/>
      <c r="AB23554"/>
    </row>
    <row r="23555" spans="16:28" x14ac:dyDescent="0.2">
      <c r="P23555" s="12"/>
      <c r="AB23555"/>
    </row>
    <row r="23556" spans="16:28" x14ac:dyDescent="0.2">
      <c r="P23556" s="12"/>
      <c r="AB23556"/>
    </row>
    <row r="23557" spans="16:28" x14ac:dyDescent="0.2">
      <c r="P23557" s="12"/>
      <c r="AB23557"/>
    </row>
    <row r="23558" spans="16:28" x14ac:dyDescent="0.2">
      <c r="P23558" s="12"/>
      <c r="AB23558"/>
    </row>
    <row r="23559" spans="16:28" x14ac:dyDescent="0.2">
      <c r="P23559" s="12"/>
      <c r="AB23559"/>
    </row>
    <row r="23560" spans="16:28" x14ac:dyDescent="0.2">
      <c r="P23560" s="12"/>
      <c r="AB23560"/>
    </row>
    <row r="23561" spans="16:28" x14ac:dyDescent="0.2">
      <c r="P23561" s="12"/>
      <c r="AB23561"/>
    </row>
    <row r="23562" spans="16:28" x14ac:dyDescent="0.2">
      <c r="P23562" s="12"/>
      <c r="AB23562"/>
    </row>
    <row r="23563" spans="16:28" x14ac:dyDescent="0.2">
      <c r="P23563" s="12"/>
      <c r="AB23563"/>
    </row>
    <row r="23564" spans="16:28" x14ac:dyDescent="0.2">
      <c r="P23564" s="12"/>
      <c r="AB23564"/>
    </row>
    <row r="23565" spans="16:28" x14ac:dyDescent="0.2">
      <c r="P23565" s="12"/>
      <c r="AB23565"/>
    </row>
    <row r="23566" spans="16:28" x14ac:dyDescent="0.2">
      <c r="P23566" s="12"/>
      <c r="AB23566"/>
    </row>
    <row r="23567" spans="16:28" x14ac:dyDescent="0.2">
      <c r="P23567" s="12"/>
      <c r="AB23567"/>
    </row>
    <row r="23568" spans="16:28" x14ac:dyDescent="0.2">
      <c r="P23568" s="12"/>
      <c r="AB23568"/>
    </row>
    <row r="23569" spans="16:28" x14ac:dyDescent="0.2">
      <c r="P23569" s="12"/>
      <c r="AB23569"/>
    </row>
    <row r="23570" spans="16:28" x14ac:dyDescent="0.2">
      <c r="P23570" s="12"/>
      <c r="AB23570"/>
    </row>
    <row r="23571" spans="16:28" x14ac:dyDescent="0.2">
      <c r="P23571" s="12"/>
      <c r="AB23571"/>
    </row>
    <row r="23572" spans="16:28" x14ac:dyDescent="0.2">
      <c r="P23572" s="12"/>
      <c r="AB23572"/>
    </row>
    <row r="23573" spans="16:28" x14ac:dyDescent="0.2">
      <c r="P23573" s="12"/>
      <c r="AB23573"/>
    </row>
    <row r="23574" spans="16:28" x14ac:dyDescent="0.2">
      <c r="P23574" s="12"/>
      <c r="AB23574"/>
    </row>
    <row r="23575" spans="16:28" x14ac:dyDescent="0.2">
      <c r="P23575" s="12"/>
      <c r="AB23575"/>
    </row>
    <row r="23576" spans="16:28" x14ac:dyDescent="0.2">
      <c r="P23576" s="12"/>
      <c r="AB23576"/>
    </row>
    <row r="23577" spans="16:28" x14ac:dyDescent="0.2">
      <c r="P23577" s="12"/>
      <c r="AB23577"/>
    </row>
    <row r="23578" spans="16:28" x14ac:dyDescent="0.2">
      <c r="P23578" s="12"/>
      <c r="AB23578"/>
    </row>
    <row r="23579" spans="16:28" x14ac:dyDescent="0.2">
      <c r="P23579" s="12"/>
      <c r="AB23579"/>
    </row>
    <row r="23580" spans="16:28" x14ac:dyDescent="0.2">
      <c r="P23580" s="12"/>
      <c r="AB23580"/>
    </row>
    <row r="23581" spans="16:28" x14ac:dyDescent="0.2">
      <c r="P23581" s="12"/>
      <c r="AB23581"/>
    </row>
    <row r="23582" spans="16:28" x14ac:dyDescent="0.2">
      <c r="P23582" s="12"/>
      <c r="AB23582"/>
    </row>
    <row r="23583" spans="16:28" x14ac:dyDescent="0.2">
      <c r="P23583" s="12"/>
      <c r="AB23583"/>
    </row>
    <row r="23584" spans="16:28" x14ac:dyDescent="0.2">
      <c r="P23584" s="12"/>
      <c r="AB23584"/>
    </row>
    <row r="23585" spans="16:28" x14ac:dyDescent="0.2">
      <c r="P23585" s="12"/>
      <c r="AB23585"/>
    </row>
    <row r="23586" spans="16:28" x14ac:dyDescent="0.2">
      <c r="P23586" s="12"/>
      <c r="AB23586"/>
    </row>
    <row r="23587" spans="16:28" x14ac:dyDescent="0.2">
      <c r="P23587" s="12"/>
      <c r="AB23587"/>
    </row>
    <row r="23588" spans="16:28" x14ac:dyDescent="0.2">
      <c r="P23588" s="12"/>
      <c r="AB23588"/>
    </row>
    <row r="23589" spans="16:28" x14ac:dyDescent="0.2">
      <c r="P23589" s="12"/>
      <c r="AB23589"/>
    </row>
    <row r="23590" spans="16:28" x14ac:dyDescent="0.2">
      <c r="P23590" s="12"/>
      <c r="AB23590"/>
    </row>
    <row r="23591" spans="16:28" x14ac:dyDescent="0.2">
      <c r="P23591" s="12"/>
      <c r="AB23591"/>
    </row>
    <row r="23592" spans="16:28" x14ac:dyDescent="0.2">
      <c r="P23592" s="12"/>
      <c r="AB23592"/>
    </row>
    <row r="23593" spans="16:28" x14ac:dyDescent="0.2">
      <c r="P23593" s="12"/>
      <c r="AB23593"/>
    </row>
    <row r="23594" spans="16:28" x14ac:dyDescent="0.2">
      <c r="P23594" s="12"/>
      <c r="AB23594"/>
    </row>
    <row r="23595" spans="16:28" x14ac:dyDescent="0.2">
      <c r="P23595" s="12"/>
      <c r="AB23595"/>
    </row>
    <row r="23596" spans="16:28" x14ac:dyDescent="0.2">
      <c r="P23596" s="12"/>
      <c r="AB23596"/>
    </row>
    <row r="23597" spans="16:28" x14ac:dyDescent="0.2">
      <c r="P23597" s="12"/>
      <c r="AB23597"/>
    </row>
    <row r="23598" spans="16:28" x14ac:dyDescent="0.2">
      <c r="P23598" s="12"/>
      <c r="AB23598"/>
    </row>
    <row r="23599" spans="16:28" x14ac:dyDescent="0.2">
      <c r="P23599" s="12"/>
      <c r="AB23599"/>
    </row>
    <row r="23600" spans="16:28" x14ac:dyDescent="0.2">
      <c r="P23600" s="12"/>
      <c r="AB23600"/>
    </row>
    <row r="23601" spans="16:28" x14ac:dyDescent="0.2">
      <c r="P23601" s="12"/>
      <c r="AB23601"/>
    </row>
    <row r="23602" spans="16:28" x14ac:dyDescent="0.2">
      <c r="P23602" s="12"/>
      <c r="AB23602"/>
    </row>
    <row r="23603" spans="16:28" x14ac:dyDescent="0.2">
      <c r="P23603" s="12"/>
      <c r="AB23603"/>
    </row>
    <row r="23604" spans="16:28" x14ac:dyDescent="0.2">
      <c r="P23604" s="12"/>
      <c r="AB23604"/>
    </row>
    <row r="23605" spans="16:28" x14ac:dyDescent="0.2">
      <c r="P23605" s="12"/>
      <c r="AB23605"/>
    </row>
    <row r="23606" spans="16:28" x14ac:dyDescent="0.2">
      <c r="P23606" s="12"/>
      <c r="AB23606"/>
    </row>
    <row r="23607" spans="16:28" x14ac:dyDescent="0.2">
      <c r="P23607" s="12"/>
      <c r="AB23607"/>
    </row>
    <row r="23608" spans="16:28" x14ac:dyDescent="0.2">
      <c r="P23608" s="12"/>
      <c r="AB23608"/>
    </row>
    <row r="23609" spans="16:28" x14ac:dyDescent="0.2">
      <c r="P23609" s="12"/>
      <c r="AB23609"/>
    </row>
    <row r="23610" spans="16:28" x14ac:dyDescent="0.2">
      <c r="P23610" s="12"/>
      <c r="AB23610"/>
    </row>
    <row r="23611" spans="16:28" x14ac:dyDescent="0.2">
      <c r="P23611" s="12"/>
      <c r="AB23611"/>
    </row>
    <row r="23612" spans="16:28" x14ac:dyDescent="0.2">
      <c r="P23612" s="12"/>
      <c r="AB23612"/>
    </row>
    <row r="23613" spans="16:28" x14ac:dyDescent="0.2">
      <c r="P23613" s="12"/>
      <c r="AB23613"/>
    </row>
    <row r="23614" spans="16:28" x14ac:dyDescent="0.2">
      <c r="P23614" s="12"/>
      <c r="AB23614"/>
    </row>
    <row r="23615" spans="16:28" x14ac:dyDescent="0.2">
      <c r="P23615" s="12"/>
      <c r="AB23615"/>
    </row>
    <row r="23616" spans="16:28" x14ac:dyDescent="0.2">
      <c r="P23616" s="12"/>
      <c r="AB23616"/>
    </row>
    <row r="23617" spans="16:28" x14ac:dyDescent="0.2">
      <c r="P23617" s="12"/>
      <c r="AB23617"/>
    </row>
    <row r="23618" spans="16:28" x14ac:dyDescent="0.2">
      <c r="P23618" s="12"/>
      <c r="AB23618"/>
    </row>
    <row r="23619" spans="16:28" x14ac:dyDescent="0.2">
      <c r="P23619" s="12"/>
      <c r="AB23619"/>
    </row>
    <row r="23620" spans="16:28" x14ac:dyDescent="0.2">
      <c r="P23620" s="12"/>
      <c r="AB23620"/>
    </row>
    <row r="23621" spans="16:28" x14ac:dyDescent="0.2">
      <c r="P23621" s="12"/>
      <c r="AB23621"/>
    </row>
    <row r="23622" spans="16:28" x14ac:dyDescent="0.2">
      <c r="P23622" s="12"/>
      <c r="AB23622"/>
    </row>
    <row r="23623" spans="16:28" x14ac:dyDescent="0.2">
      <c r="P23623" s="12"/>
      <c r="AB23623"/>
    </row>
    <row r="23624" spans="16:28" x14ac:dyDescent="0.2">
      <c r="P23624" s="12"/>
      <c r="AB23624"/>
    </row>
    <row r="23625" spans="16:28" x14ac:dyDescent="0.2">
      <c r="P23625" s="12"/>
      <c r="AB23625"/>
    </row>
    <row r="23626" spans="16:28" x14ac:dyDescent="0.2">
      <c r="P23626" s="12"/>
      <c r="AB23626"/>
    </row>
    <row r="23627" spans="16:28" x14ac:dyDescent="0.2">
      <c r="P23627" s="12"/>
      <c r="AB23627"/>
    </row>
    <row r="23628" spans="16:28" x14ac:dyDescent="0.2">
      <c r="P23628" s="12"/>
      <c r="AB23628"/>
    </row>
    <row r="23629" spans="16:28" x14ac:dyDescent="0.2">
      <c r="P23629" s="12"/>
      <c r="AB23629"/>
    </row>
    <row r="23630" spans="16:28" x14ac:dyDescent="0.2">
      <c r="P23630" s="12"/>
      <c r="AB23630"/>
    </row>
    <row r="23631" spans="16:28" x14ac:dyDescent="0.2">
      <c r="P23631" s="12"/>
      <c r="AB23631"/>
    </row>
    <row r="23632" spans="16:28" x14ac:dyDescent="0.2">
      <c r="P23632" s="12"/>
      <c r="AB23632"/>
    </row>
    <row r="23633" spans="16:28" x14ac:dyDescent="0.2">
      <c r="P23633" s="12"/>
      <c r="AB23633"/>
    </row>
    <row r="23634" spans="16:28" x14ac:dyDescent="0.2">
      <c r="P23634" s="12"/>
      <c r="AB23634"/>
    </row>
    <row r="23635" spans="16:28" x14ac:dyDescent="0.2">
      <c r="P23635" s="12"/>
      <c r="AB23635"/>
    </row>
    <row r="23636" spans="16:28" x14ac:dyDescent="0.2">
      <c r="P23636" s="12"/>
      <c r="AB23636"/>
    </row>
    <row r="23637" spans="16:28" x14ac:dyDescent="0.2">
      <c r="P23637" s="12"/>
      <c r="AB23637"/>
    </row>
    <row r="23638" spans="16:28" x14ac:dyDescent="0.2">
      <c r="P23638" s="12"/>
      <c r="AB23638"/>
    </row>
    <row r="23639" spans="16:28" x14ac:dyDescent="0.2">
      <c r="P23639" s="12"/>
      <c r="AB23639"/>
    </row>
    <row r="23640" spans="16:28" x14ac:dyDescent="0.2">
      <c r="P23640" s="12"/>
      <c r="AB23640"/>
    </row>
    <row r="23641" spans="16:28" x14ac:dyDescent="0.2">
      <c r="P23641" s="12"/>
      <c r="AB23641"/>
    </row>
    <row r="23642" spans="16:28" x14ac:dyDescent="0.2">
      <c r="P23642" s="12"/>
      <c r="AB23642"/>
    </row>
    <row r="23643" spans="16:28" x14ac:dyDescent="0.2">
      <c r="P23643" s="12"/>
      <c r="AB23643"/>
    </row>
    <row r="23644" spans="16:28" x14ac:dyDescent="0.2">
      <c r="P23644" s="12"/>
      <c r="AB23644"/>
    </row>
    <row r="23645" spans="16:28" x14ac:dyDescent="0.2">
      <c r="P23645" s="12"/>
      <c r="AB23645"/>
    </row>
    <row r="23646" spans="16:28" x14ac:dyDescent="0.2">
      <c r="P23646" s="12"/>
      <c r="AB23646"/>
    </row>
    <row r="23647" spans="16:28" x14ac:dyDescent="0.2">
      <c r="P23647" s="12"/>
      <c r="AB23647"/>
    </row>
    <row r="23648" spans="16:28" x14ac:dyDescent="0.2">
      <c r="P23648" s="12"/>
      <c r="AB23648"/>
    </row>
    <row r="23649" spans="16:28" x14ac:dyDescent="0.2">
      <c r="P23649" s="12"/>
      <c r="AB23649"/>
    </row>
    <row r="23650" spans="16:28" x14ac:dyDescent="0.2">
      <c r="P23650" s="12"/>
      <c r="AB23650"/>
    </row>
    <row r="23651" spans="16:28" x14ac:dyDescent="0.2">
      <c r="P23651" s="12"/>
      <c r="AB23651"/>
    </row>
    <row r="23652" spans="16:28" x14ac:dyDescent="0.2">
      <c r="P23652" s="12"/>
      <c r="AB23652"/>
    </row>
    <row r="23653" spans="16:28" x14ac:dyDescent="0.2">
      <c r="P23653" s="12"/>
      <c r="AB23653"/>
    </row>
    <row r="23654" spans="16:28" x14ac:dyDescent="0.2">
      <c r="P23654" s="12"/>
      <c r="AB23654"/>
    </row>
    <row r="23655" spans="16:28" x14ac:dyDescent="0.2">
      <c r="P23655" s="12"/>
      <c r="AB23655"/>
    </row>
    <row r="23656" spans="16:28" x14ac:dyDescent="0.2">
      <c r="P23656" s="12"/>
      <c r="AB23656"/>
    </row>
    <row r="23657" spans="16:28" x14ac:dyDescent="0.2">
      <c r="P23657" s="12"/>
      <c r="AB23657"/>
    </row>
    <row r="23658" spans="16:28" x14ac:dyDescent="0.2">
      <c r="P23658" s="12"/>
      <c r="AB23658"/>
    </row>
    <row r="23659" spans="16:28" x14ac:dyDescent="0.2">
      <c r="P23659" s="12"/>
      <c r="AB23659"/>
    </row>
    <row r="23660" spans="16:28" x14ac:dyDescent="0.2">
      <c r="P23660" s="12"/>
      <c r="AB23660"/>
    </row>
    <row r="23661" spans="16:28" x14ac:dyDescent="0.2">
      <c r="P23661" s="12"/>
      <c r="AB23661"/>
    </row>
    <row r="23662" spans="16:28" x14ac:dyDescent="0.2">
      <c r="P23662" s="12"/>
      <c r="AB23662"/>
    </row>
    <row r="23663" spans="16:28" x14ac:dyDescent="0.2">
      <c r="P23663" s="12"/>
      <c r="AB23663"/>
    </row>
    <row r="23664" spans="16:28" x14ac:dyDescent="0.2">
      <c r="P23664" s="12"/>
      <c r="AB23664"/>
    </row>
    <row r="23665" spans="16:28" x14ac:dyDescent="0.2">
      <c r="P23665" s="12"/>
      <c r="AB23665"/>
    </row>
    <row r="23666" spans="16:28" x14ac:dyDescent="0.2">
      <c r="P23666" s="12"/>
      <c r="AB23666"/>
    </row>
    <row r="23667" spans="16:28" x14ac:dyDescent="0.2">
      <c r="P23667" s="12"/>
      <c r="AB23667"/>
    </row>
    <row r="23668" spans="16:28" x14ac:dyDescent="0.2">
      <c r="P23668" s="12"/>
      <c r="AB23668"/>
    </row>
    <row r="23669" spans="16:28" x14ac:dyDescent="0.2">
      <c r="P23669" s="12"/>
      <c r="AB23669"/>
    </row>
    <row r="23670" spans="16:28" x14ac:dyDescent="0.2">
      <c r="P23670" s="12"/>
      <c r="AB23670"/>
    </row>
    <row r="23671" spans="16:28" x14ac:dyDescent="0.2">
      <c r="P23671" s="12"/>
      <c r="AB23671"/>
    </row>
    <row r="23672" spans="16:28" x14ac:dyDescent="0.2">
      <c r="P23672" s="12"/>
      <c r="AB23672"/>
    </row>
    <row r="23673" spans="16:28" x14ac:dyDescent="0.2">
      <c r="P23673" s="12"/>
      <c r="AB23673"/>
    </row>
    <row r="23674" spans="16:28" x14ac:dyDescent="0.2">
      <c r="P23674" s="12"/>
      <c r="AB23674"/>
    </row>
    <row r="23675" spans="16:28" x14ac:dyDescent="0.2">
      <c r="P23675" s="12"/>
      <c r="AB23675"/>
    </row>
    <row r="23676" spans="16:28" x14ac:dyDescent="0.2">
      <c r="P23676" s="12"/>
      <c r="AB23676"/>
    </row>
    <row r="23677" spans="16:28" x14ac:dyDescent="0.2">
      <c r="P23677" s="12"/>
      <c r="AB23677"/>
    </row>
    <row r="23678" spans="16:28" x14ac:dyDescent="0.2">
      <c r="P23678" s="12"/>
      <c r="AB23678"/>
    </row>
    <row r="23679" spans="16:28" x14ac:dyDescent="0.2">
      <c r="P23679" s="12"/>
      <c r="AB23679"/>
    </row>
    <row r="23680" spans="16:28" x14ac:dyDescent="0.2">
      <c r="P23680" s="12"/>
      <c r="AB23680"/>
    </row>
    <row r="23681" spans="16:28" x14ac:dyDescent="0.2">
      <c r="P23681" s="12"/>
      <c r="AB23681"/>
    </row>
    <row r="23682" spans="16:28" x14ac:dyDescent="0.2">
      <c r="P23682" s="12"/>
      <c r="AB23682"/>
    </row>
    <row r="23683" spans="16:28" x14ac:dyDescent="0.2">
      <c r="P23683" s="12"/>
      <c r="AB23683"/>
    </row>
    <row r="23684" spans="16:28" x14ac:dyDescent="0.2">
      <c r="P23684" s="12"/>
      <c r="AB23684"/>
    </row>
    <row r="23685" spans="16:28" x14ac:dyDescent="0.2">
      <c r="P23685" s="12"/>
      <c r="AB23685"/>
    </row>
    <row r="23686" spans="16:28" x14ac:dyDescent="0.2">
      <c r="P23686" s="12"/>
      <c r="AB23686"/>
    </row>
    <row r="23687" spans="16:28" x14ac:dyDescent="0.2">
      <c r="P23687" s="12"/>
      <c r="AB23687"/>
    </row>
    <row r="23688" spans="16:28" x14ac:dyDescent="0.2">
      <c r="P23688" s="12"/>
      <c r="AB23688"/>
    </row>
    <row r="23689" spans="16:28" x14ac:dyDescent="0.2">
      <c r="P23689" s="12"/>
      <c r="AB23689"/>
    </row>
    <row r="23690" spans="16:28" x14ac:dyDescent="0.2">
      <c r="P23690" s="12"/>
      <c r="AB23690"/>
    </row>
    <row r="23691" spans="16:28" x14ac:dyDescent="0.2">
      <c r="P23691" s="12"/>
      <c r="AB23691"/>
    </row>
    <row r="23692" spans="16:28" x14ac:dyDescent="0.2">
      <c r="P23692" s="12"/>
      <c r="AB23692"/>
    </row>
    <row r="23693" spans="16:28" x14ac:dyDescent="0.2">
      <c r="P23693" s="12"/>
      <c r="AB23693"/>
    </row>
    <row r="23694" spans="16:28" x14ac:dyDescent="0.2">
      <c r="P23694" s="12"/>
      <c r="AB23694"/>
    </row>
    <row r="23695" spans="16:28" x14ac:dyDescent="0.2">
      <c r="P23695" s="12"/>
      <c r="AB23695"/>
    </row>
    <row r="23696" spans="16:28" x14ac:dyDescent="0.2">
      <c r="P23696" s="12"/>
      <c r="AB23696"/>
    </row>
    <row r="23697" spans="16:28" x14ac:dyDescent="0.2">
      <c r="P23697" s="12"/>
      <c r="AB23697"/>
    </row>
    <row r="23698" spans="16:28" x14ac:dyDescent="0.2">
      <c r="P23698" s="12"/>
      <c r="AB23698"/>
    </row>
    <row r="23699" spans="16:28" x14ac:dyDescent="0.2">
      <c r="P23699" s="12"/>
      <c r="AB23699"/>
    </row>
    <row r="23700" spans="16:28" x14ac:dyDescent="0.2">
      <c r="P23700" s="12"/>
      <c r="AB23700"/>
    </row>
    <row r="23701" spans="16:28" x14ac:dyDescent="0.2">
      <c r="P23701" s="12"/>
      <c r="AB23701"/>
    </row>
    <row r="23702" spans="16:28" x14ac:dyDescent="0.2">
      <c r="P23702" s="12"/>
      <c r="AB23702"/>
    </row>
    <row r="23703" spans="16:28" x14ac:dyDescent="0.2">
      <c r="P23703" s="12"/>
      <c r="AB23703"/>
    </row>
    <row r="23704" spans="16:28" x14ac:dyDescent="0.2">
      <c r="P23704" s="12"/>
      <c r="AB23704"/>
    </row>
    <row r="23705" spans="16:28" x14ac:dyDescent="0.2">
      <c r="P23705" s="12"/>
      <c r="AB23705"/>
    </row>
    <row r="23706" spans="16:28" x14ac:dyDescent="0.2">
      <c r="P23706" s="12"/>
      <c r="AB23706"/>
    </row>
    <row r="23707" spans="16:28" x14ac:dyDescent="0.2">
      <c r="P23707" s="12"/>
      <c r="AB23707"/>
    </row>
    <row r="23708" spans="16:28" x14ac:dyDescent="0.2">
      <c r="P23708" s="12"/>
      <c r="AB23708"/>
    </row>
    <row r="23709" spans="16:28" x14ac:dyDescent="0.2">
      <c r="P23709" s="12"/>
      <c r="AB23709"/>
    </row>
    <row r="23710" spans="16:28" x14ac:dyDescent="0.2">
      <c r="P23710" s="12"/>
      <c r="AB23710"/>
    </row>
    <row r="23711" spans="16:28" x14ac:dyDescent="0.2">
      <c r="P23711" s="12"/>
      <c r="AB23711"/>
    </row>
    <row r="23712" spans="16:28" x14ac:dyDescent="0.2">
      <c r="P23712" s="12"/>
      <c r="AB23712"/>
    </row>
    <row r="23713" spans="16:28" x14ac:dyDescent="0.2">
      <c r="P23713" s="12"/>
      <c r="AB23713"/>
    </row>
    <row r="23714" spans="16:28" x14ac:dyDescent="0.2">
      <c r="P23714" s="12"/>
      <c r="AB23714"/>
    </row>
    <row r="23715" spans="16:28" x14ac:dyDescent="0.2">
      <c r="P23715" s="12"/>
      <c r="AB23715"/>
    </row>
    <row r="23716" spans="16:28" x14ac:dyDescent="0.2">
      <c r="P23716" s="12"/>
      <c r="AB23716"/>
    </row>
    <row r="23717" spans="16:28" x14ac:dyDescent="0.2">
      <c r="P23717" s="12"/>
      <c r="AB23717"/>
    </row>
    <row r="23718" spans="16:28" x14ac:dyDescent="0.2">
      <c r="P23718" s="12"/>
      <c r="AB23718"/>
    </row>
    <row r="23719" spans="16:28" x14ac:dyDescent="0.2">
      <c r="P23719" s="12"/>
      <c r="AB23719"/>
    </row>
    <row r="23720" spans="16:28" x14ac:dyDescent="0.2">
      <c r="P23720" s="12"/>
      <c r="AB23720"/>
    </row>
    <row r="23721" spans="16:28" x14ac:dyDescent="0.2">
      <c r="P23721" s="12"/>
      <c r="AB23721"/>
    </row>
    <row r="23722" spans="16:28" x14ac:dyDescent="0.2">
      <c r="P23722" s="12"/>
      <c r="AB23722"/>
    </row>
    <row r="23723" spans="16:28" x14ac:dyDescent="0.2">
      <c r="P23723" s="12"/>
      <c r="AB23723"/>
    </row>
    <row r="23724" spans="16:28" x14ac:dyDescent="0.2">
      <c r="P23724" s="12"/>
      <c r="AB23724"/>
    </row>
    <row r="23725" spans="16:28" x14ac:dyDescent="0.2">
      <c r="P23725" s="12"/>
      <c r="AB23725"/>
    </row>
    <row r="23726" spans="16:28" x14ac:dyDescent="0.2">
      <c r="P23726" s="12"/>
      <c r="AB23726"/>
    </row>
    <row r="23727" spans="16:28" x14ac:dyDescent="0.2">
      <c r="P23727" s="12"/>
      <c r="AB23727"/>
    </row>
    <row r="23728" spans="16:28" x14ac:dyDescent="0.2">
      <c r="P23728" s="12"/>
      <c r="AB23728"/>
    </row>
    <row r="23729" spans="16:28" x14ac:dyDescent="0.2">
      <c r="P23729" s="12"/>
      <c r="AB23729"/>
    </row>
    <row r="23730" spans="16:28" x14ac:dyDescent="0.2">
      <c r="P23730" s="12"/>
      <c r="AB23730"/>
    </row>
    <row r="23731" spans="16:28" x14ac:dyDescent="0.2">
      <c r="P23731" s="12"/>
      <c r="AB23731"/>
    </row>
    <row r="23732" spans="16:28" x14ac:dyDescent="0.2">
      <c r="P23732" s="12"/>
      <c r="AB23732"/>
    </row>
    <row r="23733" spans="16:28" x14ac:dyDescent="0.2">
      <c r="P23733" s="12"/>
      <c r="AB23733"/>
    </row>
    <row r="23734" spans="16:28" x14ac:dyDescent="0.2">
      <c r="P23734" s="12"/>
      <c r="AB23734"/>
    </row>
    <row r="23735" spans="16:28" x14ac:dyDescent="0.2">
      <c r="P23735" s="12"/>
      <c r="AB23735"/>
    </row>
    <row r="23736" spans="16:28" x14ac:dyDescent="0.2">
      <c r="P23736" s="12"/>
      <c r="AB23736"/>
    </row>
    <row r="23737" spans="16:28" x14ac:dyDescent="0.2">
      <c r="P23737" s="12"/>
      <c r="AB23737"/>
    </row>
    <row r="23738" spans="16:28" x14ac:dyDescent="0.2">
      <c r="P23738" s="12"/>
      <c r="AB23738"/>
    </row>
    <row r="23739" spans="16:28" x14ac:dyDescent="0.2">
      <c r="P23739" s="12"/>
      <c r="AB23739"/>
    </row>
    <row r="23740" spans="16:28" x14ac:dyDescent="0.2">
      <c r="P23740" s="12"/>
      <c r="AB23740"/>
    </row>
    <row r="23741" spans="16:28" x14ac:dyDescent="0.2">
      <c r="P23741" s="12"/>
      <c r="AB23741"/>
    </row>
    <row r="23742" spans="16:28" x14ac:dyDescent="0.2">
      <c r="P23742" s="12"/>
      <c r="AB23742"/>
    </row>
    <row r="23743" spans="16:28" x14ac:dyDescent="0.2">
      <c r="P23743" s="12"/>
      <c r="AB23743"/>
    </row>
    <row r="23744" spans="16:28" x14ac:dyDescent="0.2">
      <c r="P23744" s="12"/>
      <c r="AB23744"/>
    </row>
    <row r="23745" spans="16:28" x14ac:dyDescent="0.2">
      <c r="P23745" s="12"/>
      <c r="AB23745"/>
    </row>
    <row r="23746" spans="16:28" x14ac:dyDescent="0.2">
      <c r="P23746" s="12"/>
      <c r="AB23746"/>
    </row>
    <row r="23747" spans="16:28" x14ac:dyDescent="0.2">
      <c r="P23747" s="12"/>
      <c r="AB23747"/>
    </row>
    <row r="23748" spans="16:28" x14ac:dyDescent="0.2">
      <c r="P23748" s="12"/>
      <c r="AB23748"/>
    </row>
    <row r="23749" spans="16:28" x14ac:dyDescent="0.2">
      <c r="P23749" s="12"/>
      <c r="AB23749"/>
    </row>
    <row r="23750" spans="16:28" x14ac:dyDescent="0.2">
      <c r="P23750" s="12"/>
      <c r="AB23750"/>
    </row>
    <row r="23751" spans="16:28" x14ac:dyDescent="0.2">
      <c r="P23751" s="12"/>
      <c r="AB23751"/>
    </row>
    <row r="23752" spans="16:28" x14ac:dyDescent="0.2">
      <c r="P23752" s="12"/>
      <c r="AB23752"/>
    </row>
    <row r="23753" spans="16:28" x14ac:dyDescent="0.2">
      <c r="P23753" s="12"/>
      <c r="AB23753"/>
    </row>
    <row r="23754" spans="16:28" x14ac:dyDescent="0.2">
      <c r="P23754" s="12"/>
      <c r="AB23754"/>
    </row>
    <row r="23755" spans="16:28" x14ac:dyDescent="0.2">
      <c r="P23755" s="12"/>
      <c r="AB23755"/>
    </row>
    <row r="23756" spans="16:28" x14ac:dyDescent="0.2">
      <c r="P23756" s="12"/>
      <c r="AB23756"/>
    </row>
    <row r="23757" spans="16:28" x14ac:dyDescent="0.2">
      <c r="P23757" s="12"/>
      <c r="AB23757"/>
    </row>
    <row r="23758" spans="16:28" x14ac:dyDescent="0.2">
      <c r="P23758" s="12"/>
      <c r="AB23758"/>
    </row>
    <row r="23759" spans="16:28" x14ac:dyDescent="0.2">
      <c r="P23759" s="12"/>
      <c r="AB23759"/>
    </row>
    <row r="23760" spans="16:28" x14ac:dyDescent="0.2">
      <c r="P23760" s="12"/>
      <c r="AB23760"/>
    </row>
    <row r="23761" spans="16:28" x14ac:dyDescent="0.2">
      <c r="P23761" s="12"/>
      <c r="AB23761"/>
    </row>
    <row r="23762" spans="16:28" x14ac:dyDescent="0.2">
      <c r="P23762" s="12"/>
      <c r="AB23762"/>
    </row>
    <row r="23763" spans="16:28" x14ac:dyDescent="0.2">
      <c r="P23763" s="12"/>
      <c r="AB23763"/>
    </row>
    <row r="23764" spans="16:28" x14ac:dyDescent="0.2">
      <c r="P23764" s="12"/>
      <c r="AB23764"/>
    </row>
    <row r="23765" spans="16:28" x14ac:dyDescent="0.2">
      <c r="P23765" s="12"/>
      <c r="AB23765"/>
    </row>
    <row r="23766" spans="16:28" x14ac:dyDescent="0.2">
      <c r="P23766" s="12"/>
      <c r="AB23766"/>
    </row>
    <row r="23767" spans="16:28" x14ac:dyDescent="0.2">
      <c r="P23767" s="12"/>
      <c r="AB23767"/>
    </row>
    <row r="23768" spans="16:28" x14ac:dyDescent="0.2">
      <c r="P23768" s="12"/>
      <c r="AB23768"/>
    </row>
    <row r="23769" spans="16:28" x14ac:dyDescent="0.2">
      <c r="P23769" s="12"/>
      <c r="AB23769"/>
    </row>
    <row r="23770" spans="16:28" x14ac:dyDescent="0.2">
      <c r="P23770" s="12"/>
      <c r="AB23770"/>
    </row>
    <row r="23771" spans="16:28" x14ac:dyDescent="0.2">
      <c r="P23771" s="12"/>
      <c r="AB23771"/>
    </row>
    <row r="23772" spans="16:28" x14ac:dyDescent="0.2">
      <c r="P23772" s="12"/>
      <c r="AB23772"/>
    </row>
    <row r="23773" spans="16:28" x14ac:dyDescent="0.2">
      <c r="P23773" s="12"/>
      <c r="AB23773"/>
    </row>
    <row r="23774" spans="16:28" x14ac:dyDescent="0.2">
      <c r="P23774" s="12"/>
      <c r="AB23774"/>
    </row>
    <row r="23775" spans="16:28" x14ac:dyDescent="0.2">
      <c r="P23775" s="12"/>
      <c r="AB23775"/>
    </row>
    <row r="23776" spans="16:28" x14ac:dyDescent="0.2">
      <c r="P23776" s="12"/>
      <c r="AB23776"/>
    </row>
    <row r="23777" spans="16:28" x14ac:dyDescent="0.2">
      <c r="P23777" s="12"/>
      <c r="AB23777"/>
    </row>
    <row r="23778" spans="16:28" x14ac:dyDescent="0.2">
      <c r="P23778" s="12"/>
      <c r="AB23778"/>
    </row>
    <row r="23779" spans="16:28" x14ac:dyDescent="0.2">
      <c r="P23779" s="12"/>
      <c r="AB23779"/>
    </row>
    <row r="23780" spans="16:28" x14ac:dyDescent="0.2">
      <c r="P23780" s="12"/>
      <c r="AB23780"/>
    </row>
    <row r="23781" spans="16:28" x14ac:dyDescent="0.2">
      <c r="P23781" s="12"/>
      <c r="AB23781"/>
    </row>
    <row r="23782" spans="16:28" x14ac:dyDescent="0.2">
      <c r="P23782" s="12"/>
      <c r="AB23782"/>
    </row>
    <row r="23783" spans="16:28" x14ac:dyDescent="0.2">
      <c r="P23783" s="12"/>
      <c r="AB23783"/>
    </row>
    <row r="23784" spans="16:28" x14ac:dyDescent="0.2">
      <c r="P23784" s="12"/>
      <c r="AB23784"/>
    </row>
    <row r="23785" spans="16:28" x14ac:dyDescent="0.2">
      <c r="P23785" s="12"/>
      <c r="AB23785"/>
    </row>
    <row r="23786" spans="16:28" x14ac:dyDescent="0.2">
      <c r="P23786" s="12"/>
      <c r="AB23786"/>
    </row>
    <row r="23787" spans="16:28" x14ac:dyDescent="0.2">
      <c r="P23787" s="12"/>
      <c r="AB23787"/>
    </row>
    <row r="23788" spans="16:28" x14ac:dyDescent="0.2">
      <c r="P23788" s="12"/>
      <c r="AB23788"/>
    </row>
    <row r="23789" spans="16:28" x14ac:dyDescent="0.2">
      <c r="P23789" s="12"/>
      <c r="AB23789"/>
    </row>
    <row r="23790" spans="16:28" x14ac:dyDescent="0.2">
      <c r="P23790" s="12"/>
      <c r="AB23790"/>
    </row>
    <row r="23791" spans="16:28" x14ac:dyDescent="0.2">
      <c r="P23791" s="12"/>
      <c r="AB23791"/>
    </row>
    <row r="23792" spans="16:28" x14ac:dyDescent="0.2">
      <c r="P23792" s="12"/>
      <c r="AB23792"/>
    </row>
    <row r="23793" spans="16:28" x14ac:dyDescent="0.2">
      <c r="P23793" s="12"/>
      <c r="AB23793"/>
    </row>
    <row r="23794" spans="16:28" x14ac:dyDescent="0.2">
      <c r="P23794" s="12"/>
      <c r="AB23794"/>
    </row>
    <row r="23795" spans="16:28" x14ac:dyDescent="0.2">
      <c r="P23795" s="12"/>
      <c r="AB23795"/>
    </row>
    <row r="23796" spans="16:28" x14ac:dyDescent="0.2">
      <c r="P23796" s="12"/>
      <c r="AB23796"/>
    </row>
    <row r="23797" spans="16:28" x14ac:dyDescent="0.2">
      <c r="P23797" s="12"/>
      <c r="AB23797"/>
    </row>
    <row r="23798" spans="16:28" x14ac:dyDescent="0.2">
      <c r="P23798" s="12"/>
      <c r="AB23798"/>
    </row>
    <row r="23799" spans="16:28" x14ac:dyDescent="0.2">
      <c r="P23799" s="12"/>
      <c r="AB23799"/>
    </row>
    <row r="23800" spans="16:28" x14ac:dyDescent="0.2">
      <c r="P23800" s="12"/>
      <c r="AB23800"/>
    </row>
    <row r="23801" spans="16:28" x14ac:dyDescent="0.2">
      <c r="P23801" s="12"/>
      <c r="AB23801"/>
    </row>
    <row r="23802" spans="16:28" x14ac:dyDescent="0.2">
      <c r="P23802" s="12"/>
      <c r="AB23802"/>
    </row>
    <row r="23803" spans="16:28" x14ac:dyDescent="0.2">
      <c r="P23803" s="12"/>
      <c r="AB23803"/>
    </row>
    <row r="23804" spans="16:28" x14ac:dyDescent="0.2">
      <c r="P23804" s="12"/>
      <c r="AB23804"/>
    </row>
    <row r="23805" spans="16:28" x14ac:dyDescent="0.2">
      <c r="P23805" s="12"/>
      <c r="AB23805"/>
    </row>
    <row r="23806" spans="16:28" x14ac:dyDescent="0.2">
      <c r="P23806" s="12"/>
      <c r="AB23806"/>
    </row>
    <row r="23807" spans="16:28" x14ac:dyDescent="0.2">
      <c r="P23807" s="12"/>
      <c r="AB23807"/>
    </row>
    <row r="23808" spans="16:28" x14ac:dyDescent="0.2">
      <c r="P23808" s="12"/>
      <c r="AB23808"/>
    </row>
    <row r="23809" spans="16:28" x14ac:dyDescent="0.2">
      <c r="P23809" s="12"/>
      <c r="AB23809"/>
    </row>
    <row r="23810" spans="16:28" x14ac:dyDescent="0.2">
      <c r="P23810" s="12"/>
      <c r="AB23810"/>
    </row>
    <row r="23811" spans="16:28" x14ac:dyDescent="0.2">
      <c r="P23811" s="12"/>
      <c r="AB23811"/>
    </row>
    <row r="23812" spans="16:28" x14ac:dyDescent="0.2">
      <c r="P23812" s="12"/>
      <c r="AB23812"/>
    </row>
    <row r="23813" spans="16:28" x14ac:dyDescent="0.2">
      <c r="P23813" s="12"/>
      <c r="AB23813"/>
    </row>
    <row r="23814" spans="16:28" x14ac:dyDescent="0.2">
      <c r="P23814" s="12"/>
      <c r="AB23814"/>
    </row>
    <row r="23815" spans="16:28" x14ac:dyDescent="0.2">
      <c r="P23815" s="12"/>
      <c r="AB23815"/>
    </row>
    <row r="23816" spans="16:28" x14ac:dyDescent="0.2">
      <c r="P23816" s="12"/>
      <c r="AB23816"/>
    </row>
    <row r="23817" spans="16:28" x14ac:dyDescent="0.2">
      <c r="P23817" s="12"/>
      <c r="AB23817"/>
    </row>
    <row r="23818" spans="16:28" x14ac:dyDescent="0.2">
      <c r="P23818" s="12"/>
      <c r="AB23818"/>
    </row>
    <row r="23819" spans="16:28" x14ac:dyDescent="0.2">
      <c r="P23819" s="12"/>
      <c r="AB23819"/>
    </row>
    <row r="23820" spans="16:28" x14ac:dyDescent="0.2">
      <c r="P23820" s="12"/>
      <c r="AB23820"/>
    </row>
    <row r="23821" spans="16:28" x14ac:dyDescent="0.2">
      <c r="P23821" s="12"/>
      <c r="AB23821"/>
    </row>
    <row r="23822" spans="16:28" x14ac:dyDescent="0.2">
      <c r="P23822" s="12"/>
      <c r="AB23822"/>
    </row>
    <row r="23823" spans="16:28" x14ac:dyDescent="0.2">
      <c r="P23823" s="12"/>
      <c r="AB23823"/>
    </row>
    <row r="23824" spans="16:28" x14ac:dyDescent="0.2">
      <c r="P23824" s="12"/>
      <c r="AB23824"/>
    </row>
    <row r="23825" spans="16:28" x14ac:dyDescent="0.2">
      <c r="P23825" s="12"/>
      <c r="AB23825"/>
    </row>
    <row r="23826" spans="16:28" x14ac:dyDescent="0.2">
      <c r="P23826" s="12"/>
      <c r="AB23826"/>
    </row>
    <row r="23827" spans="16:28" x14ac:dyDescent="0.2">
      <c r="P23827" s="12"/>
      <c r="AB23827"/>
    </row>
    <row r="23828" spans="16:28" x14ac:dyDescent="0.2">
      <c r="P23828" s="12"/>
      <c r="AB23828"/>
    </row>
    <row r="23829" spans="16:28" x14ac:dyDescent="0.2">
      <c r="P23829" s="12"/>
      <c r="AB23829"/>
    </row>
    <row r="23830" spans="16:28" x14ac:dyDescent="0.2">
      <c r="P23830" s="12"/>
      <c r="AB23830"/>
    </row>
    <row r="23831" spans="16:28" x14ac:dyDescent="0.2">
      <c r="P23831" s="12"/>
      <c r="AB23831"/>
    </row>
    <row r="23832" spans="16:28" x14ac:dyDescent="0.2">
      <c r="P23832" s="12"/>
      <c r="AB23832"/>
    </row>
    <row r="23833" spans="16:28" x14ac:dyDescent="0.2">
      <c r="P23833" s="12"/>
      <c r="AB23833"/>
    </row>
    <row r="23834" spans="16:28" x14ac:dyDescent="0.2">
      <c r="P23834" s="12"/>
      <c r="AB23834"/>
    </row>
    <row r="23835" spans="16:28" x14ac:dyDescent="0.2">
      <c r="P23835" s="12"/>
      <c r="AB23835"/>
    </row>
    <row r="23836" spans="16:28" x14ac:dyDescent="0.2">
      <c r="P23836" s="12"/>
      <c r="AB23836"/>
    </row>
    <row r="23837" spans="16:28" x14ac:dyDescent="0.2">
      <c r="P23837" s="12"/>
      <c r="AB23837"/>
    </row>
    <row r="23838" spans="16:28" x14ac:dyDescent="0.2">
      <c r="P23838" s="12"/>
      <c r="AB23838"/>
    </row>
    <row r="23839" spans="16:28" x14ac:dyDescent="0.2">
      <c r="P23839" s="12"/>
      <c r="AB23839"/>
    </row>
    <row r="23840" spans="16:28" x14ac:dyDescent="0.2">
      <c r="P23840" s="12"/>
      <c r="AB23840"/>
    </row>
    <row r="23841" spans="16:28" x14ac:dyDescent="0.2">
      <c r="P23841" s="12"/>
      <c r="AB23841"/>
    </row>
    <row r="23842" spans="16:28" x14ac:dyDescent="0.2">
      <c r="P23842" s="12"/>
      <c r="AB23842"/>
    </row>
    <row r="23843" spans="16:28" x14ac:dyDescent="0.2">
      <c r="P23843" s="12"/>
      <c r="AB23843"/>
    </row>
    <row r="23844" spans="16:28" x14ac:dyDescent="0.2">
      <c r="P23844" s="12"/>
      <c r="AB23844"/>
    </row>
    <row r="23845" spans="16:28" x14ac:dyDescent="0.2">
      <c r="P23845" s="12"/>
      <c r="AB23845"/>
    </row>
    <row r="23846" spans="16:28" x14ac:dyDescent="0.2">
      <c r="P23846" s="12"/>
      <c r="AB23846"/>
    </row>
    <row r="23847" spans="16:28" x14ac:dyDescent="0.2">
      <c r="P23847" s="12"/>
      <c r="AB23847"/>
    </row>
    <row r="23848" spans="16:28" x14ac:dyDescent="0.2">
      <c r="P23848" s="12"/>
      <c r="AB23848"/>
    </row>
    <row r="23849" spans="16:28" x14ac:dyDescent="0.2">
      <c r="P23849" s="12"/>
      <c r="AB23849"/>
    </row>
    <row r="23850" spans="16:28" x14ac:dyDescent="0.2">
      <c r="P23850" s="12"/>
      <c r="AB23850"/>
    </row>
    <row r="23851" spans="16:28" x14ac:dyDescent="0.2">
      <c r="P23851" s="12"/>
      <c r="AB23851"/>
    </row>
    <row r="23852" spans="16:28" x14ac:dyDescent="0.2">
      <c r="P23852" s="12"/>
      <c r="AB23852"/>
    </row>
    <row r="23853" spans="16:28" x14ac:dyDescent="0.2">
      <c r="P23853" s="12"/>
      <c r="AB23853"/>
    </row>
    <row r="23854" spans="16:28" x14ac:dyDescent="0.2">
      <c r="P23854" s="12"/>
      <c r="AB23854"/>
    </row>
    <row r="23855" spans="16:28" x14ac:dyDescent="0.2">
      <c r="P23855" s="12"/>
      <c r="AB23855"/>
    </row>
    <row r="23856" spans="16:28" x14ac:dyDescent="0.2">
      <c r="P23856" s="12"/>
      <c r="AB23856"/>
    </row>
    <row r="23857" spans="16:28" x14ac:dyDescent="0.2">
      <c r="P23857" s="12"/>
      <c r="AB23857"/>
    </row>
    <row r="23858" spans="16:28" x14ac:dyDescent="0.2">
      <c r="P23858" s="12"/>
      <c r="AB23858"/>
    </row>
    <row r="23859" spans="16:28" x14ac:dyDescent="0.2">
      <c r="P23859" s="12"/>
      <c r="AB23859"/>
    </row>
    <row r="23860" spans="16:28" x14ac:dyDescent="0.2">
      <c r="P23860" s="12"/>
      <c r="AB23860"/>
    </row>
    <row r="23861" spans="16:28" x14ac:dyDescent="0.2">
      <c r="P23861" s="12"/>
      <c r="AB23861"/>
    </row>
    <row r="23862" spans="16:28" x14ac:dyDescent="0.2">
      <c r="P23862" s="12"/>
      <c r="AB23862"/>
    </row>
    <row r="23863" spans="16:28" x14ac:dyDescent="0.2">
      <c r="P23863" s="12"/>
      <c r="AB23863"/>
    </row>
    <row r="23864" spans="16:28" x14ac:dyDescent="0.2">
      <c r="P23864" s="12"/>
      <c r="AB23864"/>
    </row>
    <row r="23865" spans="16:28" x14ac:dyDescent="0.2">
      <c r="P23865" s="12"/>
      <c r="AB23865"/>
    </row>
    <row r="23866" spans="16:28" x14ac:dyDescent="0.2">
      <c r="P23866" s="12"/>
      <c r="AB23866"/>
    </row>
    <row r="23867" spans="16:28" x14ac:dyDescent="0.2">
      <c r="P23867" s="12"/>
      <c r="AB23867"/>
    </row>
    <row r="23868" spans="16:28" x14ac:dyDescent="0.2">
      <c r="P23868" s="12"/>
      <c r="AB23868"/>
    </row>
    <row r="23869" spans="16:28" x14ac:dyDescent="0.2">
      <c r="P23869" s="12"/>
      <c r="AB23869"/>
    </row>
    <row r="23870" spans="16:28" x14ac:dyDescent="0.2">
      <c r="P23870" s="12"/>
      <c r="AB23870"/>
    </row>
    <row r="23871" spans="16:28" x14ac:dyDescent="0.2">
      <c r="P23871" s="12"/>
      <c r="AB23871"/>
    </row>
    <row r="23872" spans="16:28" x14ac:dyDescent="0.2">
      <c r="P23872" s="12"/>
      <c r="AB23872"/>
    </row>
    <row r="23873" spans="16:28" x14ac:dyDescent="0.2">
      <c r="P23873" s="12"/>
      <c r="AB23873"/>
    </row>
    <row r="23874" spans="16:28" x14ac:dyDescent="0.2">
      <c r="P23874" s="12"/>
      <c r="AB23874"/>
    </row>
    <row r="23875" spans="16:28" x14ac:dyDescent="0.2">
      <c r="P23875" s="12"/>
      <c r="AB23875"/>
    </row>
    <row r="23876" spans="16:28" x14ac:dyDescent="0.2">
      <c r="P23876" s="12"/>
      <c r="AB23876"/>
    </row>
    <row r="23877" spans="16:28" x14ac:dyDescent="0.2">
      <c r="P23877" s="12"/>
      <c r="AB23877"/>
    </row>
    <row r="23878" spans="16:28" x14ac:dyDescent="0.2">
      <c r="P23878" s="12"/>
      <c r="AB23878"/>
    </row>
    <row r="23879" spans="16:28" x14ac:dyDescent="0.2">
      <c r="P23879" s="12"/>
      <c r="AB23879"/>
    </row>
    <row r="23880" spans="16:28" x14ac:dyDescent="0.2">
      <c r="P23880" s="12"/>
      <c r="AB23880"/>
    </row>
    <row r="23881" spans="16:28" x14ac:dyDescent="0.2">
      <c r="P23881" s="12"/>
      <c r="AB23881"/>
    </row>
    <row r="23882" spans="16:28" x14ac:dyDescent="0.2">
      <c r="P23882" s="12"/>
      <c r="AB23882"/>
    </row>
    <row r="23883" spans="16:28" x14ac:dyDescent="0.2">
      <c r="P23883" s="12"/>
      <c r="AB23883"/>
    </row>
    <row r="23884" spans="16:28" x14ac:dyDescent="0.2">
      <c r="P23884" s="12"/>
      <c r="AB23884"/>
    </row>
    <row r="23885" spans="16:28" x14ac:dyDescent="0.2">
      <c r="P23885" s="12"/>
      <c r="AB23885"/>
    </row>
    <row r="23886" spans="16:28" x14ac:dyDescent="0.2">
      <c r="P23886" s="12"/>
      <c r="AB23886"/>
    </row>
    <row r="23887" spans="16:28" x14ac:dyDescent="0.2">
      <c r="P23887" s="12"/>
      <c r="AB23887"/>
    </row>
    <row r="23888" spans="16:28" x14ac:dyDescent="0.2">
      <c r="P23888" s="12"/>
      <c r="AB23888"/>
    </row>
    <row r="23889" spans="16:28" x14ac:dyDescent="0.2">
      <c r="P23889" s="12"/>
      <c r="AB23889"/>
    </row>
    <row r="23890" spans="16:28" x14ac:dyDescent="0.2">
      <c r="P23890" s="12"/>
      <c r="AB23890"/>
    </row>
    <row r="23891" spans="16:28" x14ac:dyDescent="0.2">
      <c r="P23891" s="12"/>
      <c r="AB23891"/>
    </row>
    <row r="23892" spans="16:28" x14ac:dyDescent="0.2">
      <c r="P23892" s="12"/>
      <c r="AB23892"/>
    </row>
    <row r="23893" spans="16:28" x14ac:dyDescent="0.2">
      <c r="P23893" s="12"/>
      <c r="AB23893"/>
    </row>
    <row r="23894" spans="16:28" x14ac:dyDescent="0.2">
      <c r="P23894" s="12"/>
      <c r="AB23894"/>
    </row>
    <row r="23895" spans="16:28" x14ac:dyDescent="0.2">
      <c r="P23895" s="12"/>
      <c r="AB23895"/>
    </row>
    <row r="23896" spans="16:28" x14ac:dyDescent="0.2">
      <c r="P23896" s="12"/>
      <c r="AB23896"/>
    </row>
    <row r="23897" spans="16:28" x14ac:dyDescent="0.2">
      <c r="P23897" s="12"/>
      <c r="AB23897"/>
    </row>
    <row r="23898" spans="16:28" x14ac:dyDescent="0.2">
      <c r="P23898" s="12"/>
      <c r="AB23898"/>
    </row>
    <row r="23899" spans="16:28" x14ac:dyDescent="0.2">
      <c r="P23899" s="12"/>
      <c r="AB23899"/>
    </row>
    <row r="23900" spans="16:28" x14ac:dyDescent="0.2">
      <c r="P23900" s="12"/>
      <c r="AB23900"/>
    </row>
    <row r="23901" spans="16:28" x14ac:dyDescent="0.2">
      <c r="P23901" s="12"/>
      <c r="AB23901"/>
    </row>
    <row r="23902" spans="16:28" x14ac:dyDescent="0.2">
      <c r="P23902" s="12"/>
      <c r="AB23902"/>
    </row>
    <row r="23903" spans="16:28" x14ac:dyDescent="0.2">
      <c r="P23903" s="12"/>
      <c r="AB23903"/>
    </row>
    <row r="23904" spans="16:28" x14ac:dyDescent="0.2">
      <c r="P23904" s="12"/>
      <c r="AB23904"/>
    </row>
    <row r="23905" spans="16:28" x14ac:dyDescent="0.2">
      <c r="P23905" s="12"/>
      <c r="AB23905"/>
    </row>
    <row r="23906" spans="16:28" x14ac:dyDescent="0.2">
      <c r="P23906" s="12"/>
      <c r="AB23906"/>
    </row>
    <row r="23907" spans="16:28" x14ac:dyDescent="0.2">
      <c r="P23907" s="12"/>
      <c r="AB23907"/>
    </row>
    <row r="23908" spans="16:28" x14ac:dyDescent="0.2">
      <c r="P23908" s="12"/>
      <c r="AB23908"/>
    </row>
    <row r="23909" spans="16:28" x14ac:dyDescent="0.2">
      <c r="P23909" s="12"/>
      <c r="AB23909"/>
    </row>
    <row r="23910" spans="16:28" x14ac:dyDescent="0.2">
      <c r="P23910" s="12"/>
      <c r="AB23910"/>
    </row>
    <row r="23911" spans="16:28" x14ac:dyDescent="0.2">
      <c r="P23911" s="12"/>
      <c r="AB23911"/>
    </row>
    <row r="23912" spans="16:28" x14ac:dyDescent="0.2">
      <c r="P23912" s="12"/>
      <c r="AB23912"/>
    </row>
    <row r="23913" spans="16:28" x14ac:dyDescent="0.2">
      <c r="P23913" s="12"/>
      <c r="AB23913"/>
    </row>
    <row r="23914" spans="16:28" x14ac:dyDescent="0.2">
      <c r="P23914" s="12"/>
      <c r="AB23914"/>
    </row>
    <row r="23915" spans="16:28" x14ac:dyDescent="0.2">
      <c r="P23915" s="12"/>
      <c r="AB23915"/>
    </row>
    <row r="23916" spans="16:28" x14ac:dyDescent="0.2">
      <c r="P23916" s="12"/>
      <c r="AB23916"/>
    </row>
    <row r="23917" spans="16:28" x14ac:dyDescent="0.2">
      <c r="P23917" s="12"/>
      <c r="AB23917"/>
    </row>
    <row r="23918" spans="16:28" x14ac:dyDescent="0.2">
      <c r="P23918" s="12"/>
      <c r="AB23918"/>
    </row>
    <row r="23919" spans="16:28" x14ac:dyDescent="0.2">
      <c r="P23919" s="12"/>
      <c r="AB23919"/>
    </row>
    <row r="23920" spans="16:28" x14ac:dyDescent="0.2">
      <c r="P23920" s="12"/>
      <c r="AB23920"/>
    </row>
    <row r="23921" spans="16:28" x14ac:dyDescent="0.2">
      <c r="P23921" s="12"/>
      <c r="AB23921"/>
    </row>
    <row r="23922" spans="16:28" x14ac:dyDescent="0.2">
      <c r="P23922" s="12"/>
      <c r="AB23922"/>
    </row>
    <row r="23923" spans="16:28" x14ac:dyDescent="0.2">
      <c r="P23923" s="12"/>
      <c r="AB23923"/>
    </row>
    <row r="23924" spans="16:28" x14ac:dyDescent="0.2">
      <c r="P23924" s="12"/>
      <c r="AB23924"/>
    </row>
    <row r="23925" spans="16:28" x14ac:dyDescent="0.2">
      <c r="P23925" s="12"/>
      <c r="AB23925"/>
    </row>
    <row r="23926" spans="16:28" x14ac:dyDescent="0.2">
      <c r="P23926" s="12"/>
      <c r="AB23926"/>
    </row>
    <row r="23927" spans="16:28" x14ac:dyDescent="0.2">
      <c r="P23927" s="12"/>
      <c r="AB23927"/>
    </row>
    <row r="23928" spans="16:28" x14ac:dyDescent="0.2">
      <c r="P23928" s="12"/>
      <c r="AB23928"/>
    </row>
    <row r="23929" spans="16:28" x14ac:dyDescent="0.2">
      <c r="P23929" s="12"/>
      <c r="AB23929"/>
    </row>
    <row r="23930" spans="16:28" x14ac:dyDescent="0.2">
      <c r="P23930" s="12"/>
      <c r="AB23930"/>
    </row>
    <row r="23931" spans="16:28" x14ac:dyDescent="0.2">
      <c r="P23931" s="12"/>
      <c r="AB23931"/>
    </row>
    <row r="23932" spans="16:28" x14ac:dyDescent="0.2">
      <c r="P23932" s="12"/>
      <c r="AB23932"/>
    </row>
    <row r="23933" spans="16:28" x14ac:dyDescent="0.2">
      <c r="P23933" s="12"/>
      <c r="AB23933"/>
    </row>
    <row r="23934" spans="16:28" x14ac:dyDescent="0.2">
      <c r="P23934" s="12"/>
      <c r="AB23934"/>
    </row>
    <row r="23935" spans="16:28" x14ac:dyDescent="0.2">
      <c r="P23935" s="12"/>
      <c r="AB23935"/>
    </row>
    <row r="23936" spans="16:28" x14ac:dyDescent="0.2">
      <c r="P23936" s="12"/>
      <c r="AB23936"/>
    </row>
    <row r="23937" spans="16:28" x14ac:dyDescent="0.2">
      <c r="P23937" s="12"/>
      <c r="AB23937"/>
    </row>
    <row r="23938" spans="16:28" x14ac:dyDescent="0.2">
      <c r="P23938" s="12"/>
      <c r="AB23938"/>
    </row>
    <row r="23939" spans="16:28" x14ac:dyDescent="0.2">
      <c r="P23939" s="12"/>
      <c r="AB23939"/>
    </row>
    <row r="23940" spans="16:28" x14ac:dyDescent="0.2">
      <c r="P23940" s="12"/>
      <c r="AB23940"/>
    </row>
    <row r="23941" spans="16:28" x14ac:dyDescent="0.2">
      <c r="P23941" s="12"/>
      <c r="AB23941"/>
    </row>
    <row r="23942" spans="16:28" x14ac:dyDescent="0.2">
      <c r="P23942" s="12"/>
      <c r="AB23942"/>
    </row>
    <row r="23943" spans="16:28" x14ac:dyDescent="0.2">
      <c r="P23943" s="12"/>
      <c r="AB23943"/>
    </row>
    <row r="23944" spans="16:28" x14ac:dyDescent="0.2">
      <c r="P23944" s="12"/>
      <c r="AB23944"/>
    </row>
    <row r="23945" spans="16:28" x14ac:dyDescent="0.2">
      <c r="P23945" s="12"/>
      <c r="AB23945"/>
    </row>
    <row r="23946" spans="16:28" x14ac:dyDescent="0.2">
      <c r="P23946" s="12"/>
      <c r="AB23946"/>
    </row>
    <row r="23947" spans="16:28" x14ac:dyDescent="0.2">
      <c r="P23947" s="12"/>
      <c r="AB23947"/>
    </row>
    <row r="23948" spans="16:28" x14ac:dyDescent="0.2">
      <c r="P23948" s="12"/>
      <c r="AB23948"/>
    </row>
    <row r="23949" spans="16:28" x14ac:dyDescent="0.2">
      <c r="P23949" s="12"/>
      <c r="AB23949"/>
    </row>
    <row r="23950" spans="16:28" x14ac:dyDescent="0.2">
      <c r="P23950" s="12"/>
      <c r="AB23950"/>
    </row>
    <row r="23951" spans="16:28" x14ac:dyDescent="0.2">
      <c r="P23951" s="12"/>
      <c r="AB23951"/>
    </row>
    <row r="23952" spans="16:28" x14ac:dyDescent="0.2">
      <c r="P23952" s="12"/>
      <c r="AB23952"/>
    </row>
    <row r="23953" spans="16:28" x14ac:dyDescent="0.2">
      <c r="P23953" s="12"/>
      <c r="AB23953"/>
    </row>
    <row r="23954" spans="16:28" x14ac:dyDescent="0.2">
      <c r="P23954" s="12"/>
      <c r="AB23954"/>
    </row>
    <row r="23955" spans="16:28" x14ac:dyDescent="0.2">
      <c r="P23955" s="12"/>
      <c r="AB23955"/>
    </row>
    <row r="23956" spans="16:28" x14ac:dyDescent="0.2">
      <c r="P23956" s="12"/>
      <c r="AB23956"/>
    </row>
    <row r="23957" spans="16:28" x14ac:dyDescent="0.2">
      <c r="P23957" s="12"/>
      <c r="AB23957"/>
    </row>
    <row r="23958" spans="16:28" x14ac:dyDescent="0.2">
      <c r="P23958" s="12"/>
      <c r="AB23958"/>
    </row>
    <row r="23959" spans="16:28" x14ac:dyDescent="0.2">
      <c r="P23959" s="12"/>
      <c r="AB23959"/>
    </row>
    <row r="23960" spans="16:28" x14ac:dyDescent="0.2">
      <c r="P23960" s="12"/>
      <c r="AB23960"/>
    </row>
    <row r="23961" spans="16:28" x14ac:dyDescent="0.2">
      <c r="P23961" s="12"/>
      <c r="AB23961"/>
    </row>
    <row r="23962" spans="16:28" x14ac:dyDescent="0.2">
      <c r="P23962" s="12"/>
      <c r="AB23962"/>
    </row>
    <row r="23963" spans="16:28" x14ac:dyDescent="0.2">
      <c r="P23963" s="12"/>
      <c r="AB23963"/>
    </row>
    <row r="23964" spans="16:28" x14ac:dyDescent="0.2">
      <c r="P23964" s="12"/>
      <c r="AB23964"/>
    </row>
    <row r="23965" spans="16:28" x14ac:dyDescent="0.2">
      <c r="P23965" s="12"/>
      <c r="AB23965"/>
    </row>
    <row r="23966" spans="16:28" x14ac:dyDescent="0.2">
      <c r="P23966" s="12"/>
      <c r="AB23966"/>
    </row>
    <row r="23967" spans="16:28" x14ac:dyDescent="0.2">
      <c r="P23967" s="12"/>
      <c r="AB23967"/>
    </row>
    <row r="23968" spans="16:28" x14ac:dyDescent="0.2">
      <c r="P23968" s="12"/>
      <c r="AB23968"/>
    </row>
    <row r="23969" spans="16:28" x14ac:dyDescent="0.2">
      <c r="P23969" s="12"/>
      <c r="AB23969"/>
    </row>
    <row r="23970" spans="16:28" x14ac:dyDescent="0.2">
      <c r="P23970" s="12"/>
      <c r="AB23970"/>
    </row>
    <row r="23971" spans="16:28" x14ac:dyDescent="0.2">
      <c r="P23971" s="12"/>
      <c r="AB23971"/>
    </row>
    <row r="23972" spans="16:28" x14ac:dyDescent="0.2">
      <c r="P23972" s="12"/>
      <c r="AB23972"/>
    </row>
    <row r="23973" spans="16:28" x14ac:dyDescent="0.2">
      <c r="P23973" s="12"/>
      <c r="AB23973"/>
    </row>
    <row r="23974" spans="16:28" x14ac:dyDescent="0.2">
      <c r="P23974" s="12"/>
      <c r="AB23974"/>
    </row>
    <row r="23975" spans="16:28" x14ac:dyDescent="0.2">
      <c r="P23975" s="12"/>
      <c r="AB23975"/>
    </row>
    <row r="23976" spans="16:28" x14ac:dyDescent="0.2">
      <c r="P23976" s="12"/>
      <c r="AB23976"/>
    </row>
    <row r="23977" spans="16:28" x14ac:dyDescent="0.2">
      <c r="P23977" s="12"/>
      <c r="AB23977"/>
    </row>
    <row r="23978" spans="16:28" x14ac:dyDescent="0.2">
      <c r="P23978" s="12"/>
      <c r="AB23978"/>
    </row>
    <row r="23979" spans="16:28" x14ac:dyDescent="0.2">
      <c r="P23979" s="12"/>
      <c r="AB23979"/>
    </row>
    <row r="23980" spans="16:28" x14ac:dyDescent="0.2">
      <c r="P23980" s="12"/>
      <c r="AB23980"/>
    </row>
    <row r="23981" spans="16:28" x14ac:dyDescent="0.2">
      <c r="P23981" s="12"/>
      <c r="AB23981"/>
    </row>
    <row r="23982" spans="16:28" x14ac:dyDescent="0.2">
      <c r="P23982" s="12"/>
      <c r="AB23982"/>
    </row>
    <row r="23983" spans="16:28" x14ac:dyDescent="0.2">
      <c r="P23983" s="12"/>
      <c r="AB23983"/>
    </row>
    <row r="23984" spans="16:28" x14ac:dyDescent="0.2">
      <c r="P23984" s="12"/>
      <c r="AB23984"/>
    </row>
    <row r="23985" spans="16:28" x14ac:dyDescent="0.2">
      <c r="P23985" s="12"/>
      <c r="AB23985"/>
    </row>
    <row r="23986" spans="16:28" x14ac:dyDescent="0.2">
      <c r="P23986" s="12"/>
      <c r="AB23986"/>
    </row>
    <row r="23987" spans="16:28" x14ac:dyDescent="0.2">
      <c r="P23987" s="12"/>
      <c r="AB23987"/>
    </row>
    <row r="23988" spans="16:28" x14ac:dyDescent="0.2">
      <c r="P23988" s="12"/>
      <c r="AB23988"/>
    </row>
    <row r="23989" spans="16:28" x14ac:dyDescent="0.2">
      <c r="P23989" s="12"/>
      <c r="AB23989"/>
    </row>
    <row r="23990" spans="16:28" x14ac:dyDescent="0.2">
      <c r="P23990" s="12"/>
      <c r="AB23990"/>
    </row>
    <row r="23991" spans="16:28" x14ac:dyDescent="0.2">
      <c r="P23991" s="12"/>
      <c r="AB23991"/>
    </row>
    <row r="23992" spans="16:28" x14ac:dyDescent="0.2">
      <c r="P23992" s="12"/>
      <c r="AB23992"/>
    </row>
    <row r="23993" spans="16:28" x14ac:dyDescent="0.2">
      <c r="P23993" s="12"/>
      <c r="AB23993"/>
    </row>
    <row r="23994" spans="16:28" x14ac:dyDescent="0.2">
      <c r="P23994" s="12"/>
      <c r="AB23994"/>
    </row>
    <row r="23995" spans="16:28" x14ac:dyDescent="0.2">
      <c r="P23995" s="12"/>
      <c r="AB23995"/>
    </row>
    <row r="23996" spans="16:28" x14ac:dyDescent="0.2">
      <c r="P23996" s="12"/>
      <c r="AB23996"/>
    </row>
    <row r="23997" spans="16:28" x14ac:dyDescent="0.2">
      <c r="P23997" s="12"/>
      <c r="AB23997"/>
    </row>
    <row r="23998" spans="16:28" x14ac:dyDescent="0.2">
      <c r="P23998" s="12"/>
      <c r="AB23998"/>
    </row>
    <row r="23999" spans="16:28" x14ac:dyDescent="0.2">
      <c r="P23999" s="12"/>
      <c r="AB23999"/>
    </row>
    <row r="24000" spans="16:28" x14ac:dyDescent="0.2">
      <c r="P24000" s="12"/>
      <c r="AB24000"/>
    </row>
    <row r="24001" spans="16:28" x14ac:dyDescent="0.2">
      <c r="P24001" s="12"/>
      <c r="AB24001"/>
    </row>
    <row r="24002" spans="16:28" x14ac:dyDescent="0.2">
      <c r="P24002" s="12"/>
      <c r="AB24002"/>
    </row>
    <row r="24003" spans="16:28" x14ac:dyDescent="0.2">
      <c r="P24003" s="12"/>
      <c r="AB24003"/>
    </row>
    <row r="24004" spans="16:28" x14ac:dyDescent="0.2">
      <c r="P24004" s="12"/>
      <c r="AB24004"/>
    </row>
    <row r="24005" spans="16:28" x14ac:dyDescent="0.2">
      <c r="P24005" s="12"/>
      <c r="AB24005"/>
    </row>
    <row r="24006" spans="16:28" x14ac:dyDescent="0.2">
      <c r="P24006" s="12"/>
      <c r="AB24006"/>
    </row>
    <row r="24007" spans="16:28" x14ac:dyDescent="0.2">
      <c r="P24007" s="12"/>
      <c r="AB24007"/>
    </row>
    <row r="24008" spans="16:28" x14ac:dyDescent="0.2">
      <c r="P24008" s="12"/>
      <c r="AB24008"/>
    </row>
    <row r="24009" spans="16:28" x14ac:dyDescent="0.2">
      <c r="P24009" s="12"/>
      <c r="AB24009"/>
    </row>
    <row r="24010" spans="16:28" x14ac:dyDescent="0.2">
      <c r="P24010" s="12"/>
      <c r="AB24010"/>
    </row>
    <row r="24011" spans="16:28" x14ac:dyDescent="0.2">
      <c r="P24011" s="12"/>
      <c r="AB24011"/>
    </row>
    <row r="24012" spans="16:28" x14ac:dyDescent="0.2">
      <c r="P24012" s="12"/>
      <c r="AB24012"/>
    </row>
    <row r="24013" spans="16:28" x14ac:dyDescent="0.2">
      <c r="P24013" s="12"/>
      <c r="AB24013"/>
    </row>
    <row r="24014" spans="16:28" x14ac:dyDescent="0.2">
      <c r="P24014" s="12"/>
      <c r="AB24014"/>
    </row>
    <row r="24015" spans="16:28" x14ac:dyDescent="0.2">
      <c r="P24015" s="12"/>
      <c r="AB24015"/>
    </row>
    <row r="24016" spans="16:28" x14ac:dyDescent="0.2">
      <c r="P24016" s="12"/>
      <c r="AB24016"/>
    </row>
    <row r="24017" spans="16:28" x14ac:dyDescent="0.2">
      <c r="P24017" s="12"/>
      <c r="AB24017"/>
    </row>
    <row r="24018" spans="16:28" x14ac:dyDescent="0.2">
      <c r="P24018" s="12"/>
      <c r="AB24018"/>
    </row>
    <row r="24019" spans="16:28" x14ac:dyDescent="0.2">
      <c r="P24019" s="12"/>
      <c r="AB24019"/>
    </row>
    <row r="24020" spans="16:28" x14ac:dyDescent="0.2">
      <c r="P24020" s="12"/>
      <c r="AB24020"/>
    </row>
    <row r="24021" spans="16:28" x14ac:dyDescent="0.2">
      <c r="P24021" s="12"/>
      <c r="AB24021"/>
    </row>
    <row r="24022" spans="16:28" x14ac:dyDescent="0.2">
      <c r="P24022" s="12"/>
      <c r="AB24022"/>
    </row>
    <row r="24023" spans="16:28" x14ac:dyDescent="0.2">
      <c r="P24023" s="12"/>
      <c r="AB24023"/>
    </row>
    <row r="24024" spans="16:28" x14ac:dyDescent="0.2">
      <c r="P24024" s="12"/>
      <c r="AB24024"/>
    </row>
    <row r="24025" spans="16:28" x14ac:dyDescent="0.2">
      <c r="P24025" s="12"/>
      <c r="AB24025"/>
    </row>
    <row r="24026" spans="16:28" x14ac:dyDescent="0.2">
      <c r="P24026" s="12"/>
      <c r="AB24026"/>
    </row>
    <row r="24027" spans="16:28" x14ac:dyDescent="0.2">
      <c r="P24027" s="12"/>
      <c r="AB24027"/>
    </row>
    <row r="24028" spans="16:28" x14ac:dyDescent="0.2">
      <c r="P24028" s="12"/>
      <c r="AB24028"/>
    </row>
    <row r="24029" spans="16:28" x14ac:dyDescent="0.2">
      <c r="P24029" s="12"/>
      <c r="AB24029"/>
    </row>
    <row r="24030" spans="16:28" x14ac:dyDescent="0.2">
      <c r="P24030" s="12"/>
      <c r="AB24030"/>
    </row>
    <row r="24031" spans="16:28" x14ac:dyDescent="0.2">
      <c r="P24031" s="12"/>
      <c r="AB24031"/>
    </row>
    <row r="24032" spans="16:28" x14ac:dyDescent="0.2">
      <c r="P24032" s="12"/>
      <c r="AB24032"/>
    </row>
    <row r="24033" spans="16:28" x14ac:dyDescent="0.2">
      <c r="P24033" s="12"/>
      <c r="AB24033"/>
    </row>
    <row r="24034" spans="16:28" x14ac:dyDescent="0.2">
      <c r="P24034" s="12"/>
      <c r="AB24034"/>
    </row>
    <row r="24035" spans="16:28" x14ac:dyDescent="0.2">
      <c r="P24035" s="12"/>
      <c r="AB24035"/>
    </row>
    <row r="24036" spans="16:28" x14ac:dyDescent="0.2">
      <c r="P24036" s="12"/>
      <c r="AB24036"/>
    </row>
    <row r="24037" spans="16:28" x14ac:dyDescent="0.2">
      <c r="P24037" s="12"/>
      <c r="AB24037"/>
    </row>
    <row r="24038" spans="16:28" x14ac:dyDescent="0.2">
      <c r="P24038" s="12"/>
      <c r="AB24038"/>
    </row>
    <row r="24039" spans="16:28" x14ac:dyDescent="0.2">
      <c r="P24039" s="12"/>
      <c r="AB24039"/>
    </row>
    <row r="24040" spans="16:28" x14ac:dyDescent="0.2">
      <c r="P24040" s="12"/>
      <c r="AB24040"/>
    </row>
    <row r="24041" spans="16:28" x14ac:dyDescent="0.2">
      <c r="P24041" s="12"/>
      <c r="AB24041"/>
    </row>
    <row r="24042" spans="16:28" x14ac:dyDescent="0.2">
      <c r="P24042" s="12"/>
      <c r="AB24042"/>
    </row>
    <row r="24043" spans="16:28" x14ac:dyDescent="0.2">
      <c r="P24043" s="12"/>
      <c r="AB24043"/>
    </row>
    <row r="24044" spans="16:28" x14ac:dyDescent="0.2">
      <c r="P24044" s="12"/>
      <c r="AB24044"/>
    </row>
    <row r="24045" spans="16:28" x14ac:dyDescent="0.2">
      <c r="P24045" s="12"/>
      <c r="AB24045"/>
    </row>
    <row r="24046" spans="16:28" x14ac:dyDescent="0.2">
      <c r="P24046" s="12"/>
      <c r="AB24046"/>
    </row>
    <row r="24047" spans="16:28" x14ac:dyDescent="0.2">
      <c r="P24047" s="12"/>
      <c r="AB24047"/>
    </row>
    <row r="24048" spans="16:28" x14ac:dyDescent="0.2">
      <c r="P24048" s="12"/>
      <c r="AB24048"/>
    </row>
    <row r="24049" spans="16:28" x14ac:dyDescent="0.2">
      <c r="P24049" s="12"/>
      <c r="AB24049"/>
    </row>
    <row r="24050" spans="16:28" x14ac:dyDescent="0.2">
      <c r="P24050" s="12"/>
      <c r="AB24050"/>
    </row>
    <row r="24051" spans="16:28" x14ac:dyDescent="0.2">
      <c r="P24051" s="12"/>
      <c r="AB24051"/>
    </row>
    <row r="24052" spans="16:28" x14ac:dyDescent="0.2">
      <c r="P24052" s="12"/>
      <c r="AB24052"/>
    </row>
    <row r="24053" spans="16:28" x14ac:dyDescent="0.2">
      <c r="P24053" s="12"/>
      <c r="AB24053"/>
    </row>
    <row r="24054" spans="16:28" x14ac:dyDescent="0.2">
      <c r="P24054" s="12"/>
      <c r="AB24054"/>
    </row>
    <row r="24055" spans="16:28" x14ac:dyDescent="0.2">
      <c r="P24055" s="12"/>
      <c r="AB24055"/>
    </row>
    <row r="24056" spans="16:28" x14ac:dyDescent="0.2">
      <c r="P24056" s="12"/>
      <c r="AB24056"/>
    </row>
    <row r="24057" spans="16:28" x14ac:dyDescent="0.2">
      <c r="P24057" s="12"/>
      <c r="AB24057"/>
    </row>
    <row r="24058" spans="16:28" x14ac:dyDescent="0.2">
      <c r="P24058" s="12"/>
      <c r="AB24058"/>
    </row>
    <row r="24059" spans="16:28" x14ac:dyDescent="0.2">
      <c r="P24059" s="12"/>
      <c r="AB24059"/>
    </row>
    <row r="24060" spans="16:28" x14ac:dyDescent="0.2">
      <c r="P24060" s="12"/>
      <c r="AB24060"/>
    </row>
    <row r="24061" spans="16:28" x14ac:dyDescent="0.2">
      <c r="P24061" s="12"/>
      <c r="AB24061"/>
    </row>
    <row r="24062" spans="16:28" x14ac:dyDescent="0.2">
      <c r="P24062" s="12"/>
      <c r="AB24062"/>
    </row>
    <row r="24063" spans="16:28" x14ac:dyDescent="0.2">
      <c r="P24063" s="12"/>
      <c r="AB24063"/>
    </row>
    <row r="24064" spans="16:28" x14ac:dyDescent="0.2">
      <c r="P24064" s="12"/>
      <c r="AB24064"/>
    </row>
    <row r="24065" spans="16:28" x14ac:dyDescent="0.2">
      <c r="P24065" s="12"/>
      <c r="AB24065"/>
    </row>
    <row r="24066" spans="16:28" x14ac:dyDescent="0.2">
      <c r="P24066" s="12"/>
      <c r="AB24066"/>
    </row>
    <row r="24067" spans="16:28" x14ac:dyDescent="0.2">
      <c r="P24067" s="12"/>
      <c r="AB24067"/>
    </row>
    <row r="24068" spans="16:28" x14ac:dyDescent="0.2">
      <c r="P24068" s="12"/>
      <c r="AB24068"/>
    </row>
    <row r="24069" spans="16:28" x14ac:dyDescent="0.2">
      <c r="P24069" s="12"/>
      <c r="AB24069"/>
    </row>
    <row r="24070" spans="16:28" x14ac:dyDescent="0.2">
      <c r="P24070" s="12"/>
      <c r="AB24070"/>
    </row>
    <row r="24071" spans="16:28" x14ac:dyDescent="0.2">
      <c r="P24071" s="12"/>
      <c r="AB24071"/>
    </row>
    <row r="24072" spans="16:28" x14ac:dyDescent="0.2">
      <c r="P24072" s="12"/>
      <c r="AB24072"/>
    </row>
    <row r="24073" spans="16:28" x14ac:dyDescent="0.2">
      <c r="P24073" s="12"/>
      <c r="AB24073"/>
    </row>
    <row r="24074" spans="16:28" x14ac:dyDescent="0.2">
      <c r="P24074" s="12"/>
      <c r="AB24074"/>
    </row>
    <row r="24075" spans="16:28" x14ac:dyDescent="0.2">
      <c r="P24075" s="12"/>
      <c r="AB24075"/>
    </row>
    <row r="24076" spans="16:28" x14ac:dyDescent="0.2">
      <c r="P24076" s="12"/>
      <c r="AB24076"/>
    </row>
    <row r="24077" spans="16:28" x14ac:dyDescent="0.2">
      <c r="P24077" s="12"/>
      <c r="AB24077"/>
    </row>
    <row r="24078" spans="16:28" x14ac:dyDescent="0.2">
      <c r="P24078" s="12"/>
      <c r="AB24078"/>
    </row>
    <row r="24079" spans="16:28" x14ac:dyDescent="0.2">
      <c r="P24079" s="12"/>
      <c r="AB24079"/>
    </row>
    <row r="24080" spans="16:28" x14ac:dyDescent="0.2">
      <c r="P24080" s="12"/>
      <c r="AB24080"/>
    </row>
    <row r="24081" spans="16:28" x14ac:dyDescent="0.2">
      <c r="P24081" s="12"/>
      <c r="AB24081"/>
    </row>
    <row r="24082" spans="16:28" x14ac:dyDescent="0.2">
      <c r="P24082" s="12"/>
      <c r="AB24082"/>
    </row>
    <row r="24083" spans="16:28" x14ac:dyDescent="0.2">
      <c r="P24083" s="12"/>
      <c r="AB24083"/>
    </row>
    <row r="24084" spans="16:28" x14ac:dyDescent="0.2">
      <c r="P24084" s="12"/>
      <c r="AB24084"/>
    </row>
    <row r="24085" spans="16:28" x14ac:dyDescent="0.2">
      <c r="P24085" s="12"/>
      <c r="AB24085"/>
    </row>
    <row r="24086" spans="16:28" x14ac:dyDescent="0.2">
      <c r="P24086" s="12"/>
      <c r="AB24086"/>
    </row>
    <row r="24087" spans="16:28" x14ac:dyDescent="0.2">
      <c r="P24087" s="12"/>
      <c r="AB24087"/>
    </row>
    <row r="24088" spans="16:28" x14ac:dyDescent="0.2">
      <c r="P24088" s="12"/>
      <c r="AB24088"/>
    </row>
    <row r="24089" spans="16:28" x14ac:dyDescent="0.2">
      <c r="P24089" s="12"/>
      <c r="AB24089"/>
    </row>
    <row r="24090" spans="16:28" x14ac:dyDescent="0.2">
      <c r="P24090" s="12"/>
      <c r="AB24090"/>
    </row>
    <row r="24091" spans="16:28" x14ac:dyDescent="0.2">
      <c r="P24091" s="12"/>
      <c r="AB24091"/>
    </row>
    <row r="24092" spans="16:28" x14ac:dyDescent="0.2">
      <c r="P24092" s="12"/>
      <c r="AB24092"/>
    </row>
    <row r="24093" spans="16:28" x14ac:dyDescent="0.2">
      <c r="P24093" s="12"/>
      <c r="AB24093"/>
    </row>
    <row r="24094" spans="16:28" x14ac:dyDescent="0.2">
      <c r="P24094" s="12"/>
      <c r="AB24094"/>
    </row>
    <row r="24095" spans="16:28" x14ac:dyDescent="0.2">
      <c r="P24095" s="12"/>
      <c r="AB24095"/>
    </row>
    <row r="24096" spans="16:28" x14ac:dyDescent="0.2">
      <c r="P24096" s="12"/>
      <c r="AB24096"/>
    </row>
    <row r="24097" spans="16:28" x14ac:dyDescent="0.2">
      <c r="P24097" s="12"/>
      <c r="AB24097"/>
    </row>
    <row r="24098" spans="16:28" x14ac:dyDescent="0.2">
      <c r="P24098" s="12"/>
      <c r="AB24098"/>
    </row>
    <row r="24099" spans="16:28" x14ac:dyDescent="0.2">
      <c r="P24099" s="12"/>
      <c r="AB24099"/>
    </row>
    <row r="24100" spans="16:28" x14ac:dyDescent="0.2">
      <c r="P24100" s="12"/>
      <c r="AB24100"/>
    </row>
    <row r="24101" spans="16:28" x14ac:dyDescent="0.2">
      <c r="P24101" s="12"/>
      <c r="AB24101"/>
    </row>
    <row r="24102" spans="16:28" x14ac:dyDescent="0.2">
      <c r="P24102" s="12"/>
      <c r="AB24102"/>
    </row>
    <row r="24103" spans="16:28" x14ac:dyDescent="0.2">
      <c r="P24103" s="12"/>
      <c r="AB24103"/>
    </row>
    <row r="24104" spans="16:28" x14ac:dyDescent="0.2">
      <c r="P24104" s="12"/>
      <c r="AB24104"/>
    </row>
    <row r="24105" spans="16:28" x14ac:dyDescent="0.2">
      <c r="P24105" s="12"/>
      <c r="AB24105"/>
    </row>
    <row r="24106" spans="16:28" x14ac:dyDescent="0.2">
      <c r="P24106" s="12"/>
      <c r="AB24106"/>
    </row>
    <row r="24107" spans="16:28" x14ac:dyDescent="0.2">
      <c r="P24107" s="12"/>
      <c r="AB24107"/>
    </row>
    <row r="24108" spans="16:28" x14ac:dyDescent="0.2">
      <c r="P24108" s="12"/>
      <c r="AB24108"/>
    </row>
    <row r="24109" spans="16:28" x14ac:dyDescent="0.2">
      <c r="P24109" s="12"/>
      <c r="AB24109"/>
    </row>
    <row r="24110" spans="16:28" x14ac:dyDescent="0.2">
      <c r="P24110" s="12"/>
      <c r="AB24110"/>
    </row>
    <row r="24111" spans="16:28" x14ac:dyDescent="0.2">
      <c r="P24111" s="12"/>
      <c r="AB24111"/>
    </row>
    <row r="24112" spans="16:28" x14ac:dyDescent="0.2">
      <c r="P24112" s="12"/>
      <c r="AB24112"/>
    </row>
    <row r="24113" spans="16:28" x14ac:dyDescent="0.2">
      <c r="P24113" s="12"/>
      <c r="AB24113"/>
    </row>
    <row r="24114" spans="16:28" x14ac:dyDescent="0.2">
      <c r="P24114" s="12"/>
      <c r="AB24114"/>
    </row>
    <row r="24115" spans="16:28" x14ac:dyDescent="0.2">
      <c r="P24115" s="12"/>
      <c r="AB24115"/>
    </row>
    <row r="24116" spans="16:28" x14ac:dyDescent="0.2">
      <c r="P24116" s="12"/>
      <c r="AB24116"/>
    </row>
    <row r="24117" spans="16:28" x14ac:dyDescent="0.2">
      <c r="P24117" s="12"/>
      <c r="AB24117"/>
    </row>
    <row r="24118" spans="16:28" x14ac:dyDescent="0.2">
      <c r="P24118" s="12"/>
      <c r="AB24118"/>
    </row>
    <row r="24119" spans="16:28" x14ac:dyDescent="0.2">
      <c r="P24119" s="12"/>
      <c r="AB24119"/>
    </row>
    <row r="24120" spans="16:28" x14ac:dyDescent="0.2">
      <c r="P24120" s="12"/>
      <c r="AB24120"/>
    </row>
    <row r="24121" spans="16:28" x14ac:dyDescent="0.2">
      <c r="P24121" s="12"/>
      <c r="AB24121"/>
    </row>
    <row r="24122" spans="16:28" x14ac:dyDescent="0.2">
      <c r="P24122" s="12"/>
      <c r="AB24122"/>
    </row>
    <row r="24123" spans="16:28" x14ac:dyDescent="0.2">
      <c r="P24123" s="12"/>
      <c r="AB24123"/>
    </row>
    <row r="24124" spans="16:28" x14ac:dyDescent="0.2">
      <c r="P24124" s="12"/>
      <c r="AB24124"/>
    </row>
    <row r="24125" spans="16:28" x14ac:dyDescent="0.2">
      <c r="P24125" s="12"/>
      <c r="AB24125"/>
    </row>
    <row r="24126" spans="16:28" x14ac:dyDescent="0.2">
      <c r="P24126" s="12"/>
      <c r="AB24126"/>
    </row>
    <row r="24127" spans="16:28" x14ac:dyDescent="0.2">
      <c r="P24127" s="12"/>
      <c r="AB24127"/>
    </row>
    <row r="24128" spans="16:28" x14ac:dyDescent="0.2">
      <c r="P24128" s="12"/>
      <c r="AB24128"/>
    </row>
    <row r="24129" spans="16:28" x14ac:dyDescent="0.2">
      <c r="P24129" s="12"/>
      <c r="AB24129"/>
    </row>
    <row r="24130" spans="16:28" x14ac:dyDescent="0.2">
      <c r="P24130" s="12"/>
      <c r="AB24130"/>
    </row>
    <row r="24131" spans="16:28" x14ac:dyDescent="0.2">
      <c r="P24131" s="12"/>
      <c r="AB24131"/>
    </row>
    <row r="24132" spans="16:28" x14ac:dyDescent="0.2">
      <c r="P24132" s="12"/>
      <c r="AB24132"/>
    </row>
    <row r="24133" spans="16:28" x14ac:dyDescent="0.2">
      <c r="P24133" s="12"/>
      <c r="AB24133"/>
    </row>
    <row r="24134" spans="16:28" x14ac:dyDescent="0.2">
      <c r="P24134" s="12"/>
      <c r="AB24134"/>
    </row>
    <row r="24135" spans="16:28" x14ac:dyDescent="0.2">
      <c r="P24135" s="12"/>
      <c r="AB24135"/>
    </row>
    <row r="24136" spans="16:28" x14ac:dyDescent="0.2">
      <c r="P24136" s="12"/>
      <c r="AB24136"/>
    </row>
    <row r="24137" spans="16:28" x14ac:dyDescent="0.2">
      <c r="P24137" s="12"/>
      <c r="AB24137"/>
    </row>
    <row r="24138" spans="16:28" x14ac:dyDescent="0.2">
      <c r="P24138" s="12"/>
      <c r="AB24138"/>
    </row>
    <row r="24139" spans="16:28" x14ac:dyDescent="0.2">
      <c r="P24139" s="12"/>
      <c r="AB24139"/>
    </row>
    <row r="24140" spans="16:28" x14ac:dyDescent="0.2">
      <c r="P24140" s="12"/>
      <c r="AB24140"/>
    </row>
    <row r="24141" spans="16:28" x14ac:dyDescent="0.2">
      <c r="P24141" s="12"/>
      <c r="AB24141"/>
    </row>
    <row r="24142" spans="16:28" x14ac:dyDescent="0.2">
      <c r="P24142" s="12"/>
      <c r="AB24142"/>
    </row>
    <row r="24143" spans="16:28" x14ac:dyDescent="0.2">
      <c r="P24143" s="12"/>
      <c r="AB24143"/>
    </row>
    <row r="24144" spans="16:28" x14ac:dyDescent="0.2">
      <c r="P24144" s="12"/>
      <c r="AB24144"/>
    </row>
    <row r="24145" spans="16:28" x14ac:dyDescent="0.2">
      <c r="P24145" s="12"/>
      <c r="AB24145"/>
    </row>
    <row r="24146" spans="16:28" x14ac:dyDescent="0.2">
      <c r="P24146" s="12"/>
      <c r="AB24146"/>
    </row>
    <row r="24147" spans="16:28" x14ac:dyDescent="0.2">
      <c r="P24147" s="12"/>
      <c r="AB24147"/>
    </row>
    <row r="24148" spans="16:28" x14ac:dyDescent="0.2">
      <c r="P24148" s="12"/>
      <c r="AB24148"/>
    </row>
    <row r="24149" spans="16:28" x14ac:dyDescent="0.2">
      <c r="P24149" s="12"/>
      <c r="AB24149"/>
    </row>
    <row r="24150" spans="16:28" x14ac:dyDescent="0.2">
      <c r="P24150" s="12"/>
      <c r="AB24150"/>
    </row>
    <row r="24151" spans="16:28" x14ac:dyDescent="0.2">
      <c r="P24151" s="12"/>
      <c r="AB24151"/>
    </row>
    <row r="24152" spans="16:28" x14ac:dyDescent="0.2">
      <c r="P24152" s="12"/>
      <c r="AB24152"/>
    </row>
    <row r="24153" spans="16:28" x14ac:dyDescent="0.2">
      <c r="P24153" s="12"/>
      <c r="AB24153"/>
    </row>
    <row r="24154" spans="16:28" x14ac:dyDescent="0.2">
      <c r="P24154" s="12"/>
      <c r="AB24154"/>
    </row>
    <row r="24155" spans="16:28" x14ac:dyDescent="0.2">
      <c r="P24155" s="12"/>
      <c r="AB24155"/>
    </row>
    <row r="24156" spans="16:28" x14ac:dyDescent="0.2">
      <c r="P24156" s="12"/>
      <c r="AB24156"/>
    </row>
    <row r="24157" spans="16:28" x14ac:dyDescent="0.2">
      <c r="P24157" s="12"/>
      <c r="AB24157"/>
    </row>
    <row r="24158" spans="16:28" x14ac:dyDescent="0.2">
      <c r="P24158" s="12"/>
      <c r="AB24158"/>
    </row>
    <row r="24159" spans="16:28" x14ac:dyDescent="0.2">
      <c r="P24159" s="12"/>
      <c r="AB24159"/>
    </row>
    <row r="24160" spans="16:28" x14ac:dyDescent="0.2">
      <c r="P24160" s="12"/>
      <c r="AB24160"/>
    </row>
    <row r="24161" spans="16:28" x14ac:dyDescent="0.2">
      <c r="P24161" s="12"/>
      <c r="AB24161"/>
    </row>
    <row r="24162" spans="16:28" x14ac:dyDescent="0.2">
      <c r="P24162" s="12"/>
      <c r="AB24162"/>
    </row>
    <row r="24163" spans="16:28" x14ac:dyDescent="0.2">
      <c r="P24163" s="12"/>
      <c r="AB24163"/>
    </row>
    <row r="24164" spans="16:28" x14ac:dyDescent="0.2">
      <c r="P24164" s="12"/>
      <c r="AB24164"/>
    </row>
    <row r="24165" spans="16:28" x14ac:dyDescent="0.2">
      <c r="P24165" s="12"/>
      <c r="AB24165"/>
    </row>
    <row r="24166" spans="16:28" x14ac:dyDescent="0.2">
      <c r="P24166" s="12"/>
      <c r="AB24166"/>
    </row>
    <row r="24167" spans="16:28" x14ac:dyDescent="0.2">
      <c r="P24167" s="12"/>
      <c r="AB24167"/>
    </row>
    <row r="24168" spans="16:28" x14ac:dyDescent="0.2">
      <c r="P24168" s="12"/>
      <c r="AB24168"/>
    </row>
    <row r="24169" spans="16:28" x14ac:dyDescent="0.2">
      <c r="P24169" s="12"/>
      <c r="AB24169"/>
    </row>
    <row r="24170" spans="16:28" x14ac:dyDescent="0.2">
      <c r="P24170" s="12"/>
      <c r="AB24170"/>
    </row>
    <row r="24171" spans="16:28" x14ac:dyDescent="0.2">
      <c r="P24171" s="12"/>
      <c r="AB24171"/>
    </row>
    <row r="24172" spans="16:28" x14ac:dyDescent="0.2">
      <c r="P24172" s="12"/>
      <c r="AB24172"/>
    </row>
    <row r="24173" spans="16:28" x14ac:dyDescent="0.2">
      <c r="P24173" s="12"/>
      <c r="AB24173"/>
    </row>
    <row r="24174" spans="16:28" x14ac:dyDescent="0.2">
      <c r="P24174" s="12"/>
      <c r="AB24174"/>
    </row>
    <row r="24175" spans="16:28" x14ac:dyDescent="0.2">
      <c r="P24175" s="12"/>
      <c r="AB24175"/>
    </row>
    <row r="24176" spans="16:28" x14ac:dyDescent="0.2">
      <c r="P24176" s="12"/>
      <c r="AB24176"/>
    </row>
    <row r="24177" spans="16:28" x14ac:dyDescent="0.2">
      <c r="P24177" s="12"/>
      <c r="AB24177"/>
    </row>
    <row r="24178" spans="16:28" x14ac:dyDescent="0.2">
      <c r="P24178" s="12"/>
      <c r="AB24178"/>
    </row>
    <row r="24179" spans="16:28" x14ac:dyDescent="0.2">
      <c r="P24179" s="12"/>
      <c r="AB24179"/>
    </row>
    <row r="24180" spans="16:28" x14ac:dyDescent="0.2">
      <c r="P24180" s="12"/>
      <c r="AB24180"/>
    </row>
    <row r="24181" spans="16:28" x14ac:dyDescent="0.2">
      <c r="P24181" s="12"/>
      <c r="AB24181"/>
    </row>
    <row r="24182" spans="16:28" x14ac:dyDescent="0.2">
      <c r="P24182" s="12"/>
      <c r="AB24182"/>
    </row>
    <row r="24183" spans="16:28" x14ac:dyDescent="0.2">
      <c r="P24183" s="12"/>
      <c r="AB24183"/>
    </row>
    <row r="24184" spans="16:28" x14ac:dyDescent="0.2">
      <c r="P24184" s="12"/>
      <c r="AB24184"/>
    </row>
    <row r="24185" spans="16:28" x14ac:dyDescent="0.2">
      <c r="P24185" s="12"/>
      <c r="AB24185"/>
    </row>
    <row r="24186" spans="16:28" x14ac:dyDescent="0.2">
      <c r="P24186" s="12"/>
      <c r="AB24186"/>
    </row>
    <row r="24187" spans="16:28" x14ac:dyDescent="0.2">
      <c r="P24187" s="12"/>
      <c r="AB24187"/>
    </row>
    <row r="24188" spans="16:28" x14ac:dyDescent="0.2">
      <c r="P24188" s="12"/>
      <c r="AB24188"/>
    </row>
    <row r="24189" spans="16:28" x14ac:dyDescent="0.2">
      <c r="P24189" s="12"/>
      <c r="AB24189"/>
    </row>
    <row r="24190" spans="16:28" x14ac:dyDescent="0.2">
      <c r="P24190" s="12"/>
      <c r="AB24190"/>
    </row>
    <row r="24191" spans="16:28" x14ac:dyDescent="0.2">
      <c r="P24191" s="12"/>
      <c r="AB24191"/>
    </row>
    <row r="24192" spans="16:28" x14ac:dyDescent="0.2">
      <c r="P24192" s="12"/>
      <c r="AB24192"/>
    </row>
    <row r="24193" spans="16:28" x14ac:dyDescent="0.2">
      <c r="P24193" s="12"/>
      <c r="AB24193"/>
    </row>
    <row r="24194" spans="16:28" x14ac:dyDescent="0.2">
      <c r="P24194" s="12"/>
      <c r="AB24194"/>
    </row>
    <row r="24195" spans="16:28" x14ac:dyDescent="0.2">
      <c r="P24195" s="12"/>
      <c r="AB24195"/>
    </row>
    <row r="24196" spans="16:28" x14ac:dyDescent="0.2">
      <c r="P24196" s="12"/>
      <c r="AB24196"/>
    </row>
    <row r="24197" spans="16:28" x14ac:dyDescent="0.2">
      <c r="P24197" s="12"/>
      <c r="AB24197"/>
    </row>
    <row r="24198" spans="16:28" x14ac:dyDescent="0.2">
      <c r="P24198" s="12"/>
      <c r="AB24198"/>
    </row>
    <row r="24199" spans="16:28" x14ac:dyDescent="0.2">
      <c r="P24199" s="12"/>
      <c r="AB24199"/>
    </row>
    <row r="24200" spans="16:28" x14ac:dyDescent="0.2">
      <c r="P24200" s="12"/>
      <c r="AB24200"/>
    </row>
    <row r="24201" spans="16:28" x14ac:dyDescent="0.2">
      <c r="P24201" s="12"/>
      <c r="AB24201"/>
    </row>
    <row r="24202" spans="16:28" x14ac:dyDescent="0.2">
      <c r="P24202" s="12"/>
      <c r="AB24202"/>
    </row>
    <row r="24203" spans="16:28" x14ac:dyDescent="0.2">
      <c r="P24203" s="12"/>
      <c r="AB24203"/>
    </row>
    <row r="24204" spans="16:28" x14ac:dyDescent="0.2">
      <c r="P24204" s="12"/>
      <c r="AB24204"/>
    </row>
    <row r="24205" spans="16:28" x14ac:dyDescent="0.2">
      <c r="P24205" s="12"/>
      <c r="AB24205"/>
    </row>
    <row r="24206" spans="16:28" x14ac:dyDescent="0.2">
      <c r="P24206" s="12"/>
      <c r="AB24206"/>
    </row>
    <row r="24207" spans="16:28" x14ac:dyDescent="0.2">
      <c r="P24207" s="12"/>
      <c r="AB24207"/>
    </row>
    <row r="24208" spans="16:28" x14ac:dyDescent="0.2">
      <c r="P24208" s="12"/>
      <c r="AB24208"/>
    </row>
    <row r="24209" spans="16:28" x14ac:dyDescent="0.2">
      <c r="P24209" s="12"/>
      <c r="AB24209"/>
    </row>
    <row r="24210" spans="16:28" x14ac:dyDescent="0.2">
      <c r="P24210" s="12"/>
      <c r="AB24210"/>
    </row>
    <row r="24211" spans="16:28" x14ac:dyDescent="0.2">
      <c r="P24211" s="12"/>
      <c r="AB24211"/>
    </row>
    <row r="24212" spans="16:28" x14ac:dyDescent="0.2">
      <c r="P24212" s="12"/>
      <c r="AB24212"/>
    </row>
    <row r="24213" spans="16:28" x14ac:dyDescent="0.2">
      <c r="P24213" s="12"/>
      <c r="AB24213"/>
    </row>
    <row r="24214" spans="16:28" x14ac:dyDescent="0.2">
      <c r="P24214" s="12"/>
      <c r="AB24214"/>
    </row>
    <row r="24215" spans="16:28" x14ac:dyDescent="0.2">
      <c r="P24215" s="12"/>
      <c r="AB24215"/>
    </row>
    <row r="24216" spans="16:28" x14ac:dyDescent="0.2">
      <c r="P24216" s="12"/>
      <c r="AB24216"/>
    </row>
    <row r="24217" spans="16:28" x14ac:dyDescent="0.2">
      <c r="P24217" s="12"/>
      <c r="AB24217"/>
    </row>
    <row r="24218" spans="16:28" x14ac:dyDescent="0.2">
      <c r="P24218" s="12"/>
      <c r="AB24218"/>
    </row>
    <row r="24219" spans="16:28" x14ac:dyDescent="0.2">
      <c r="P24219" s="12"/>
      <c r="AB24219"/>
    </row>
    <row r="24220" spans="16:28" x14ac:dyDescent="0.2">
      <c r="P24220" s="12"/>
      <c r="AB24220"/>
    </row>
    <row r="24221" spans="16:28" x14ac:dyDescent="0.2">
      <c r="P24221" s="12"/>
      <c r="AB24221"/>
    </row>
    <row r="24222" spans="16:28" x14ac:dyDescent="0.2">
      <c r="P24222" s="12"/>
      <c r="AB24222"/>
    </row>
    <row r="24223" spans="16:28" x14ac:dyDescent="0.2">
      <c r="P24223" s="12"/>
      <c r="AB24223"/>
    </row>
    <row r="24224" spans="16:28" x14ac:dyDescent="0.2">
      <c r="P24224" s="12"/>
      <c r="AB24224"/>
    </row>
    <row r="24225" spans="16:28" x14ac:dyDescent="0.2">
      <c r="P24225" s="12"/>
      <c r="AB24225"/>
    </row>
    <row r="24226" spans="16:28" x14ac:dyDescent="0.2">
      <c r="P24226" s="12"/>
      <c r="AB24226"/>
    </row>
    <row r="24227" spans="16:28" x14ac:dyDescent="0.2">
      <c r="P24227" s="12"/>
      <c r="AB24227"/>
    </row>
    <row r="24228" spans="16:28" x14ac:dyDescent="0.2">
      <c r="P24228" s="12"/>
      <c r="AB24228"/>
    </row>
    <row r="24229" spans="16:28" x14ac:dyDescent="0.2">
      <c r="P24229" s="12"/>
      <c r="AB24229"/>
    </row>
    <row r="24230" spans="16:28" x14ac:dyDescent="0.2">
      <c r="P24230" s="12"/>
      <c r="AB24230"/>
    </row>
    <row r="24231" spans="16:28" x14ac:dyDescent="0.2">
      <c r="P24231" s="12"/>
      <c r="AB24231"/>
    </row>
    <row r="24232" spans="16:28" x14ac:dyDescent="0.2">
      <c r="P24232" s="12"/>
      <c r="AB24232"/>
    </row>
    <row r="24233" spans="16:28" x14ac:dyDescent="0.2">
      <c r="P24233" s="12"/>
      <c r="AB24233"/>
    </row>
    <row r="24234" spans="16:28" x14ac:dyDescent="0.2">
      <c r="P24234" s="12"/>
      <c r="AB24234"/>
    </row>
    <row r="24235" spans="16:28" x14ac:dyDescent="0.2">
      <c r="P24235" s="12"/>
      <c r="AB24235"/>
    </row>
    <row r="24236" spans="16:28" x14ac:dyDescent="0.2">
      <c r="P24236" s="12"/>
      <c r="AB24236"/>
    </row>
    <row r="24237" spans="16:28" x14ac:dyDescent="0.2">
      <c r="P24237" s="12"/>
      <c r="AB24237"/>
    </row>
    <row r="24238" spans="16:28" x14ac:dyDescent="0.2">
      <c r="P24238" s="12"/>
      <c r="AB24238"/>
    </row>
    <row r="24239" spans="16:28" x14ac:dyDescent="0.2">
      <c r="P24239" s="12"/>
      <c r="AB24239"/>
    </row>
    <row r="24240" spans="16:28" x14ac:dyDescent="0.2">
      <c r="P24240" s="12"/>
      <c r="AB24240"/>
    </row>
    <row r="24241" spans="16:28" x14ac:dyDescent="0.2">
      <c r="P24241" s="12"/>
      <c r="AB24241"/>
    </row>
    <row r="24242" spans="16:28" x14ac:dyDescent="0.2">
      <c r="P24242" s="12"/>
      <c r="AB24242"/>
    </row>
    <row r="24243" spans="16:28" x14ac:dyDescent="0.2">
      <c r="P24243" s="12"/>
      <c r="AB24243"/>
    </row>
    <row r="24244" spans="16:28" x14ac:dyDescent="0.2">
      <c r="P24244" s="12"/>
      <c r="AB24244"/>
    </row>
    <row r="24245" spans="16:28" x14ac:dyDescent="0.2">
      <c r="P24245" s="12"/>
      <c r="AB24245"/>
    </row>
    <row r="24246" spans="16:28" x14ac:dyDescent="0.2">
      <c r="P24246" s="12"/>
      <c r="AB24246"/>
    </row>
    <row r="24247" spans="16:28" x14ac:dyDescent="0.2">
      <c r="P24247" s="12"/>
      <c r="AB24247"/>
    </row>
    <row r="24248" spans="16:28" x14ac:dyDescent="0.2">
      <c r="P24248" s="12"/>
      <c r="AB24248"/>
    </row>
    <row r="24249" spans="16:28" x14ac:dyDescent="0.2">
      <c r="P24249" s="12"/>
      <c r="AB24249"/>
    </row>
    <row r="24250" spans="16:28" x14ac:dyDescent="0.2">
      <c r="P24250" s="12"/>
      <c r="AB24250"/>
    </row>
    <row r="24251" spans="16:28" x14ac:dyDescent="0.2">
      <c r="P24251" s="12"/>
      <c r="AB24251"/>
    </row>
    <row r="24252" spans="16:28" x14ac:dyDescent="0.2">
      <c r="P24252" s="12"/>
      <c r="AB24252"/>
    </row>
    <row r="24253" spans="16:28" x14ac:dyDescent="0.2">
      <c r="P24253" s="12"/>
      <c r="AB24253"/>
    </row>
    <row r="24254" spans="16:28" x14ac:dyDescent="0.2">
      <c r="P24254" s="12"/>
      <c r="AB24254"/>
    </row>
    <row r="24255" spans="16:28" x14ac:dyDescent="0.2">
      <c r="P24255" s="12"/>
      <c r="AB24255"/>
    </row>
    <row r="24256" spans="16:28" x14ac:dyDescent="0.2">
      <c r="P24256" s="12"/>
      <c r="AB24256"/>
    </row>
    <row r="24257" spans="16:28" x14ac:dyDescent="0.2">
      <c r="P24257" s="12"/>
      <c r="AB24257"/>
    </row>
    <row r="24258" spans="16:28" x14ac:dyDescent="0.2">
      <c r="P24258" s="12"/>
      <c r="AB24258"/>
    </row>
    <row r="24259" spans="16:28" x14ac:dyDescent="0.2">
      <c r="P24259" s="12"/>
      <c r="AB24259"/>
    </row>
    <row r="24260" spans="16:28" x14ac:dyDescent="0.2">
      <c r="P24260" s="12"/>
      <c r="AB24260"/>
    </row>
    <row r="24261" spans="16:28" x14ac:dyDescent="0.2">
      <c r="P24261" s="12"/>
      <c r="AB24261"/>
    </row>
    <row r="24262" spans="16:28" x14ac:dyDescent="0.2">
      <c r="P24262" s="12"/>
      <c r="AB24262"/>
    </row>
    <row r="24263" spans="16:28" x14ac:dyDescent="0.2">
      <c r="P24263" s="12"/>
      <c r="AB24263"/>
    </row>
    <row r="24264" spans="16:28" x14ac:dyDescent="0.2">
      <c r="P24264" s="12"/>
      <c r="AB24264"/>
    </row>
    <row r="24265" spans="16:28" x14ac:dyDescent="0.2">
      <c r="P24265" s="12"/>
      <c r="AB24265"/>
    </row>
    <row r="24266" spans="16:28" x14ac:dyDescent="0.2">
      <c r="P24266" s="12"/>
      <c r="AB24266"/>
    </row>
    <row r="24267" spans="16:28" x14ac:dyDescent="0.2">
      <c r="P24267" s="12"/>
      <c r="AB24267"/>
    </row>
    <row r="24268" spans="16:28" x14ac:dyDescent="0.2">
      <c r="P24268" s="12"/>
      <c r="AB24268"/>
    </row>
    <row r="24269" spans="16:28" x14ac:dyDescent="0.2">
      <c r="P24269" s="12"/>
      <c r="AB24269"/>
    </row>
    <row r="24270" spans="16:28" x14ac:dyDescent="0.2">
      <c r="P24270" s="12"/>
      <c r="AB24270"/>
    </row>
    <row r="24271" spans="16:28" x14ac:dyDescent="0.2">
      <c r="P24271" s="12"/>
      <c r="AB24271"/>
    </row>
    <row r="24272" spans="16:28" x14ac:dyDescent="0.2">
      <c r="P24272" s="12"/>
      <c r="AB24272"/>
    </row>
    <row r="24273" spans="16:28" x14ac:dyDescent="0.2">
      <c r="P24273" s="12"/>
      <c r="AB24273"/>
    </row>
    <row r="24274" spans="16:28" x14ac:dyDescent="0.2">
      <c r="P24274" s="12"/>
      <c r="AB24274"/>
    </row>
    <row r="24275" spans="16:28" x14ac:dyDescent="0.2">
      <c r="P24275" s="12"/>
      <c r="AB24275"/>
    </row>
    <row r="24276" spans="16:28" x14ac:dyDescent="0.2">
      <c r="P24276" s="12"/>
      <c r="AB24276"/>
    </row>
    <row r="24277" spans="16:28" x14ac:dyDescent="0.2">
      <c r="P24277" s="12"/>
      <c r="AB24277"/>
    </row>
    <row r="24278" spans="16:28" x14ac:dyDescent="0.2">
      <c r="P24278" s="12"/>
      <c r="AB24278"/>
    </row>
    <row r="24279" spans="16:28" x14ac:dyDescent="0.2">
      <c r="P24279" s="12"/>
      <c r="AB24279"/>
    </row>
    <row r="24280" spans="16:28" x14ac:dyDescent="0.2">
      <c r="P24280" s="12"/>
      <c r="AB24280"/>
    </row>
    <row r="24281" spans="16:28" x14ac:dyDescent="0.2">
      <c r="P24281" s="12"/>
      <c r="AB24281"/>
    </row>
    <row r="24282" spans="16:28" x14ac:dyDescent="0.2">
      <c r="P24282" s="12"/>
      <c r="AB24282"/>
    </row>
    <row r="24283" spans="16:28" x14ac:dyDescent="0.2">
      <c r="P24283" s="12"/>
      <c r="AB24283"/>
    </row>
    <row r="24284" spans="16:28" x14ac:dyDescent="0.2">
      <c r="P24284" s="12"/>
      <c r="AB24284"/>
    </row>
    <row r="24285" spans="16:28" x14ac:dyDescent="0.2">
      <c r="P24285" s="12"/>
      <c r="AB24285"/>
    </row>
    <row r="24286" spans="16:28" x14ac:dyDescent="0.2">
      <c r="P24286" s="12"/>
      <c r="AB24286"/>
    </row>
    <row r="24287" spans="16:28" x14ac:dyDescent="0.2">
      <c r="P24287" s="12"/>
      <c r="AB24287"/>
    </row>
    <row r="24288" spans="16:28" x14ac:dyDescent="0.2">
      <c r="P24288" s="12"/>
      <c r="AB24288"/>
    </row>
    <row r="24289" spans="16:28" x14ac:dyDescent="0.2">
      <c r="P24289" s="12"/>
      <c r="AB24289"/>
    </row>
    <row r="24290" spans="16:28" x14ac:dyDescent="0.2">
      <c r="P24290" s="12"/>
      <c r="AB24290"/>
    </row>
    <row r="24291" spans="16:28" x14ac:dyDescent="0.2">
      <c r="P24291" s="12"/>
      <c r="AB24291"/>
    </row>
    <row r="24292" spans="16:28" x14ac:dyDescent="0.2">
      <c r="P24292" s="12"/>
      <c r="AB24292"/>
    </row>
    <row r="24293" spans="16:28" x14ac:dyDescent="0.2">
      <c r="P24293" s="12"/>
      <c r="AB24293"/>
    </row>
    <row r="24294" spans="16:28" x14ac:dyDescent="0.2">
      <c r="P24294" s="12"/>
      <c r="AB24294"/>
    </row>
    <row r="24295" spans="16:28" x14ac:dyDescent="0.2">
      <c r="P24295" s="12"/>
      <c r="AB24295"/>
    </row>
    <row r="24296" spans="16:28" x14ac:dyDescent="0.2">
      <c r="P24296" s="12"/>
      <c r="AB24296"/>
    </row>
    <row r="24297" spans="16:28" x14ac:dyDescent="0.2">
      <c r="P24297" s="12"/>
      <c r="AB24297"/>
    </row>
    <row r="24298" spans="16:28" x14ac:dyDescent="0.2">
      <c r="P24298" s="12"/>
      <c r="AB24298"/>
    </row>
    <row r="24299" spans="16:28" x14ac:dyDescent="0.2">
      <c r="P24299" s="12"/>
      <c r="AB24299"/>
    </row>
    <row r="24300" spans="16:28" x14ac:dyDescent="0.2">
      <c r="P24300" s="12"/>
      <c r="AB24300"/>
    </row>
    <row r="24301" spans="16:28" x14ac:dyDescent="0.2">
      <c r="P24301" s="12"/>
      <c r="AB24301"/>
    </row>
    <row r="24302" spans="16:28" x14ac:dyDescent="0.2">
      <c r="P24302" s="12"/>
      <c r="AB24302"/>
    </row>
    <row r="24303" spans="16:28" x14ac:dyDescent="0.2">
      <c r="P24303" s="12"/>
      <c r="AB24303"/>
    </row>
    <row r="24304" spans="16:28" x14ac:dyDescent="0.2">
      <c r="P24304" s="12"/>
      <c r="AB24304"/>
    </row>
    <row r="24305" spans="16:28" x14ac:dyDescent="0.2">
      <c r="P24305" s="12"/>
      <c r="AB24305"/>
    </row>
    <row r="24306" spans="16:28" x14ac:dyDescent="0.2">
      <c r="P24306" s="12"/>
      <c r="AB24306"/>
    </row>
    <row r="24307" spans="16:28" x14ac:dyDescent="0.2">
      <c r="P24307" s="12"/>
      <c r="AB24307"/>
    </row>
    <row r="24308" spans="16:28" x14ac:dyDescent="0.2">
      <c r="P24308" s="12"/>
      <c r="AB24308"/>
    </row>
    <row r="24309" spans="16:28" x14ac:dyDescent="0.2">
      <c r="P24309" s="12"/>
      <c r="AB24309"/>
    </row>
    <row r="24310" spans="16:28" x14ac:dyDescent="0.2">
      <c r="P24310" s="12"/>
      <c r="AB24310"/>
    </row>
    <row r="24311" spans="16:28" x14ac:dyDescent="0.2">
      <c r="P24311" s="12"/>
      <c r="AB24311"/>
    </row>
    <row r="24312" spans="16:28" x14ac:dyDescent="0.2">
      <c r="P24312" s="12"/>
      <c r="AB24312"/>
    </row>
    <row r="24313" spans="16:28" x14ac:dyDescent="0.2">
      <c r="P24313" s="12"/>
      <c r="AB24313"/>
    </row>
    <row r="24314" spans="16:28" x14ac:dyDescent="0.2">
      <c r="P24314" s="12"/>
      <c r="AB24314"/>
    </row>
    <row r="24315" spans="16:28" x14ac:dyDescent="0.2">
      <c r="P24315" s="12"/>
      <c r="AB24315"/>
    </row>
    <row r="24316" spans="16:28" x14ac:dyDescent="0.2">
      <c r="P24316" s="12"/>
      <c r="AB24316"/>
    </row>
    <row r="24317" spans="16:28" x14ac:dyDescent="0.2">
      <c r="P24317" s="12"/>
      <c r="AB24317"/>
    </row>
    <row r="24318" spans="16:28" x14ac:dyDescent="0.2">
      <c r="P24318" s="12"/>
      <c r="AB24318"/>
    </row>
    <row r="24319" spans="16:28" x14ac:dyDescent="0.2">
      <c r="P24319" s="12"/>
      <c r="AB24319"/>
    </row>
    <row r="24320" spans="16:28" x14ac:dyDescent="0.2">
      <c r="P24320" s="12"/>
      <c r="AB24320"/>
    </row>
    <row r="24321" spans="16:28" x14ac:dyDescent="0.2">
      <c r="P24321" s="12"/>
      <c r="AB24321"/>
    </row>
    <row r="24322" spans="16:28" x14ac:dyDescent="0.2">
      <c r="P24322" s="12"/>
      <c r="AB24322"/>
    </row>
    <row r="24323" spans="16:28" x14ac:dyDescent="0.2">
      <c r="P24323" s="12"/>
      <c r="AB24323"/>
    </row>
    <row r="24324" spans="16:28" x14ac:dyDescent="0.2">
      <c r="P24324" s="12"/>
      <c r="AB24324"/>
    </row>
    <row r="24325" spans="16:28" x14ac:dyDescent="0.2">
      <c r="P24325" s="12"/>
      <c r="AB24325"/>
    </row>
    <row r="24326" spans="16:28" x14ac:dyDescent="0.2">
      <c r="P24326" s="12"/>
      <c r="AB24326"/>
    </row>
    <row r="24327" spans="16:28" x14ac:dyDescent="0.2">
      <c r="P24327" s="12"/>
      <c r="AB24327"/>
    </row>
    <row r="24328" spans="16:28" x14ac:dyDescent="0.2">
      <c r="P24328" s="12"/>
      <c r="AB24328"/>
    </row>
    <row r="24329" spans="16:28" x14ac:dyDescent="0.2">
      <c r="P24329" s="12"/>
      <c r="AB24329"/>
    </row>
    <row r="24330" spans="16:28" x14ac:dyDescent="0.2">
      <c r="P24330" s="12"/>
      <c r="AB24330"/>
    </row>
    <row r="24331" spans="16:28" x14ac:dyDescent="0.2">
      <c r="P24331" s="12"/>
      <c r="AB24331"/>
    </row>
    <row r="24332" spans="16:28" x14ac:dyDescent="0.2">
      <c r="P24332" s="12"/>
      <c r="AB24332"/>
    </row>
    <row r="24333" spans="16:28" x14ac:dyDescent="0.2">
      <c r="P24333" s="12"/>
      <c r="AB24333"/>
    </row>
    <row r="24334" spans="16:28" x14ac:dyDescent="0.2">
      <c r="P24334" s="12"/>
      <c r="AB24334"/>
    </row>
    <row r="24335" spans="16:28" x14ac:dyDescent="0.2">
      <c r="P24335" s="12"/>
      <c r="AB24335"/>
    </row>
    <row r="24336" spans="16:28" x14ac:dyDescent="0.2">
      <c r="P24336" s="12"/>
      <c r="AB24336"/>
    </row>
    <row r="24337" spans="16:28" x14ac:dyDescent="0.2">
      <c r="P24337" s="12"/>
      <c r="AB24337"/>
    </row>
    <row r="24338" spans="16:28" x14ac:dyDescent="0.2">
      <c r="P24338" s="12"/>
      <c r="AB24338"/>
    </row>
    <row r="24339" spans="16:28" x14ac:dyDescent="0.2">
      <c r="P24339" s="12"/>
      <c r="AB24339"/>
    </row>
    <row r="24340" spans="16:28" x14ac:dyDescent="0.2">
      <c r="P24340" s="12"/>
      <c r="AB24340"/>
    </row>
    <row r="24341" spans="16:28" x14ac:dyDescent="0.2">
      <c r="P24341" s="12"/>
      <c r="AB24341"/>
    </row>
    <row r="24342" spans="16:28" x14ac:dyDescent="0.2">
      <c r="P24342" s="12"/>
      <c r="AB24342"/>
    </row>
    <row r="24343" spans="16:28" x14ac:dyDescent="0.2">
      <c r="P24343" s="12"/>
      <c r="AB24343"/>
    </row>
    <row r="24344" spans="16:28" x14ac:dyDescent="0.2">
      <c r="P24344" s="12"/>
      <c r="AB24344"/>
    </row>
    <row r="24345" spans="16:28" x14ac:dyDescent="0.2">
      <c r="P24345" s="12"/>
      <c r="AB24345"/>
    </row>
    <row r="24346" spans="16:28" x14ac:dyDescent="0.2">
      <c r="P24346" s="12"/>
      <c r="AB24346"/>
    </row>
    <row r="24347" spans="16:28" x14ac:dyDescent="0.2">
      <c r="P24347" s="12"/>
      <c r="AB24347"/>
    </row>
    <row r="24348" spans="16:28" x14ac:dyDescent="0.2">
      <c r="P24348" s="12"/>
      <c r="AB24348"/>
    </row>
    <row r="24349" spans="16:28" x14ac:dyDescent="0.2">
      <c r="P24349" s="12"/>
      <c r="AB24349"/>
    </row>
    <row r="24350" spans="16:28" x14ac:dyDescent="0.2">
      <c r="P24350" s="12"/>
      <c r="AB24350"/>
    </row>
    <row r="24351" spans="16:28" x14ac:dyDescent="0.2">
      <c r="P24351" s="12"/>
      <c r="AB24351"/>
    </row>
    <row r="24352" spans="16:28" x14ac:dyDescent="0.2">
      <c r="P24352" s="12"/>
      <c r="AB24352"/>
    </row>
    <row r="24353" spans="16:28" x14ac:dyDescent="0.2">
      <c r="P24353" s="12"/>
      <c r="AB24353"/>
    </row>
    <row r="24354" spans="16:28" x14ac:dyDescent="0.2">
      <c r="P24354" s="12"/>
      <c r="AB24354"/>
    </row>
    <row r="24355" spans="16:28" x14ac:dyDescent="0.2">
      <c r="P24355" s="12"/>
      <c r="AB24355"/>
    </row>
    <row r="24356" spans="16:28" x14ac:dyDescent="0.2">
      <c r="P24356" s="12"/>
      <c r="AB24356"/>
    </row>
    <row r="24357" spans="16:28" x14ac:dyDescent="0.2">
      <c r="P24357" s="12"/>
      <c r="AB24357"/>
    </row>
    <row r="24358" spans="16:28" x14ac:dyDescent="0.2">
      <c r="P24358" s="12"/>
      <c r="AB24358"/>
    </row>
    <row r="24359" spans="16:28" x14ac:dyDescent="0.2">
      <c r="P24359" s="12"/>
      <c r="AB24359"/>
    </row>
    <row r="24360" spans="16:28" x14ac:dyDescent="0.2">
      <c r="P24360" s="12"/>
      <c r="AB24360"/>
    </row>
    <row r="24361" spans="16:28" x14ac:dyDescent="0.2">
      <c r="P24361" s="12"/>
      <c r="AB24361"/>
    </row>
    <row r="24362" spans="16:28" x14ac:dyDescent="0.2">
      <c r="P24362" s="12"/>
      <c r="AB24362"/>
    </row>
    <row r="24363" spans="16:28" x14ac:dyDescent="0.2">
      <c r="P24363" s="12"/>
      <c r="AB24363"/>
    </row>
    <row r="24364" spans="16:28" x14ac:dyDescent="0.2">
      <c r="P24364" s="12"/>
      <c r="AB24364"/>
    </row>
    <row r="24365" spans="16:28" x14ac:dyDescent="0.2">
      <c r="P24365" s="12"/>
      <c r="AB24365"/>
    </row>
    <row r="24366" spans="16:28" x14ac:dyDescent="0.2">
      <c r="P24366" s="12"/>
      <c r="AB24366"/>
    </row>
    <row r="24367" spans="16:28" x14ac:dyDescent="0.2">
      <c r="P24367" s="12"/>
      <c r="AB24367"/>
    </row>
    <row r="24368" spans="16:28" x14ac:dyDescent="0.2">
      <c r="P24368" s="12"/>
      <c r="AB24368"/>
    </row>
    <row r="24369" spans="16:28" x14ac:dyDescent="0.2">
      <c r="P24369" s="12"/>
      <c r="AB24369"/>
    </row>
    <row r="24370" spans="16:28" x14ac:dyDescent="0.2">
      <c r="P24370" s="12"/>
      <c r="AB24370"/>
    </row>
    <row r="24371" spans="16:28" x14ac:dyDescent="0.2">
      <c r="P24371" s="12"/>
      <c r="AB24371"/>
    </row>
    <row r="24372" spans="16:28" x14ac:dyDescent="0.2">
      <c r="P24372" s="12"/>
      <c r="AB24372"/>
    </row>
    <row r="24373" spans="16:28" x14ac:dyDescent="0.2">
      <c r="P24373" s="12"/>
      <c r="AB24373"/>
    </row>
    <row r="24374" spans="16:28" x14ac:dyDescent="0.2">
      <c r="P24374" s="12"/>
      <c r="AB24374"/>
    </row>
    <row r="24375" spans="16:28" x14ac:dyDescent="0.2">
      <c r="P24375" s="12"/>
      <c r="AB24375"/>
    </row>
    <row r="24376" spans="16:28" x14ac:dyDescent="0.2">
      <c r="P24376" s="12"/>
      <c r="AB24376"/>
    </row>
    <row r="24377" spans="16:28" x14ac:dyDescent="0.2">
      <c r="P24377" s="12"/>
      <c r="AB24377"/>
    </row>
    <row r="24378" spans="16:28" x14ac:dyDescent="0.2">
      <c r="P24378" s="12"/>
      <c r="AB24378"/>
    </row>
    <row r="24379" spans="16:28" x14ac:dyDescent="0.2">
      <c r="P24379" s="12"/>
      <c r="AB24379"/>
    </row>
    <row r="24380" spans="16:28" x14ac:dyDescent="0.2">
      <c r="P24380" s="12"/>
      <c r="AB24380"/>
    </row>
    <row r="24381" spans="16:28" x14ac:dyDescent="0.2">
      <c r="P24381" s="12"/>
      <c r="AB24381"/>
    </row>
    <row r="24382" spans="16:28" x14ac:dyDescent="0.2">
      <c r="P24382" s="12"/>
      <c r="AB24382"/>
    </row>
    <row r="24383" spans="16:28" x14ac:dyDescent="0.2">
      <c r="P24383" s="12"/>
      <c r="AB24383"/>
    </row>
    <row r="24384" spans="16:28" x14ac:dyDescent="0.2">
      <c r="P24384" s="12"/>
      <c r="AB24384"/>
    </row>
    <row r="24385" spans="16:28" x14ac:dyDescent="0.2">
      <c r="P24385" s="12"/>
      <c r="AB24385"/>
    </row>
    <row r="24386" spans="16:28" x14ac:dyDescent="0.2">
      <c r="P24386" s="12"/>
      <c r="AB24386"/>
    </row>
    <row r="24387" spans="16:28" x14ac:dyDescent="0.2">
      <c r="P24387" s="12"/>
      <c r="AB24387"/>
    </row>
    <row r="24388" spans="16:28" x14ac:dyDescent="0.2">
      <c r="P24388" s="12"/>
      <c r="AB24388"/>
    </row>
    <row r="24389" spans="16:28" x14ac:dyDescent="0.2">
      <c r="P24389" s="12"/>
      <c r="AB24389"/>
    </row>
    <row r="24390" spans="16:28" x14ac:dyDescent="0.2">
      <c r="P24390" s="12"/>
      <c r="AB24390"/>
    </row>
    <row r="24391" spans="16:28" x14ac:dyDescent="0.2">
      <c r="P24391" s="12"/>
      <c r="AB24391"/>
    </row>
    <row r="24392" spans="16:28" x14ac:dyDescent="0.2">
      <c r="P24392" s="12"/>
      <c r="AB24392"/>
    </row>
    <row r="24393" spans="16:28" x14ac:dyDescent="0.2">
      <c r="P24393" s="12"/>
      <c r="AB24393"/>
    </row>
    <row r="24394" spans="16:28" x14ac:dyDescent="0.2">
      <c r="P24394" s="12"/>
      <c r="AB24394"/>
    </row>
    <row r="24395" spans="16:28" x14ac:dyDescent="0.2">
      <c r="P24395" s="12"/>
      <c r="AB24395"/>
    </row>
    <row r="24396" spans="16:28" x14ac:dyDescent="0.2">
      <c r="P24396" s="12"/>
      <c r="AB24396"/>
    </row>
    <row r="24397" spans="16:28" x14ac:dyDescent="0.2">
      <c r="P24397" s="12"/>
      <c r="AB24397"/>
    </row>
    <row r="24398" spans="16:28" x14ac:dyDescent="0.2">
      <c r="P24398" s="12"/>
      <c r="AB24398"/>
    </row>
    <row r="24399" spans="16:28" x14ac:dyDescent="0.2">
      <c r="P24399" s="12"/>
      <c r="AB24399"/>
    </row>
    <row r="24400" spans="16:28" x14ac:dyDescent="0.2">
      <c r="P24400" s="12"/>
      <c r="AB24400"/>
    </row>
    <row r="24401" spans="16:28" x14ac:dyDescent="0.2">
      <c r="P24401" s="12"/>
      <c r="AB24401"/>
    </row>
    <row r="24402" spans="16:28" x14ac:dyDescent="0.2">
      <c r="P24402" s="12"/>
      <c r="AB24402"/>
    </row>
    <row r="24403" spans="16:28" x14ac:dyDescent="0.2">
      <c r="P24403" s="12"/>
      <c r="AB24403"/>
    </row>
    <row r="24404" spans="16:28" x14ac:dyDescent="0.2">
      <c r="P24404" s="12"/>
      <c r="AB24404"/>
    </row>
    <row r="24405" spans="16:28" x14ac:dyDescent="0.2">
      <c r="P24405" s="12"/>
      <c r="AB24405"/>
    </row>
    <row r="24406" spans="16:28" x14ac:dyDescent="0.2">
      <c r="P24406" s="12"/>
      <c r="AB24406"/>
    </row>
    <row r="24407" spans="16:28" x14ac:dyDescent="0.2">
      <c r="P24407" s="12"/>
      <c r="AB24407"/>
    </row>
    <row r="24408" spans="16:28" x14ac:dyDescent="0.2">
      <c r="P24408" s="12"/>
      <c r="AB24408"/>
    </row>
    <row r="24409" spans="16:28" x14ac:dyDescent="0.2">
      <c r="P24409" s="12"/>
      <c r="AB24409"/>
    </row>
    <row r="24410" spans="16:28" x14ac:dyDescent="0.2">
      <c r="P24410" s="12"/>
      <c r="AB24410"/>
    </row>
    <row r="24411" spans="16:28" x14ac:dyDescent="0.2">
      <c r="P24411" s="12"/>
      <c r="AB24411"/>
    </row>
    <row r="24412" spans="16:28" x14ac:dyDescent="0.2">
      <c r="P24412" s="12"/>
      <c r="AB24412"/>
    </row>
    <row r="24413" spans="16:28" x14ac:dyDescent="0.2">
      <c r="P24413" s="12"/>
      <c r="AB24413"/>
    </row>
    <row r="24414" spans="16:28" x14ac:dyDescent="0.2">
      <c r="P24414" s="12"/>
      <c r="AB24414"/>
    </row>
    <row r="24415" spans="16:28" x14ac:dyDescent="0.2">
      <c r="P24415" s="12"/>
      <c r="AB24415"/>
    </row>
    <row r="24416" spans="16:28" x14ac:dyDescent="0.2">
      <c r="P24416" s="12"/>
      <c r="AB24416"/>
    </row>
    <row r="24417" spans="16:28" x14ac:dyDescent="0.2">
      <c r="P24417" s="12"/>
      <c r="AB24417"/>
    </row>
    <row r="24418" spans="16:28" x14ac:dyDescent="0.2">
      <c r="P24418" s="12"/>
      <c r="AB24418"/>
    </row>
    <row r="24419" spans="16:28" x14ac:dyDescent="0.2">
      <c r="P24419" s="12"/>
      <c r="AB24419"/>
    </row>
    <row r="24420" spans="16:28" x14ac:dyDescent="0.2">
      <c r="P24420" s="12"/>
      <c r="AB24420"/>
    </row>
    <row r="24421" spans="16:28" x14ac:dyDescent="0.2">
      <c r="P24421" s="12"/>
      <c r="AB24421"/>
    </row>
    <row r="24422" spans="16:28" x14ac:dyDescent="0.2">
      <c r="P24422" s="12"/>
      <c r="AB24422"/>
    </row>
    <row r="24423" spans="16:28" x14ac:dyDescent="0.2">
      <c r="P24423" s="12"/>
      <c r="AB24423"/>
    </row>
    <row r="24424" spans="16:28" x14ac:dyDescent="0.2">
      <c r="P24424" s="12"/>
      <c r="AB24424"/>
    </row>
    <row r="24425" spans="16:28" x14ac:dyDescent="0.2">
      <c r="P24425" s="12"/>
      <c r="AB24425"/>
    </row>
    <row r="24426" spans="16:28" x14ac:dyDescent="0.2">
      <c r="P24426" s="12"/>
      <c r="AB24426"/>
    </row>
    <row r="24427" spans="16:28" x14ac:dyDescent="0.2">
      <c r="P24427" s="12"/>
      <c r="AB24427"/>
    </row>
    <row r="24428" spans="16:28" x14ac:dyDescent="0.2">
      <c r="P24428" s="12"/>
      <c r="AB24428"/>
    </row>
    <row r="24429" spans="16:28" x14ac:dyDescent="0.2">
      <c r="P24429" s="12"/>
      <c r="AB24429"/>
    </row>
    <row r="24430" spans="16:28" x14ac:dyDescent="0.2">
      <c r="P24430" s="12"/>
      <c r="AB24430"/>
    </row>
    <row r="24431" spans="16:28" x14ac:dyDescent="0.2">
      <c r="P24431" s="12"/>
      <c r="AB24431"/>
    </row>
    <row r="24432" spans="16:28" x14ac:dyDescent="0.2">
      <c r="P24432" s="12"/>
      <c r="AB24432"/>
    </row>
    <row r="24433" spans="16:28" x14ac:dyDescent="0.2">
      <c r="P24433" s="12"/>
      <c r="AB24433"/>
    </row>
    <row r="24434" spans="16:28" x14ac:dyDescent="0.2">
      <c r="P24434" s="12"/>
      <c r="AB24434"/>
    </row>
    <row r="24435" spans="16:28" x14ac:dyDescent="0.2">
      <c r="P24435" s="12"/>
      <c r="AB24435"/>
    </row>
    <row r="24436" spans="16:28" x14ac:dyDescent="0.2">
      <c r="P24436" s="12"/>
      <c r="AB24436"/>
    </row>
    <row r="24437" spans="16:28" x14ac:dyDescent="0.2">
      <c r="P24437" s="12"/>
      <c r="AB24437"/>
    </row>
    <row r="24438" spans="16:28" x14ac:dyDescent="0.2">
      <c r="P24438" s="12"/>
      <c r="AB24438"/>
    </row>
    <row r="24439" spans="16:28" x14ac:dyDescent="0.2">
      <c r="P24439" s="12"/>
      <c r="AB24439"/>
    </row>
    <row r="24440" spans="16:28" x14ac:dyDescent="0.2">
      <c r="P24440" s="12"/>
      <c r="AB24440"/>
    </row>
    <row r="24441" spans="16:28" x14ac:dyDescent="0.2">
      <c r="P24441" s="12"/>
      <c r="AB24441"/>
    </row>
    <row r="24442" spans="16:28" x14ac:dyDescent="0.2">
      <c r="P24442" s="12"/>
      <c r="AB24442"/>
    </row>
    <row r="24443" spans="16:28" x14ac:dyDescent="0.2">
      <c r="P24443" s="12"/>
      <c r="AB24443"/>
    </row>
    <row r="24444" spans="16:28" x14ac:dyDescent="0.2">
      <c r="P24444" s="12"/>
      <c r="AB24444"/>
    </row>
    <row r="24445" spans="16:28" x14ac:dyDescent="0.2">
      <c r="P24445" s="12"/>
      <c r="AB24445"/>
    </row>
    <row r="24446" spans="16:28" x14ac:dyDescent="0.2">
      <c r="P24446" s="12"/>
      <c r="AB24446"/>
    </row>
    <row r="24447" spans="16:28" x14ac:dyDescent="0.2">
      <c r="P24447" s="12"/>
      <c r="AB24447"/>
    </row>
    <row r="24448" spans="16:28" x14ac:dyDescent="0.2">
      <c r="P24448" s="12"/>
      <c r="AB24448"/>
    </row>
    <row r="24449" spans="16:28" x14ac:dyDescent="0.2">
      <c r="P24449" s="12"/>
      <c r="AB24449"/>
    </row>
    <row r="24450" spans="16:28" x14ac:dyDescent="0.2">
      <c r="P24450" s="12"/>
      <c r="AB24450"/>
    </row>
    <row r="24451" spans="16:28" x14ac:dyDescent="0.2">
      <c r="P24451" s="12"/>
      <c r="AB24451"/>
    </row>
    <row r="24452" spans="16:28" x14ac:dyDescent="0.2">
      <c r="P24452" s="12"/>
      <c r="AB24452"/>
    </row>
    <row r="24453" spans="16:28" x14ac:dyDescent="0.2">
      <c r="P24453" s="12"/>
      <c r="AB24453"/>
    </row>
    <row r="24454" spans="16:28" x14ac:dyDescent="0.2">
      <c r="P24454" s="12"/>
      <c r="AB24454"/>
    </row>
    <row r="24455" spans="16:28" x14ac:dyDescent="0.2">
      <c r="P24455" s="12"/>
      <c r="AB24455"/>
    </row>
    <row r="24456" spans="16:28" x14ac:dyDescent="0.2">
      <c r="P24456" s="12"/>
      <c r="AB24456"/>
    </row>
    <row r="24457" spans="16:28" x14ac:dyDescent="0.2">
      <c r="P24457" s="12"/>
      <c r="AB24457"/>
    </row>
    <row r="24458" spans="16:28" x14ac:dyDescent="0.2">
      <c r="P24458" s="12"/>
      <c r="AB24458"/>
    </row>
    <row r="24459" spans="16:28" x14ac:dyDescent="0.2">
      <c r="P24459" s="12"/>
      <c r="AB24459"/>
    </row>
    <row r="24460" spans="16:28" x14ac:dyDescent="0.2">
      <c r="P24460" s="12"/>
      <c r="AB24460"/>
    </row>
    <row r="24461" spans="16:28" x14ac:dyDescent="0.2">
      <c r="P24461" s="12"/>
      <c r="AB24461"/>
    </row>
    <row r="24462" spans="16:28" x14ac:dyDescent="0.2">
      <c r="P24462" s="12"/>
      <c r="AB24462"/>
    </row>
    <row r="24463" spans="16:28" x14ac:dyDescent="0.2">
      <c r="P24463" s="12"/>
      <c r="AB24463"/>
    </row>
    <row r="24464" spans="16:28" x14ac:dyDescent="0.2">
      <c r="P24464" s="12"/>
      <c r="AB24464"/>
    </row>
    <row r="24465" spans="16:28" x14ac:dyDescent="0.2">
      <c r="P24465" s="12"/>
      <c r="AB24465"/>
    </row>
    <row r="24466" spans="16:28" x14ac:dyDescent="0.2">
      <c r="P24466" s="12"/>
      <c r="AB24466"/>
    </row>
    <row r="24467" spans="16:28" x14ac:dyDescent="0.2">
      <c r="P24467" s="12"/>
      <c r="AB24467"/>
    </row>
    <row r="24468" spans="16:28" x14ac:dyDescent="0.2">
      <c r="P24468" s="12"/>
      <c r="AB24468"/>
    </row>
    <row r="24469" spans="16:28" x14ac:dyDescent="0.2">
      <c r="P24469" s="12"/>
      <c r="AB24469"/>
    </row>
    <row r="24470" spans="16:28" x14ac:dyDescent="0.2">
      <c r="P24470" s="12"/>
      <c r="AB24470"/>
    </row>
    <row r="24471" spans="16:28" x14ac:dyDescent="0.2">
      <c r="P24471" s="12"/>
      <c r="AB24471"/>
    </row>
    <row r="24472" spans="16:28" x14ac:dyDescent="0.2">
      <c r="P24472" s="12"/>
      <c r="AB24472"/>
    </row>
    <row r="24473" spans="16:28" x14ac:dyDescent="0.2">
      <c r="P24473" s="12"/>
      <c r="AB24473"/>
    </row>
    <row r="24474" spans="16:28" x14ac:dyDescent="0.2">
      <c r="P24474" s="12"/>
      <c r="AB24474"/>
    </row>
    <row r="24475" spans="16:28" x14ac:dyDescent="0.2">
      <c r="P24475" s="12"/>
      <c r="AB24475"/>
    </row>
    <row r="24476" spans="16:28" x14ac:dyDescent="0.2">
      <c r="P24476" s="12"/>
      <c r="AB24476"/>
    </row>
    <row r="24477" spans="16:28" x14ac:dyDescent="0.2">
      <c r="P24477" s="12"/>
      <c r="AB24477"/>
    </row>
    <row r="24478" spans="16:28" x14ac:dyDescent="0.2">
      <c r="P24478" s="12"/>
      <c r="AB24478"/>
    </row>
    <row r="24479" spans="16:28" x14ac:dyDescent="0.2">
      <c r="P24479" s="12"/>
      <c r="AB24479"/>
    </row>
    <row r="24480" spans="16:28" x14ac:dyDescent="0.2">
      <c r="P24480" s="12"/>
      <c r="AB24480"/>
    </row>
    <row r="24481" spans="16:28" x14ac:dyDescent="0.2">
      <c r="P24481" s="12"/>
      <c r="AB24481"/>
    </row>
    <row r="24482" spans="16:28" x14ac:dyDescent="0.2">
      <c r="P24482" s="12"/>
      <c r="AB24482"/>
    </row>
    <row r="24483" spans="16:28" x14ac:dyDescent="0.2">
      <c r="P24483" s="12"/>
      <c r="AB24483"/>
    </row>
    <row r="24484" spans="16:28" x14ac:dyDescent="0.2">
      <c r="P24484" s="12"/>
      <c r="AB24484"/>
    </row>
    <row r="24485" spans="16:28" x14ac:dyDescent="0.2">
      <c r="P24485" s="12"/>
      <c r="AB24485"/>
    </row>
    <row r="24486" spans="16:28" x14ac:dyDescent="0.2">
      <c r="P24486" s="12"/>
      <c r="AB24486"/>
    </row>
    <row r="24487" spans="16:28" x14ac:dyDescent="0.2">
      <c r="P24487" s="12"/>
      <c r="AB24487"/>
    </row>
    <row r="24488" spans="16:28" x14ac:dyDescent="0.2">
      <c r="P24488" s="12"/>
      <c r="AB24488"/>
    </row>
    <row r="24489" spans="16:28" x14ac:dyDescent="0.2">
      <c r="P24489" s="12"/>
      <c r="AB24489"/>
    </row>
    <row r="24490" spans="16:28" x14ac:dyDescent="0.2">
      <c r="P24490" s="12"/>
      <c r="AB24490"/>
    </row>
    <row r="24491" spans="16:28" x14ac:dyDescent="0.2">
      <c r="P24491" s="12"/>
      <c r="AB24491"/>
    </row>
    <row r="24492" spans="16:28" x14ac:dyDescent="0.2">
      <c r="P24492" s="12"/>
      <c r="AB24492"/>
    </row>
    <row r="24493" spans="16:28" x14ac:dyDescent="0.2">
      <c r="P24493" s="12"/>
      <c r="AB24493"/>
    </row>
    <row r="24494" spans="16:28" x14ac:dyDescent="0.2">
      <c r="P24494" s="12"/>
      <c r="AB24494"/>
    </row>
    <row r="24495" spans="16:28" x14ac:dyDescent="0.2">
      <c r="P24495" s="12"/>
      <c r="AB24495"/>
    </row>
    <row r="24496" spans="16:28" x14ac:dyDescent="0.2">
      <c r="P24496" s="12"/>
      <c r="AB24496"/>
    </row>
    <row r="24497" spans="16:28" x14ac:dyDescent="0.2">
      <c r="P24497" s="12"/>
      <c r="AB24497"/>
    </row>
    <row r="24498" spans="16:28" x14ac:dyDescent="0.2">
      <c r="P24498" s="12"/>
      <c r="AB24498"/>
    </row>
    <row r="24499" spans="16:28" x14ac:dyDescent="0.2">
      <c r="P24499" s="12"/>
      <c r="AB24499"/>
    </row>
    <row r="24500" spans="16:28" x14ac:dyDescent="0.2">
      <c r="P24500" s="12"/>
      <c r="AB24500"/>
    </row>
    <row r="24501" spans="16:28" x14ac:dyDescent="0.2">
      <c r="P24501" s="12"/>
      <c r="AB24501"/>
    </row>
    <row r="24502" spans="16:28" x14ac:dyDescent="0.2">
      <c r="P24502" s="12"/>
      <c r="AB24502"/>
    </row>
    <row r="24503" spans="16:28" x14ac:dyDescent="0.2">
      <c r="P24503" s="12"/>
      <c r="AB24503"/>
    </row>
    <row r="24504" spans="16:28" x14ac:dyDescent="0.2">
      <c r="P24504" s="12"/>
      <c r="AB24504"/>
    </row>
    <row r="24505" spans="16:28" x14ac:dyDescent="0.2">
      <c r="P24505" s="12"/>
      <c r="AB24505"/>
    </row>
    <row r="24506" spans="16:28" x14ac:dyDescent="0.2">
      <c r="P24506" s="12"/>
      <c r="AB24506"/>
    </row>
    <row r="24507" spans="16:28" x14ac:dyDescent="0.2">
      <c r="P24507" s="12"/>
      <c r="AB24507"/>
    </row>
    <row r="24508" spans="16:28" x14ac:dyDescent="0.2">
      <c r="P24508" s="12"/>
      <c r="AB24508"/>
    </row>
    <row r="24509" spans="16:28" x14ac:dyDescent="0.2">
      <c r="P24509" s="12"/>
      <c r="AB24509"/>
    </row>
    <row r="24510" spans="16:28" x14ac:dyDescent="0.2">
      <c r="P24510" s="12"/>
      <c r="AB24510"/>
    </row>
    <row r="24511" spans="16:28" x14ac:dyDescent="0.2">
      <c r="P24511" s="12"/>
      <c r="AB24511"/>
    </row>
    <row r="24512" spans="16:28" x14ac:dyDescent="0.2">
      <c r="P24512" s="12"/>
      <c r="AB24512"/>
    </row>
    <row r="24513" spans="16:28" x14ac:dyDescent="0.2">
      <c r="P24513" s="12"/>
      <c r="AB24513"/>
    </row>
    <row r="24514" spans="16:28" x14ac:dyDescent="0.2">
      <c r="P24514" s="12"/>
      <c r="AB24514"/>
    </row>
    <row r="24515" spans="16:28" x14ac:dyDescent="0.2">
      <c r="P24515" s="12"/>
      <c r="AB24515"/>
    </row>
    <row r="24516" spans="16:28" x14ac:dyDescent="0.2">
      <c r="P24516" s="12"/>
      <c r="AB24516"/>
    </row>
    <row r="24517" spans="16:28" x14ac:dyDescent="0.2">
      <c r="P24517" s="12"/>
      <c r="AB24517"/>
    </row>
    <row r="24518" spans="16:28" x14ac:dyDescent="0.2">
      <c r="P24518" s="12"/>
      <c r="AB24518"/>
    </row>
    <row r="24519" spans="16:28" x14ac:dyDescent="0.2">
      <c r="P24519" s="12"/>
      <c r="AB24519"/>
    </row>
    <row r="24520" spans="16:28" x14ac:dyDescent="0.2">
      <c r="P24520" s="12"/>
      <c r="AB24520"/>
    </row>
    <row r="24521" spans="16:28" x14ac:dyDescent="0.2">
      <c r="P24521" s="12"/>
      <c r="AB24521"/>
    </row>
    <row r="24522" spans="16:28" x14ac:dyDescent="0.2">
      <c r="P24522" s="12"/>
      <c r="AB24522"/>
    </row>
    <row r="24523" spans="16:28" x14ac:dyDescent="0.2">
      <c r="P24523" s="12"/>
      <c r="AB24523"/>
    </row>
    <row r="24524" spans="16:28" x14ac:dyDescent="0.2">
      <c r="P24524" s="12"/>
      <c r="AB24524"/>
    </row>
    <row r="24525" spans="16:28" x14ac:dyDescent="0.2">
      <c r="P24525" s="12"/>
      <c r="AB24525"/>
    </row>
    <row r="24526" spans="16:28" x14ac:dyDescent="0.2">
      <c r="P24526" s="12"/>
      <c r="AB24526"/>
    </row>
    <row r="24527" spans="16:28" x14ac:dyDescent="0.2">
      <c r="P24527" s="12"/>
      <c r="AB24527"/>
    </row>
    <row r="24528" spans="16:28" x14ac:dyDescent="0.2">
      <c r="P24528" s="12"/>
      <c r="AB24528"/>
    </row>
    <row r="24529" spans="16:28" x14ac:dyDescent="0.2">
      <c r="P24529" s="12"/>
      <c r="AB24529"/>
    </row>
    <row r="24530" spans="16:28" x14ac:dyDescent="0.2">
      <c r="P24530" s="12"/>
      <c r="AB24530"/>
    </row>
    <row r="24531" spans="16:28" x14ac:dyDescent="0.2">
      <c r="P24531" s="12"/>
      <c r="AB24531"/>
    </row>
    <row r="24532" spans="16:28" x14ac:dyDescent="0.2">
      <c r="P24532" s="12"/>
      <c r="AB24532"/>
    </row>
    <row r="24533" spans="16:28" x14ac:dyDescent="0.2">
      <c r="P24533" s="12"/>
      <c r="AB24533"/>
    </row>
    <row r="24534" spans="16:28" x14ac:dyDescent="0.2">
      <c r="P24534" s="12"/>
      <c r="AB24534"/>
    </row>
    <row r="24535" spans="16:28" x14ac:dyDescent="0.2">
      <c r="P24535" s="12"/>
      <c r="AB24535"/>
    </row>
    <row r="24536" spans="16:28" x14ac:dyDescent="0.2">
      <c r="P24536" s="12"/>
      <c r="AB24536"/>
    </row>
    <row r="24537" spans="16:28" x14ac:dyDescent="0.2">
      <c r="P24537" s="12"/>
      <c r="AB24537"/>
    </row>
    <row r="24538" spans="16:28" x14ac:dyDescent="0.2">
      <c r="P24538" s="12"/>
      <c r="AB24538"/>
    </row>
    <row r="24539" spans="16:28" x14ac:dyDescent="0.2">
      <c r="P24539" s="12"/>
      <c r="AB24539"/>
    </row>
    <row r="24540" spans="16:28" x14ac:dyDescent="0.2">
      <c r="P24540" s="12"/>
      <c r="AB24540"/>
    </row>
    <row r="24541" spans="16:28" x14ac:dyDescent="0.2">
      <c r="P24541" s="12"/>
      <c r="AB24541"/>
    </row>
    <row r="24542" spans="16:28" x14ac:dyDescent="0.2">
      <c r="P24542" s="12"/>
      <c r="AB24542"/>
    </row>
    <row r="24543" spans="16:28" x14ac:dyDescent="0.2">
      <c r="P24543" s="12"/>
      <c r="AB24543"/>
    </row>
    <row r="24544" spans="16:28" x14ac:dyDescent="0.2">
      <c r="P24544" s="12"/>
      <c r="AB24544"/>
    </row>
    <row r="24545" spans="16:28" x14ac:dyDescent="0.2">
      <c r="P24545" s="12"/>
      <c r="AB24545"/>
    </row>
    <row r="24546" spans="16:28" x14ac:dyDescent="0.2">
      <c r="P24546" s="12"/>
      <c r="AB24546"/>
    </row>
    <row r="24547" spans="16:28" x14ac:dyDescent="0.2">
      <c r="P24547" s="12"/>
      <c r="AB24547"/>
    </row>
    <row r="24548" spans="16:28" x14ac:dyDescent="0.2">
      <c r="P24548" s="12"/>
      <c r="AB24548"/>
    </row>
    <row r="24549" spans="16:28" x14ac:dyDescent="0.2">
      <c r="P24549" s="12"/>
      <c r="AB24549"/>
    </row>
    <row r="24550" spans="16:28" x14ac:dyDescent="0.2">
      <c r="P24550" s="12"/>
      <c r="AB24550"/>
    </row>
    <row r="24551" spans="16:28" x14ac:dyDescent="0.2">
      <c r="P24551" s="12"/>
      <c r="AB24551"/>
    </row>
    <row r="24552" spans="16:28" x14ac:dyDescent="0.2">
      <c r="P24552" s="12"/>
      <c r="AB24552"/>
    </row>
    <row r="24553" spans="16:28" x14ac:dyDescent="0.2">
      <c r="P24553" s="12"/>
      <c r="AB24553"/>
    </row>
    <row r="24554" spans="16:28" x14ac:dyDescent="0.2">
      <c r="P24554" s="12"/>
      <c r="AB24554"/>
    </row>
    <row r="24555" spans="16:28" x14ac:dyDescent="0.2">
      <c r="P24555" s="12"/>
      <c r="AB24555"/>
    </row>
    <row r="24556" spans="16:28" x14ac:dyDescent="0.2">
      <c r="P24556" s="12"/>
      <c r="AB24556"/>
    </row>
    <row r="24557" spans="16:28" x14ac:dyDescent="0.2">
      <c r="P24557" s="12"/>
      <c r="AB24557"/>
    </row>
    <row r="24558" spans="16:28" x14ac:dyDescent="0.2">
      <c r="P24558" s="12"/>
      <c r="AB24558"/>
    </row>
    <row r="24559" spans="16:28" x14ac:dyDescent="0.2">
      <c r="P24559" s="12"/>
      <c r="AB24559"/>
    </row>
    <row r="24560" spans="16:28" x14ac:dyDescent="0.2">
      <c r="P24560" s="12"/>
      <c r="AB24560"/>
    </row>
    <row r="24561" spans="16:28" x14ac:dyDescent="0.2">
      <c r="P24561" s="12"/>
      <c r="AB24561"/>
    </row>
    <row r="24562" spans="16:28" x14ac:dyDescent="0.2">
      <c r="P24562" s="12"/>
      <c r="AB24562"/>
    </row>
    <row r="24563" spans="16:28" x14ac:dyDescent="0.2">
      <c r="P24563" s="12"/>
      <c r="AB24563"/>
    </row>
    <row r="24564" spans="16:28" x14ac:dyDescent="0.2">
      <c r="P24564" s="12"/>
      <c r="AB24564"/>
    </row>
    <row r="24565" spans="16:28" x14ac:dyDescent="0.2">
      <c r="P24565" s="12"/>
      <c r="AB24565"/>
    </row>
    <row r="24566" spans="16:28" x14ac:dyDescent="0.2">
      <c r="P24566" s="12"/>
      <c r="AB24566"/>
    </row>
    <row r="24567" spans="16:28" x14ac:dyDescent="0.2">
      <c r="P24567" s="12"/>
      <c r="AB24567"/>
    </row>
    <row r="24568" spans="16:28" x14ac:dyDescent="0.2">
      <c r="P24568" s="12"/>
      <c r="AB24568"/>
    </row>
    <row r="24569" spans="16:28" x14ac:dyDescent="0.2">
      <c r="P24569" s="12"/>
      <c r="AB24569"/>
    </row>
    <row r="24570" spans="16:28" x14ac:dyDescent="0.2">
      <c r="P24570" s="12"/>
      <c r="AB24570"/>
    </row>
    <row r="24571" spans="16:28" x14ac:dyDescent="0.2">
      <c r="P24571" s="12"/>
      <c r="AB24571"/>
    </row>
    <row r="24572" spans="16:28" x14ac:dyDescent="0.2">
      <c r="P24572" s="12"/>
      <c r="AB24572"/>
    </row>
    <row r="24573" spans="16:28" x14ac:dyDescent="0.2">
      <c r="P24573" s="12"/>
      <c r="AB24573"/>
    </row>
    <row r="24574" spans="16:28" x14ac:dyDescent="0.2">
      <c r="P24574" s="12"/>
      <c r="AB24574"/>
    </row>
    <row r="24575" spans="16:28" x14ac:dyDescent="0.2">
      <c r="P24575" s="12"/>
      <c r="AB24575"/>
    </row>
    <row r="24576" spans="16:28" x14ac:dyDescent="0.2">
      <c r="P24576" s="12"/>
      <c r="AB24576"/>
    </row>
    <row r="24577" spans="16:28" x14ac:dyDescent="0.2">
      <c r="P24577" s="12"/>
      <c r="AB24577"/>
    </row>
    <row r="24578" spans="16:28" x14ac:dyDescent="0.2">
      <c r="P24578" s="12"/>
      <c r="AB24578"/>
    </row>
    <row r="24579" spans="16:28" x14ac:dyDescent="0.2">
      <c r="P24579" s="12"/>
      <c r="AB24579"/>
    </row>
    <row r="24580" spans="16:28" x14ac:dyDescent="0.2">
      <c r="P24580" s="12"/>
      <c r="AB24580"/>
    </row>
    <row r="24581" spans="16:28" x14ac:dyDescent="0.2">
      <c r="P24581" s="12"/>
      <c r="AB24581"/>
    </row>
    <row r="24582" spans="16:28" x14ac:dyDescent="0.2">
      <c r="P24582" s="12"/>
      <c r="AB24582"/>
    </row>
    <row r="24583" spans="16:28" x14ac:dyDescent="0.2">
      <c r="P24583" s="12"/>
      <c r="AB24583"/>
    </row>
    <row r="24584" spans="16:28" x14ac:dyDescent="0.2">
      <c r="P24584" s="12"/>
      <c r="AB24584"/>
    </row>
    <row r="24585" spans="16:28" x14ac:dyDescent="0.2">
      <c r="P24585" s="12"/>
      <c r="AB24585"/>
    </row>
    <row r="24586" spans="16:28" x14ac:dyDescent="0.2">
      <c r="P24586" s="12"/>
      <c r="AB24586"/>
    </row>
    <row r="24587" spans="16:28" x14ac:dyDescent="0.2">
      <c r="P24587" s="12"/>
      <c r="AB24587"/>
    </row>
    <row r="24588" spans="16:28" x14ac:dyDescent="0.2">
      <c r="P24588" s="12"/>
      <c r="AB24588"/>
    </row>
    <row r="24589" spans="16:28" x14ac:dyDescent="0.2">
      <c r="P24589" s="12"/>
      <c r="AB24589"/>
    </row>
    <row r="24590" spans="16:28" x14ac:dyDescent="0.2">
      <c r="P24590" s="12"/>
      <c r="AB24590"/>
    </row>
    <row r="24591" spans="16:28" x14ac:dyDescent="0.2">
      <c r="P24591" s="12"/>
      <c r="AB24591"/>
    </row>
    <row r="24592" spans="16:28" x14ac:dyDescent="0.2">
      <c r="P24592" s="12"/>
      <c r="AB24592"/>
    </row>
    <row r="24593" spans="16:28" x14ac:dyDescent="0.2">
      <c r="P24593" s="12"/>
      <c r="AB24593"/>
    </row>
    <row r="24594" spans="16:28" x14ac:dyDescent="0.2">
      <c r="P24594" s="12"/>
      <c r="AB24594"/>
    </row>
    <row r="24595" spans="16:28" x14ac:dyDescent="0.2">
      <c r="P24595" s="12"/>
      <c r="AB24595"/>
    </row>
    <row r="24596" spans="16:28" x14ac:dyDescent="0.2">
      <c r="P24596" s="12"/>
      <c r="AB24596"/>
    </row>
    <row r="24597" spans="16:28" x14ac:dyDescent="0.2">
      <c r="P24597" s="12"/>
      <c r="AB24597"/>
    </row>
    <row r="24598" spans="16:28" x14ac:dyDescent="0.2">
      <c r="P24598" s="12"/>
      <c r="AB24598"/>
    </row>
    <row r="24599" spans="16:28" x14ac:dyDescent="0.2">
      <c r="P24599" s="12"/>
      <c r="AB24599"/>
    </row>
    <row r="24600" spans="16:28" x14ac:dyDescent="0.2">
      <c r="P24600" s="12"/>
      <c r="AB24600"/>
    </row>
    <row r="24601" spans="16:28" x14ac:dyDescent="0.2">
      <c r="P24601" s="12"/>
      <c r="AB24601"/>
    </row>
    <row r="24602" spans="16:28" x14ac:dyDescent="0.2">
      <c r="P24602" s="12"/>
      <c r="AB24602"/>
    </row>
    <row r="24603" spans="16:28" x14ac:dyDescent="0.2">
      <c r="P24603" s="12"/>
      <c r="AB24603"/>
    </row>
    <row r="24604" spans="16:28" x14ac:dyDescent="0.2">
      <c r="P24604" s="12"/>
      <c r="AB24604"/>
    </row>
    <row r="24605" spans="16:28" x14ac:dyDescent="0.2">
      <c r="P24605" s="12"/>
      <c r="AB24605"/>
    </row>
    <row r="24606" spans="16:28" x14ac:dyDescent="0.2">
      <c r="P24606" s="12"/>
      <c r="AB24606"/>
    </row>
    <row r="24607" spans="16:28" x14ac:dyDescent="0.2">
      <c r="P24607" s="12"/>
      <c r="AB24607"/>
    </row>
    <row r="24608" spans="16:28" x14ac:dyDescent="0.2">
      <c r="P24608" s="12"/>
      <c r="AB24608"/>
    </row>
    <row r="24609" spans="16:28" x14ac:dyDescent="0.2">
      <c r="P24609" s="12"/>
      <c r="AB24609"/>
    </row>
    <row r="24610" spans="16:28" x14ac:dyDescent="0.2">
      <c r="P24610" s="12"/>
      <c r="AB24610"/>
    </row>
    <row r="24611" spans="16:28" x14ac:dyDescent="0.2">
      <c r="P24611" s="12"/>
      <c r="AB24611"/>
    </row>
    <row r="24612" spans="16:28" x14ac:dyDescent="0.2">
      <c r="P24612" s="12"/>
      <c r="AB24612"/>
    </row>
    <row r="24613" spans="16:28" x14ac:dyDescent="0.2">
      <c r="P24613" s="12"/>
      <c r="AB24613"/>
    </row>
    <row r="24614" spans="16:28" x14ac:dyDescent="0.2">
      <c r="P24614" s="12"/>
      <c r="AB24614"/>
    </row>
    <row r="24615" spans="16:28" x14ac:dyDescent="0.2">
      <c r="P24615" s="12"/>
      <c r="AB24615"/>
    </row>
    <row r="24616" spans="16:28" x14ac:dyDescent="0.2">
      <c r="P24616" s="12"/>
      <c r="AB24616"/>
    </row>
    <row r="24617" spans="16:28" x14ac:dyDescent="0.2">
      <c r="P24617" s="12"/>
      <c r="AB24617"/>
    </row>
    <row r="24618" spans="16:28" x14ac:dyDescent="0.2">
      <c r="P24618" s="12"/>
      <c r="AB24618"/>
    </row>
    <row r="24619" spans="16:28" x14ac:dyDescent="0.2">
      <c r="P24619" s="12"/>
      <c r="AB24619"/>
    </row>
    <row r="24620" spans="16:28" x14ac:dyDescent="0.2">
      <c r="P24620" s="12"/>
      <c r="AB24620"/>
    </row>
    <row r="24621" spans="16:28" x14ac:dyDescent="0.2">
      <c r="P24621" s="12"/>
      <c r="AB24621"/>
    </row>
    <row r="24622" spans="16:28" x14ac:dyDescent="0.2">
      <c r="P24622" s="12"/>
      <c r="AB24622"/>
    </row>
    <row r="24623" spans="16:28" x14ac:dyDescent="0.2">
      <c r="P24623" s="12"/>
      <c r="AB24623"/>
    </row>
    <row r="24624" spans="16:28" x14ac:dyDescent="0.2">
      <c r="P24624" s="12"/>
      <c r="AB24624"/>
    </row>
    <row r="24625" spans="16:28" x14ac:dyDescent="0.2">
      <c r="P24625" s="12"/>
      <c r="AB24625"/>
    </row>
    <row r="24626" spans="16:28" x14ac:dyDescent="0.2">
      <c r="P24626" s="12"/>
      <c r="AB24626"/>
    </row>
    <row r="24627" spans="16:28" x14ac:dyDescent="0.2">
      <c r="P24627" s="12"/>
      <c r="AB24627"/>
    </row>
    <row r="24628" spans="16:28" x14ac:dyDescent="0.2">
      <c r="P24628" s="12"/>
      <c r="AB24628"/>
    </row>
    <row r="24629" spans="16:28" x14ac:dyDescent="0.2">
      <c r="P24629" s="12"/>
      <c r="AB24629"/>
    </row>
    <row r="24630" spans="16:28" x14ac:dyDescent="0.2">
      <c r="P24630" s="12"/>
      <c r="AB24630"/>
    </row>
    <row r="24631" spans="16:28" x14ac:dyDescent="0.2">
      <c r="P24631" s="12"/>
      <c r="AB24631"/>
    </row>
    <row r="24632" spans="16:28" x14ac:dyDescent="0.2">
      <c r="P24632" s="12"/>
      <c r="AB24632"/>
    </row>
    <row r="24633" spans="16:28" x14ac:dyDescent="0.2">
      <c r="P24633" s="12"/>
      <c r="AB24633"/>
    </row>
    <row r="24634" spans="16:28" x14ac:dyDescent="0.2">
      <c r="P24634" s="12"/>
      <c r="AB24634"/>
    </row>
    <row r="24635" spans="16:28" x14ac:dyDescent="0.2">
      <c r="P24635" s="12"/>
      <c r="AB24635"/>
    </row>
    <row r="24636" spans="16:28" x14ac:dyDescent="0.2">
      <c r="P24636" s="12"/>
      <c r="AB24636"/>
    </row>
    <row r="24637" spans="16:28" x14ac:dyDescent="0.2">
      <c r="P24637" s="12"/>
      <c r="AB24637"/>
    </row>
    <row r="24638" spans="16:28" x14ac:dyDescent="0.2">
      <c r="P24638" s="12"/>
      <c r="AB24638"/>
    </row>
    <row r="24639" spans="16:28" x14ac:dyDescent="0.2">
      <c r="P24639" s="12"/>
      <c r="AB24639"/>
    </row>
    <row r="24640" spans="16:28" x14ac:dyDescent="0.2">
      <c r="P24640" s="12"/>
      <c r="AB24640"/>
    </row>
    <row r="24641" spans="16:28" x14ac:dyDescent="0.2">
      <c r="P24641" s="12"/>
      <c r="AB24641"/>
    </row>
    <row r="24642" spans="16:28" x14ac:dyDescent="0.2">
      <c r="P24642" s="12"/>
      <c r="AB24642"/>
    </row>
    <row r="24643" spans="16:28" x14ac:dyDescent="0.2">
      <c r="P24643" s="12"/>
      <c r="AB24643"/>
    </row>
    <row r="24644" spans="16:28" x14ac:dyDescent="0.2">
      <c r="P24644" s="12"/>
      <c r="AB24644"/>
    </row>
    <row r="24645" spans="16:28" x14ac:dyDescent="0.2">
      <c r="P24645" s="12"/>
      <c r="AB24645"/>
    </row>
    <row r="24646" spans="16:28" x14ac:dyDescent="0.2">
      <c r="P24646" s="12"/>
      <c r="AB24646"/>
    </row>
    <row r="24647" spans="16:28" x14ac:dyDescent="0.2">
      <c r="P24647" s="12"/>
      <c r="AB24647"/>
    </row>
    <row r="24648" spans="16:28" x14ac:dyDescent="0.2">
      <c r="P24648" s="12"/>
      <c r="AB24648"/>
    </row>
    <row r="24649" spans="16:28" x14ac:dyDescent="0.2">
      <c r="P24649" s="12"/>
      <c r="AB24649"/>
    </row>
    <row r="24650" spans="16:28" x14ac:dyDescent="0.2">
      <c r="P24650" s="12"/>
      <c r="AB24650"/>
    </row>
    <row r="24651" spans="16:28" x14ac:dyDescent="0.2">
      <c r="P24651" s="12"/>
      <c r="AB24651"/>
    </row>
    <row r="24652" spans="16:28" x14ac:dyDescent="0.2">
      <c r="P24652" s="12"/>
      <c r="AB24652"/>
    </row>
    <row r="24653" spans="16:28" x14ac:dyDescent="0.2">
      <c r="P24653" s="12"/>
      <c r="AB24653"/>
    </row>
    <row r="24654" spans="16:28" x14ac:dyDescent="0.2">
      <c r="P24654" s="12"/>
      <c r="AB24654"/>
    </row>
    <row r="24655" spans="16:28" x14ac:dyDescent="0.2">
      <c r="P24655" s="12"/>
      <c r="AB24655"/>
    </row>
    <row r="24656" spans="16:28" x14ac:dyDescent="0.2">
      <c r="P24656" s="12"/>
      <c r="AB24656"/>
    </row>
    <row r="24657" spans="16:28" x14ac:dyDescent="0.2">
      <c r="P24657" s="12"/>
      <c r="AB24657"/>
    </row>
    <row r="24658" spans="16:28" x14ac:dyDescent="0.2">
      <c r="P24658" s="12"/>
      <c r="AB24658"/>
    </row>
    <row r="24659" spans="16:28" x14ac:dyDescent="0.2">
      <c r="P24659" s="12"/>
      <c r="AB24659"/>
    </row>
    <row r="24660" spans="16:28" x14ac:dyDescent="0.2">
      <c r="P24660" s="12"/>
      <c r="AB24660"/>
    </row>
    <row r="24661" spans="16:28" x14ac:dyDescent="0.2">
      <c r="P24661" s="12"/>
      <c r="AB24661"/>
    </row>
    <row r="24662" spans="16:28" x14ac:dyDescent="0.2">
      <c r="P24662" s="12"/>
      <c r="AB24662"/>
    </row>
    <row r="24663" spans="16:28" x14ac:dyDescent="0.2">
      <c r="P24663" s="12"/>
      <c r="AB24663"/>
    </row>
    <row r="24664" spans="16:28" x14ac:dyDescent="0.2">
      <c r="P24664" s="12"/>
      <c r="AB24664"/>
    </row>
    <row r="24665" spans="16:28" x14ac:dyDescent="0.2">
      <c r="P24665" s="12"/>
      <c r="AB24665"/>
    </row>
    <row r="24666" spans="16:28" x14ac:dyDescent="0.2">
      <c r="P24666" s="12"/>
      <c r="AB24666"/>
    </row>
    <row r="24667" spans="16:28" x14ac:dyDescent="0.2">
      <c r="P24667" s="12"/>
      <c r="AB24667"/>
    </row>
    <row r="24668" spans="16:28" x14ac:dyDescent="0.2">
      <c r="P24668" s="12"/>
      <c r="AB24668"/>
    </row>
    <row r="24669" spans="16:28" x14ac:dyDescent="0.2">
      <c r="P24669" s="12"/>
      <c r="AB24669"/>
    </row>
    <row r="24670" spans="16:28" x14ac:dyDescent="0.2">
      <c r="P24670" s="12"/>
      <c r="AB24670"/>
    </row>
    <row r="24671" spans="16:28" x14ac:dyDescent="0.2">
      <c r="P24671" s="12"/>
      <c r="AB24671"/>
    </row>
    <row r="24672" spans="16:28" x14ac:dyDescent="0.2">
      <c r="P24672" s="12"/>
      <c r="AB24672"/>
    </row>
    <row r="24673" spans="16:28" x14ac:dyDescent="0.2">
      <c r="P24673" s="12"/>
      <c r="AB24673"/>
    </row>
    <row r="24674" spans="16:28" x14ac:dyDescent="0.2">
      <c r="P24674" s="12"/>
      <c r="AB24674"/>
    </row>
    <row r="24675" spans="16:28" x14ac:dyDescent="0.2">
      <c r="P24675" s="12"/>
      <c r="AB24675"/>
    </row>
    <row r="24676" spans="16:28" x14ac:dyDescent="0.2">
      <c r="P24676" s="12"/>
      <c r="AB24676"/>
    </row>
    <row r="24677" spans="16:28" x14ac:dyDescent="0.2">
      <c r="P24677" s="12"/>
      <c r="AB24677"/>
    </row>
    <row r="24678" spans="16:28" x14ac:dyDescent="0.2">
      <c r="P24678" s="12"/>
      <c r="AB24678"/>
    </row>
    <row r="24679" spans="16:28" x14ac:dyDescent="0.2">
      <c r="P24679" s="12"/>
      <c r="AB24679"/>
    </row>
    <row r="24680" spans="16:28" x14ac:dyDescent="0.2">
      <c r="P24680" s="12"/>
      <c r="AB24680"/>
    </row>
    <row r="24681" spans="16:28" x14ac:dyDescent="0.2">
      <c r="P24681" s="12"/>
      <c r="AB24681"/>
    </row>
    <row r="24682" spans="16:28" x14ac:dyDescent="0.2">
      <c r="P24682" s="12"/>
      <c r="AB24682"/>
    </row>
    <row r="24683" spans="16:28" x14ac:dyDescent="0.2">
      <c r="P24683" s="12"/>
      <c r="AB24683"/>
    </row>
    <row r="24684" spans="16:28" x14ac:dyDescent="0.2">
      <c r="P24684" s="12"/>
      <c r="AB24684"/>
    </row>
    <row r="24685" spans="16:28" x14ac:dyDescent="0.2">
      <c r="P24685" s="12"/>
      <c r="AB24685"/>
    </row>
    <row r="24686" spans="16:28" x14ac:dyDescent="0.2">
      <c r="P24686" s="12"/>
      <c r="AB24686"/>
    </row>
    <row r="24687" spans="16:28" x14ac:dyDescent="0.2">
      <c r="P24687" s="12"/>
      <c r="AB24687"/>
    </row>
    <row r="24688" spans="16:28" x14ac:dyDescent="0.2">
      <c r="P24688" s="12"/>
      <c r="AB24688"/>
    </row>
    <row r="24689" spans="16:28" x14ac:dyDescent="0.2">
      <c r="P24689" s="12"/>
      <c r="AB24689"/>
    </row>
    <row r="24690" spans="16:28" x14ac:dyDescent="0.2">
      <c r="P24690" s="12"/>
      <c r="AB24690"/>
    </row>
    <row r="24691" spans="16:28" x14ac:dyDescent="0.2">
      <c r="P24691" s="12"/>
      <c r="AB24691"/>
    </row>
    <row r="24692" spans="16:28" x14ac:dyDescent="0.2">
      <c r="P24692" s="12"/>
      <c r="AB24692"/>
    </row>
    <row r="24693" spans="16:28" x14ac:dyDescent="0.2">
      <c r="P24693" s="12"/>
      <c r="AB24693"/>
    </row>
    <row r="24694" spans="16:28" x14ac:dyDescent="0.2">
      <c r="P24694" s="12"/>
      <c r="AB24694"/>
    </row>
    <row r="24695" spans="16:28" x14ac:dyDescent="0.2">
      <c r="P24695" s="12"/>
      <c r="AB24695"/>
    </row>
    <row r="24696" spans="16:28" x14ac:dyDescent="0.2">
      <c r="P24696" s="12"/>
      <c r="AB24696"/>
    </row>
    <row r="24697" spans="16:28" x14ac:dyDescent="0.2">
      <c r="P24697" s="12"/>
      <c r="AB24697"/>
    </row>
    <row r="24698" spans="16:28" x14ac:dyDescent="0.2">
      <c r="P24698" s="12"/>
      <c r="AB24698"/>
    </row>
    <row r="24699" spans="16:28" x14ac:dyDescent="0.2">
      <c r="P24699" s="12"/>
      <c r="AB24699"/>
    </row>
    <row r="24700" spans="16:28" x14ac:dyDescent="0.2">
      <c r="P24700" s="12"/>
      <c r="AB24700"/>
    </row>
    <row r="24701" spans="16:28" x14ac:dyDescent="0.2">
      <c r="P24701" s="12"/>
      <c r="AB24701"/>
    </row>
    <row r="24702" spans="16:28" x14ac:dyDescent="0.2">
      <c r="P24702" s="12"/>
      <c r="AB24702"/>
    </row>
    <row r="24703" spans="16:28" x14ac:dyDescent="0.2">
      <c r="P24703" s="12"/>
      <c r="AB24703"/>
    </row>
    <row r="24704" spans="16:28" x14ac:dyDescent="0.2">
      <c r="P24704" s="12"/>
      <c r="AB24704"/>
    </row>
    <row r="24705" spans="16:28" x14ac:dyDescent="0.2">
      <c r="P24705" s="12"/>
      <c r="AB24705"/>
    </row>
    <row r="24706" spans="16:28" x14ac:dyDescent="0.2">
      <c r="P24706" s="12"/>
      <c r="AB24706"/>
    </row>
    <row r="24707" spans="16:28" x14ac:dyDescent="0.2">
      <c r="P24707" s="12"/>
      <c r="AB24707"/>
    </row>
    <row r="24708" spans="16:28" x14ac:dyDescent="0.2">
      <c r="P24708" s="12"/>
      <c r="AB24708"/>
    </row>
    <row r="24709" spans="16:28" x14ac:dyDescent="0.2">
      <c r="P24709" s="12"/>
      <c r="AB24709"/>
    </row>
    <row r="24710" spans="16:28" x14ac:dyDescent="0.2">
      <c r="P24710" s="12"/>
      <c r="AB24710"/>
    </row>
    <row r="24711" spans="16:28" x14ac:dyDescent="0.2">
      <c r="P24711" s="12"/>
      <c r="AB24711"/>
    </row>
    <row r="24712" spans="16:28" x14ac:dyDescent="0.2">
      <c r="P24712" s="12"/>
      <c r="AB24712"/>
    </row>
    <row r="24713" spans="16:28" x14ac:dyDescent="0.2">
      <c r="P24713" s="12"/>
      <c r="AB24713"/>
    </row>
    <row r="24714" spans="16:28" x14ac:dyDescent="0.2">
      <c r="P24714" s="12"/>
      <c r="AB24714"/>
    </row>
    <row r="24715" spans="16:28" x14ac:dyDescent="0.2">
      <c r="P24715" s="12"/>
      <c r="AB24715"/>
    </row>
    <row r="24716" spans="16:28" x14ac:dyDescent="0.2">
      <c r="P24716" s="12"/>
      <c r="AB24716"/>
    </row>
    <row r="24717" spans="16:28" x14ac:dyDescent="0.2">
      <c r="P24717" s="12"/>
      <c r="AB24717"/>
    </row>
    <row r="24718" spans="16:28" x14ac:dyDescent="0.2">
      <c r="P24718" s="12"/>
      <c r="AB24718"/>
    </row>
    <row r="24719" spans="16:28" x14ac:dyDescent="0.2">
      <c r="P24719" s="12"/>
      <c r="AB24719"/>
    </row>
    <row r="24720" spans="16:28" x14ac:dyDescent="0.2">
      <c r="P24720" s="12"/>
      <c r="AB24720"/>
    </row>
    <row r="24721" spans="16:28" x14ac:dyDescent="0.2">
      <c r="P24721" s="12"/>
      <c r="AB24721"/>
    </row>
    <row r="24722" spans="16:28" x14ac:dyDescent="0.2">
      <c r="P24722" s="12"/>
      <c r="AB24722"/>
    </row>
    <row r="24723" spans="16:28" x14ac:dyDescent="0.2">
      <c r="P24723" s="12"/>
      <c r="AB24723"/>
    </row>
    <row r="24724" spans="16:28" x14ac:dyDescent="0.2">
      <c r="P24724" s="12"/>
      <c r="AB24724"/>
    </row>
    <row r="24725" spans="16:28" x14ac:dyDescent="0.2">
      <c r="P24725" s="12"/>
      <c r="AB24725"/>
    </row>
    <row r="24726" spans="16:28" x14ac:dyDescent="0.2">
      <c r="P24726" s="12"/>
      <c r="AB24726"/>
    </row>
    <row r="24727" spans="16:28" x14ac:dyDescent="0.2">
      <c r="P24727" s="12"/>
      <c r="AB24727"/>
    </row>
    <row r="24728" spans="16:28" x14ac:dyDescent="0.2">
      <c r="P24728" s="12"/>
      <c r="AB24728"/>
    </row>
    <row r="24729" spans="16:28" x14ac:dyDescent="0.2">
      <c r="P24729" s="12"/>
      <c r="AB24729"/>
    </row>
    <row r="24730" spans="16:28" x14ac:dyDescent="0.2">
      <c r="P24730" s="12"/>
      <c r="AB24730"/>
    </row>
    <row r="24731" spans="16:28" x14ac:dyDescent="0.2">
      <c r="P24731" s="12"/>
      <c r="AB24731"/>
    </row>
    <row r="24732" spans="16:28" x14ac:dyDescent="0.2">
      <c r="P24732" s="12"/>
      <c r="AB24732"/>
    </row>
    <row r="24733" spans="16:28" x14ac:dyDescent="0.2">
      <c r="P24733" s="12"/>
      <c r="AB24733"/>
    </row>
    <row r="24734" spans="16:28" x14ac:dyDescent="0.2">
      <c r="P24734" s="12"/>
      <c r="AB24734"/>
    </row>
    <row r="24735" spans="16:28" x14ac:dyDescent="0.2">
      <c r="P24735" s="12"/>
      <c r="AB24735"/>
    </row>
    <row r="24736" spans="16:28" x14ac:dyDescent="0.2">
      <c r="P24736" s="12"/>
      <c r="AB24736"/>
    </row>
    <row r="24737" spans="16:28" x14ac:dyDescent="0.2">
      <c r="P24737" s="12"/>
      <c r="AB24737"/>
    </row>
    <row r="24738" spans="16:28" x14ac:dyDescent="0.2">
      <c r="P24738" s="12"/>
      <c r="AB24738"/>
    </row>
    <row r="24739" spans="16:28" x14ac:dyDescent="0.2">
      <c r="P24739" s="12"/>
      <c r="AB24739"/>
    </row>
    <row r="24740" spans="16:28" x14ac:dyDescent="0.2">
      <c r="P24740" s="12"/>
      <c r="AB24740"/>
    </row>
    <row r="24741" spans="16:28" x14ac:dyDescent="0.2">
      <c r="P24741" s="12"/>
      <c r="AB24741"/>
    </row>
    <row r="24742" spans="16:28" x14ac:dyDescent="0.2">
      <c r="P24742" s="12"/>
      <c r="AB24742"/>
    </row>
    <row r="24743" spans="16:28" x14ac:dyDescent="0.2">
      <c r="P24743" s="12"/>
      <c r="AB24743"/>
    </row>
    <row r="24744" spans="16:28" x14ac:dyDescent="0.2">
      <c r="P24744" s="12"/>
      <c r="AB24744"/>
    </row>
    <row r="24745" spans="16:28" x14ac:dyDescent="0.2">
      <c r="P24745" s="12"/>
      <c r="AB24745"/>
    </row>
    <row r="24746" spans="16:28" x14ac:dyDescent="0.2">
      <c r="P24746" s="12"/>
      <c r="AB24746"/>
    </row>
    <row r="24747" spans="16:28" x14ac:dyDescent="0.2">
      <c r="P24747" s="12"/>
      <c r="AB24747"/>
    </row>
    <row r="24748" spans="16:28" x14ac:dyDescent="0.2">
      <c r="P24748" s="12"/>
      <c r="AB24748"/>
    </row>
    <row r="24749" spans="16:28" x14ac:dyDescent="0.2">
      <c r="P24749" s="12"/>
      <c r="AB24749"/>
    </row>
    <row r="24750" spans="16:28" x14ac:dyDescent="0.2">
      <c r="P24750" s="12"/>
      <c r="AB24750"/>
    </row>
    <row r="24751" spans="16:28" x14ac:dyDescent="0.2">
      <c r="P24751" s="12"/>
      <c r="AB24751"/>
    </row>
    <row r="24752" spans="16:28" x14ac:dyDescent="0.2">
      <c r="P24752" s="12"/>
      <c r="AB24752"/>
    </row>
    <row r="24753" spans="16:28" x14ac:dyDescent="0.2">
      <c r="P24753" s="12"/>
      <c r="AB24753"/>
    </row>
    <row r="24754" spans="16:28" x14ac:dyDescent="0.2">
      <c r="P24754" s="12"/>
      <c r="AB24754"/>
    </row>
    <row r="24755" spans="16:28" x14ac:dyDescent="0.2">
      <c r="P24755" s="12"/>
      <c r="AB24755"/>
    </row>
    <row r="24756" spans="16:28" x14ac:dyDescent="0.2">
      <c r="P24756" s="12"/>
      <c r="AB24756"/>
    </row>
    <row r="24757" spans="16:28" x14ac:dyDescent="0.2">
      <c r="P24757" s="12"/>
      <c r="AB24757"/>
    </row>
    <row r="24758" spans="16:28" x14ac:dyDescent="0.2">
      <c r="P24758" s="12"/>
      <c r="AB24758"/>
    </row>
    <row r="24759" spans="16:28" x14ac:dyDescent="0.2">
      <c r="P24759" s="12"/>
      <c r="AB24759"/>
    </row>
    <row r="24760" spans="16:28" x14ac:dyDescent="0.2">
      <c r="P24760" s="12"/>
      <c r="AB24760"/>
    </row>
    <row r="24761" spans="16:28" x14ac:dyDescent="0.2">
      <c r="P24761" s="12"/>
      <c r="AB24761"/>
    </row>
    <row r="24762" spans="16:28" x14ac:dyDescent="0.2">
      <c r="P24762" s="12"/>
      <c r="AB24762"/>
    </row>
    <row r="24763" spans="16:28" x14ac:dyDescent="0.2">
      <c r="P24763" s="12"/>
      <c r="AB24763"/>
    </row>
    <row r="24764" spans="16:28" x14ac:dyDescent="0.2">
      <c r="P24764" s="12"/>
      <c r="AB24764"/>
    </row>
    <row r="24765" spans="16:28" x14ac:dyDescent="0.2">
      <c r="P24765" s="12"/>
      <c r="AB24765"/>
    </row>
    <row r="24766" spans="16:28" x14ac:dyDescent="0.2">
      <c r="P24766" s="12"/>
      <c r="AB24766"/>
    </row>
    <row r="24767" spans="16:28" x14ac:dyDescent="0.2">
      <c r="P24767" s="12"/>
      <c r="AB24767"/>
    </row>
    <row r="24768" spans="16:28" x14ac:dyDescent="0.2">
      <c r="P24768" s="12"/>
      <c r="AB24768"/>
    </row>
    <row r="24769" spans="16:28" x14ac:dyDescent="0.2">
      <c r="P24769" s="12"/>
      <c r="AB24769"/>
    </row>
    <row r="24770" spans="16:28" x14ac:dyDescent="0.2">
      <c r="P24770" s="12"/>
      <c r="AB24770"/>
    </row>
    <row r="24771" spans="16:28" x14ac:dyDescent="0.2">
      <c r="P24771" s="12"/>
      <c r="AB24771"/>
    </row>
    <row r="24772" spans="16:28" x14ac:dyDescent="0.2">
      <c r="P24772" s="12"/>
      <c r="AB24772"/>
    </row>
    <row r="24773" spans="16:28" x14ac:dyDescent="0.2">
      <c r="P24773" s="12"/>
      <c r="AB24773"/>
    </row>
    <row r="24774" spans="16:28" x14ac:dyDescent="0.2">
      <c r="P24774" s="12"/>
      <c r="AB24774"/>
    </row>
    <row r="24775" spans="16:28" x14ac:dyDescent="0.2">
      <c r="P24775" s="12"/>
      <c r="AB24775"/>
    </row>
    <row r="24776" spans="16:28" x14ac:dyDescent="0.2">
      <c r="P24776" s="12"/>
      <c r="AB24776"/>
    </row>
    <row r="24777" spans="16:28" x14ac:dyDescent="0.2">
      <c r="P24777" s="12"/>
      <c r="AB24777"/>
    </row>
    <row r="24778" spans="16:28" x14ac:dyDescent="0.2">
      <c r="P24778" s="12"/>
      <c r="AB24778"/>
    </row>
    <row r="24779" spans="16:28" x14ac:dyDescent="0.2">
      <c r="P24779" s="12"/>
      <c r="AB24779"/>
    </row>
    <row r="24780" spans="16:28" x14ac:dyDescent="0.2">
      <c r="P24780" s="12"/>
      <c r="AB24780"/>
    </row>
    <row r="24781" spans="16:28" x14ac:dyDescent="0.2">
      <c r="P24781" s="12"/>
      <c r="AB24781"/>
    </row>
    <row r="24782" spans="16:28" x14ac:dyDescent="0.2">
      <c r="P24782" s="12"/>
      <c r="AB24782"/>
    </row>
    <row r="24783" spans="16:28" x14ac:dyDescent="0.2">
      <c r="P24783" s="12"/>
      <c r="AB24783"/>
    </row>
    <row r="24784" spans="16:28" x14ac:dyDescent="0.2">
      <c r="P24784" s="12"/>
      <c r="AB24784"/>
    </row>
    <row r="24785" spans="16:28" x14ac:dyDescent="0.2">
      <c r="P24785" s="12"/>
      <c r="AB24785"/>
    </row>
    <row r="24786" spans="16:28" x14ac:dyDescent="0.2">
      <c r="P24786" s="12"/>
      <c r="AB24786"/>
    </row>
    <row r="24787" spans="16:28" x14ac:dyDescent="0.2">
      <c r="P24787" s="12"/>
      <c r="AB24787"/>
    </row>
    <row r="24788" spans="16:28" x14ac:dyDescent="0.2">
      <c r="P24788" s="12"/>
      <c r="AB24788"/>
    </row>
    <row r="24789" spans="16:28" x14ac:dyDescent="0.2">
      <c r="P24789" s="12"/>
      <c r="AB24789"/>
    </row>
    <row r="24790" spans="16:28" x14ac:dyDescent="0.2">
      <c r="P24790" s="12"/>
      <c r="AB24790"/>
    </row>
    <row r="24791" spans="16:28" x14ac:dyDescent="0.2">
      <c r="P24791" s="12"/>
      <c r="AB24791"/>
    </row>
    <row r="24792" spans="16:28" x14ac:dyDescent="0.2">
      <c r="P24792" s="12"/>
      <c r="AB24792"/>
    </row>
    <row r="24793" spans="16:28" x14ac:dyDescent="0.2">
      <c r="P24793" s="12"/>
      <c r="AB24793"/>
    </row>
    <row r="24794" spans="16:28" x14ac:dyDescent="0.2">
      <c r="P24794" s="12"/>
      <c r="AB24794"/>
    </row>
    <row r="24795" spans="16:28" x14ac:dyDescent="0.2">
      <c r="P24795" s="12"/>
      <c r="AB24795"/>
    </row>
    <row r="24796" spans="16:28" x14ac:dyDescent="0.2">
      <c r="P24796" s="12"/>
      <c r="AB24796"/>
    </row>
    <row r="24797" spans="16:28" x14ac:dyDescent="0.2">
      <c r="P24797" s="12"/>
      <c r="AB24797"/>
    </row>
    <row r="24798" spans="16:28" x14ac:dyDescent="0.2">
      <c r="P24798" s="12"/>
      <c r="AB24798"/>
    </row>
    <row r="24799" spans="16:28" x14ac:dyDescent="0.2">
      <c r="P24799" s="12"/>
      <c r="AB24799"/>
    </row>
    <row r="24800" spans="16:28" x14ac:dyDescent="0.2">
      <c r="P24800" s="12"/>
      <c r="AB24800"/>
    </row>
    <row r="24801" spans="16:28" x14ac:dyDescent="0.2">
      <c r="P24801" s="12"/>
      <c r="AB24801"/>
    </row>
    <row r="24802" spans="16:28" x14ac:dyDescent="0.2">
      <c r="P24802" s="12"/>
      <c r="AB24802"/>
    </row>
    <row r="24803" spans="16:28" x14ac:dyDescent="0.2">
      <c r="P24803" s="12"/>
      <c r="AB24803"/>
    </row>
    <row r="24804" spans="16:28" x14ac:dyDescent="0.2">
      <c r="P24804" s="12"/>
      <c r="AB24804"/>
    </row>
    <row r="24805" spans="16:28" x14ac:dyDescent="0.2">
      <c r="P24805" s="12"/>
      <c r="AB24805"/>
    </row>
    <row r="24806" spans="16:28" x14ac:dyDescent="0.2">
      <c r="P24806" s="12"/>
      <c r="AB24806"/>
    </row>
    <row r="24807" spans="16:28" x14ac:dyDescent="0.2">
      <c r="P24807" s="12"/>
      <c r="AB24807"/>
    </row>
    <row r="24808" spans="16:28" x14ac:dyDescent="0.2">
      <c r="P24808" s="12"/>
      <c r="AB24808"/>
    </row>
    <row r="24809" spans="16:28" x14ac:dyDescent="0.2">
      <c r="P24809" s="12"/>
      <c r="AB24809"/>
    </row>
    <row r="24810" spans="16:28" x14ac:dyDescent="0.2">
      <c r="P24810" s="12"/>
      <c r="AB24810"/>
    </row>
    <row r="24811" spans="16:28" x14ac:dyDescent="0.2">
      <c r="P24811" s="12"/>
      <c r="AB24811"/>
    </row>
    <row r="24812" spans="16:28" x14ac:dyDescent="0.2">
      <c r="P24812" s="12"/>
      <c r="AB24812"/>
    </row>
    <row r="24813" spans="16:28" x14ac:dyDescent="0.2">
      <c r="P24813" s="12"/>
      <c r="AB24813"/>
    </row>
    <row r="24814" spans="16:28" x14ac:dyDescent="0.2">
      <c r="P24814" s="12"/>
      <c r="AB24814"/>
    </row>
    <row r="24815" spans="16:28" x14ac:dyDescent="0.2">
      <c r="P24815" s="12"/>
      <c r="AB24815"/>
    </row>
    <row r="24816" spans="16:28" x14ac:dyDescent="0.2">
      <c r="P24816" s="12"/>
      <c r="AB24816"/>
    </row>
    <row r="24817" spans="16:28" x14ac:dyDescent="0.2">
      <c r="P24817" s="12"/>
      <c r="AB24817"/>
    </row>
    <row r="24818" spans="16:28" x14ac:dyDescent="0.2">
      <c r="P24818" s="12"/>
      <c r="AB24818"/>
    </row>
    <row r="24819" spans="16:28" x14ac:dyDescent="0.2">
      <c r="P24819" s="12"/>
      <c r="AB24819"/>
    </row>
    <row r="24820" spans="16:28" x14ac:dyDescent="0.2">
      <c r="P24820" s="12"/>
      <c r="AB24820"/>
    </row>
    <row r="24821" spans="16:28" x14ac:dyDescent="0.2">
      <c r="P24821" s="12"/>
      <c r="AB24821"/>
    </row>
    <row r="24822" spans="16:28" x14ac:dyDescent="0.2">
      <c r="P24822" s="12"/>
      <c r="AB24822"/>
    </row>
    <row r="24823" spans="16:28" x14ac:dyDescent="0.2">
      <c r="P24823" s="12"/>
      <c r="AB24823"/>
    </row>
    <row r="24824" spans="16:28" x14ac:dyDescent="0.2">
      <c r="P24824" s="12"/>
      <c r="AB24824"/>
    </row>
    <row r="24825" spans="16:28" x14ac:dyDescent="0.2">
      <c r="P24825" s="12"/>
      <c r="AB24825"/>
    </row>
    <row r="24826" spans="16:28" x14ac:dyDescent="0.2">
      <c r="P24826" s="12"/>
      <c r="AB24826"/>
    </row>
    <row r="24827" spans="16:28" x14ac:dyDescent="0.2">
      <c r="P24827" s="12"/>
      <c r="AB24827"/>
    </row>
    <row r="24828" spans="16:28" x14ac:dyDescent="0.2">
      <c r="P24828" s="12"/>
      <c r="AB24828"/>
    </row>
    <row r="24829" spans="16:28" x14ac:dyDescent="0.2">
      <c r="P24829" s="12"/>
      <c r="AB24829"/>
    </row>
    <row r="24830" spans="16:28" x14ac:dyDescent="0.2">
      <c r="P24830" s="12"/>
      <c r="AB24830"/>
    </row>
    <row r="24831" spans="16:28" x14ac:dyDescent="0.2">
      <c r="P24831" s="12"/>
      <c r="AB24831"/>
    </row>
    <row r="24832" spans="16:28" x14ac:dyDescent="0.2">
      <c r="P24832" s="12"/>
      <c r="AB24832"/>
    </row>
    <row r="24833" spans="16:28" x14ac:dyDescent="0.2">
      <c r="P24833" s="12"/>
      <c r="AB24833"/>
    </row>
    <row r="24834" spans="16:28" x14ac:dyDescent="0.2">
      <c r="P24834" s="12"/>
      <c r="AB24834"/>
    </row>
    <row r="24835" spans="16:28" x14ac:dyDescent="0.2">
      <c r="P24835" s="12"/>
      <c r="AB24835"/>
    </row>
    <row r="24836" spans="16:28" x14ac:dyDescent="0.2">
      <c r="P24836" s="12"/>
      <c r="AB24836"/>
    </row>
    <row r="24837" spans="16:28" x14ac:dyDescent="0.2">
      <c r="P24837" s="12"/>
      <c r="AB24837"/>
    </row>
    <row r="24838" spans="16:28" x14ac:dyDescent="0.2">
      <c r="P24838" s="12"/>
      <c r="AB24838"/>
    </row>
    <row r="24839" spans="16:28" x14ac:dyDescent="0.2">
      <c r="P24839" s="12"/>
      <c r="AB24839"/>
    </row>
    <row r="24840" spans="16:28" x14ac:dyDescent="0.2">
      <c r="P24840" s="12"/>
      <c r="AB24840"/>
    </row>
    <row r="24841" spans="16:28" x14ac:dyDescent="0.2">
      <c r="P24841" s="12"/>
      <c r="AB24841"/>
    </row>
    <row r="24842" spans="16:28" x14ac:dyDescent="0.2">
      <c r="P24842" s="12"/>
      <c r="AB24842"/>
    </row>
    <row r="24843" spans="16:28" x14ac:dyDescent="0.2">
      <c r="P24843" s="12"/>
      <c r="AB24843"/>
    </row>
    <row r="24844" spans="16:28" x14ac:dyDescent="0.2">
      <c r="P24844" s="12"/>
      <c r="AB24844"/>
    </row>
    <row r="24845" spans="16:28" x14ac:dyDescent="0.2">
      <c r="P24845" s="12"/>
      <c r="AB24845"/>
    </row>
    <row r="24846" spans="16:28" x14ac:dyDescent="0.2">
      <c r="P24846" s="12"/>
      <c r="AB24846"/>
    </row>
    <row r="24847" spans="16:28" x14ac:dyDescent="0.2">
      <c r="P24847" s="12"/>
      <c r="AB24847"/>
    </row>
    <row r="24848" spans="16:28" x14ac:dyDescent="0.2">
      <c r="P24848" s="12"/>
      <c r="AB24848"/>
    </row>
    <row r="24849" spans="16:28" x14ac:dyDescent="0.2">
      <c r="P24849" s="12"/>
      <c r="AB24849"/>
    </row>
    <row r="24850" spans="16:28" x14ac:dyDescent="0.2">
      <c r="P24850" s="12"/>
      <c r="AB24850"/>
    </row>
    <row r="24851" spans="16:28" x14ac:dyDescent="0.2">
      <c r="P24851" s="12"/>
      <c r="AB24851"/>
    </row>
    <row r="24852" spans="16:28" x14ac:dyDescent="0.2">
      <c r="P24852" s="12"/>
      <c r="AB24852"/>
    </row>
    <row r="24853" spans="16:28" x14ac:dyDescent="0.2">
      <c r="P24853" s="12"/>
      <c r="AB24853"/>
    </row>
    <row r="24854" spans="16:28" x14ac:dyDescent="0.2">
      <c r="P24854" s="12"/>
      <c r="AB24854"/>
    </row>
    <row r="24855" spans="16:28" x14ac:dyDescent="0.2">
      <c r="P24855" s="12"/>
      <c r="AB24855"/>
    </row>
    <row r="24856" spans="16:28" x14ac:dyDescent="0.2">
      <c r="P24856" s="12"/>
      <c r="AB24856"/>
    </row>
    <row r="24857" spans="16:28" x14ac:dyDescent="0.2">
      <c r="P24857" s="12"/>
      <c r="AB24857"/>
    </row>
    <row r="24858" spans="16:28" x14ac:dyDescent="0.2">
      <c r="P24858" s="12"/>
      <c r="AB24858"/>
    </row>
    <row r="24859" spans="16:28" x14ac:dyDescent="0.2">
      <c r="P24859" s="12"/>
      <c r="AB24859"/>
    </row>
    <row r="24860" spans="16:28" x14ac:dyDescent="0.2">
      <c r="P24860" s="12"/>
      <c r="AB24860"/>
    </row>
    <row r="24861" spans="16:28" x14ac:dyDescent="0.2">
      <c r="P24861" s="12"/>
      <c r="AB24861"/>
    </row>
    <row r="24862" spans="16:28" x14ac:dyDescent="0.2">
      <c r="P24862" s="12"/>
      <c r="AB24862"/>
    </row>
    <row r="24863" spans="16:28" x14ac:dyDescent="0.2">
      <c r="P24863" s="12"/>
      <c r="AB24863"/>
    </row>
    <row r="24864" spans="16:28" x14ac:dyDescent="0.2">
      <c r="P24864" s="12"/>
      <c r="AB24864"/>
    </row>
    <row r="24865" spans="16:28" x14ac:dyDescent="0.2">
      <c r="P24865" s="12"/>
      <c r="AB24865"/>
    </row>
    <row r="24866" spans="16:28" x14ac:dyDescent="0.2">
      <c r="P24866" s="12"/>
      <c r="AB24866"/>
    </row>
    <row r="24867" spans="16:28" x14ac:dyDescent="0.2">
      <c r="P24867" s="12"/>
      <c r="AB24867"/>
    </row>
    <row r="24868" spans="16:28" x14ac:dyDescent="0.2">
      <c r="P24868" s="12"/>
      <c r="AB24868"/>
    </row>
    <row r="24869" spans="16:28" x14ac:dyDescent="0.2">
      <c r="P24869" s="12"/>
      <c r="AB24869"/>
    </row>
    <row r="24870" spans="16:28" x14ac:dyDescent="0.2">
      <c r="P24870" s="12"/>
      <c r="AB24870"/>
    </row>
    <row r="24871" spans="16:28" x14ac:dyDescent="0.2">
      <c r="P24871" s="12"/>
      <c r="AB24871"/>
    </row>
    <row r="24872" spans="16:28" x14ac:dyDescent="0.2">
      <c r="P24872" s="12"/>
      <c r="AB24872"/>
    </row>
    <row r="24873" spans="16:28" x14ac:dyDescent="0.2">
      <c r="P24873" s="12"/>
      <c r="AB24873"/>
    </row>
    <row r="24874" spans="16:28" x14ac:dyDescent="0.2">
      <c r="P24874" s="12"/>
      <c r="AB24874"/>
    </row>
    <row r="24875" spans="16:28" x14ac:dyDescent="0.2">
      <c r="P24875" s="12"/>
      <c r="AB24875"/>
    </row>
    <row r="24876" spans="16:28" x14ac:dyDescent="0.2">
      <c r="P24876" s="12"/>
      <c r="AB24876"/>
    </row>
    <row r="24877" spans="16:28" x14ac:dyDescent="0.2">
      <c r="P24877" s="12"/>
      <c r="AB24877"/>
    </row>
    <row r="24878" spans="16:28" x14ac:dyDescent="0.2">
      <c r="P24878" s="12"/>
      <c r="AB24878"/>
    </row>
    <row r="24879" spans="16:28" x14ac:dyDescent="0.2">
      <c r="P24879" s="12"/>
      <c r="AB24879"/>
    </row>
    <row r="24880" spans="16:28" x14ac:dyDescent="0.2">
      <c r="P24880" s="12"/>
      <c r="AB24880"/>
    </row>
    <row r="24881" spans="16:28" x14ac:dyDescent="0.2">
      <c r="P24881" s="12"/>
      <c r="AB24881"/>
    </row>
    <row r="24882" spans="16:28" x14ac:dyDescent="0.2">
      <c r="P24882" s="12"/>
      <c r="AB24882"/>
    </row>
    <row r="24883" spans="16:28" x14ac:dyDescent="0.2">
      <c r="P24883" s="12"/>
      <c r="AB24883"/>
    </row>
    <row r="24884" spans="16:28" x14ac:dyDescent="0.2">
      <c r="P24884" s="12"/>
      <c r="AB24884"/>
    </row>
    <row r="24885" spans="16:28" x14ac:dyDescent="0.2">
      <c r="P24885" s="12"/>
      <c r="AB24885"/>
    </row>
    <row r="24886" spans="16:28" x14ac:dyDescent="0.2">
      <c r="P24886" s="12"/>
      <c r="AB24886"/>
    </row>
    <row r="24887" spans="16:28" x14ac:dyDescent="0.2">
      <c r="P24887" s="12"/>
      <c r="AB24887"/>
    </row>
    <row r="24888" spans="16:28" x14ac:dyDescent="0.2">
      <c r="P24888" s="12"/>
      <c r="AB24888"/>
    </row>
    <row r="24889" spans="16:28" x14ac:dyDescent="0.2">
      <c r="P24889" s="12"/>
      <c r="AB24889"/>
    </row>
    <row r="24890" spans="16:28" x14ac:dyDescent="0.2">
      <c r="P24890" s="12"/>
      <c r="AB24890"/>
    </row>
    <row r="24891" spans="16:28" x14ac:dyDescent="0.2">
      <c r="P24891" s="12"/>
      <c r="AB24891"/>
    </row>
    <row r="24892" spans="16:28" x14ac:dyDescent="0.2">
      <c r="P24892" s="12"/>
      <c r="AB24892"/>
    </row>
    <row r="24893" spans="16:28" x14ac:dyDescent="0.2">
      <c r="P24893" s="12"/>
      <c r="AB24893"/>
    </row>
    <row r="24894" spans="16:28" x14ac:dyDescent="0.2">
      <c r="P24894" s="12"/>
      <c r="AB24894"/>
    </row>
    <row r="24895" spans="16:28" x14ac:dyDescent="0.2">
      <c r="P24895" s="12"/>
      <c r="AB24895"/>
    </row>
    <row r="24896" spans="16:28" x14ac:dyDescent="0.2">
      <c r="P24896" s="12"/>
      <c r="AB24896"/>
    </row>
    <row r="24897" spans="16:28" x14ac:dyDescent="0.2">
      <c r="P24897" s="12"/>
      <c r="AB24897"/>
    </row>
    <row r="24898" spans="16:28" x14ac:dyDescent="0.2">
      <c r="P24898" s="12"/>
      <c r="AB24898"/>
    </row>
    <row r="24899" spans="16:28" x14ac:dyDescent="0.2">
      <c r="P24899" s="12"/>
      <c r="AB24899"/>
    </row>
    <row r="24900" spans="16:28" x14ac:dyDescent="0.2">
      <c r="P24900" s="12"/>
      <c r="AB24900"/>
    </row>
    <row r="24901" spans="16:28" x14ac:dyDescent="0.2">
      <c r="P24901" s="12"/>
      <c r="AB24901"/>
    </row>
    <row r="24902" spans="16:28" x14ac:dyDescent="0.2">
      <c r="P24902" s="12"/>
      <c r="AB24902"/>
    </row>
    <row r="24903" spans="16:28" x14ac:dyDescent="0.2">
      <c r="P24903" s="12"/>
      <c r="AB24903"/>
    </row>
    <row r="24904" spans="16:28" x14ac:dyDescent="0.2">
      <c r="P24904" s="12"/>
      <c r="AB24904"/>
    </row>
    <row r="24905" spans="16:28" x14ac:dyDescent="0.2">
      <c r="P24905" s="12"/>
      <c r="AB24905"/>
    </row>
    <row r="24906" spans="16:28" x14ac:dyDescent="0.2">
      <c r="P24906" s="12"/>
      <c r="AB24906"/>
    </row>
    <row r="24907" spans="16:28" x14ac:dyDescent="0.2">
      <c r="P24907" s="12"/>
      <c r="AB24907"/>
    </row>
    <row r="24908" spans="16:28" x14ac:dyDescent="0.2">
      <c r="P24908" s="12"/>
      <c r="AB24908"/>
    </row>
    <row r="24909" spans="16:28" x14ac:dyDescent="0.2">
      <c r="P24909" s="12"/>
      <c r="AB24909"/>
    </row>
    <row r="24910" spans="16:28" x14ac:dyDescent="0.2">
      <c r="P24910" s="12"/>
      <c r="AB24910"/>
    </row>
    <row r="24911" spans="16:28" x14ac:dyDescent="0.2">
      <c r="P24911" s="12"/>
      <c r="AB24911"/>
    </row>
    <row r="24912" spans="16:28" x14ac:dyDescent="0.2">
      <c r="P24912" s="12"/>
      <c r="AB24912"/>
    </row>
    <row r="24913" spans="16:28" x14ac:dyDescent="0.2">
      <c r="P24913" s="12"/>
      <c r="AB24913"/>
    </row>
    <row r="24914" spans="16:28" x14ac:dyDescent="0.2">
      <c r="P24914" s="12"/>
      <c r="AB24914"/>
    </row>
    <row r="24915" spans="16:28" x14ac:dyDescent="0.2">
      <c r="P24915" s="12"/>
      <c r="AB24915"/>
    </row>
    <row r="24916" spans="16:28" x14ac:dyDescent="0.2">
      <c r="P24916" s="12"/>
      <c r="AB24916"/>
    </row>
    <row r="24917" spans="16:28" x14ac:dyDescent="0.2">
      <c r="P24917" s="12"/>
      <c r="AB24917"/>
    </row>
    <row r="24918" spans="16:28" x14ac:dyDescent="0.2">
      <c r="P24918" s="12"/>
      <c r="AB24918"/>
    </row>
    <row r="24919" spans="16:28" x14ac:dyDescent="0.2">
      <c r="P24919" s="12"/>
      <c r="AB24919"/>
    </row>
    <row r="24920" spans="16:28" x14ac:dyDescent="0.2">
      <c r="P24920" s="12"/>
      <c r="AB24920"/>
    </row>
    <row r="24921" spans="16:28" x14ac:dyDescent="0.2">
      <c r="P24921" s="12"/>
      <c r="AB24921"/>
    </row>
    <row r="24922" spans="16:28" x14ac:dyDescent="0.2">
      <c r="P24922" s="12"/>
      <c r="AB24922"/>
    </row>
    <row r="24923" spans="16:28" x14ac:dyDescent="0.2">
      <c r="P24923" s="12"/>
      <c r="AB24923"/>
    </row>
    <row r="24924" spans="16:28" x14ac:dyDescent="0.2">
      <c r="P24924" s="12"/>
      <c r="AB24924"/>
    </row>
    <row r="24925" spans="16:28" x14ac:dyDescent="0.2">
      <c r="P24925" s="12"/>
      <c r="AB24925"/>
    </row>
    <row r="24926" spans="16:28" x14ac:dyDescent="0.2">
      <c r="P24926" s="12"/>
      <c r="AB24926"/>
    </row>
    <row r="24927" spans="16:28" x14ac:dyDescent="0.2">
      <c r="P24927" s="12"/>
      <c r="AB24927"/>
    </row>
    <row r="24928" spans="16:28" x14ac:dyDescent="0.2">
      <c r="P24928" s="12"/>
      <c r="AB24928"/>
    </row>
    <row r="24929" spans="16:28" x14ac:dyDescent="0.2">
      <c r="P24929" s="12"/>
      <c r="AB24929"/>
    </row>
    <row r="24930" spans="16:28" x14ac:dyDescent="0.2">
      <c r="P24930" s="12"/>
      <c r="AB24930"/>
    </row>
    <row r="24931" spans="16:28" x14ac:dyDescent="0.2">
      <c r="P24931" s="12"/>
      <c r="AB24931"/>
    </row>
    <row r="24932" spans="16:28" x14ac:dyDescent="0.2">
      <c r="P24932" s="12"/>
      <c r="AB24932"/>
    </row>
    <row r="24933" spans="16:28" x14ac:dyDescent="0.2">
      <c r="P24933" s="12"/>
      <c r="AB24933"/>
    </row>
    <row r="24934" spans="16:28" x14ac:dyDescent="0.2">
      <c r="P24934" s="12"/>
      <c r="AB24934"/>
    </row>
    <row r="24935" spans="16:28" x14ac:dyDescent="0.2">
      <c r="P24935" s="12"/>
      <c r="AB24935"/>
    </row>
    <row r="24936" spans="16:28" x14ac:dyDescent="0.2">
      <c r="P24936" s="12"/>
      <c r="AB24936"/>
    </row>
    <row r="24937" spans="16:28" x14ac:dyDescent="0.2">
      <c r="P24937" s="12"/>
      <c r="AB24937"/>
    </row>
    <row r="24938" spans="16:28" x14ac:dyDescent="0.2">
      <c r="P24938" s="12"/>
      <c r="AB24938"/>
    </row>
    <row r="24939" spans="16:28" x14ac:dyDescent="0.2">
      <c r="P24939" s="12"/>
      <c r="AB24939"/>
    </row>
    <row r="24940" spans="16:28" x14ac:dyDescent="0.2">
      <c r="P24940" s="12"/>
      <c r="AB24940"/>
    </row>
    <row r="24941" spans="16:28" x14ac:dyDescent="0.2">
      <c r="P24941" s="12"/>
      <c r="AB24941"/>
    </row>
    <row r="24942" spans="16:28" x14ac:dyDescent="0.2">
      <c r="P24942" s="12"/>
      <c r="AB24942"/>
    </row>
    <row r="24943" spans="16:28" x14ac:dyDescent="0.2">
      <c r="P24943" s="12"/>
      <c r="AB24943"/>
    </row>
    <row r="24944" spans="16:28" x14ac:dyDescent="0.2">
      <c r="P24944" s="12"/>
      <c r="AB24944"/>
    </row>
    <row r="24945" spans="16:28" x14ac:dyDescent="0.2">
      <c r="P24945" s="12"/>
      <c r="AB24945"/>
    </row>
    <row r="24946" spans="16:28" x14ac:dyDescent="0.2">
      <c r="P24946" s="12"/>
      <c r="AB24946"/>
    </row>
    <row r="24947" spans="16:28" x14ac:dyDescent="0.2">
      <c r="P24947" s="12"/>
      <c r="AB24947"/>
    </row>
    <row r="24948" spans="16:28" x14ac:dyDescent="0.2">
      <c r="P24948" s="12"/>
      <c r="AB24948"/>
    </row>
    <row r="24949" spans="16:28" x14ac:dyDescent="0.2">
      <c r="P24949" s="12"/>
      <c r="AB24949"/>
    </row>
    <row r="24950" spans="16:28" x14ac:dyDescent="0.2">
      <c r="P24950" s="12"/>
      <c r="AB24950"/>
    </row>
    <row r="24951" spans="16:28" x14ac:dyDescent="0.2">
      <c r="P24951" s="12"/>
      <c r="AB24951"/>
    </row>
    <row r="24952" spans="16:28" x14ac:dyDescent="0.2">
      <c r="P24952" s="12"/>
      <c r="AB24952"/>
    </row>
    <row r="24953" spans="16:28" x14ac:dyDescent="0.2">
      <c r="P24953" s="12"/>
      <c r="AB24953"/>
    </row>
    <row r="24954" spans="16:28" x14ac:dyDescent="0.2">
      <c r="P24954" s="12"/>
      <c r="AB24954"/>
    </row>
    <row r="24955" spans="16:28" x14ac:dyDescent="0.2">
      <c r="P24955" s="12"/>
      <c r="AB24955"/>
    </row>
    <row r="24956" spans="16:28" x14ac:dyDescent="0.2">
      <c r="P24956" s="12"/>
      <c r="AB24956"/>
    </row>
    <row r="24957" spans="16:28" x14ac:dyDescent="0.2">
      <c r="P24957" s="12"/>
      <c r="AB24957"/>
    </row>
    <row r="24958" spans="16:28" x14ac:dyDescent="0.2">
      <c r="P24958" s="12"/>
      <c r="AB24958"/>
    </row>
    <row r="24959" spans="16:28" x14ac:dyDescent="0.2">
      <c r="P24959" s="12"/>
      <c r="AB24959"/>
    </row>
    <row r="24960" spans="16:28" x14ac:dyDescent="0.2">
      <c r="P24960" s="12"/>
      <c r="AB24960"/>
    </row>
    <row r="24961" spans="16:28" x14ac:dyDescent="0.2">
      <c r="P24961" s="12"/>
      <c r="AB24961"/>
    </row>
    <row r="24962" spans="16:28" x14ac:dyDescent="0.2">
      <c r="P24962" s="12"/>
      <c r="AB24962"/>
    </row>
    <row r="24963" spans="16:28" x14ac:dyDescent="0.2">
      <c r="P24963" s="12"/>
      <c r="AB24963"/>
    </row>
    <row r="24964" spans="16:28" x14ac:dyDescent="0.2">
      <c r="P24964" s="12"/>
      <c r="AB24964"/>
    </row>
    <row r="24965" spans="16:28" x14ac:dyDescent="0.2">
      <c r="P24965" s="12"/>
      <c r="AB24965"/>
    </row>
    <row r="24966" spans="16:28" x14ac:dyDescent="0.2">
      <c r="P24966" s="12"/>
      <c r="AB24966"/>
    </row>
    <row r="24967" spans="16:28" x14ac:dyDescent="0.2">
      <c r="P24967" s="12"/>
      <c r="AB24967"/>
    </row>
    <row r="24968" spans="16:28" x14ac:dyDescent="0.2">
      <c r="P24968" s="12"/>
      <c r="AB24968"/>
    </row>
    <row r="24969" spans="16:28" x14ac:dyDescent="0.2">
      <c r="P24969" s="12"/>
      <c r="AB24969"/>
    </row>
    <row r="24970" spans="16:28" x14ac:dyDescent="0.2">
      <c r="P24970" s="12"/>
      <c r="AB24970"/>
    </row>
    <row r="24971" spans="16:28" x14ac:dyDescent="0.2">
      <c r="P24971" s="12"/>
      <c r="AB24971"/>
    </row>
    <row r="24972" spans="16:28" x14ac:dyDescent="0.2">
      <c r="P24972" s="12"/>
      <c r="AB24972"/>
    </row>
    <row r="24973" spans="16:28" x14ac:dyDescent="0.2">
      <c r="P24973" s="12"/>
      <c r="AB24973"/>
    </row>
    <row r="24974" spans="16:28" x14ac:dyDescent="0.2">
      <c r="P24974" s="12"/>
      <c r="AB24974"/>
    </row>
    <row r="24975" spans="16:28" x14ac:dyDescent="0.2">
      <c r="P24975" s="12"/>
      <c r="AB24975"/>
    </row>
    <row r="24976" spans="16:28" x14ac:dyDescent="0.2">
      <c r="P24976" s="12"/>
      <c r="AB24976"/>
    </row>
    <row r="24977" spans="16:28" x14ac:dyDescent="0.2">
      <c r="P24977" s="12"/>
      <c r="AB24977"/>
    </row>
    <row r="24978" spans="16:28" x14ac:dyDescent="0.2">
      <c r="P24978" s="12"/>
      <c r="AB24978"/>
    </row>
    <row r="24979" spans="16:28" x14ac:dyDescent="0.2">
      <c r="P24979" s="12"/>
      <c r="AB24979"/>
    </row>
    <row r="24980" spans="16:28" x14ac:dyDescent="0.2">
      <c r="P24980" s="12"/>
      <c r="AB24980"/>
    </row>
    <row r="24981" spans="16:28" x14ac:dyDescent="0.2">
      <c r="P24981" s="12"/>
      <c r="AB24981"/>
    </row>
    <row r="24982" spans="16:28" x14ac:dyDescent="0.2">
      <c r="P24982" s="12"/>
      <c r="AB24982"/>
    </row>
    <row r="24983" spans="16:28" x14ac:dyDescent="0.2">
      <c r="P24983" s="12"/>
      <c r="AB24983"/>
    </row>
    <row r="24984" spans="16:28" x14ac:dyDescent="0.2">
      <c r="P24984" s="12"/>
      <c r="AB24984"/>
    </row>
    <row r="24985" spans="16:28" x14ac:dyDescent="0.2">
      <c r="P24985" s="12"/>
      <c r="AB24985"/>
    </row>
    <row r="24986" spans="16:28" x14ac:dyDescent="0.2">
      <c r="P24986" s="12"/>
      <c r="AB24986"/>
    </row>
    <row r="24987" spans="16:28" x14ac:dyDescent="0.2">
      <c r="P24987" s="12"/>
      <c r="AB24987"/>
    </row>
    <row r="24988" spans="16:28" x14ac:dyDescent="0.2">
      <c r="P24988" s="12"/>
      <c r="AB24988"/>
    </row>
    <row r="24989" spans="16:28" x14ac:dyDescent="0.2">
      <c r="P24989" s="12"/>
      <c r="AB24989"/>
    </row>
    <row r="24990" spans="16:28" x14ac:dyDescent="0.2">
      <c r="P24990" s="12"/>
      <c r="AB24990"/>
    </row>
    <row r="24991" spans="16:28" x14ac:dyDescent="0.2">
      <c r="P24991" s="12"/>
      <c r="AB24991"/>
    </row>
    <row r="24992" spans="16:28" x14ac:dyDescent="0.2">
      <c r="P24992" s="12"/>
      <c r="AB24992"/>
    </row>
    <row r="24993" spans="16:28" x14ac:dyDescent="0.2">
      <c r="P24993" s="12"/>
      <c r="AB24993"/>
    </row>
    <row r="24994" spans="16:28" x14ac:dyDescent="0.2">
      <c r="P24994" s="12"/>
      <c r="AB24994"/>
    </row>
    <row r="24995" spans="16:28" x14ac:dyDescent="0.2">
      <c r="P24995" s="12"/>
      <c r="AB24995"/>
    </row>
    <row r="24996" spans="16:28" x14ac:dyDescent="0.2">
      <c r="P24996" s="12"/>
      <c r="AB24996"/>
    </row>
    <row r="24997" spans="16:28" x14ac:dyDescent="0.2">
      <c r="P24997" s="12"/>
      <c r="AB24997"/>
    </row>
    <row r="24998" spans="16:28" x14ac:dyDescent="0.2">
      <c r="P24998" s="12"/>
      <c r="AB24998"/>
    </row>
    <row r="24999" spans="16:28" x14ac:dyDescent="0.2">
      <c r="P24999" s="12"/>
      <c r="AB24999"/>
    </row>
    <row r="25000" spans="16:28" x14ac:dyDescent="0.2">
      <c r="P25000" s="12"/>
      <c r="AB25000"/>
    </row>
    <row r="25001" spans="16:28" x14ac:dyDescent="0.2">
      <c r="P25001" s="12"/>
      <c r="AB25001"/>
    </row>
    <row r="25002" spans="16:28" x14ac:dyDescent="0.2">
      <c r="P25002" s="12"/>
      <c r="AB25002"/>
    </row>
    <row r="25003" spans="16:28" x14ac:dyDescent="0.2">
      <c r="P25003" s="12"/>
      <c r="AB25003"/>
    </row>
    <row r="25004" spans="16:28" x14ac:dyDescent="0.2">
      <c r="P25004" s="12"/>
      <c r="AB25004"/>
    </row>
    <row r="25005" spans="16:28" x14ac:dyDescent="0.2">
      <c r="P25005" s="12"/>
      <c r="AB25005"/>
    </row>
    <row r="25006" spans="16:28" x14ac:dyDescent="0.2">
      <c r="P25006" s="12"/>
      <c r="AB25006"/>
    </row>
    <row r="25007" spans="16:28" x14ac:dyDescent="0.2">
      <c r="P25007" s="12"/>
      <c r="AB25007"/>
    </row>
    <row r="25008" spans="16:28" x14ac:dyDescent="0.2">
      <c r="P25008" s="12"/>
      <c r="AB25008"/>
    </row>
    <row r="25009" spans="16:28" x14ac:dyDescent="0.2">
      <c r="P25009" s="12"/>
      <c r="AB25009"/>
    </row>
    <row r="25010" spans="16:28" x14ac:dyDescent="0.2">
      <c r="P25010" s="12"/>
      <c r="AB25010"/>
    </row>
    <row r="25011" spans="16:28" x14ac:dyDescent="0.2">
      <c r="P25011" s="12"/>
      <c r="AB25011"/>
    </row>
    <row r="25012" spans="16:28" x14ac:dyDescent="0.2">
      <c r="P25012" s="12"/>
      <c r="AB25012"/>
    </row>
    <row r="25013" spans="16:28" x14ac:dyDescent="0.2">
      <c r="P25013" s="12"/>
      <c r="AB25013"/>
    </row>
    <row r="25014" spans="16:28" x14ac:dyDescent="0.2">
      <c r="P25014" s="12"/>
      <c r="AB25014"/>
    </row>
    <row r="25015" spans="16:28" x14ac:dyDescent="0.2">
      <c r="P25015" s="12"/>
      <c r="AB25015"/>
    </row>
    <row r="25016" spans="16:28" x14ac:dyDescent="0.2">
      <c r="P25016" s="12"/>
      <c r="AB25016"/>
    </row>
    <row r="25017" spans="16:28" x14ac:dyDescent="0.2">
      <c r="P25017" s="12"/>
      <c r="AB25017"/>
    </row>
    <row r="25018" spans="16:28" x14ac:dyDescent="0.2">
      <c r="P25018" s="12"/>
      <c r="AB25018"/>
    </row>
    <row r="25019" spans="16:28" x14ac:dyDescent="0.2">
      <c r="P25019" s="12"/>
      <c r="AB25019"/>
    </row>
    <row r="25020" spans="16:28" x14ac:dyDescent="0.2">
      <c r="P25020" s="12"/>
      <c r="AB25020"/>
    </row>
    <row r="25021" spans="16:28" x14ac:dyDescent="0.2">
      <c r="P25021" s="12"/>
      <c r="AB25021"/>
    </row>
    <row r="25022" spans="16:28" x14ac:dyDescent="0.2">
      <c r="P25022" s="12"/>
      <c r="AB25022"/>
    </row>
    <row r="25023" spans="16:28" x14ac:dyDescent="0.2">
      <c r="P25023" s="12"/>
      <c r="AB25023"/>
    </row>
    <row r="25024" spans="16:28" x14ac:dyDescent="0.2">
      <c r="P25024" s="12"/>
      <c r="AB25024"/>
    </row>
    <row r="25025" spans="16:28" x14ac:dyDescent="0.2">
      <c r="P25025" s="12"/>
      <c r="AB25025"/>
    </row>
    <row r="25026" spans="16:28" x14ac:dyDescent="0.2">
      <c r="P25026" s="12"/>
      <c r="AB25026"/>
    </row>
    <row r="25027" spans="16:28" x14ac:dyDescent="0.2">
      <c r="P25027" s="12"/>
      <c r="AB25027"/>
    </row>
    <row r="25028" spans="16:28" x14ac:dyDescent="0.2">
      <c r="P25028" s="12"/>
      <c r="AB25028"/>
    </row>
    <row r="25029" spans="16:28" x14ac:dyDescent="0.2">
      <c r="P25029" s="12"/>
      <c r="AB25029"/>
    </row>
    <row r="25030" spans="16:28" x14ac:dyDescent="0.2">
      <c r="P25030" s="12"/>
      <c r="AB25030"/>
    </row>
    <row r="25031" spans="16:28" x14ac:dyDescent="0.2">
      <c r="P25031" s="12"/>
      <c r="AB25031"/>
    </row>
    <row r="25032" spans="16:28" x14ac:dyDescent="0.2">
      <c r="P25032" s="12"/>
      <c r="AB25032"/>
    </row>
    <row r="25033" spans="16:28" x14ac:dyDescent="0.2">
      <c r="P25033" s="12"/>
      <c r="AB25033"/>
    </row>
    <row r="25034" spans="16:28" x14ac:dyDescent="0.2">
      <c r="P25034" s="12"/>
      <c r="AB25034"/>
    </row>
    <row r="25035" spans="16:28" x14ac:dyDescent="0.2">
      <c r="P25035" s="12"/>
      <c r="AB25035"/>
    </row>
    <row r="25036" spans="16:28" x14ac:dyDescent="0.2">
      <c r="P25036" s="12"/>
      <c r="AB25036"/>
    </row>
    <row r="25037" spans="16:28" x14ac:dyDescent="0.2">
      <c r="P25037" s="12"/>
      <c r="AB25037"/>
    </row>
    <row r="25038" spans="16:28" x14ac:dyDescent="0.2">
      <c r="P25038" s="12"/>
      <c r="AB25038"/>
    </row>
    <row r="25039" spans="16:28" x14ac:dyDescent="0.2">
      <c r="P25039" s="12"/>
      <c r="AB25039"/>
    </row>
    <row r="25040" spans="16:28" x14ac:dyDescent="0.2">
      <c r="P25040" s="12"/>
      <c r="AB25040"/>
    </row>
    <row r="25041" spans="16:28" x14ac:dyDescent="0.2">
      <c r="P25041" s="12"/>
      <c r="AB25041"/>
    </row>
    <row r="25042" spans="16:28" x14ac:dyDescent="0.2">
      <c r="P25042" s="12"/>
      <c r="AB25042"/>
    </row>
    <row r="25043" spans="16:28" x14ac:dyDescent="0.2">
      <c r="P25043" s="12"/>
      <c r="AB25043"/>
    </row>
    <row r="25044" spans="16:28" x14ac:dyDescent="0.2">
      <c r="P25044" s="12"/>
      <c r="AB25044"/>
    </row>
    <row r="25045" spans="16:28" x14ac:dyDescent="0.2">
      <c r="P25045" s="12"/>
      <c r="AB25045"/>
    </row>
    <row r="25046" spans="16:28" x14ac:dyDescent="0.2">
      <c r="P25046" s="12"/>
      <c r="AB25046"/>
    </row>
    <row r="25047" spans="16:28" x14ac:dyDescent="0.2">
      <c r="P25047" s="12"/>
      <c r="AB25047"/>
    </row>
    <row r="25048" spans="16:28" x14ac:dyDescent="0.2">
      <c r="P25048" s="12"/>
      <c r="AB25048"/>
    </row>
    <row r="25049" spans="16:28" x14ac:dyDescent="0.2">
      <c r="P25049" s="12"/>
      <c r="AB25049"/>
    </row>
    <row r="25050" spans="16:28" x14ac:dyDescent="0.2">
      <c r="P25050" s="12"/>
      <c r="AB25050"/>
    </row>
    <row r="25051" spans="16:28" x14ac:dyDescent="0.2">
      <c r="P25051" s="12"/>
      <c r="AB25051"/>
    </row>
    <row r="25052" spans="16:28" x14ac:dyDescent="0.2">
      <c r="P25052" s="12"/>
      <c r="AB25052"/>
    </row>
    <row r="25053" spans="16:28" x14ac:dyDescent="0.2">
      <c r="P25053" s="12"/>
      <c r="AB25053"/>
    </row>
    <row r="25054" spans="16:28" x14ac:dyDescent="0.2">
      <c r="P25054" s="12"/>
      <c r="AB25054"/>
    </row>
    <row r="25055" spans="16:28" x14ac:dyDescent="0.2">
      <c r="P25055" s="12"/>
      <c r="AB25055"/>
    </row>
    <row r="25056" spans="16:28" x14ac:dyDescent="0.2">
      <c r="P25056" s="12"/>
      <c r="AB25056"/>
    </row>
    <row r="25057" spans="16:28" x14ac:dyDescent="0.2">
      <c r="P25057" s="12"/>
      <c r="AB25057"/>
    </row>
    <row r="25058" spans="16:28" x14ac:dyDescent="0.2">
      <c r="P25058" s="12"/>
      <c r="AB25058"/>
    </row>
    <row r="25059" spans="16:28" x14ac:dyDescent="0.2">
      <c r="P25059" s="12"/>
      <c r="AB25059"/>
    </row>
    <row r="25060" spans="16:28" x14ac:dyDescent="0.2">
      <c r="P25060" s="12"/>
      <c r="AB25060"/>
    </row>
    <row r="25061" spans="16:28" x14ac:dyDescent="0.2">
      <c r="P25061" s="12"/>
      <c r="AB25061"/>
    </row>
    <row r="25062" spans="16:28" x14ac:dyDescent="0.2">
      <c r="P25062" s="12"/>
      <c r="AB25062"/>
    </row>
    <row r="25063" spans="16:28" x14ac:dyDescent="0.2">
      <c r="P25063" s="12"/>
      <c r="AB25063"/>
    </row>
    <row r="25064" spans="16:28" x14ac:dyDescent="0.2">
      <c r="P25064" s="12"/>
      <c r="AB25064"/>
    </row>
    <row r="25065" spans="16:28" x14ac:dyDescent="0.2">
      <c r="P25065" s="12"/>
      <c r="AB25065"/>
    </row>
    <row r="25066" spans="16:28" x14ac:dyDescent="0.2">
      <c r="P25066" s="12"/>
      <c r="AB25066"/>
    </row>
    <row r="25067" spans="16:28" x14ac:dyDescent="0.2">
      <c r="P25067" s="12"/>
      <c r="AB25067"/>
    </row>
    <row r="25068" spans="16:28" x14ac:dyDescent="0.2">
      <c r="P25068" s="12"/>
      <c r="AB25068"/>
    </row>
    <row r="25069" spans="16:28" x14ac:dyDescent="0.2">
      <c r="P25069" s="12"/>
      <c r="AB25069"/>
    </row>
    <row r="25070" spans="16:28" x14ac:dyDescent="0.2">
      <c r="P25070" s="12"/>
      <c r="AB25070"/>
    </row>
    <row r="25071" spans="16:28" x14ac:dyDescent="0.2">
      <c r="P25071" s="12"/>
      <c r="AB25071"/>
    </row>
    <row r="25072" spans="16:28" x14ac:dyDescent="0.2">
      <c r="P25072" s="12"/>
      <c r="AB25072"/>
    </row>
    <row r="25073" spans="16:28" x14ac:dyDescent="0.2">
      <c r="P25073" s="12"/>
      <c r="AB25073"/>
    </row>
    <row r="25074" spans="16:28" x14ac:dyDescent="0.2">
      <c r="P25074" s="12"/>
      <c r="AB25074"/>
    </row>
    <row r="25075" spans="16:28" x14ac:dyDescent="0.2">
      <c r="P25075" s="12"/>
      <c r="AB25075"/>
    </row>
    <row r="25076" spans="16:28" x14ac:dyDescent="0.2">
      <c r="P25076" s="12"/>
      <c r="AB25076"/>
    </row>
    <row r="25077" spans="16:28" x14ac:dyDescent="0.2">
      <c r="P25077" s="12"/>
      <c r="AB25077"/>
    </row>
    <row r="25078" spans="16:28" x14ac:dyDescent="0.2">
      <c r="P25078" s="12"/>
      <c r="AB25078"/>
    </row>
    <row r="25079" spans="16:28" x14ac:dyDescent="0.2">
      <c r="P25079" s="12"/>
      <c r="AB25079"/>
    </row>
    <row r="25080" spans="16:28" x14ac:dyDescent="0.2">
      <c r="P25080" s="12"/>
      <c r="AB25080"/>
    </row>
    <row r="25081" spans="16:28" x14ac:dyDescent="0.2">
      <c r="P25081" s="12"/>
      <c r="AB25081"/>
    </row>
    <row r="25082" spans="16:28" x14ac:dyDescent="0.2">
      <c r="P25082" s="12"/>
      <c r="AB25082"/>
    </row>
    <row r="25083" spans="16:28" x14ac:dyDescent="0.2">
      <c r="P25083" s="12"/>
      <c r="AB25083"/>
    </row>
    <row r="25084" spans="16:28" x14ac:dyDescent="0.2">
      <c r="P25084" s="12"/>
      <c r="AB25084"/>
    </row>
    <row r="25085" spans="16:28" x14ac:dyDescent="0.2">
      <c r="P25085" s="12"/>
      <c r="AB25085"/>
    </row>
    <row r="25086" spans="16:28" x14ac:dyDescent="0.2">
      <c r="P25086" s="12"/>
      <c r="AB25086"/>
    </row>
    <row r="25087" spans="16:28" x14ac:dyDescent="0.2">
      <c r="P25087" s="12"/>
      <c r="AB25087"/>
    </row>
    <row r="25088" spans="16:28" x14ac:dyDescent="0.2">
      <c r="P25088" s="12"/>
      <c r="AB25088"/>
    </row>
    <row r="25089" spans="16:28" x14ac:dyDescent="0.2">
      <c r="P25089" s="12"/>
      <c r="AB25089"/>
    </row>
    <row r="25090" spans="16:28" x14ac:dyDescent="0.2">
      <c r="P25090" s="12"/>
      <c r="AB25090"/>
    </row>
    <row r="25091" spans="16:28" x14ac:dyDescent="0.2">
      <c r="P25091" s="12"/>
      <c r="AB25091"/>
    </row>
    <row r="25092" spans="16:28" x14ac:dyDescent="0.2">
      <c r="P25092" s="12"/>
      <c r="AB25092"/>
    </row>
    <row r="25093" spans="16:28" x14ac:dyDescent="0.2">
      <c r="P25093" s="12"/>
      <c r="AB25093"/>
    </row>
    <row r="25094" spans="16:28" x14ac:dyDescent="0.2">
      <c r="P25094" s="12"/>
      <c r="AB25094"/>
    </row>
    <row r="25095" spans="16:28" x14ac:dyDescent="0.2">
      <c r="P25095" s="12"/>
      <c r="AB25095"/>
    </row>
    <row r="25096" spans="16:28" x14ac:dyDescent="0.2">
      <c r="P25096" s="12"/>
      <c r="AB25096"/>
    </row>
    <row r="25097" spans="16:28" x14ac:dyDescent="0.2">
      <c r="P25097" s="12"/>
      <c r="AB25097"/>
    </row>
    <row r="25098" spans="16:28" x14ac:dyDescent="0.2">
      <c r="P25098" s="12"/>
      <c r="AB25098"/>
    </row>
    <row r="25099" spans="16:28" x14ac:dyDescent="0.2">
      <c r="P25099" s="12"/>
      <c r="AB25099"/>
    </row>
    <row r="25100" spans="16:28" x14ac:dyDescent="0.2">
      <c r="P25100" s="12"/>
      <c r="AB25100"/>
    </row>
    <row r="25101" spans="16:28" x14ac:dyDescent="0.2">
      <c r="P25101" s="12"/>
      <c r="AB25101"/>
    </row>
    <row r="25102" spans="16:28" x14ac:dyDescent="0.2">
      <c r="P25102" s="12"/>
      <c r="AB25102"/>
    </row>
    <row r="25103" spans="16:28" x14ac:dyDescent="0.2">
      <c r="P25103" s="12"/>
      <c r="AB25103"/>
    </row>
    <row r="25104" spans="16:28" x14ac:dyDescent="0.2">
      <c r="P25104" s="12"/>
      <c r="AB25104"/>
    </row>
    <row r="25105" spans="16:28" x14ac:dyDescent="0.2">
      <c r="P25105" s="12"/>
      <c r="AB25105"/>
    </row>
    <row r="25106" spans="16:28" x14ac:dyDescent="0.2">
      <c r="P25106" s="12"/>
      <c r="AB25106"/>
    </row>
    <row r="25107" spans="16:28" x14ac:dyDescent="0.2">
      <c r="P25107" s="12"/>
      <c r="AB25107"/>
    </row>
    <row r="25108" spans="16:28" x14ac:dyDescent="0.2">
      <c r="P25108" s="12"/>
      <c r="AB25108"/>
    </row>
    <row r="25109" spans="16:28" x14ac:dyDescent="0.2">
      <c r="P25109" s="12"/>
      <c r="AB25109"/>
    </row>
    <row r="25110" spans="16:28" x14ac:dyDescent="0.2">
      <c r="P25110" s="12"/>
      <c r="AB25110"/>
    </row>
    <row r="25111" spans="16:28" x14ac:dyDescent="0.2">
      <c r="P25111" s="12"/>
      <c r="AB25111"/>
    </row>
    <row r="25112" spans="16:28" x14ac:dyDescent="0.2">
      <c r="P25112" s="12"/>
      <c r="AB25112"/>
    </row>
    <row r="25113" spans="16:28" x14ac:dyDescent="0.2">
      <c r="P25113" s="12"/>
      <c r="AB25113"/>
    </row>
    <row r="25114" spans="16:28" x14ac:dyDescent="0.2">
      <c r="P25114" s="12"/>
      <c r="AB25114"/>
    </row>
    <row r="25115" spans="16:28" x14ac:dyDescent="0.2">
      <c r="P25115" s="12"/>
      <c r="AB25115"/>
    </row>
    <row r="25116" spans="16:28" x14ac:dyDescent="0.2">
      <c r="P25116" s="12"/>
      <c r="AB25116"/>
    </row>
    <row r="25117" spans="16:28" x14ac:dyDescent="0.2">
      <c r="P25117" s="12"/>
      <c r="AB25117"/>
    </row>
    <row r="25118" spans="16:28" x14ac:dyDescent="0.2">
      <c r="P25118" s="12"/>
      <c r="AB25118"/>
    </row>
    <row r="25119" spans="16:28" x14ac:dyDescent="0.2">
      <c r="P25119" s="12"/>
      <c r="AB25119"/>
    </row>
    <row r="25120" spans="16:28" x14ac:dyDescent="0.2">
      <c r="P25120" s="12"/>
      <c r="AB25120"/>
    </row>
    <row r="25121" spans="16:28" x14ac:dyDescent="0.2">
      <c r="P25121" s="12"/>
      <c r="AB25121"/>
    </row>
    <row r="25122" spans="16:28" x14ac:dyDescent="0.2">
      <c r="P25122" s="12"/>
      <c r="AB25122"/>
    </row>
    <row r="25123" spans="16:28" x14ac:dyDescent="0.2">
      <c r="P25123" s="12"/>
      <c r="AB25123"/>
    </row>
    <row r="25124" spans="16:28" x14ac:dyDescent="0.2">
      <c r="P25124" s="12"/>
      <c r="AB25124"/>
    </row>
    <row r="25125" spans="16:28" x14ac:dyDescent="0.2">
      <c r="P25125" s="12"/>
      <c r="AB25125"/>
    </row>
    <row r="25126" spans="16:28" x14ac:dyDescent="0.2">
      <c r="P25126" s="12"/>
      <c r="AB25126"/>
    </row>
    <row r="25127" spans="16:28" x14ac:dyDescent="0.2">
      <c r="P25127" s="12"/>
      <c r="AB25127"/>
    </row>
    <row r="25128" spans="16:28" x14ac:dyDescent="0.2">
      <c r="P25128" s="12"/>
      <c r="AB25128"/>
    </row>
    <row r="25129" spans="16:28" x14ac:dyDescent="0.2">
      <c r="P25129" s="12"/>
      <c r="AB25129"/>
    </row>
    <row r="25130" spans="16:28" x14ac:dyDescent="0.2">
      <c r="P25130" s="12"/>
      <c r="AB25130"/>
    </row>
    <row r="25131" spans="16:28" x14ac:dyDescent="0.2">
      <c r="P25131" s="12"/>
      <c r="AB25131"/>
    </row>
    <row r="25132" spans="16:28" x14ac:dyDescent="0.2">
      <c r="P25132" s="12"/>
      <c r="AB25132"/>
    </row>
    <row r="25133" spans="16:28" x14ac:dyDescent="0.2">
      <c r="P25133" s="12"/>
      <c r="AB25133"/>
    </row>
    <row r="25134" spans="16:28" x14ac:dyDescent="0.2">
      <c r="P25134" s="12"/>
      <c r="AB25134"/>
    </row>
    <row r="25135" spans="16:28" x14ac:dyDescent="0.2">
      <c r="P25135" s="12"/>
      <c r="AB25135"/>
    </row>
    <row r="25136" spans="16:28" x14ac:dyDescent="0.2">
      <c r="P25136" s="12"/>
      <c r="AB25136"/>
    </row>
    <row r="25137" spans="16:28" x14ac:dyDescent="0.2">
      <c r="P25137" s="12"/>
      <c r="AB25137"/>
    </row>
    <row r="25138" spans="16:28" x14ac:dyDescent="0.2">
      <c r="P25138" s="12"/>
      <c r="AB25138"/>
    </row>
    <row r="25139" spans="16:28" x14ac:dyDescent="0.2">
      <c r="P25139" s="12"/>
      <c r="AB25139"/>
    </row>
    <row r="25140" spans="16:28" x14ac:dyDescent="0.2">
      <c r="P25140" s="12"/>
      <c r="AB25140"/>
    </row>
    <row r="25141" spans="16:28" x14ac:dyDescent="0.2">
      <c r="P25141" s="12"/>
      <c r="AB25141"/>
    </row>
    <row r="25142" spans="16:28" x14ac:dyDescent="0.2">
      <c r="P25142" s="12"/>
      <c r="AB25142"/>
    </row>
    <row r="25143" spans="16:28" x14ac:dyDescent="0.2">
      <c r="P25143" s="12"/>
      <c r="AB25143"/>
    </row>
    <row r="25144" spans="16:28" x14ac:dyDescent="0.2">
      <c r="P25144" s="12"/>
      <c r="AB25144"/>
    </row>
    <row r="25145" spans="16:28" x14ac:dyDescent="0.2">
      <c r="P25145" s="12"/>
      <c r="AB25145"/>
    </row>
    <row r="25146" spans="16:28" x14ac:dyDescent="0.2">
      <c r="P25146" s="12"/>
      <c r="AB25146"/>
    </row>
    <row r="25147" spans="16:28" x14ac:dyDescent="0.2">
      <c r="P25147" s="12"/>
      <c r="AB25147"/>
    </row>
    <row r="25148" spans="16:28" x14ac:dyDescent="0.2">
      <c r="P25148" s="12"/>
      <c r="AB25148"/>
    </row>
    <row r="25149" spans="16:28" x14ac:dyDescent="0.2">
      <c r="P25149" s="12"/>
      <c r="AB25149"/>
    </row>
    <row r="25150" spans="16:28" x14ac:dyDescent="0.2">
      <c r="P25150" s="12"/>
      <c r="AB25150"/>
    </row>
    <row r="25151" spans="16:28" x14ac:dyDescent="0.2">
      <c r="P25151" s="12"/>
      <c r="AB25151"/>
    </row>
    <row r="25152" spans="16:28" x14ac:dyDescent="0.2">
      <c r="P25152" s="12"/>
      <c r="AB25152"/>
    </row>
    <row r="25153" spans="16:28" x14ac:dyDescent="0.2">
      <c r="P25153" s="12"/>
      <c r="AB25153"/>
    </row>
    <row r="25154" spans="16:28" x14ac:dyDescent="0.2">
      <c r="P25154" s="12"/>
      <c r="AB25154"/>
    </row>
    <row r="25155" spans="16:28" x14ac:dyDescent="0.2">
      <c r="P25155" s="12"/>
      <c r="AB25155"/>
    </row>
    <row r="25156" spans="16:28" x14ac:dyDescent="0.2">
      <c r="P25156" s="12"/>
      <c r="AB25156"/>
    </row>
    <row r="25157" spans="16:28" x14ac:dyDescent="0.2">
      <c r="P25157" s="12"/>
      <c r="AB25157"/>
    </row>
    <row r="25158" spans="16:28" x14ac:dyDescent="0.2">
      <c r="P25158" s="12"/>
      <c r="AB25158"/>
    </row>
    <row r="25159" spans="16:28" x14ac:dyDescent="0.2">
      <c r="P25159" s="12"/>
      <c r="AB25159"/>
    </row>
    <row r="25160" spans="16:28" x14ac:dyDescent="0.2">
      <c r="P25160" s="12"/>
      <c r="AB25160"/>
    </row>
    <row r="25161" spans="16:28" x14ac:dyDescent="0.2">
      <c r="P25161" s="12"/>
      <c r="AB25161"/>
    </row>
    <row r="25162" spans="16:28" x14ac:dyDescent="0.2">
      <c r="P25162" s="12"/>
      <c r="AB25162"/>
    </row>
    <row r="25163" spans="16:28" x14ac:dyDescent="0.2">
      <c r="P25163" s="12"/>
      <c r="AB25163"/>
    </row>
    <row r="25164" spans="16:28" x14ac:dyDescent="0.2">
      <c r="P25164" s="12"/>
      <c r="AB25164"/>
    </row>
    <row r="25165" spans="16:28" x14ac:dyDescent="0.2">
      <c r="P25165" s="12"/>
      <c r="AB25165"/>
    </row>
    <row r="25166" spans="16:28" x14ac:dyDescent="0.2">
      <c r="P25166" s="12"/>
      <c r="AB25166"/>
    </row>
    <row r="25167" spans="16:28" x14ac:dyDescent="0.2">
      <c r="P25167" s="12"/>
      <c r="AB25167"/>
    </row>
    <row r="25168" spans="16:28" x14ac:dyDescent="0.2">
      <c r="P25168" s="12"/>
      <c r="AB25168"/>
    </row>
    <row r="25169" spans="16:28" x14ac:dyDescent="0.2">
      <c r="P25169" s="12"/>
      <c r="AB25169"/>
    </row>
    <row r="25170" spans="16:28" x14ac:dyDescent="0.2">
      <c r="P25170" s="12"/>
      <c r="AB25170"/>
    </row>
    <row r="25171" spans="16:28" x14ac:dyDescent="0.2">
      <c r="P25171" s="12"/>
      <c r="AB25171"/>
    </row>
    <row r="25172" spans="16:28" x14ac:dyDescent="0.2">
      <c r="P25172" s="12"/>
      <c r="AB25172"/>
    </row>
    <row r="25173" spans="16:28" x14ac:dyDescent="0.2">
      <c r="P25173" s="12"/>
      <c r="AB25173"/>
    </row>
    <row r="25174" spans="16:28" x14ac:dyDescent="0.2">
      <c r="P25174" s="12"/>
      <c r="AB25174"/>
    </row>
    <row r="25175" spans="16:28" x14ac:dyDescent="0.2">
      <c r="P25175" s="12"/>
      <c r="AB25175"/>
    </row>
    <row r="25176" spans="16:28" x14ac:dyDescent="0.2">
      <c r="P25176" s="12"/>
      <c r="AB25176"/>
    </row>
    <row r="25177" spans="16:28" x14ac:dyDescent="0.2">
      <c r="P25177" s="12"/>
      <c r="AB25177"/>
    </row>
    <row r="25178" spans="16:28" x14ac:dyDescent="0.2">
      <c r="P25178" s="12"/>
      <c r="AB25178"/>
    </row>
    <row r="25179" spans="16:28" x14ac:dyDescent="0.2">
      <c r="P25179" s="12"/>
      <c r="AB25179"/>
    </row>
    <row r="25180" spans="16:28" x14ac:dyDescent="0.2">
      <c r="P25180" s="12"/>
      <c r="AB25180"/>
    </row>
    <row r="25181" spans="16:28" x14ac:dyDescent="0.2">
      <c r="P25181" s="12"/>
      <c r="AB25181"/>
    </row>
    <row r="25182" spans="16:28" x14ac:dyDescent="0.2">
      <c r="P25182" s="12"/>
      <c r="AB25182"/>
    </row>
    <row r="25183" spans="16:28" x14ac:dyDescent="0.2">
      <c r="P25183" s="12"/>
      <c r="AB25183"/>
    </row>
    <row r="25184" spans="16:28" x14ac:dyDescent="0.2">
      <c r="P25184" s="12"/>
      <c r="AB25184"/>
    </row>
    <row r="25185" spans="16:28" x14ac:dyDescent="0.2">
      <c r="P25185" s="12"/>
      <c r="AB25185"/>
    </row>
    <row r="25186" spans="16:28" x14ac:dyDescent="0.2">
      <c r="P25186" s="12"/>
      <c r="AB25186"/>
    </row>
    <row r="25187" spans="16:28" x14ac:dyDescent="0.2">
      <c r="P25187" s="12"/>
      <c r="AB25187"/>
    </row>
    <row r="25188" spans="16:28" x14ac:dyDescent="0.2">
      <c r="P25188" s="12"/>
      <c r="AB25188"/>
    </row>
    <row r="25189" spans="16:28" x14ac:dyDescent="0.2">
      <c r="P25189" s="12"/>
      <c r="AB25189"/>
    </row>
    <row r="25190" spans="16:28" x14ac:dyDescent="0.2">
      <c r="P25190" s="12"/>
      <c r="AB25190"/>
    </row>
    <row r="25191" spans="16:28" x14ac:dyDescent="0.2">
      <c r="P25191" s="12"/>
      <c r="AB25191"/>
    </row>
    <row r="25192" spans="16:28" x14ac:dyDescent="0.2">
      <c r="P25192" s="12"/>
      <c r="AB25192"/>
    </row>
    <row r="25193" spans="16:28" x14ac:dyDescent="0.2">
      <c r="P25193" s="12"/>
      <c r="AB25193"/>
    </row>
    <row r="25194" spans="16:28" x14ac:dyDescent="0.2">
      <c r="P25194" s="12"/>
      <c r="AB25194"/>
    </row>
    <row r="25195" spans="16:28" x14ac:dyDescent="0.2">
      <c r="P25195" s="12"/>
      <c r="AB25195"/>
    </row>
    <row r="25196" spans="16:28" x14ac:dyDescent="0.2">
      <c r="P25196" s="12"/>
      <c r="AB25196"/>
    </row>
    <row r="25197" spans="16:28" x14ac:dyDescent="0.2">
      <c r="P25197" s="12"/>
      <c r="AB25197"/>
    </row>
    <row r="25198" spans="16:28" x14ac:dyDescent="0.2">
      <c r="P25198" s="12"/>
      <c r="AB25198"/>
    </row>
    <row r="25199" spans="16:28" x14ac:dyDescent="0.2">
      <c r="P25199" s="12"/>
      <c r="AB25199"/>
    </row>
    <row r="25200" spans="16:28" x14ac:dyDescent="0.2">
      <c r="P25200" s="12"/>
      <c r="AB25200"/>
    </row>
    <row r="25201" spans="16:28" x14ac:dyDescent="0.2">
      <c r="P25201" s="12"/>
      <c r="AB25201"/>
    </row>
    <row r="25202" spans="16:28" x14ac:dyDescent="0.2">
      <c r="P25202" s="12"/>
      <c r="AB25202"/>
    </row>
    <row r="25203" spans="16:28" x14ac:dyDescent="0.2">
      <c r="P25203" s="12"/>
      <c r="AB25203"/>
    </row>
    <row r="25204" spans="16:28" x14ac:dyDescent="0.2">
      <c r="P25204" s="12"/>
      <c r="AB25204"/>
    </row>
    <row r="25205" spans="16:28" x14ac:dyDescent="0.2">
      <c r="P25205" s="12"/>
      <c r="AB25205"/>
    </row>
    <row r="25206" spans="16:28" x14ac:dyDescent="0.2">
      <c r="P25206" s="12"/>
      <c r="AB25206"/>
    </row>
    <row r="25207" spans="16:28" x14ac:dyDescent="0.2">
      <c r="P25207" s="12"/>
      <c r="AB25207"/>
    </row>
    <row r="25208" spans="16:28" x14ac:dyDescent="0.2">
      <c r="P25208" s="12"/>
      <c r="AB25208"/>
    </row>
    <row r="25209" spans="16:28" x14ac:dyDescent="0.2">
      <c r="P25209" s="12"/>
      <c r="AB25209"/>
    </row>
    <row r="25210" spans="16:28" x14ac:dyDescent="0.2">
      <c r="P25210" s="12"/>
      <c r="AB25210"/>
    </row>
    <row r="25211" spans="16:28" x14ac:dyDescent="0.2">
      <c r="P25211" s="12"/>
      <c r="AB25211"/>
    </row>
    <row r="25212" spans="16:28" x14ac:dyDescent="0.2">
      <c r="P25212" s="12"/>
      <c r="AB25212"/>
    </row>
    <row r="25213" spans="16:28" x14ac:dyDescent="0.2">
      <c r="P25213" s="12"/>
      <c r="AB25213"/>
    </row>
    <row r="25214" spans="16:28" x14ac:dyDescent="0.2">
      <c r="P25214" s="12"/>
      <c r="AB25214"/>
    </row>
    <row r="25215" spans="16:28" x14ac:dyDescent="0.2">
      <c r="P25215" s="12"/>
      <c r="AB25215"/>
    </row>
    <row r="25216" spans="16:28" x14ac:dyDescent="0.2">
      <c r="P25216" s="12"/>
      <c r="AB25216"/>
    </row>
    <row r="25217" spans="16:28" x14ac:dyDescent="0.2">
      <c r="P25217" s="12"/>
      <c r="AB25217"/>
    </row>
    <row r="25218" spans="16:28" x14ac:dyDescent="0.2">
      <c r="P25218" s="12"/>
      <c r="AB25218"/>
    </row>
    <row r="25219" spans="16:28" x14ac:dyDescent="0.2">
      <c r="P25219" s="12"/>
      <c r="AB25219"/>
    </row>
    <row r="25220" spans="16:28" x14ac:dyDescent="0.2">
      <c r="P25220" s="12"/>
      <c r="AB25220"/>
    </row>
    <row r="25221" spans="16:28" x14ac:dyDescent="0.2">
      <c r="P25221" s="12"/>
      <c r="AB25221"/>
    </row>
    <row r="25222" spans="16:28" x14ac:dyDescent="0.2">
      <c r="P25222" s="12"/>
      <c r="AB25222"/>
    </row>
    <row r="25223" spans="16:28" x14ac:dyDescent="0.2">
      <c r="P25223" s="12"/>
      <c r="AB25223"/>
    </row>
    <row r="25224" spans="16:28" x14ac:dyDescent="0.2">
      <c r="P25224" s="12"/>
      <c r="AB25224"/>
    </row>
    <row r="25225" spans="16:28" x14ac:dyDescent="0.2">
      <c r="P25225" s="12"/>
      <c r="AB25225"/>
    </row>
    <row r="25226" spans="16:28" x14ac:dyDescent="0.2">
      <c r="P25226" s="12"/>
      <c r="AB25226"/>
    </row>
    <row r="25227" spans="16:28" x14ac:dyDescent="0.2">
      <c r="P25227" s="12"/>
      <c r="AB25227"/>
    </row>
    <row r="25228" spans="16:28" x14ac:dyDescent="0.2">
      <c r="P25228" s="12"/>
      <c r="AB25228"/>
    </row>
    <row r="25229" spans="16:28" x14ac:dyDescent="0.2">
      <c r="P25229" s="12"/>
      <c r="AB25229"/>
    </row>
    <row r="25230" spans="16:28" x14ac:dyDescent="0.2">
      <c r="P25230" s="12"/>
      <c r="AB25230"/>
    </row>
    <row r="25231" spans="16:28" x14ac:dyDescent="0.2">
      <c r="P25231" s="12"/>
      <c r="AB25231"/>
    </row>
    <row r="25232" spans="16:28" x14ac:dyDescent="0.2">
      <c r="P25232" s="12"/>
      <c r="AB25232"/>
    </row>
    <row r="25233" spans="16:28" x14ac:dyDescent="0.2">
      <c r="P25233" s="12"/>
      <c r="AB25233"/>
    </row>
    <row r="25234" spans="16:28" x14ac:dyDescent="0.2">
      <c r="P25234" s="12"/>
      <c r="AB25234"/>
    </row>
    <row r="25235" spans="16:28" x14ac:dyDescent="0.2">
      <c r="P25235" s="12"/>
      <c r="AB25235"/>
    </row>
    <row r="25236" spans="16:28" x14ac:dyDescent="0.2">
      <c r="P25236" s="12"/>
      <c r="AB25236"/>
    </row>
    <row r="25237" spans="16:28" x14ac:dyDescent="0.2">
      <c r="P25237" s="12"/>
      <c r="AB25237"/>
    </row>
    <row r="25238" spans="16:28" x14ac:dyDescent="0.2">
      <c r="P25238" s="12"/>
      <c r="AB25238"/>
    </row>
    <row r="25239" spans="16:28" x14ac:dyDescent="0.2">
      <c r="P25239" s="12"/>
      <c r="AB25239"/>
    </row>
    <row r="25240" spans="16:28" x14ac:dyDescent="0.2">
      <c r="P25240" s="12"/>
      <c r="AB25240"/>
    </row>
    <row r="25241" spans="16:28" x14ac:dyDescent="0.2">
      <c r="P25241" s="12"/>
      <c r="AB25241"/>
    </row>
    <row r="25242" spans="16:28" x14ac:dyDescent="0.2">
      <c r="P25242" s="12"/>
      <c r="AB25242"/>
    </row>
    <row r="25243" spans="16:28" x14ac:dyDescent="0.2">
      <c r="P25243" s="12"/>
      <c r="AB25243"/>
    </row>
    <row r="25244" spans="16:28" x14ac:dyDescent="0.2">
      <c r="P25244" s="12"/>
      <c r="AB25244"/>
    </row>
    <row r="25245" spans="16:28" x14ac:dyDescent="0.2">
      <c r="P25245" s="12"/>
      <c r="AB25245"/>
    </row>
    <row r="25246" spans="16:28" x14ac:dyDescent="0.2">
      <c r="P25246" s="12"/>
      <c r="AB25246"/>
    </row>
    <row r="25247" spans="16:28" x14ac:dyDescent="0.2">
      <c r="P25247" s="12"/>
      <c r="AB25247"/>
    </row>
    <row r="25248" spans="16:28" x14ac:dyDescent="0.2">
      <c r="P25248" s="12"/>
      <c r="AB25248"/>
    </row>
    <row r="25249" spans="16:28" x14ac:dyDescent="0.2">
      <c r="P25249" s="12"/>
      <c r="AB25249"/>
    </row>
    <row r="25250" spans="16:28" x14ac:dyDescent="0.2">
      <c r="P25250" s="12"/>
      <c r="AB25250"/>
    </row>
    <row r="25251" spans="16:28" x14ac:dyDescent="0.2">
      <c r="P25251" s="12"/>
      <c r="AB25251"/>
    </row>
    <row r="25252" spans="16:28" x14ac:dyDescent="0.2">
      <c r="P25252" s="12"/>
      <c r="AB25252"/>
    </row>
    <row r="25253" spans="16:28" x14ac:dyDescent="0.2">
      <c r="P25253" s="12"/>
      <c r="AB25253"/>
    </row>
    <row r="25254" spans="16:28" x14ac:dyDescent="0.2">
      <c r="P25254" s="12"/>
      <c r="AB25254"/>
    </row>
    <row r="25255" spans="16:28" x14ac:dyDescent="0.2">
      <c r="P25255" s="12"/>
      <c r="AB25255"/>
    </row>
    <row r="25256" spans="16:28" x14ac:dyDescent="0.2">
      <c r="P25256" s="12"/>
      <c r="AB25256"/>
    </row>
    <row r="25257" spans="16:28" x14ac:dyDescent="0.2">
      <c r="P25257" s="12"/>
      <c r="AB25257"/>
    </row>
    <row r="25258" spans="16:28" x14ac:dyDescent="0.2">
      <c r="P25258" s="12"/>
      <c r="AB25258"/>
    </row>
    <row r="25259" spans="16:28" x14ac:dyDescent="0.2">
      <c r="P25259" s="12"/>
      <c r="AB25259"/>
    </row>
    <row r="25260" spans="16:28" x14ac:dyDescent="0.2">
      <c r="P25260" s="12"/>
      <c r="AB25260"/>
    </row>
    <row r="25261" spans="16:28" x14ac:dyDescent="0.2">
      <c r="P25261" s="12"/>
      <c r="AB25261"/>
    </row>
    <row r="25262" spans="16:28" x14ac:dyDescent="0.2">
      <c r="P25262" s="12"/>
      <c r="AB25262"/>
    </row>
    <row r="25263" spans="16:28" x14ac:dyDescent="0.2">
      <c r="P25263" s="12"/>
      <c r="AB25263"/>
    </row>
    <row r="25264" spans="16:28" x14ac:dyDescent="0.2">
      <c r="P25264" s="12"/>
      <c r="AB25264"/>
    </row>
    <row r="25265" spans="16:28" x14ac:dyDescent="0.2">
      <c r="P25265" s="12"/>
      <c r="AB25265"/>
    </row>
    <row r="25266" spans="16:28" x14ac:dyDescent="0.2">
      <c r="P25266" s="12"/>
      <c r="AB25266"/>
    </row>
    <row r="25267" spans="16:28" x14ac:dyDescent="0.2">
      <c r="P25267" s="12"/>
      <c r="AB25267"/>
    </row>
    <row r="25268" spans="16:28" x14ac:dyDescent="0.2">
      <c r="P25268" s="12"/>
      <c r="AB25268"/>
    </row>
    <row r="25269" spans="16:28" x14ac:dyDescent="0.2">
      <c r="P25269" s="12"/>
      <c r="AB25269"/>
    </row>
    <row r="25270" spans="16:28" x14ac:dyDescent="0.2">
      <c r="P25270" s="12"/>
      <c r="AB25270"/>
    </row>
    <row r="25271" spans="16:28" x14ac:dyDescent="0.2">
      <c r="P25271" s="12"/>
      <c r="AB25271"/>
    </row>
    <row r="25272" spans="16:28" x14ac:dyDescent="0.2">
      <c r="P25272" s="12"/>
      <c r="AB25272"/>
    </row>
    <row r="25273" spans="16:28" x14ac:dyDescent="0.2">
      <c r="P25273" s="12"/>
      <c r="AB25273"/>
    </row>
    <row r="25274" spans="16:28" x14ac:dyDescent="0.2">
      <c r="P25274" s="12"/>
      <c r="AB25274"/>
    </row>
    <row r="25275" spans="16:28" x14ac:dyDescent="0.2">
      <c r="P25275" s="12"/>
      <c r="AB25275"/>
    </row>
    <row r="25276" spans="16:28" x14ac:dyDescent="0.2">
      <c r="P25276" s="12"/>
      <c r="AB25276"/>
    </row>
    <row r="25277" spans="16:28" x14ac:dyDescent="0.2">
      <c r="P25277" s="12"/>
      <c r="AB25277"/>
    </row>
    <row r="25278" spans="16:28" x14ac:dyDescent="0.2">
      <c r="P25278" s="12"/>
      <c r="AB25278"/>
    </row>
    <row r="25279" spans="16:28" x14ac:dyDescent="0.2">
      <c r="P25279" s="12"/>
      <c r="AB25279"/>
    </row>
    <row r="25280" spans="16:28" x14ac:dyDescent="0.2">
      <c r="P25280" s="12"/>
      <c r="AB25280"/>
    </row>
    <row r="25281" spans="16:28" x14ac:dyDescent="0.2">
      <c r="P25281" s="12"/>
      <c r="AB25281"/>
    </row>
    <row r="25282" spans="16:28" x14ac:dyDescent="0.2">
      <c r="P25282" s="12"/>
      <c r="AB25282"/>
    </row>
    <row r="25283" spans="16:28" x14ac:dyDescent="0.2">
      <c r="P25283" s="12"/>
      <c r="AB25283"/>
    </row>
    <row r="25284" spans="16:28" x14ac:dyDescent="0.2">
      <c r="P25284" s="12"/>
      <c r="AB25284"/>
    </row>
    <row r="25285" spans="16:28" x14ac:dyDescent="0.2">
      <c r="P25285" s="12"/>
      <c r="AB25285"/>
    </row>
    <row r="25286" spans="16:28" x14ac:dyDescent="0.2">
      <c r="P25286" s="12"/>
      <c r="AB25286"/>
    </row>
    <row r="25287" spans="16:28" x14ac:dyDescent="0.2">
      <c r="P25287" s="12"/>
      <c r="AB25287"/>
    </row>
    <row r="25288" spans="16:28" x14ac:dyDescent="0.2">
      <c r="P25288" s="12"/>
      <c r="AB25288"/>
    </row>
    <row r="25289" spans="16:28" x14ac:dyDescent="0.2">
      <c r="P25289" s="12"/>
      <c r="AB25289"/>
    </row>
    <row r="25290" spans="16:28" x14ac:dyDescent="0.2">
      <c r="P25290" s="12"/>
      <c r="AB25290"/>
    </row>
    <row r="25291" spans="16:28" x14ac:dyDescent="0.2">
      <c r="P25291" s="12"/>
      <c r="AB25291"/>
    </row>
    <row r="25292" spans="16:28" x14ac:dyDescent="0.2">
      <c r="P25292" s="12"/>
      <c r="AB25292"/>
    </row>
    <row r="25293" spans="16:28" x14ac:dyDescent="0.2">
      <c r="P25293" s="12"/>
      <c r="AB25293"/>
    </row>
    <row r="25294" spans="16:28" x14ac:dyDescent="0.2">
      <c r="P25294" s="12"/>
      <c r="AB25294"/>
    </row>
    <row r="25295" spans="16:28" x14ac:dyDescent="0.2">
      <c r="P25295" s="12"/>
      <c r="AB25295"/>
    </row>
    <row r="25296" spans="16:28" x14ac:dyDescent="0.2">
      <c r="P25296" s="12"/>
      <c r="AB25296"/>
    </row>
    <row r="25297" spans="16:28" x14ac:dyDescent="0.2">
      <c r="P25297" s="12"/>
      <c r="AB25297"/>
    </row>
    <row r="25298" spans="16:28" x14ac:dyDescent="0.2">
      <c r="P25298" s="12"/>
      <c r="AB25298"/>
    </row>
    <row r="25299" spans="16:28" x14ac:dyDescent="0.2">
      <c r="P25299" s="12"/>
      <c r="AB25299"/>
    </row>
    <row r="25300" spans="16:28" x14ac:dyDescent="0.2">
      <c r="P25300" s="12"/>
      <c r="AB25300"/>
    </row>
    <row r="25301" spans="16:28" x14ac:dyDescent="0.2">
      <c r="P25301" s="12"/>
      <c r="AB25301"/>
    </row>
    <row r="25302" spans="16:28" x14ac:dyDescent="0.2">
      <c r="P25302" s="12"/>
      <c r="AB25302"/>
    </row>
    <row r="25303" spans="16:28" x14ac:dyDescent="0.2">
      <c r="P25303" s="12"/>
      <c r="AB25303"/>
    </row>
    <row r="25304" spans="16:28" x14ac:dyDescent="0.2">
      <c r="P25304" s="12"/>
      <c r="AB25304"/>
    </row>
    <row r="25305" spans="16:28" x14ac:dyDescent="0.2">
      <c r="P25305" s="12"/>
      <c r="AB25305"/>
    </row>
    <row r="25306" spans="16:28" x14ac:dyDescent="0.2">
      <c r="P25306" s="12"/>
      <c r="AB25306"/>
    </row>
    <row r="25307" spans="16:28" x14ac:dyDescent="0.2">
      <c r="P25307" s="12"/>
      <c r="AB25307"/>
    </row>
    <row r="25308" spans="16:28" x14ac:dyDescent="0.2">
      <c r="P25308" s="12"/>
      <c r="AB25308"/>
    </row>
    <row r="25309" spans="16:28" x14ac:dyDescent="0.2">
      <c r="P25309" s="12"/>
      <c r="AB25309"/>
    </row>
    <row r="25310" spans="16:28" x14ac:dyDescent="0.2">
      <c r="P25310" s="12"/>
      <c r="AB25310"/>
    </row>
    <row r="25311" spans="16:28" x14ac:dyDescent="0.2">
      <c r="P25311" s="12"/>
      <c r="AB25311"/>
    </row>
    <row r="25312" spans="16:28" x14ac:dyDescent="0.2">
      <c r="P25312" s="12"/>
      <c r="AB25312"/>
    </row>
    <row r="25313" spans="16:28" x14ac:dyDescent="0.2">
      <c r="P25313" s="12"/>
      <c r="AB25313"/>
    </row>
    <row r="25314" spans="16:28" x14ac:dyDescent="0.2">
      <c r="P25314" s="12"/>
      <c r="AB25314"/>
    </row>
    <row r="25315" spans="16:28" x14ac:dyDescent="0.2">
      <c r="P25315" s="12"/>
      <c r="AB25315"/>
    </row>
    <row r="25316" spans="16:28" x14ac:dyDescent="0.2">
      <c r="P25316" s="12"/>
      <c r="AB25316"/>
    </row>
    <row r="25317" spans="16:28" x14ac:dyDescent="0.2">
      <c r="P25317" s="12"/>
      <c r="AB25317"/>
    </row>
    <row r="25318" spans="16:28" x14ac:dyDescent="0.2">
      <c r="P25318" s="12"/>
      <c r="AB25318"/>
    </row>
    <row r="25319" spans="16:28" x14ac:dyDescent="0.2">
      <c r="P25319" s="12"/>
      <c r="AB25319"/>
    </row>
    <row r="25320" spans="16:28" x14ac:dyDescent="0.2">
      <c r="P25320" s="12"/>
      <c r="AB25320"/>
    </row>
    <row r="25321" spans="16:28" x14ac:dyDescent="0.2">
      <c r="P25321" s="12"/>
      <c r="AB25321"/>
    </row>
    <row r="25322" spans="16:28" x14ac:dyDescent="0.2">
      <c r="P25322" s="12"/>
      <c r="AB25322"/>
    </row>
    <row r="25323" spans="16:28" x14ac:dyDescent="0.2">
      <c r="P25323" s="12"/>
      <c r="AB25323"/>
    </row>
    <row r="25324" spans="16:28" x14ac:dyDescent="0.2">
      <c r="P25324" s="12"/>
      <c r="AB25324"/>
    </row>
    <row r="25325" spans="16:28" x14ac:dyDescent="0.2">
      <c r="P25325" s="12"/>
      <c r="AB25325"/>
    </row>
    <row r="25326" spans="16:28" x14ac:dyDescent="0.2">
      <c r="P25326" s="12"/>
      <c r="AB25326"/>
    </row>
    <row r="25327" spans="16:28" x14ac:dyDescent="0.2">
      <c r="P25327" s="12"/>
      <c r="AB25327"/>
    </row>
    <row r="25328" spans="16:28" x14ac:dyDescent="0.2">
      <c r="P25328" s="12"/>
      <c r="AB25328"/>
    </row>
    <row r="25329" spans="16:28" x14ac:dyDescent="0.2">
      <c r="P25329" s="12"/>
      <c r="AB25329"/>
    </row>
    <row r="25330" spans="16:28" x14ac:dyDescent="0.2">
      <c r="P25330" s="12"/>
      <c r="AB25330"/>
    </row>
    <row r="25331" spans="16:28" x14ac:dyDescent="0.2">
      <c r="P25331" s="12"/>
      <c r="AB25331"/>
    </row>
    <row r="25332" spans="16:28" x14ac:dyDescent="0.2">
      <c r="P25332" s="12"/>
      <c r="AB25332"/>
    </row>
    <row r="25333" spans="16:28" x14ac:dyDescent="0.2">
      <c r="P25333" s="12"/>
      <c r="AB25333"/>
    </row>
    <row r="25334" spans="16:28" x14ac:dyDescent="0.2">
      <c r="P25334" s="12"/>
      <c r="AB25334"/>
    </row>
    <row r="25335" spans="16:28" x14ac:dyDescent="0.2">
      <c r="P25335" s="12"/>
      <c r="AB25335"/>
    </row>
    <row r="25336" spans="16:28" x14ac:dyDescent="0.2">
      <c r="P25336" s="12"/>
      <c r="AB25336"/>
    </row>
    <row r="25337" spans="16:28" x14ac:dyDescent="0.2">
      <c r="P25337" s="12"/>
      <c r="AB25337"/>
    </row>
    <row r="25338" spans="16:28" x14ac:dyDescent="0.2">
      <c r="P25338" s="12"/>
      <c r="AB25338"/>
    </row>
    <row r="25339" spans="16:28" x14ac:dyDescent="0.2">
      <c r="P25339" s="12"/>
      <c r="AB25339"/>
    </row>
    <row r="25340" spans="16:28" x14ac:dyDescent="0.2">
      <c r="P25340" s="12"/>
      <c r="AB25340"/>
    </row>
    <row r="25341" spans="16:28" x14ac:dyDescent="0.2">
      <c r="P25341" s="12"/>
      <c r="AB25341"/>
    </row>
    <row r="25342" spans="16:28" x14ac:dyDescent="0.2">
      <c r="P25342" s="12"/>
      <c r="AB25342"/>
    </row>
    <row r="25343" spans="16:28" x14ac:dyDescent="0.2">
      <c r="P25343" s="12"/>
      <c r="AB25343"/>
    </row>
    <row r="25344" spans="16:28" x14ac:dyDescent="0.2">
      <c r="P25344" s="12"/>
      <c r="AB25344"/>
    </row>
    <row r="25345" spans="16:28" x14ac:dyDescent="0.2">
      <c r="P25345" s="12"/>
      <c r="AB25345"/>
    </row>
    <row r="25346" spans="16:28" x14ac:dyDescent="0.2">
      <c r="P25346" s="12"/>
      <c r="AB25346"/>
    </row>
    <row r="25347" spans="16:28" x14ac:dyDescent="0.2">
      <c r="P25347" s="12"/>
      <c r="AB25347"/>
    </row>
    <row r="25348" spans="16:28" x14ac:dyDescent="0.2">
      <c r="P25348" s="12"/>
      <c r="AB25348"/>
    </row>
    <row r="25349" spans="16:28" x14ac:dyDescent="0.2">
      <c r="P25349" s="12"/>
      <c r="AB25349"/>
    </row>
    <row r="25350" spans="16:28" x14ac:dyDescent="0.2">
      <c r="P25350" s="12"/>
      <c r="AB25350"/>
    </row>
    <row r="25351" spans="16:28" x14ac:dyDescent="0.2">
      <c r="P25351" s="12"/>
      <c r="AB25351"/>
    </row>
    <row r="25352" spans="16:28" x14ac:dyDescent="0.2">
      <c r="P25352" s="12"/>
      <c r="AB25352"/>
    </row>
    <row r="25353" spans="16:28" x14ac:dyDescent="0.2">
      <c r="P25353" s="12"/>
      <c r="AB25353"/>
    </row>
    <row r="25354" spans="16:28" x14ac:dyDescent="0.2">
      <c r="P25354" s="12"/>
      <c r="AB25354"/>
    </row>
    <row r="25355" spans="16:28" x14ac:dyDescent="0.2">
      <c r="P25355" s="12"/>
      <c r="AB25355"/>
    </row>
    <row r="25356" spans="16:28" x14ac:dyDescent="0.2">
      <c r="P25356" s="12"/>
      <c r="AB25356"/>
    </row>
    <row r="25357" spans="16:28" x14ac:dyDescent="0.2">
      <c r="P25357" s="12"/>
      <c r="AB25357"/>
    </row>
    <row r="25358" spans="16:28" x14ac:dyDescent="0.2">
      <c r="P25358" s="12"/>
      <c r="AB25358"/>
    </row>
    <row r="25359" spans="16:28" x14ac:dyDescent="0.2">
      <c r="P25359" s="12"/>
      <c r="AB25359"/>
    </row>
    <row r="25360" spans="16:28" x14ac:dyDescent="0.2">
      <c r="P25360" s="12"/>
      <c r="AB25360"/>
    </row>
    <row r="25361" spans="16:28" x14ac:dyDescent="0.2">
      <c r="P25361" s="12"/>
      <c r="AB25361"/>
    </row>
    <row r="25362" spans="16:28" x14ac:dyDescent="0.2">
      <c r="P25362" s="12"/>
      <c r="AB25362"/>
    </row>
    <row r="25363" spans="16:28" x14ac:dyDescent="0.2">
      <c r="P25363" s="12"/>
      <c r="AB25363"/>
    </row>
    <row r="25364" spans="16:28" x14ac:dyDescent="0.2">
      <c r="P25364" s="12"/>
      <c r="AB25364"/>
    </row>
    <row r="25365" spans="16:28" x14ac:dyDescent="0.2">
      <c r="P25365" s="12"/>
      <c r="AB25365"/>
    </row>
    <row r="25366" spans="16:28" x14ac:dyDescent="0.2">
      <c r="P25366" s="12"/>
      <c r="AB25366"/>
    </row>
    <row r="25367" spans="16:28" x14ac:dyDescent="0.2">
      <c r="P25367" s="12"/>
      <c r="AB25367"/>
    </row>
    <row r="25368" spans="16:28" x14ac:dyDescent="0.2">
      <c r="P25368" s="12"/>
      <c r="AB25368"/>
    </row>
    <row r="25369" spans="16:28" x14ac:dyDescent="0.2">
      <c r="P25369" s="12"/>
      <c r="AB25369"/>
    </row>
    <row r="25370" spans="16:28" x14ac:dyDescent="0.2">
      <c r="P25370" s="12"/>
      <c r="AB25370"/>
    </row>
    <row r="25371" spans="16:28" x14ac:dyDescent="0.2">
      <c r="P25371" s="12"/>
      <c r="AB25371"/>
    </row>
    <row r="25372" spans="16:28" x14ac:dyDescent="0.2">
      <c r="P25372" s="12"/>
      <c r="AB25372"/>
    </row>
    <row r="25373" spans="16:28" x14ac:dyDescent="0.2">
      <c r="P25373" s="12"/>
      <c r="AB25373"/>
    </row>
    <row r="25374" spans="16:28" x14ac:dyDescent="0.2">
      <c r="P25374" s="12"/>
      <c r="AB25374"/>
    </row>
    <row r="25375" spans="16:28" x14ac:dyDescent="0.2">
      <c r="P25375" s="12"/>
      <c r="AB25375"/>
    </row>
    <row r="25376" spans="16:28" x14ac:dyDescent="0.2">
      <c r="P25376" s="12"/>
      <c r="AB25376"/>
    </row>
    <row r="25377" spans="16:28" x14ac:dyDescent="0.2">
      <c r="P25377" s="12"/>
      <c r="AB25377"/>
    </row>
    <row r="25378" spans="16:28" x14ac:dyDescent="0.2">
      <c r="P25378" s="12"/>
      <c r="AB25378"/>
    </row>
    <row r="25379" spans="16:28" x14ac:dyDescent="0.2">
      <c r="P25379" s="12"/>
      <c r="AB25379"/>
    </row>
    <row r="25380" spans="16:28" x14ac:dyDescent="0.2">
      <c r="P25380" s="12"/>
      <c r="AB25380"/>
    </row>
    <row r="25381" spans="16:28" x14ac:dyDescent="0.2">
      <c r="P25381" s="12"/>
      <c r="AB25381"/>
    </row>
    <row r="25382" spans="16:28" x14ac:dyDescent="0.2">
      <c r="P25382" s="12"/>
      <c r="AB25382"/>
    </row>
    <row r="25383" spans="16:28" x14ac:dyDescent="0.2">
      <c r="P25383" s="12"/>
      <c r="AB25383"/>
    </row>
    <row r="25384" spans="16:28" x14ac:dyDescent="0.2">
      <c r="P25384" s="12"/>
      <c r="AB25384"/>
    </row>
    <row r="25385" spans="16:28" x14ac:dyDescent="0.2">
      <c r="P25385" s="12"/>
      <c r="AB25385"/>
    </row>
    <row r="25386" spans="16:28" x14ac:dyDescent="0.2">
      <c r="P25386" s="12"/>
      <c r="AB25386"/>
    </row>
    <row r="25387" spans="16:28" x14ac:dyDescent="0.2">
      <c r="P25387" s="12"/>
      <c r="AB25387"/>
    </row>
    <row r="25388" spans="16:28" x14ac:dyDescent="0.2">
      <c r="P25388" s="12"/>
      <c r="AB25388"/>
    </row>
    <row r="25389" spans="16:28" x14ac:dyDescent="0.2">
      <c r="P25389" s="12"/>
      <c r="AB25389"/>
    </row>
    <row r="25390" spans="16:28" x14ac:dyDescent="0.2">
      <c r="P25390" s="12"/>
      <c r="AB25390"/>
    </row>
    <row r="25391" spans="16:28" x14ac:dyDescent="0.2">
      <c r="P25391" s="12"/>
      <c r="AB25391"/>
    </row>
    <row r="25392" spans="16:28" x14ac:dyDescent="0.2">
      <c r="P25392" s="12"/>
      <c r="AB25392"/>
    </row>
    <row r="25393" spans="16:28" x14ac:dyDescent="0.2">
      <c r="P25393" s="12"/>
      <c r="AB25393"/>
    </row>
    <row r="25394" spans="16:28" x14ac:dyDescent="0.2">
      <c r="P25394" s="12"/>
      <c r="AB25394"/>
    </row>
    <row r="25395" spans="16:28" x14ac:dyDescent="0.2">
      <c r="P25395" s="12"/>
      <c r="AB25395"/>
    </row>
    <row r="25396" spans="16:28" x14ac:dyDescent="0.2">
      <c r="P25396" s="12"/>
      <c r="AB25396"/>
    </row>
    <row r="25397" spans="16:28" x14ac:dyDescent="0.2">
      <c r="P25397" s="12"/>
      <c r="AB25397"/>
    </row>
    <row r="25398" spans="16:28" x14ac:dyDescent="0.2">
      <c r="P25398" s="12"/>
      <c r="AB25398"/>
    </row>
    <row r="25399" spans="16:28" x14ac:dyDescent="0.2">
      <c r="P25399" s="12"/>
      <c r="AB25399"/>
    </row>
    <row r="25400" spans="16:28" x14ac:dyDescent="0.2">
      <c r="P25400" s="12"/>
      <c r="AB25400"/>
    </row>
    <row r="25401" spans="16:28" x14ac:dyDescent="0.2">
      <c r="P25401" s="12"/>
      <c r="AB25401"/>
    </row>
    <row r="25402" spans="16:28" x14ac:dyDescent="0.2">
      <c r="P25402" s="12"/>
      <c r="AB25402"/>
    </row>
    <row r="25403" spans="16:28" x14ac:dyDescent="0.2">
      <c r="P25403" s="12"/>
      <c r="AB25403"/>
    </row>
    <row r="25404" spans="16:28" x14ac:dyDescent="0.2">
      <c r="P25404" s="12"/>
      <c r="AB25404"/>
    </row>
    <row r="25405" spans="16:28" x14ac:dyDescent="0.2">
      <c r="P25405" s="12"/>
      <c r="AB25405"/>
    </row>
    <row r="25406" spans="16:28" x14ac:dyDescent="0.2">
      <c r="P25406" s="12"/>
      <c r="AB25406"/>
    </row>
    <row r="25407" spans="16:28" x14ac:dyDescent="0.2">
      <c r="P25407" s="12"/>
      <c r="AB25407"/>
    </row>
    <row r="25408" spans="16:28" x14ac:dyDescent="0.2">
      <c r="P25408" s="12"/>
      <c r="AB25408"/>
    </row>
    <row r="25409" spans="16:28" x14ac:dyDescent="0.2">
      <c r="P25409" s="12"/>
      <c r="AB25409"/>
    </row>
    <row r="25410" spans="16:28" x14ac:dyDescent="0.2">
      <c r="P25410" s="12"/>
      <c r="AB25410"/>
    </row>
    <row r="25411" spans="16:28" x14ac:dyDescent="0.2">
      <c r="P25411" s="12"/>
      <c r="AB25411"/>
    </row>
    <row r="25412" spans="16:28" x14ac:dyDescent="0.2">
      <c r="P25412" s="12"/>
      <c r="AB25412"/>
    </row>
    <row r="25413" spans="16:28" x14ac:dyDescent="0.2">
      <c r="P25413" s="12"/>
      <c r="AB25413"/>
    </row>
    <row r="25414" spans="16:28" x14ac:dyDescent="0.2">
      <c r="P25414" s="12"/>
      <c r="AB25414"/>
    </row>
    <row r="25415" spans="16:28" x14ac:dyDescent="0.2">
      <c r="P25415" s="12"/>
      <c r="AB25415"/>
    </row>
    <row r="25416" spans="16:28" x14ac:dyDescent="0.2">
      <c r="P25416" s="12"/>
      <c r="AB25416"/>
    </row>
    <row r="25417" spans="16:28" x14ac:dyDescent="0.2">
      <c r="P25417" s="12"/>
      <c r="AB25417"/>
    </row>
    <row r="25418" spans="16:28" x14ac:dyDescent="0.2">
      <c r="P25418" s="12"/>
      <c r="AB25418"/>
    </row>
    <row r="25419" spans="16:28" x14ac:dyDescent="0.2">
      <c r="P25419" s="12"/>
      <c r="AB25419"/>
    </row>
    <row r="25420" spans="16:28" x14ac:dyDescent="0.2">
      <c r="P25420" s="12"/>
      <c r="AB25420"/>
    </row>
    <row r="25421" spans="16:28" x14ac:dyDescent="0.2">
      <c r="P25421" s="12"/>
      <c r="AB25421"/>
    </row>
    <row r="25422" spans="16:28" x14ac:dyDescent="0.2">
      <c r="P25422" s="12"/>
      <c r="AB25422"/>
    </row>
    <row r="25423" spans="16:28" x14ac:dyDescent="0.2">
      <c r="P25423" s="12"/>
      <c r="AB25423"/>
    </row>
    <row r="25424" spans="16:28" x14ac:dyDescent="0.2">
      <c r="P25424" s="12"/>
      <c r="AB25424"/>
    </row>
    <row r="25425" spans="16:28" x14ac:dyDescent="0.2">
      <c r="P25425" s="12"/>
      <c r="AB25425"/>
    </row>
    <row r="25426" spans="16:28" x14ac:dyDescent="0.2">
      <c r="P25426" s="12"/>
      <c r="AB25426"/>
    </row>
    <row r="25427" spans="16:28" x14ac:dyDescent="0.2">
      <c r="P25427" s="12"/>
      <c r="AB25427"/>
    </row>
    <row r="25428" spans="16:28" x14ac:dyDescent="0.2">
      <c r="P25428" s="12"/>
      <c r="AB25428"/>
    </row>
    <row r="25429" spans="16:28" x14ac:dyDescent="0.2">
      <c r="P25429" s="12"/>
      <c r="AB25429"/>
    </row>
    <row r="25430" spans="16:28" x14ac:dyDescent="0.2">
      <c r="P25430" s="12"/>
      <c r="AB25430"/>
    </row>
    <row r="25431" spans="16:28" x14ac:dyDescent="0.2">
      <c r="P25431" s="12"/>
      <c r="AB25431"/>
    </row>
    <row r="25432" spans="16:28" x14ac:dyDescent="0.2">
      <c r="P25432" s="12"/>
      <c r="AB25432"/>
    </row>
    <row r="25433" spans="16:28" x14ac:dyDescent="0.2">
      <c r="P25433" s="12"/>
      <c r="AB25433"/>
    </row>
    <row r="25434" spans="16:28" x14ac:dyDescent="0.2">
      <c r="P25434" s="12"/>
      <c r="AB25434"/>
    </row>
    <row r="25435" spans="16:28" x14ac:dyDescent="0.2">
      <c r="P25435" s="12"/>
      <c r="AB25435"/>
    </row>
    <row r="25436" spans="16:28" x14ac:dyDescent="0.2">
      <c r="P25436" s="12"/>
      <c r="AB25436"/>
    </row>
    <row r="25437" spans="16:28" x14ac:dyDescent="0.2">
      <c r="P25437" s="12"/>
      <c r="AB25437"/>
    </row>
    <row r="25438" spans="16:28" x14ac:dyDescent="0.2">
      <c r="P25438" s="12"/>
      <c r="AB25438"/>
    </row>
    <row r="25439" spans="16:28" x14ac:dyDescent="0.2">
      <c r="P25439" s="12"/>
      <c r="AB25439"/>
    </row>
    <row r="25440" spans="16:28" x14ac:dyDescent="0.2">
      <c r="P25440" s="12"/>
      <c r="AB25440"/>
    </row>
    <row r="25441" spans="16:28" x14ac:dyDescent="0.2">
      <c r="P25441" s="12"/>
      <c r="AB25441"/>
    </row>
    <row r="25442" spans="16:28" x14ac:dyDescent="0.2">
      <c r="P25442" s="12"/>
      <c r="AB25442"/>
    </row>
    <row r="25443" spans="16:28" x14ac:dyDescent="0.2">
      <c r="P25443" s="12"/>
      <c r="AB25443"/>
    </row>
    <row r="25444" spans="16:28" x14ac:dyDescent="0.2">
      <c r="P25444" s="12"/>
      <c r="AB25444"/>
    </row>
    <row r="25445" spans="16:28" x14ac:dyDescent="0.2">
      <c r="P25445" s="12"/>
      <c r="AB25445"/>
    </row>
    <row r="25446" spans="16:28" x14ac:dyDescent="0.2">
      <c r="P25446" s="12"/>
      <c r="AB25446"/>
    </row>
    <row r="25447" spans="16:28" x14ac:dyDescent="0.2">
      <c r="P25447" s="12"/>
      <c r="AB25447"/>
    </row>
    <row r="25448" spans="16:28" x14ac:dyDescent="0.2">
      <c r="P25448" s="12"/>
      <c r="AB25448"/>
    </row>
    <row r="25449" spans="16:28" x14ac:dyDescent="0.2">
      <c r="P25449" s="12"/>
      <c r="AB25449"/>
    </row>
    <row r="25450" spans="16:28" x14ac:dyDescent="0.2">
      <c r="P25450" s="12"/>
      <c r="AB25450"/>
    </row>
    <row r="25451" spans="16:28" x14ac:dyDescent="0.2">
      <c r="P25451" s="12"/>
      <c r="AB25451"/>
    </row>
    <row r="25452" spans="16:28" x14ac:dyDescent="0.2">
      <c r="P25452" s="12"/>
      <c r="AB25452"/>
    </row>
    <row r="25453" spans="16:28" x14ac:dyDescent="0.2">
      <c r="P25453" s="12"/>
      <c r="AB25453"/>
    </row>
    <row r="25454" spans="16:28" x14ac:dyDescent="0.2">
      <c r="P25454" s="12"/>
      <c r="AB25454"/>
    </row>
    <row r="25455" spans="16:28" x14ac:dyDescent="0.2">
      <c r="P25455" s="12"/>
      <c r="AB25455"/>
    </row>
    <row r="25456" spans="16:28" x14ac:dyDescent="0.2">
      <c r="P25456" s="12"/>
      <c r="AB25456"/>
    </row>
    <row r="25457" spans="16:28" x14ac:dyDescent="0.2">
      <c r="P25457" s="12"/>
      <c r="AB25457"/>
    </row>
    <row r="25458" spans="16:28" x14ac:dyDescent="0.2">
      <c r="P25458" s="12"/>
      <c r="AB25458"/>
    </row>
    <row r="25459" spans="16:28" x14ac:dyDescent="0.2">
      <c r="P25459" s="12"/>
      <c r="AB25459"/>
    </row>
    <row r="25460" spans="16:28" x14ac:dyDescent="0.2">
      <c r="P25460" s="12"/>
      <c r="AB25460"/>
    </row>
    <row r="25461" spans="16:28" x14ac:dyDescent="0.2">
      <c r="P25461" s="12"/>
      <c r="AB25461"/>
    </row>
    <row r="25462" spans="16:28" x14ac:dyDescent="0.2">
      <c r="P25462" s="12"/>
      <c r="AB25462"/>
    </row>
    <row r="25463" spans="16:28" x14ac:dyDescent="0.2">
      <c r="P25463" s="12"/>
      <c r="AB25463"/>
    </row>
    <row r="25464" spans="16:28" x14ac:dyDescent="0.2">
      <c r="P25464" s="12"/>
      <c r="AB25464"/>
    </row>
    <row r="25465" spans="16:28" x14ac:dyDescent="0.2">
      <c r="P25465" s="12"/>
      <c r="AB25465"/>
    </row>
    <row r="25466" spans="16:28" x14ac:dyDescent="0.2">
      <c r="P25466" s="12"/>
      <c r="AB25466"/>
    </row>
    <row r="25467" spans="16:28" x14ac:dyDescent="0.2">
      <c r="P25467" s="12"/>
      <c r="AB25467"/>
    </row>
    <row r="25468" spans="16:28" x14ac:dyDescent="0.2">
      <c r="P25468" s="12"/>
      <c r="AB25468"/>
    </row>
    <row r="25469" spans="16:28" x14ac:dyDescent="0.2">
      <c r="P25469" s="12"/>
      <c r="AB25469"/>
    </row>
    <row r="25470" spans="16:28" x14ac:dyDescent="0.2">
      <c r="P25470" s="12"/>
      <c r="AB25470"/>
    </row>
    <row r="25471" spans="16:28" x14ac:dyDescent="0.2">
      <c r="P25471" s="12"/>
      <c r="AB25471"/>
    </row>
    <row r="25472" spans="16:28" x14ac:dyDescent="0.2">
      <c r="P25472" s="12"/>
      <c r="AB25472"/>
    </row>
    <row r="25473" spans="16:28" x14ac:dyDescent="0.2">
      <c r="P25473" s="12"/>
      <c r="AB25473"/>
    </row>
    <row r="25474" spans="16:28" x14ac:dyDescent="0.2">
      <c r="P25474" s="12"/>
      <c r="AB25474"/>
    </row>
    <row r="25475" spans="16:28" x14ac:dyDescent="0.2">
      <c r="P25475" s="12"/>
      <c r="AB25475"/>
    </row>
    <row r="25476" spans="16:28" x14ac:dyDescent="0.2">
      <c r="P25476" s="12"/>
      <c r="AB25476"/>
    </row>
    <row r="25477" spans="16:28" x14ac:dyDescent="0.2">
      <c r="P25477" s="12"/>
      <c r="AB25477"/>
    </row>
    <row r="25478" spans="16:28" x14ac:dyDescent="0.2">
      <c r="P25478" s="12"/>
      <c r="AB25478"/>
    </row>
    <row r="25479" spans="16:28" x14ac:dyDescent="0.2">
      <c r="P25479" s="12"/>
      <c r="AB25479"/>
    </row>
    <row r="25480" spans="16:28" x14ac:dyDescent="0.2">
      <c r="P25480" s="12"/>
      <c r="AB25480"/>
    </row>
    <row r="25481" spans="16:28" x14ac:dyDescent="0.2">
      <c r="P25481" s="12"/>
      <c r="AB25481"/>
    </row>
    <row r="25482" spans="16:28" x14ac:dyDescent="0.2">
      <c r="P25482" s="12"/>
      <c r="AB25482"/>
    </row>
    <row r="25483" spans="16:28" x14ac:dyDescent="0.2">
      <c r="P25483" s="12"/>
      <c r="AB25483"/>
    </row>
    <row r="25484" spans="16:28" x14ac:dyDescent="0.2">
      <c r="P25484" s="12"/>
      <c r="AB25484"/>
    </row>
    <row r="25485" spans="16:28" x14ac:dyDescent="0.2">
      <c r="P25485" s="12"/>
      <c r="AB25485"/>
    </row>
    <row r="25486" spans="16:28" x14ac:dyDescent="0.2">
      <c r="P25486" s="12"/>
      <c r="AB25486"/>
    </row>
    <row r="25487" spans="16:28" x14ac:dyDescent="0.2">
      <c r="P25487" s="12"/>
      <c r="AB25487"/>
    </row>
    <row r="25488" spans="16:28" x14ac:dyDescent="0.2">
      <c r="P25488" s="12"/>
      <c r="AB25488"/>
    </row>
    <row r="25489" spans="16:28" x14ac:dyDescent="0.2">
      <c r="P25489" s="12"/>
      <c r="AB25489"/>
    </row>
    <row r="25490" spans="16:28" x14ac:dyDescent="0.2">
      <c r="P25490" s="12"/>
      <c r="AB25490"/>
    </row>
    <row r="25491" spans="16:28" x14ac:dyDescent="0.2">
      <c r="P25491" s="12"/>
      <c r="AB25491"/>
    </row>
    <row r="25492" spans="16:28" x14ac:dyDescent="0.2">
      <c r="P25492" s="12"/>
      <c r="AB25492"/>
    </row>
    <row r="25493" spans="16:28" x14ac:dyDescent="0.2">
      <c r="P25493" s="12"/>
      <c r="AB25493"/>
    </row>
    <row r="25494" spans="16:28" x14ac:dyDescent="0.2">
      <c r="P25494" s="12"/>
      <c r="AB25494"/>
    </row>
    <row r="25495" spans="16:28" x14ac:dyDescent="0.2">
      <c r="P25495" s="12"/>
      <c r="AB25495"/>
    </row>
    <row r="25496" spans="16:28" x14ac:dyDescent="0.2">
      <c r="P25496" s="12"/>
      <c r="AB25496"/>
    </row>
    <row r="25497" spans="16:28" x14ac:dyDescent="0.2">
      <c r="P25497" s="12"/>
      <c r="AB25497"/>
    </row>
    <row r="25498" spans="16:28" x14ac:dyDescent="0.2">
      <c r="P25498" s="12"/>
      <c r="AB25498"/>
    </row>
    <row r="25499" spans="16:28" x14ac:dyDescent="0.2">
      <c r="P25499" s="12"/>
      <c r="AB25499"/>
    </row>
    <row r="25500" spans="16:28" x14ac:dyDescent="0.2">
      <c r="P25500" s="12"/>
      <c r="AB25500"/>
    </row>
    <row r="25501" spans="16:28" x14ac:dyDescent="0.2">
      <c r="P25501" s="12"/>
      <c r="AB25501"/>
    </row>
    <row r="25502" spans="16:28" x14ac:dyDescent="0.2">
      <c r="P25502" s="12"/>
      <c r="AB25502"/>
    </row>
    <row r="25503" spans="16:28" x14ac:dyDescent="0.2">
      <c r="P25503" s="12"/>
      <c r="AB25503"/>
    </row>
    <row r="25504" spans="16:28" x14ac:dyDescent="0.2">
      <c r="P25504" s="12"/>
      <c r="AB25504"/>
    </row>
    <row r="25505" spans="16:28" x14ac:dyDescent="0.2">
      <c r="P25505" s="12"/>
      <c r="AB25505"/>
    </row>
    <row r="25506" spans="16:28" x14ac:dyDescent="0.2">
      <c r="P25506" s="12"/>
      <c r="AB25506"/>
    </row>
    <row r="25507" spans="16:28" x14ac:dyDescent="0.2">
      <c r="P25507" s="12"/>
      <c r="AB25507"/>
    </row>
    <row r="25508" spans="16:28" x14ac:dyDescent="0.2">
      <c r="P25508" s="12"/>
      <c r="AB25508"/>
    </row>
    <row r="25509" spans="16:28" x14ac:dyDescent="0.2">
      <c r="P25509" s="12"/>
      <c r="AB25509"/>
    </row>
    <row r="25510" spans="16:28" x14ac:dyDescent="0.2">
      <c r="P25510" s="12"/>
      <c r="AB25510"/>
    </row>
    <row r="25511" spans="16:28" x14ac:dyDescent="0.2">
      <c r="P25511" s="12"/>
      <c r="AB25511"/>
    </row>
    <row r="25512" spans="16:28" x14ac:dyDescent="0.2">
      <c r="P25512" s="12"/>
      <c r="AB25512"/>
    </row>
    <row r="25513" spans="16:28" x14ac:dyDescent="0.2">
      <c r="P25513" s="12"/>
      <c r="AB25513"/>
    </row>
    <row r="25514" spans="16:28" x14ac:dyDescent="0.2">
      <c r="P25514" s="12"/>
      <c r="AB25514"/>
    </row>
    <row r="25515" spans="16:28" x14ac:dyDescent="0.2">
      <c r="P25515" s="12"/>
      <c r="AB25515"/>
    </row>
    <row r="25516" spans="16:28" x14ac:dyDescent="0.2">
      <c r="P25516" s="12"/>
      <c r="AB25516"/>
    </row>
    <row r="25517" spans="16:28" x14ac:dyDescent="0.2">
      <c r="P25517" s="12"/>
      <c r="AB25517"/>
    </row>
    <row r="25518" spans="16:28" x14ac:dyDescent="0.2">
      <c r="P25518" s="12"/>
      <c r="AB25518"/>
    </row>
    <row r="25519" spans="16:28" x14ac:dyDescent="0.2">
      <c r="P25519" s="12"/>
      <c r="AB25519"/>
    </row>
    <row r="25520" spans="16:28" x14ac:dyDescent="0.2">
      <c r="P25520" s="12"/>
      <c r="AB25520"/>
    </row>
    <row r="25521" spans="16:28" x14ac:dyDescent="0.2">
      <c r="P25521" s="12"/>
      <c r="AB25521"/>
    </row>
    <row r="25522" spans="16:28" x14ac:dyDescent="0.2">
      <c r="P25522" s="12"/>
      <c r="AB25522"/>
    </row>
    <row r="25523" spans="16:28" x14ac:dyDescent="0.2">
      <c r="P25523" s="12"/>
      <c r="AB25523"/>
    </row>
    <row r="25524" spans="16:28" x14ac:dyDescent="0.2">
      <c r="P25524" s="12"/>
      <c r="AB25524"/>
    </row>
    <row r="25525" spans="16:28" x14ac:dyDescent="0.2">
      <c r="P25525" s="12"/>
      <c r="AB25525"/>
    </row>
    <row r="25526" spans="16:28" x14ac:dyDescent="0.2">
      <c r="P25526" s="12"/>
      <c r="AB25526"/>
    </row>
    <row r="25527" spans="16:28" x14ac:dyDescent="0.2">
      <c r="P25527" s="12"/>
      <c r="AB25527"/>
    </row>
    <row r="25528" spans="16:28" x14ac:dyDescent="0.2">
      <c r="P25528" s="12"/>
      <c r="AB25528"/>
    </row>
    <row r="25529" spans="16:28" x14ac:dyDescent="0.2">
      <c r="P25529" s="12"/>
      <c r="AB25529"/>
    </row>
    <row r="25530" spans="16:28" x14ac:dyDescent="0.2">
      <c r="P25530" s="12"/>
      <c r="AB25530"/>
    </row>
    <row r="25531" spans="16:28" x14ac:dyDescent="0.2">
      <c r="P25531" s="12"/>
      <c r="AB25531"/>
    </row>
    <row r="25532" spans="16:28" x14ac:dyDescent="0.2">
      <c r="P25532" s="12"/>
      <c r="AB25532"/>
    </row>
    <row r="25533" spans="16:28" x14ac:dyDescent="0.2">
      <c r="P25533" s="12"/>
      <c r="AB25533"/>
    </row>
    <row r="25534" spans="16:28" x14ac:dyDescent="0.2">
      <c r="P25534" s="12"/>
      <c r="AB25534"/>
    </row>
    <row r="25535" spans="16:28" x14ac:dyDescent="0.2">
      <c r="P25535" s="12"/>
      <c r="AB25535"/>
    </row>
    <row r="25536" spans="16:28" x14ac:dyDescent="0.2">
      <c r="P25536" s="12"/>
      <c r="AB25536"/>
    </row>
    <row r="25537" spans="16:28" x14ac:dyDescent="0.2">
      <c r="P25537" s="12"/>
      <c r="AB25537"/>
    </row>
    <row r="25538" spans="16:28" x14ac:dyDescent="0.2">
      <c r="P25538" s="12"/>
      <c r="AB25538"/>
    </row>
    <row r="25539" spans="16:28" x14ac:dyDescent="0.2">
      <c r="P25539" s="12"/>
      <c r="AB25539"/>
    </row>
    <row r="25540" spans="16:28" x14ac:dyDescent="0.2">
      <c r="P25540" s="12"/>
      <c r="AB25540"/>
    </row>
    <row r="25541" spans="16:28" x14ac:dyDescent="0.2">
      <c r="P25541" s="12"/>
      <c r="AB25541"/>
    </row>
    <row r="25542" spans="16:28" x14ac:dyDescent="0.2">
      <c r="P25542" s="12"/>
      <c r="AB25542"/>
    </row>
    <row r="25543" spans="16:28" x14ac:dyDescent="0.2">
      <c r="P25543" s="12"/>
      <c r="AB25543"/>
    </row>
    <row r="25544" spans="16:28" x14ac:dyDescent="0.2">
      <c r="P25544" s="12"/>
      <c r="AB25544"/>
    </row>
    <row r="25545" spans="16:28" x14ac:dyDescent="0.2">
      <c r="P25545" s="12"/>
      <c r="AB25545"/>
    </row>
    <row r="25546" spans="16:28" x14ac:dyDescent="0.2">
      <c r="P25546" s="12"/>
      <c r="AB25546"/>
    </row>
    <row r="25547" spans="16:28" x14ac:dyDescent="0.2">
      <c r="P25547" s="12"/>
      <c r="AB25547"/>
    </row>
    <row r="25548" spans="16:28" x14ac:dyDescent="0.2">
      <c r="P25548" s="12"/>
      <c r="AB25548"/>
    </row>
    <row r="25549" spans="16:28" x14ac:dyDescent="0.2">
      <c r="P25549" s="12"/>
      <c r="AB25549"/>
    </row>
    <row r="25550" spans="16:28" x14ac:dyDescent="0.2">
      <c r="P25550" s="12"/>
      <c r="AB25550"/>
    </row>
    <row r="25551" spans="16:28" x14ac:dyDescent="0.2">
      <c r="P25551" s="12"/>
      <c r="AB25551"/>
    </row>
    <row r="25552" spans="16:28" x14ac:dyDescent="0.2">
      <c r="P25552" s="12"/>
      <c r="AB25552"/>
    </row>
    <row r="25553" spans="16:28" x14ac:dyDescent="0.2">
      <c r="P25553" s="12"/>
      <c r="AB25553"/>
    </row>
    <row r="25554" spans="16:28" x14ac:dyDescent="0.2">
      <c r="P25554" s="12"/>
      <c r="AB25554"/>
    </row>
    <row r="25555" spans="16:28" x14ac:dyDescent="0.2">
      <c r="P25555" s="12"/>
      <c r="AB25555"/>
    </row>
    <row r="25556" spans="16:28" x14ac:dyDescent="0.2">
      <c r="P25556" s="12"/>
      <c r="AB25556"/>
    </row>
    <row r="25557" spans="16:28" x14ac:dyDescent="0.2">
      <c r="P25557" s="12"/>
      <c r="AB25557"/>
    </row>
    <row r="25558" spans="16:28" x14ac:dyDescent="0.2">
      <c r="P25558" s="12"/>
      <c r="AB25558"/>
    </row>
    <row r="25559" spans="16:28" x14ac:dyDescent="0.2">
      <c r="P25559" s="12"/>
      <c r="AB25559"/>
    </row>
    <row r="25560" spans="16:28" x14ac:dyDescent="0.2">
      <c r="P25560" s="12"/>
      <c r="AB25560"/>
    </row>
    <row r="25561" spans="16:28" x14ac:dyDescent="0.2">
      <c r="P25561" s="12"/>
      <c r="AB25561"/>
    </row>
    <row r="25562" spans="16:28" x14ac:dyDescent="0.2">
      <c r="P25562" s="12"/>
      <c r="AB25562"/>
    </row>
    <row r="25563" spans="16:28" x14ac:dyDescent="0.2">
      <c r="P25563" s="12"/>
      <c r="AB25563"/>
    </row>
    <row r="25564" spans="16:28" x14ac:dyDescent="0.2">
      <c r="P25564" s="12"/>
      <c r="AB25564"/>
    </row>
    <row r="25565" spans="16:28" x14ac:dyDescent="0.2">
      <c r="P25565" s="12"/>
      <c r="AB25565"/>
    </row>
    <row r="25566" spans="16:28" x14ac:dyDescent="0.2">
      <c r="P25566" s="12"/>
      <c r="AB25566"/>
    </row>
    <row r="25567" spans="16:28" x14ac:dyDescent="0.2">
      <c r="P25567" s="12"/>
      <c r="AB25567"/>
    </row>
    <row r="25568" spans="16:28" x14ac:dyDescent="0.2">
      <c r="P25568" s="12"/>
      <c r="AB25568"/>
    </row>
    <row r="25569" spans="16:28" x14ac:dyDescent="0.2">
      <c r="P25569" s="12"/>
      <c r="AB25569"/>
    </row>
    <row r="25570" spans="16:28" x14ac:dyDescent="0.2">
      <c r="P25570" s="12"/>
      <c r="AB25570"/>
    </row>
    <row r="25571" spans="16:28" x14ac:dyDescent="0.2">
      <c r="P25571" s="12"/>
      <c r="AB25571"/>
    </row>
    <row r="25572" spans="16:28" x14ac:dyDescent="0.2">
      <c r="P25572" s="12"/>
      <c r="AB25572"/>
    </row>
    <row r="25573" spans="16:28" x14ac:dyDescent="0.2">
      <c r="P25573" s="12"/>
      <c r="AB25573"/>
    </row>
    <row r="25574" spans="16:28" x14ac:dyDescent="0.2">
      <c r="P25574" s="12"/>
      <c r="AB25574"/>
    </row>
    <row r="25575" spans="16:28" x14ac:dyDescent="0.2">
      <c r="P25575" s="12"/>
      <c r="AB25575"/>
    </row>
    <row r="25576" spans="16:28" x14ac:dyDescent="0.2">
      <c r="P25576" s="12"/>
      <c r="AB25576"/>
    </row>
    <row r="25577" spans="16:28" x14ac:dyDescent="0.2">
      <c r="P25577" s="12"/>
      <c r="AB25577"/>
    </row>
    <row r="25578" spans="16:28" x14ac:dyDescent="0.2">
      <c r="P25578" s="12"/>
      <c r="AB25578"/>
    </row>
    <row r="25579" spans="16:28" x14ac:dyDescent="0.2">
      <c r="P25579" s="12"/>
      <c r="AB25579"/>
    </row>
    <row r="25580" spans="16:28" x14ac:dyDescent="0.2">
      <c r="P25580" s="12"/>
      <c r="AB25580"/>
    </row>
    <row r="25581" spans="16:28" x14ac:dyDescent="0.2">
      <c r="P25581" s="12"/>
      <c r="AB25581"/>
    </row>
    <row r="25582" spans="16:28" x14ac:dyDescent="0.2">
      <c r="P25582" s="12"/>
      <c r="AB25582"/>
    </row>
    <row r="25583" spans="16:28" x14ac:dyDescent="0.2">
      <c r="P25583" s="12"/>
      <c r="AB25583"/>
    </row>
    <row r="25584" spans="16:28" x14ac:dyDescent="0.2">
      <c r="P25584" s="12"/>
      <c r="AB25584"/>
    </row>
    <row r="25585" spans="16:28" x14ac:dyDescent="0.2">
      <c r="P25585" s="12"/>
      <c r="AB25585"/>
    </row>
    <row r="25586" spans="16:28" x14ac:dyDescent="0.2">
      <c r="P25586" s="12"/>
      <c r="AB25586"/>
    </row>
    <row r="25587" spans="16:28" x14ac:dyDescent="0.2">
      <c r="P25587" s="12"/>
      <c r="AB25587"/>
    </row>
    <row r="25588" spans="16:28" x14ac:dyDescent="0.2">
      <c r="P25588" s="12"/>
      <c r="AB25588"/>
    </row>
    <row r="25589" spans="16:28" x14ac:dyDescent="0.2">
      <c r="P25589" s="12"/>
      <c r="AB25589"/>
    </row>
    <row r="25590" spans="16:28" x14ac:dyDescent="0.2">
      <c r="P25590" s="12"/>
      <c r="AB25590"/>
    </row>
    <row r="25591" spans="16:28" x14ac:dyDescent="0.2">
      <c r="P25591" s="12"/>
      <c r="AB25591"/>
    </row>
    <row r="25592" spans="16:28" x14ac:dyDescent="0.2">
      <c r="P25592" s="12"/>
      <c r="AB25592"/>
    </row>
    <row r="25593" spans="16:28" x14ac:dyDescent="0.2">
      <c r="P25593" s="12"/>
      <c r="AB25593"/>
    </row>
    <row r="25594" spans="16:28" x14ac:dyDescent="0.2">
      <c r="P25594" s="12"/>
      <c r="AB25594"/>
    </row>
    <row r="25595" spans="16:28" x14ac:dyDescent="0.2">
      <c r="P25595" s="12"/>
      <c r="AB25595"/>
    </row>
    <row r="25596" spans="16:28" x14ac:dyDescent="0.2">
      <c r="P25596" s="12"/>
      <c r="AB25596"/>
    </row>
    <row r="25597" spans="16:28" x14ac:dyDescent="0.2">
      <c r="P25597" s="12"/>
      <c r="AB25597"/>
    </row>
    <row r="25598" spans="16:28" x14ac:dyDescent="0.2">
      <c r="P25598" s="12"/>
      <c r="AB25598"/>
    </row>
    <row r="25599" spans="16:28" x14ac:dyDescent="0.2">
      <c r="P25599" s="12"/>
      <c r="AB25599"/>
    </row>
    <row r="25600" spans="16:28" x14ac:dyDescent="0.2">
      <c r="P25600" s="12"/>
      <c r="AB25600"/>
    </row>
    <row r="25601" spans="16:28" x14ac:dyDescent="0.2">
      <c r="P25601" s="12"/>
      <c r="AB25601"/>
    </row>
    <row r="25602" spans="16:28" x14ac:dyDescent="0.2">
      <c r="P25602" s="12"/>
      <c r="AB25602"/>
    </row>
    <row r="25603" spans="16:28" x14ac:dyDescent="0.2">
      <c r="P25603" s="12"/>
      <c r="AB25603"/>
    </row>
    <row r="25604" spans="16:28" x14ac:dyDescent="0.2">
      <c r="P25604" s="12"/>
      <c r="AB25604"/>
    </row>
    <row r="25605" spans="16:28" x14ac:dyDescent="0.2">
      <c r="P25605" s="12"/>
      <c r="AB25605"/>
    </row>
    <row r="25606" spans="16:28" x14ac:dyDescent="0.2">
      <c r="P25606" s="12"/>
      <c r="AB25606"/>
    </row>
    <row r="25607" spans="16:28" x14ac:dyDescent="0.2">
      <c r="P25607" s="12"/>
      <c r="AB25607"/>
    </row>
    <row r="25608" spans="16:28" x14ac:dyDescent="0.2">
      <c r="P25608" s="12"/>
      <c r="AB25608"/>
    </row>
    <row r="25609" spans="16:28" x14ac:dyDescent="0.2">
      <c r="P25609" s="12"/>
      <c r="AB25609"/>
    </row>
    <row r="25610" spans="16:28" x14ac:dyDescent="0.2">
      <c r="P25610" s="12"/>
      <c r="AB25610"/>
    </row>
    <row r="25611" spans="16:28" x14ac:dyDescent="0.2">
      <c r="P25611" s="12"/>
      <c r="AB25611"/>
    </row>
    <row r="25612" spans="16:28" x14ac:dyDescent="0.2">
      <c r="P25612" s="12"/>
      <c r="AB25612"/>
    </row>
    <row r="25613" spans="16:28" x14ac:dyDescent="0.2">
      <c r="P25613" s="12"/>
      <c r="AB25613"/>
    </row>
    <row r="25614" spans="16:28" x14ac:dyDescent="0.2">
      <c r="P25614" s="12"/>
      <c r="AB25614"/>
    </row>
    <row r="25615" spans="16:28" x14ac:dyDescent="0.2">
      <c r="P25615" s="12"/>
      <c r="AB25615"/>
    </row>
    <row r="25616" spans="16:28" x14ac:dyDescent="0.2">
      <c r="P25616" s="12"/>
      <c r="AB25616"/>
    </row>
    <row r="25617" spans="16:28" x14ac:dyDescent="0.2">
      <c r="P25617" s="12"/>
      <c r="AB25617"/>
    </row>
    <row r="25618" spans="16:28" x14ac:dyDescent="0.2">
      <c r="P25618" s="12"/>
      <c r="AB25618"/>
    </row>
    <row r="25619" spans="16:28" x14ac:dyDescent="0.2">
      <c r="P25619" s="12"/>
      <c r="AB25619"/>
    </row>
    <row r="25620" spans="16:28" x14ac:dyDescent="0.2">
      <c r="P25620" s="12"/>
      <c r="AB25620"/>
    </row>
    <row r="25621" spans="16:28" x14ac:dyDescent="0.2">
      <c r="P25621" s="12"/>
      <c r="AB25621"/>
    </row>
    <row r="25622" spans="16:28" x14ac:dyDescent="0.2">
      <c r="P25622" s="12"/>
      <c r="AB25622"/>
    </row>
    <row r="25623" spans="16:28" x14ac:dyDescent="0.2">
      <c r="P25623" s="12"/>
      <c r="AB25623"/>
    </row>
    <row r="25624" spans="16:28" x14ac:dyDescent="0.2">
      <c r="P25624" s="12"/>
      <c r="AB25624"/>
    </row>
    <row r="25625" spans="16:28" x14ac:dyDescent="0.2">
      <c r="P25625" s="12"/>
      <c r="AB25625"/>
    </row>
    <row r="25626" spans="16:28" x14ac:dyDescent="0.2">
      <c r="P25626" s="12"/>
      <c r="AB25626"/>
    </row>
    <row r="25627" spans="16:28" x14ac:dyDescent="0.2">
      <c r="P25627" s="12"/>
      <c r="AB25627"/>
    </row>
    <row r="25628" spans="16:28" x14ac:dyDescent="0.2">
      <c r="P25628" s="12"/>
      <c r="AB25628"/>
    </row>
    <row r="25629" spans="16:28" x14ac:dyDescent="0.2">
      <c r="P25629" s="12"/>
      <c r="AB25629"/>
    </row>
    <row r="25630" spans="16:28" x14ac:dyDescent="0.2">
      <c r="P25630" s="12"/>
      <c r="AB25630"/>
    </row>
    <row r="25631" spans="16:28" x14ac:dyDescent="0.2">
      <c r="P25631" s="12"/>
      <c r="AB25631"/>
    </row>
    <row r="25632" spans="16:28" x14ac:dyDescent="0.2">
      <c r="P25632" s="12"/>
      <c r="AB25632"/>
    </row>
    <row r="25633" spans="16:28" x14ac:dyDescent="0.2">
      <c r="P25633" s="12"/>
      <c r="AB25633"/>
    </row>
    <row r="25634" spans="16:28" x14ac:dyDescent="0.2">
      <c r="P25634" s="12"/>
      <c r="AB25634"/>
    </row>
    <row r="25635" spans="16:28" x14ac:dyDescent="0.2">
      <c r="P25635" s="12"/>
      <c r="AB25635"/>
    </row>
    <row r="25636" spans="16:28" x14ac:dyDescent="0.2">
      <c r="P25636" s="12"/>
      <c r="AB25636"/>
    </row>
    <row r="25637" spans="16:28" x14ac:dyDescent="0.2">
      <c r="P25637" s="12"/>
      <c r="AB25637"/>
    </row>
    <row r="25638" spans="16:28" x14ac:dyDescent="0.2">
      <c r="P25638" s="12"/>
      <c r="AB25638"/>
    </row>
    <row r="25639" spans="16:28" x14ac:dyDescent="0.2">
      <c r="P25639" s="12"/>
      <c r="AB25639"/>
    </row>
    <row r="25640" spans="16:28" x14ac:dyDescent="0.2">
      <c r="P25640" s="12"/>
      <c r="AB25640"/>
    </row>
    <row r="25641" spans="16:28" x14ac:dyDescent="0.2">
      <c r="P25641" s="12"/>
      <c r="AB25641"/>
    </row>
    <row r="25642" spans="16:28" x14ac:dyDescent="0.2">
      <c r="P25642" s="12"/>
      <c r="AB25642"/>
    </row>
    <row r="25643" spans="16:28" x14ac:dyDescent="0.2">
      <c r="P25643" s="12"/>
      <c r="AB25643"/>
    </row>
    <row r="25644" spans="16:28" x14ac:dyDescent="0.2">
      <c r="P25644" s="12"/>
      <c r="AB25644"/>
    </row>
    <row r="25645" spans="16:28" x14ac:dyDescent="0.2">
      <c r="P25645" s="12"/>
      <c r="AB25645"/>
    </row>
    <row r="25646" spans="16:28" x14ac:dyDescent="0.2">
      <c r="P25646" s="12"/>
      <c r="AB25646"/>
    </row>
    <row r="25647" spans="16:28" x14ac:dyDescent="0.2">
      <c r="P25647" s="12"/>
      <c r="AB25647"/>
    </row>
    <row r="25648" spans="16:28" x14ac:dyDescent="0.2">
      <c r="P25648" s="12"/>
      <c r="AB25648"/>
    </row>
    <row r="25649" spans="16:28" x14ac:dyDescent="0.2">
      <c r="P25649" s="12"/>
      <c r="AB25649"/>
    </row>
    <row r="25650" spans="16:28" x14ac:dyDescent="0.2">
      <c r="P25650" s="12"/>
      <c r="AB25650"/>
    </row>
    <row r="25651" spans="16:28" x14ac:dyDescent="0.2">
      <c r="P25651" s="12"/>
      <c r="AB25651"/>
    </row>
    <row r="25652" spans="16:28" x14ac:dyDescent="0.2">
      <c r="P25652" s="12"/>
      <c r="AB25652"/>
    </row>
    <row r="25653" spans="16:28" x14ac:dyDescent="0.2">
      <c r="P25653" s="12"/>
      <c r="AB25653"/>
    </row>
    <row r="25654" spans="16:28" x14ac:dyDescent="0.2">
      <c r="P25654" s="12"/>
      <c r="AB25654"/>
    </row>
    <row r="25655" spans="16:28" x14ac:dyDescent="0.2">
      <c r="P25655" s="12"/>
      <c r="AB25655"/>
    </row>
    <row r="25656" spans="16:28" x14ac:dyDescent="0.2">
      <c r="P25656" s="12"/>
      <c r="AB25656"/>
    </row>
    <row r="25657" spans="16:28" x14ac:dyDescent="0.2">
      <c r="P25657" s="12"/>
      <c r="AB25657"/>
    </row>
    <row r="25658" spans="16:28" x14ac:dyDescent="0.2">
      <c r="P25658" s="12"/>
      <c r="AB25658"/>
    </row>
    <row r="25659" spans="16:28" x14ac:dyDescent="0.2">
      <c r="P25659" s="12"/>
      <c r="AB25659"/>
    </row>
    <row r="25660" spans="16:28" x14ac:dyDescent="0.2">
      <c r="P25660" s="12"/>
      <c r="AB25660"/>
    </row>
    <row r="25661" spans="16:28" x14ac:dyDescent="0.2">
      <c r="P25661" s="12"/>
      <c r="AB25661"/>
    </row>
    <row r="25662" spans="16:28" x14ac:dyDescent="0.2">
      <c r="P25662" s="12"/>
      <c r="AB25662"/>
    </row>
    <row r="25663" spans="16:28" x14ac:dyDescent="0.2">
      <c r="P25663" s="12"/>
      <c r="AB25663"/>
    </row>
    <row r="25664" spans="16:28" x14ac:dyDescent="0.2">
      <c r="P25664" s="12"/>
      <c r="AB25664"/>
    </row>
    <row r="25665" spans="16:28" x14ac:dyDescent="0.2">
      <c r="P25665" s="12"/>
      <c r="AB25665"/>
    </row>
    <row r="25666" spans="16:28" x14ac:dyDescent="0.2">
      <c r="P25666" s="12"/>
      <c r="AB25666"/>
    </row>
    <row r="25667" spans="16:28" x14ac:dyDescent="0.2">
      <c r="P25667" s="12"/>
      <c r="AB25667"/>
    </row>
    <row r="25668" spans="16:28" x14ac:dyDescent="0.2">
      <c r="P25668" s="12"/>
      <c r="AB25668"/>
    </row>
    <row r="25669" spans="16:28" x14ac:dyDescent="0.2">
      <c r="P25669" s="12"/>
      <c r="AB25669"/>
    </row>
    <row r="25670" spans="16:28" x14ac:dyDescent="0.2">
      <c r="P25670" s="12"/>
      <c r="AB25670"/>
    </row>
    <row r="25671" spans="16:28" x14ac:dyDescent="0.2">
      <c r="P25671" s="12"/>
      <c r="AB25671"/>
    </row>
    <row r="25672" spans="16:28" x14ac:dyDescent="0.2">
      <c r="P25672" s="12"/>
      <c r="AB25672"/>
    </row>
    <row r="25673" spans="16:28" x14ac:dyDescent="0.2">
      <c r="P25673" s="12"/>
      <c r="AB25673"/>
    </row>
    <row r="25674" spans="16:28" x14ac:dyDescent="0.2">
      <c r="P25674" s="12"/>
      <c r="AB25674"/>
    </row>
    <row r="25675" spans="16:28" x14ac:dyDescent="0.2">
      <c r="P25675" s="12"/>
      <c r="AB25675"/>
    </row>
    <row r="25676" spans="16:28" x14ac:dyDescent="0.2">
      <c r="P25676" s="12"/>
      <c r="AB25676"/>
    </row>
    <row r="25677" spans="16:28" x14ac:dyDescent="0.2">
      <c r="P25677" s="12"/>
      <c r="AB25677"/>
    </row>
    <row r="25678" spans="16:28" x14ac:dyDescent="0.2">
      <c r="P25678" s="12"/>
      <c r="AB25678"/>
    </row>
    <row r="25679" spans="16:28" x14ac:dyDescent="0.2">
      <c r="P25679" s="12"/>
      <c r="AB25679"/>
    </row>
    <row r="25680" spans="16:28" x14ac:dyDescent="0.2">
      <c r="P25680" s="12"/>
      <c r="AB25680"/>
    </row>
    <row r="25681" spans="16:28" x14ac:dyDescent="0.2">
      <c r="P25681" s="12"/>
      <c r="AB25681"/>
    </row>
    <row r="25682" spans="16:28" x14ac:dyDescent="0.2">
      <c r="P25682" s="12"/>
      <c r="AB25682"/>
    </row>
    <row r="25683" spans="16:28" x14ac:dyDescent="0.2">
      <c r="P25683" s="12"/>
      <c r="AB25683"/>
    </row>
    <row r="25684" spans="16:28" x14ac:dyDescent="0.2">
      <c r="P25684" s="12"/>
      <c r="AB25684"/>
    </row>
    <row r="25685" spans="16:28" x14ac:dyDescent="0.2">
      <c r="P25685" s="12"/>
      <c r="AB25685"/>
    </row>
    <row r="25686" spans="16:28" x14ac:dyDescent="0.2">
      <c r="P25686" s="12"/>
      <c r="AB25686"/>
    </row>
    <row r="25687" spans="16:28" x14ac:dyDescent="0.2">
      <c r="P25687" s="12"/>
      <c r="AB25687"/>
    </row>
    <row r="25688" spans="16:28" x14ac:dyDescent="0.2">
      <c r="P25688" s="12"/>
      <c r="AB25688"/>
    </row>
    <row r="25689" spans="16:28" x14ac:dyDescent="0.2">
      <c r="P25689" s="12"/>
      <c r="AB25689"/>
    </row>
    <row r="25690" spans="16:28" x14ac:dyDescent="0.2">
      <c r="P25690" s="12"/>
      <c r="AB25690"/>
    </row>
    <row r="25691" spans="16:28" x14ac:dyDescent="0.2">
      <c r="P25691" s="12"/>
      <c r="AB25691"/>
    </row>
    <row r="25692" spans="16:28" x14ac:dyDescent="0.2">
      <c r="P25692" s="12"/>
      <c r="AB25692"/>
    </row>
    <row r="25693" spans="16:28" x14ac:dyDescent="0.2">
      <c r="P25693" s="12"/>
      <c r="AB25693"/>
    </row>
    <row r="25694" spans="16:28" x14ac:dyDescent="0.2">
      <c r="P25694" s="12"/>
      <c r="AB25694"/>
    </row>
    <row r="25695" spans="16:28" x14ac:dyDescent="0.2">
      <c r="P25695" s="12"/>
      <c r="AB25695"/>
    </row>
    <row r="25696" spans="16:28" x14ac:dyDescent="0.2">
      <c r="P25696" s="12"/>
      <c r="AB25696"/>
    </row>
    <row r="25697" spans="16:28" x14ac:dyDescent="0.2">
      <c r="P25697" s="12"/>
      <c r="AB25697"/>
    </row>
    <row r="25698" spans="16:28" x14ac:dyDescent="0.2">
      <c r="P25698" s="12"/>
      <c r="AB25698"/>
    </row>
    <row r="25699" spans="16:28" x14ac:dyDescent="0.2">
      <c r="P25699" s="12"/>
      <c r="AB25699"/>
    </row>
    <row r="25700" spans="16:28" x14ac:dyDescent="0.2">
      <c r="P25700" s="12"/>
      <c r="AB25700"/>
    </row>
    <row r="25701" spans="16:28" x14ac:dyDescent="0.2">
      <c r="P25701" s="12"/>
      <c r="AB25701"/>
    </row>
    <row r="25702" spans="16:28" x14ac:dyDescent="0.2">
      <c r="P25702" s="12"/>
      <c r="AB25702"/>
    </row>
    <row r="25703" spans="16:28" x14ac:dyDescent="0.2">
      <c r="P25703" s="12"/>
      <c r="AB25703"/>
    </row>
    <row r="25704" spans="16:28" x14ac:dyDescent="0.2">
      <c r="P25704" s="12"/>
      <c r="AB25704"/>
    </row>
    <row r="25705" spans="16:28" x14ac:dyDescent="0.2">
      <c r="P25705" s="12"/>
      <c r="AB25705"/>
    </row>
    <row r="25706" spans="16:28" x14ac:dyDescent="0.2">
      <c r="P25706" s="12"/>
      <c r="AB25706"/>
    </row>
    <row r="25707" spans="16:28" x14ac:dyDescent="0.2">
      <c r="P25707" s="12"/>
      <c r="AB25707"/>
    </row>
    <row r="25708" spans="16:28" x14ac:dyDescent="0.2">
      <c r="P25708" s="12"/>
      <c r="AB25708"/>
    </row>
    <row r="25709" spans="16:28" x14ac:dyDescent="0.2">
      <c r="P25709" s="12"/>
      <c r="AB25709"/>
    </row>
    <row r="25710" spans="16:28" x14ac:dyDescent="0.2">
      <c r="P25710" s="12"/>
      <c r="AB25710"/>
    </row>
    <row r="25711" spans="16:28" x14ac:dyDescent="0.2">
      <c r="P25711" s="12"/>
      <c r="AB25711"/>
    </row>
    <row r="25712" spans="16:28" x14ac:dyDescent="0.2">
      <c r="P25712" s="12"/>
      <c r="AB25712"/>
    </row>
    <row r="25713" spans="16:28" x14ac:dyDescent="0.2">
      <c r="P25713" s="12"/>
      <c r="AB25713"/>
    </row>
    <row r="25714" spans="16:28" x14ac:dyDescent="0.2">
      <c r="P25714" s="12"/>
      <c r="AB25714"/>
    </row>
    <row r="25715" spans="16:28" x14ac:dyDescent="0.2">
      <c r="P25715" s="12"/>
      <c r="AB25715"/>
    </row>
    <row r="25716" spans="16:28" x14ac:dyDescent="0.2">
      <c r="P25716" s="12"/>
      <c r="AB25716"/>
    </row>
    <row r="25717" spans="16:28" x14ac:dyDescent="0.2">
      <c r="P25717" s="12"/>
      <c r="AB25717"/>
    </row>
    <row r="25718" spans="16:28" x14ac:dyDescent="0.2">
      <c r="P25718" s="12"/>
      <c r="AB25718"/>
    </row>
    <row r="25719" spans="16:28" x14ac:dyDescent="0.2">
      <c r="P25719" s="12"/>
      <c r="AB25719"/>
    </row>
    <row r="25720" spans="16:28" x14ac:dyDescent="0.2">
      <c r="P25720" s="12"/>
      <c r="AB25720"/>
    </row>
    <row r="25721" spans="16:28" x14ac:dyDescent="0.2">
      <c r="P25721" s="12"/>
      <c r="AB25721"/>
    </row>
    <row r="25722" spans="16:28" x14ac:dyDescent="0.2">
      <c r="P25722" s="12"/>
      <c r="AB25722"/>
    </row>
    <row r="25723" spans="16:28" x14ac:dyDescent="0.2">
      <c r="P25723" s="12"/>
      <c r="AB25723"/>
    </row>
    <row r="25724" spans="16:28" x14ac:dyDescent="0.2">
      <c r="P25724" s="12"/>
      <c r="AB25724"/>
    </row>
    <row r="25725" spans="16:28" x14ac:dyDescent="0.2">
      <c r="P25725" s="12"/>
      <c r="AB25725"/>
    </row>
    <row r="25726" spans="16:28" x14ac:dyDescent="0.2">
      <c r="P25726" s="12"/>
      <c r="AB25726"/>
    </row>
    <row r="25727" spans="16:28" x14ac:dyDescent="0.2">
      <c r="P25727" s="12"/>
      <c r="AB25727"/>
    </row>
    <row r="25728" spans="16:28" x14ac:dyDescent="0.2">
      <c r="P25728" s="12"/>
      <c r="AB25728"/>
    </row>
    <row r="25729" spans="16:28" x14ac:dyDescent="0.2">
      <c r="P25729" s="12"/>
      <c r="AB25729"/>
    </row>
    <row r="25730" spans="16:28" x14ac:dyDescent="0.2">
      <c r="P25730" s="12"/>
      <c r="AB25730"/>
    </row>
    <row r="25731" spans="16:28" x14ac:dyDescent="0.2">
      <c r="P25731" s="12"/>
      <c r="AB25731"/>
    </row>
    <row r="25732" spans="16:28" x14ac:dyDescent="0.2">
      <c r="P25732" s="12"/>
      <c r="AB25732"/>
    </row>
    <row r="25733" spans="16:28" x14ac:dyDescent="0.2">
      <c r="P25733" s="12"/>
      <c r="AB25733"/>
    </row>
    <row r="25734" spans="16:28" x14ac:dyDescent="0.2">
      <c r="P25734" s="12"/>
      <c r="AB25734"/>
    </row>
    <row r="25735" spans="16:28" x14ac:dyDescent="0.2">
      <c r="P25735" s="12"/>
      <c r="AB25735"/>
    </row>
    <row r="25736" spans="16:28" x14ac:dyDescent="0.2">
      <c r="P25736" s="12"/>
      <c r="AB25736"/>
    </row>
    <row r="25737" spans="16:28" x14ac:dyDescent="0.2">
      <c r="P25737" s="12"/>
      <c r="AB25737"/>
    </row>
    <row r="25738" spans="16:28" x14ac:dyDescent="0.2">
      <c r="P25738" s="12"/>
      <c r="AB25738"/>
    </row>
    <row r="25739" spans="16:28" x14ac:dyDescent="0.2">
      <c r="P25739" s="12"/>
      <c r="AB25739"/>
    </row>
    <row r="25740" spans="16:28" x14ac:dyDescent="0.2">
      <c r="P25740" s="12"/>
      <c r="AB25740"/>
    </row>
    <row r="25741" spans="16:28" x14ac:dyDescent="0.2">
      <c r="P25741" s="12"/>
      <c r="AB25741"/>
    </row>
    <row r="25742" spans="16:28" x14ac:dyDescent="0.2">
      <c r="P25742" s="12"/>
      <c r="AB25742"/>
    </row>
    <row r="25743" spans="16:28" x14ac:dyDescent="0.2">
      <c r="P25743" s="12"/>
      <c r="AB25743"/>
    </row>
    <row r="25744" spans="16:28" x14ac:dyDescent="0.2">
      <c r="P25744" s="12"/>
      <c r="AB25744"/>
    </row>
    <row r="25745" spans="16:28" x14ac:dyDescent="0.2">
      <c r="P25745" s="12"/>
      <c r="AB25745"/>
    </row>
    <row r="25746" spans="16:28" x14ac:dyDescent="0.2">
      <c r="P25746" s="12"/>
      <c r="AB25746"/>
    </row>
    <row r="25747" spans="16:28" x14ac:dyDescent="0.2">
      <c r="P25747" s="12"/>
      <c r="AB25747"/>
    </row>
    <row r="25748" spans="16:28" x14ac:dyDescent="0.2">
      <c r="P25748" s="12"/>
      <c r="AB25748"/>
    </row>
    <row r="25749" spans="16:28" x14ac:dyDescent="0.2">
      <c r="P25749" s="12"/>
      <c r="AB25749"/>
    </row>
    <row r="25750" spans="16:28" x14ac:dyDescent="0.2">
      <c r="P25750" s="12"/>
      <c r="AB25750"/>
    </row>
    <row r="25751" spans="16:28" x14ac:dyDescent="0.2">
      <c r="P25751" s="12"/>
      <c r="AB25751"/>
    </row>
    <row r="25752" spans="16:28" x14ac:dyDescent="0.2">
      <c r="P25752" s="12"/>
      <c r="AB25752"/>
    </row>
    <row r="25753" spans="16:28" x14ac:dyDescent="0.2">
      <c r="P25753" s="12"/>
      <c r="AB25753"/>
    </row>
    <row r="25754" spans="16:28" x14ac:dyDescent="0.2">
      <c r="P25754" s="12"/>
      <c r="AB25754"/>
    </row>
    <row r="25755" spans="16:28" x14ac:dyDescent="0.2">
      <c r="P25755" s="12"/>
      <c r="AB25755"/>
    </row>
    <row r="25756" spans="16:28" x14ac:dyDescent="0.2">
      <c r="P25756" s="12"/>
      <c r="AB25756"/>
    </row>
    <row r="25757" spans="16:28" x14ac:dyDescent="0.2">
      <c r="P25757" s="12"/>
      <c r="AB25757"/>
    </row>
    <row r="25758" spans="16:28" x14ac:dyDescent="0.2">
      <c r="P25758" s="12"/>
      <c r="AB25758"/>
    </row>
    <row r="25759" spans="16:28" x14ac:dyDescent="0.2">
      <c r="P25759" s="12"/>
      <c r="AB25759"/>
    </row>
    <row r="25760" spans="16:28" x14ac:dyDescent="0.2">
      <c r="P25760" s="12"/>
      <c r="AB25760"/>
    </row>
    <row r="25761" spans="16:28" x14ac:dyDescent="0.2">
      <c r="P25761" s="12"/>
      <c r="AB25761"/>
    </row>
    <row r="25762" spans="16:28" x14ac:dyDescent="0.2">
      <c r="P25762" s="12"/>
      <c r="AB25762"/>
    </row>
    <row r="25763" spans="16:28" x14ac:dyDescent="0.2">
      <c r="P25763" s="12"/>
      <c r="AB25763"/>
    </row>
    <row r="25764" spans="16:28" x14ac:dyDescent="0.2">
      <c r="P25764" s="12"/>
      <c r="AB25764"/>
    </row>
    <row r="25765" spans="16:28" x14ac:dyDescent="0.2">
      <c r="P25765" s="12"/>
      <c r="AB25765"/>
    </row>
    <row r="25766" spans="16:28" x14ac:dyDescent="0.2">
      <c r="P25766" s="12"/>
      <c r="AB25766"/>
    </row>
    <row r="25767" spans="16:28" x14ac:dyDescent="0.2">
      <c r="P25767" s="12"/>
      <c r="AB25767"/>
    </row>
    <row r="25768" spans="16:28" x14ac:dyDescent="0.2">
      <c r="P25768" s="12"/>
      <c r="AB25768"/>
    </row>
    <row r="25769" spans="16:28" x14ac:dyDescent="0.2">
      <c r="P25769" s="12"/>
      <c r="AB25769"/>
    </row>
    <row r="25770" spans="16:28" x14ac:dyDescent="0.2">
      <c r="P25770" s="12"/>
      <c r="AB25770"/>
    </row>
    <row r="25771" spans="16:28" x14ac:dyDescent="0.2">
      <c r="P25771" s="12"/>
      <c r="AB25771"/>
    </row>
    <row r="25772" spans="16:28" x14ac:dyDescent="0.2">
      <c r="P25772" s="12"/>
      <c r="AB25772"/>
    </row>
    <row r="25773" spans="16:28" x14ac:dyDescent="0.2">
      <c r="P25773" s="12"/>
      <c r="AB25773"/>
    </row>
    <row r="25774" spans="16:28" x14ac:dyDescent="0.2">
      <c r="P25774" s="12"/>
      <c r="AB25774"/>
    </row>
    <row r="25775" spans="16:28" x14ac:dyDescent="0.2">
      <c r="P25775" s="12"/>
      <c r="AB25775"/>
    </row>
    <row r="25776" spans="16:28" x14ac:dyDescent="0.2">
      <c r="P25776" s="12"/>
      <c r="AB25776"/>
    </row>
    <row r="25777" spans="16:28" x14ac:dyDescent="0.2">
      <c r="P25777" s="12"/>
      <c r="AB25777"/>
    </row>
    <row r="25778" spans="16:28" x14ac:dyDescent="0.2">
      <c r="P25778" s="12"/>
      <c r="AB25778"/>
    </row>
    <row r="25779" spans="16:28" x14ac:dyDescent="0.2">
      <c r="P25779" s="12"/>
      <c r="AB25779"/>
    </row>
    <row r="25780" spans="16:28" x14ac:dyDescent="0.2">
      <c r="P25780" s="12"/>
      <c r="AB25780"/>
    </row>
    <row r="25781" spans="16:28" x14ac:dyDescent="0.2">
      <c r="P25781" s="12"/>
      <c r="AB25781"/>
    </row>
    <row r="25782" spans="16:28" x14ac:dyDescent="0.2">
      <c r="P25782" s="12"/>
      <c r="AB25782"/>
    </row>
    <row r="25783" spans="16:28" x14ac:dyDescent="0.2">
      <c r="P25783" s="12"/>
      <c r="AB25783"/>
    </row>
    <row r="25784" spans="16:28" x14ac:dyDescent="0.2">
      <c r="P25784" s="12"/>
      <c r="AB25784"/>
    </row>
    <row r="25785" spans="16:28" x14ac:dyDescent="0.2">
      <c r="P25785" s="12"/>
      <c r="AB25785"/>
    </row>
    <row r="25786" spans="16:28" x14ac:dyDescent="0.2">
      <c r="P25786" s="12"/>
      <c r="AB25786"/>
    </row>
    <row r="25787" spans="16:28" x14ac:dyDescent="0.2">
      <c r="P25787" s="12"/>
      <c r="AB25787"/>
    </row>
    <row r="25788" spans="16:28" x14ac:dyDescent="0.2">
      <c r="P25788" s="12"/>
      <c r="AB25788"/>
    </row>
    <row r="25789" spans="16:28" x14ac:dyDescent="0.2">
      <c r="P25789" s="12"/>
      <c r="AB25789"/>
    </row>
    <row r="25790" spans="16:28" x14ac:dyDescent="0.2">
      <c r="P25790" s="12"/>
      <c r="AB25790"/>
    </row>
    <row r="25791" spans="16:28" x14ac:dyDescent="0.2">
      <c r="P25791" s="12"/>
      <c r="AB25791"/>
    </row>
    <row r="25792" spans="16:28" x14ac:dyDescent="0.2">
      <c r="P25792" s="12"/>
      <c r="AB25792"/>
    </row>
    <row r="25793" spans="16:28" x14ac:dyDescent="0.2">
      <c r="P25793" s="12"/>
      <c r="AB25793"/>
    </row>
    <row r="25794" spans="16:28" x14ac:dyDescent="0.2">
      <c r="P25794" s="12"/>
      <c r="AB25794"/>
    </row>
    <row r="25795" spans="16:28" x14ac:dyDescent="0.2">
      <c r="P25795" s="12"/>
      <c r="AB25795"/>
    </row>
    <row r="25796" spans="16:28" x14ac:dyDescent="0.2">
      <c r="P25796" s="12"/>
      <c r="AB25796"/>
    </row>
    <row r="25797" spans="16:28" x14ac:dyDescent="0.2">
      <c r="P25797" s="12"/>
      <c r="AB25797"/>
    </row>
    <row r="25798" spans="16:28" x14ac:dyDescent="0.2">
      <c r="P25798" s="12"/>
      <c r="AB25798"/>
    </row>
    <row r="25799" spans="16:28" x14ac:dyDescent="0.2">
      <c r="P25799" s="12"/>
      <c r="AB25799"/>
    </row>
    <row r="25800" spans="16:28" x14ac:dyDescent="0.2">
      <c r="P25800" s="12"/>
      <c r="AB25800"/>
    </row>
    <row r="25801" spans="16:28" x14ac:dyDescent="0.2">
      <c r="P25801" s="12"/>
      <c r="AB25801"/>
    </row>
    <row r="25802" spans="16:28" x14ac:dyDescent="0.2">
      <c r="P25802" s="12"/>
      <c r="AB25802"/>
    </row>
    <row r="25803" spans="16:28" x14ac:dyDescent="0.2">
      <c r="P25803" s="12"/>
      <c r="AB25803"/>
    </row>
    <row r="25804" spans="16:28" x14ac:dyDescent="0.2">
      <c r="P25804" s="12"/>
      <c r="AB25804"/>
    </row>
    <row r="25805" spans="16:28" x14ac:dyDescent="0.2">
      <c r="P25805" s="12"/>
      <c r="AB25805"/>
    </row>
    <row r="25806" spans="16:28" x14ac:dyDescent="0.2">
      <c r="P25806" s="12"/>
      <c r="AB25806"/>
    </row>
    <row r="25807" spans="16:28" x14ac:dyDescent="0.2">
      <c r="P25807" s="12"/>
      <c r="AB25807"/>
    </row>
    <row r="25808" spans="16:28" x14ac:dyDescent="0.2">
      <c r="P25808" s="12"/>
      <c r="AB25808"/>
    </row>
    <row r="25809" spans="16:28" x14ac:dyDescent="0.2">
      <c r="P25809" s="12"/>
      <c r="AB25809"/>
    </row>
    <row r="25810" spans="16:28" x14ac:dyDescent="0.2">
      <c r="P25810" s="12"/>
      <c r="AB25810"/>
    </row>
    <row r="25811" spans="16:28" x14ac:dyDescent="0.2">
      <c r="P25811" s="12"/>
      <c r="AB25811"/>
    </row>
    <row r="25812" spans="16:28" x14ac:dyDescent="0.2">
      <c r="P25812" s="12"/>
      <c r="AB25812"/>
    </row>
    <row r="25813" spans="16:28" x14ac:dyDescent="0.2">
      <c r="P25813" s="12"/>
      <c r="AB25813"/>
    </row>
    <row r="25814" spans="16:28" x14ac:dyDescent="0.2">
      <c r="P25814" s="12"/>
      <c r="AB25814"/>
    </row>
    <row r="25815" spans="16:28" x14ac:dyDescent="0.2">
      <c r="P25815" s="12"/>
      <c r="AB25815"/>
    </row>
    <row r="25816" spans="16:28" x14ac:dyDescent="0.2">
      <c r="P25816" s="12"/>
      <c r="AB25816"/>
    </row>
    <row r="25817" spans="16:28" x14ac:dyDescent="0.2">
      <c r="P25817" s="12"/>
      <c r="AB25817"/>
    </row>
    <row r="25818" spans="16:28" x14ac:dyDescent="0.2">
      <c r="P25818" s="12"/>
      <c r="AB25818"/>
    </row>
    <row r="25819" spans="16:28" x14ac:dyDescent="0.2">
      <c r="P25819" s="12"/>
      <c r="AB25819"/>
    </row>
    <row r="25820" spans="16:28" x14ac:dyDescent="0.2">
      <c r="P25820" s="12"/>
      <c r="AB25820"/>
    </row>
    <row r="25821" spans="16:28" x14ac:dyDescent="0.2">
      <c r="P25821" s="12"/>
      <c r="AB25821"/>
    </row>
    <row r="25822" spans="16:28" x14ac:dyDescent="0.2">
      <c r="P25822" s="12"/>
      <c r="AB25822"/>
    </row>
    <row r="25823" spans="16:28" x14ac:dyDescent="0.2">
      <c r="P25823" s="12"/>
      <c r="AB25823"/>
    </row>
    <row r="25824" spans="16:28" x14ac:dyDescent="0.2">
      <c r="P25824" s="12"/>
      <c r="AB25824"/>
    </row>
    <row r="25825" spans="16:28" x14ac:dyDescent="0.2">
      <c r="P25825" s="12"/>
      <c r="AB25825"/>
    </row>
    <row r="25826" spans="16:28" x14ac:dyDescent="0.2">
      <c r="P25826" s="12"/>
      <c r="AB25826"/>
    </row>
    <row r="25827" spans="16:28" x14ac:dyDescent="0.2">
      <c r="P25827" s="12"/>
      <c r="AB25827"/>
    </row>
    <row r="25828" spans="16:28" x14ac:dyDescent="0.2">
      <c r="P25828" s="12"/>
      <c r="AB25828"/>
    </row>
    <row r="25829" spans="16:28" x14ac:dyDescent="0.2">
      <c r="P25829" s="12"/>
      <c r="AB25829"/>
    </row>
    <row r="25830" spans="16:28" x14ac:dyDescent="0.2">
      <c r="P25830" s="12"/>
      <c r="AB25830"/>
    </row>
    <row r="25831" spans="16:28" x14ac:dyDescent="0.2">
      <c r="P25831" s="12"/>
      <c r="AB25831"/>
    </row>
    <row r="25832" spans="16:28" x14ac:dyDescent="0.2">
      <c r="P25832" s="12"/>
      <c r="AB25832"/>
    </row>
    <row r="25833" spans="16:28" x14ac:dyDescent="0.2">
      <c r="P25833" s="12"/>
      <c r="AB25833"/>
    </row>
    <row r="25834" spans="16:28" x14ac:dyDescent="0.2">
      <c r="P25834" s="12"/>
      <c r="AB25834"/>
    </row>
    <row r="25835" spans="16:28" x14ac:dyDescent="0.2">
      <c r="P25835" s="12"/>
      <c r="AB25835"/>
    </row>
    <row r="25836" spans="16:28" x14ac:dyDescent="0.2">
      <c r="P25836" s="12"/>
      <c r="AB25836"/>
    </row>
    <row r="25837" spans="16:28" x14ac:dyDescent="0.2">
      <c r="P25837" s="12"/>
      <c r="AB25837"/>
    </row>
    <row r="25838" spans="16:28" x14ac:dyDescent="0.2">
      <c r="P25838" s="12"/>
      <c r="AB25838"/>
    </row>
    <row r="25839" spans="16:28" x14ac:dyDescent="0.2">
      <c r="P25839" s="12"/>
      <c r="AB25839"/>
    </row>
    <row r="25840" spans="16:28" x14ac:dyDescent="0.2">
      <c r="P25840" s="12"/>
      <c r="AB25840"/>
    </row>
    <row r="25841" spans="16:28" x14ac:dyDescent="0.2">
      <c r="P25841" s="12"/>
      <c r="AB25841"/>
    </row>
    <row r="25842" spans="16:28" x14ac:dyDescent="0.2">
      <c r="P25842" s="12"/>
      <c r="AB25842"/>
    </row>
    <row r="25843" spans="16:28" x14ac:dyDescent="0.2">
      <c r="P25843" s="12"/>
      <c r="AB25843"/>
    </row>
    <row r="25844" spans="16:28" x14ac:dyDescent="0.2">
      <c r="P25844" s="12"/>
      <c r="AB25844"/>
    </row>
    <row r="25845" spans="16:28" x14ac:dyDescent="0.2">
      <c r="P25845" s="12"/>
      <c r="AB25845"/>
    </row>
    <row r="25846" spans="16:28" x14ac:dyDescent="0.2">
      <c r="P25846" s="12"/>
      <c r="AB25846"/>
    </row>
    <row r="25847" spans="16:28" x14ac:dyDescent="0.2">
      <c r="P25847" s="12"/>
      <c r="AB25847"/>
    </row>
    <row r="25848" spans="16:28" x14ac:dyDescent="0.2">
      <c r="P25848" s="12"/>
      <c r="AB25848"/>
    </row>
    <row r="25849" spans="16:28" x14ac:dyDescent="0.2">
      <c r="P25849" s="12"/>
      <c r="AB25849"/>
    </row>
    <row r="25850" spans="16:28" x14ac:dyDescent="0.2">
      <c r="P25850" s="12"/>
      <c r="AB25850"/>
    </row>
    <row r="25851" spans="16:28" x14ac:dyDescent="0.2">
      <c r="P25851" s="12"/>
      <c r="AB25851"/>
    </row>
    <row r="25852" spans="16:28" x14ac:dyDescent="0.2">
      <c r="P25852" s="12"/>
      <c r="AB25852"/>
    </row>
    <row r="25853" spans="16:28" x14ac:dyDescent="0.2">
      <c r="P25853" s="12"/>
      <c r="AB25853"/>
    </row>
    <row r="25854" spans="16:28" x14ac:dyDescent="0.2">
      <c r="P25854" s="12"/>
      <c r="AB25854"/>
    </row>
    <row r="25855" spans="16:28" x14ac:dyDescent="0.2">
      <c r="P25855" s="12"/>
      <c r="AB25855"/>
    </row>
    <row r="25856" spans="16:28" x14ac:dyDescent="0.2">
      <c r="P25856" s="12"/>
      <c r="AB25856"/>
    </row>
    <row r="25857" spans="16:28" x14ac:dyDescent="0.2">
      <c r="P25857" s="12"/>
      <c r="AB25857"/>
    </row>
    <row r="25858" spans="16:28" x14ac:dyDescent="0.2">
      <c r="P25858" s="12"/>
      <c r="AB25858"/>
    </row>
    <row r="25859" spans="16:28" x14ac:dyDescent="0.2">
      <c r="P25859" s="12"/>
      <c r="AB25859"/>
    </row>
    <row r="25860" spans="16:28" x14ac:dyDescent="0.2">
      <c r="P25860" s="12"/>
      <c r="AB25860"/>
    </row>
    <row r="25861" spans="16:28" x14ac:dyDescent="0.2">
      <c r="P25861" s="12"/>
      <c r="AB25861"/>
    </row>
    <row r="25862" spans="16:28" x14ac:dyDescent="0.2">
      <c r="P25862" s="12"/>
      <c r="AB25862"/>
    </row>
    <row r="25863" spans="16:28" x14ac:dyDescent="0.2">
      <c r="P25863" s="12"/>
      <c r="AB25863"/>
    </row>
    <row r="25864" spans="16:28" x14ac:dyDescent="0.2">
      <c r="P25864" s="12"/>
      <c r="AB25864"/>
    </row>
    <row r="25865" spans="16:28" x14ac:dyDescent="0.2">
      <c r="P25865" s="12"/>
      <c r="AB25865"/>
    </row>
    <row r="25866" spans="16:28" x14ac:dyDescent="0.2">
      <c r="P25866" s="12"/>
      <c r="AB25866"/>
    </row>
    <row r="25867" spans="16:28" x14ac:dyDescent="0.2">
      <c r="P25867" s="12"/>
      <c r="AB25867"/>
    </row>
    <row r="25868" spans="16:28" x14ac:dyDescent="0.2">
      <c r="P25868" s="12"/>
      <c r="AB25868"/>
    </row>
    <row r="25869" spans="16:28" x14ac:dyDescent="0.2">
      <c r="P25869" s="12"/>
      <c r="AB25869"/>
    </row>
    <row r="25870" spans="16:28" x14ac:dyDescent="0.2">
      <c r="P25870" s="12"/>
      <c r="AB25870"/>
    </row>
    <row r="25871" spans="16:28" x14ac:dyDescent="0.2">
      <c r="P25871" s="12"/>
      <c r="AB25871"/>
    </row>
    <row r="25872" spans="16:28" x14ac:dyDescent="0.2">
      <c r="P25872" s="12"/>
      <c r="AB25872"/>
    </row>
    <row r="25873" spans="16:28" x14ac:dyDescent="0.2">
      <c r="P25873" s="12"/>
      <c r="AB25873"/>
    </row>
    <row r="25874" spans="16:28" x14ac:dyDescent="0.2">
      <c r="P25874" s="12"/>
      <c r="AB25874"/>
    </row>
    <row r="25875" spans="16:28" x14ac:dyDescent="0.2">
      <c r="P25875" s="12"/>
      <c r="AB25875"/>
    </row>
    <row r="25876" spans="16:28" x14ac:dyDescent="0.2">
      <c r="P25876" s="12"/>
      <c r="AB25876"/>
    </row>
    <row r="25877" spans="16:28" x14ac:dyDescent="0.2">
      <c r="P25877" s="12"/>
      <c r="AB25877"/>
    </row>
    <row r="25878" spans="16:28" x14ac:dyDescent="0.2">
      <c r="P25878" s="12"/>
      <c r="AB25878"/>
    </row>
    <row r="25879" spans="16:28" x14ac:dyDescent="0.2">
      <c r="P25879" s="12"/>
      <c r="AB25879"/>
    </row>
    <row r="25880" spans="16:28" x14ac:dyDescent="0.2">
      <c r="P25880" s="12"/>
      <c r="AB25880"/>
    </row>
    <row r="25881" spans="16:28" x14ac:dyDescent="0.2">
      <c r="P25881" s="12"/>
      <c r="AB25881"/>
    </row>
    <row r="25882" spans="16:28" x14ac:dyDescent="0.2">
      <c r="P25882" s="12"/>
      <c r="AB25882"/>
    </row>
    <row r="25883" spans="16:28" x14ac:dyDescent="0.2">
      <c r="P25883" s="12"/>
      <c r="AB25883"/>
    </row>
    <row r="25884" spans="16:28" x14ac:dyDescent="0.2">
      <c r="P25884" s="12"/>
      <c r="AB25884"/>
    </row>
    <row r="25885" spans="16:28" x14ac:dyDescent="0.2">
      <c r="P25885" s="12"/>
      <c r="AB25885"/>
    </row>
    <row r="25886" spans="16:28" x14ac:dyDescent="0.2">
      <c r="P25886" s="12"/>
      <c r="AB25886"/>
    </row>
    <row r="25887" spans="16:28" x14ac:dyDescent="0.2">
      <c r="P25887" s="12"/>
      <c r="AB25887"/>
    </row>
    <row r="25888" spans="16:28" x14ac:dyDescent="0.2">
      <c r="P25888" s="12"/>
      <c r="AB25888"/>
    </row>
    <row r="25889" spans="16:28" x14ac:dyDescent="0.2">
      <c r="P25889" s="12"/>
      <c r="AB25889"/>
    </row>
    <row r="25890" spans="16:28" x14ac:dyDescent="0.2">
      <c r="P25890" s="12"/>
      <c r="AB25890"/>
    </row>
    <row r="25891" spans="16:28" x14ac:dyDescent="0.2">
      <c r="P25891" s="12"/>
      <c r="AB25891"/>
    </row>
    <row r="25892" spans="16:28" x14ac:dyDescent="0.2">
      <c r="P25892" s="12"/>
      <c r="AB25892"/>
    </row>
    <row r="25893" spans="16:28" x14ac:dyDescent="0.2">
      <c r="P25893" s="12"/>
      <c r="AB25893"/>
    </row>
    <row r="25894" spans="16:28" x14ac:dyDescent="0.2">
      <c r="P25894" s="12"/>
      <c r="AB25894"/>
    </row>
    <row r="25895" spans="16:28" x14ac:dyDescent="0.2">
      <c r="P25895" s="12"/>
      <c r="AB25895"/>
    </row>
    <row r="25896" spans="16:28" x14ac:dyDescent="0.2">
      <c r="P25896" s="12"/>
      <c r="AB25896"/>
    </row>
    <row r="25897" spans="16:28" x14ac:dyDescent="0.2">
      <c r="P25897" s="12"/>
      <c r="AB25897"/>
    </row>
    <row r="25898" spans="16:28" x14ac:dyDescent="0.2">
      <c r="P25898" s="12"/>
      <c r="AB25898"/>
    </row>
    <row r="25899" spans="16:28" x14ac:dyDescent="0.2">
      <c r="P25899" s="12"/>
      <c r="AB25899"/>
    </row>
    <row r="25900" spans="16:28" x14ac:dyDescent="0.2">
      <c r="P25900" s="12"/>
      <c r="AB25900"/>
    </row>
    <row r="25901" spans="16:28" x14ac:dyDescent="0.2">
      <c r="P25901" s="12"/>
      <c r="AB25901"/>
    </row>
    <row r="25902" spans="16:28" x14ac:dyDescent="0.2">
      <c r="P25902" s="12"/>
      <c r="AB25902"/>
    </row>
    <row r="25903" spans="16:28" x14ac:dyDescent="0.2">
      <c r="P25903" s="12"/>
      <c r="AB25903"/>
    </row>
    <row r="25904" spans="16:28" x14ac:dyDescent="0.2">
      <c r="P25904" s="12"/>
      <c r="AB25904"/>
    </row>
    <row r="25905" spans="16:28" x14ac:dyDescent="0.2">
      <c r="P25905" s="12"/>
      <c r="AB25905"/>
    </row>
    <row r="25906" spans="16:28" x14ac:dyDescent="0.2">
      <c r="P25906" s="12"/>
      <c r="AB25906"/>
    </row>
    <row r="25907" spans="16:28" x14ac:dyDescent="0.2">
      <c r="P25907" s="12"/>
      <c r="AB25907"/>
    </row>
    <row r="25908" spans="16:28" x14ac:dyDescent="0.2">
      <c r="P25908" s="12"/>
      <c r="AB25908"/>
    </row>
    <row r="25909" spans="16:28" x14ac:dyDescent="0.2">
      <c r="P25909" s="12"/>
      <c r="AB25909"/>
    </row>
    <row r="25910" spans="16:28" x14ac:dyDescent="0.2">
      <c r="P25910" s="12"/>
      <c r="AB25910"/>
    </row>
    <row r="25911" spans="16:28" x14ac:dyDescent="0.2">
      <c r="P25911" s="12"/>
      <c r="AB25911"/>
    </row>
    <row r="25912" spans="16:28" x14ac:dyDescent="0.2">
      <c r="P25912" s="12"/>
      <c r="AB25912"/>
    </row>
    <row r="25913" spans="16:28" x14ac:dyDescent="0.2">
      <c r="P25913" s="12"/>
      <c r="AB25913"/>
    </row>
    <row r="25914" spans="16:28" x14ac:dyDescent="0.2">
      <c r="P25914" s="12"/>
      <c r="AB25914"/>
    </row>
    <row r="25915" spans="16:28" x14ac:dyDescent="0.2">
      <c r="P25915" s="12"/>
      <c r="AB25915"/>
    </row>
    <row r="25916" spans="16:28" x14ac:dyDescent="0.2">
      <c r="P25916" s="12"/>
      <c r="AB25916"/>
    </row>
    <row r="25917" spans="16:28" x14ac:dyDescent="0.2">
      <c r="P25917" s="12"/>
      <c r="AB25917"/>
    </row>
    <row r="25918" spans="16:28" x14ac:dyDescent="0.2">
      <c r="P25918" s="12"/>
      <c r="AB25918"/>
    </row>
    <row r="25919" spans="16:28" x14ac:dyDescent="0.2">
      <c r="P25919" s="12"/>
      <c r="AB25919"/>
    </row>
    <row r="25920" spans="16:28" x14ac:dyDescent="0.2">
      <c r="P25920" s="12"/>
      <c r="AB25920"/>
    </row>
    <row r="25921" spans="16:28" x14ac:dyDescent="0.2">
      <c r="P25921" s="12"/>
      <c r="AB25921"/>
    </row>
    <row r="25922" spans="16:28" x14ac:dyDescent="0.2">
      <c r="P25922" s="12"/>
      <c r="AB25922"/>
    </row>
    <row r="25923" spans="16:28" x14ac:dyDescent="0.2">
      <c r="P25923" s="12"/>
      <c r="AB25923"/>
    </row>
    <row r="25924" spans="16:28" x14ac:dyDescent="0.2">
      <c r="P25924" s="12"/>
      <c r="AB25924"/>
    </row>
    <row r="25925" spans="16:28" x14ac:dyDescent="0.2">
      <c r="P25925" s="12"/>
      <c r="AB25925"/>
    </row>
    <row r="25926" spans="16:28" x14ac:dyDescent="0.2">
      <c r="P25926" s="12"/>
      <c r="AB25926"/>
    </row>
    <row r="25927" spans="16:28" x14ac:dyDescent="0.2">
      <c r="P25927" s="12"/>
      <c r="AB25927"/>
    </row>
    <row r="25928" spans="16:28" x14ac:dyDescent="0.2">
      <c r="P25928" s="12"/>
      <c r="AB25928"/>
    </row>
    <row r="25929" spans="16:28" x14ac:dyDescent="0.2">
      <c r="P25929" s="12"/>
      <c r="AB25929"/>
    </row>
    <row r="25930" spans="16:28" x14ac:dyDescent="0.2">
      <c r="P25930" s="12"/>
      <c r="AB25930"/>
    </row>
    <row r="25931" spans="16:28" x14ac:dyDescent="0.2">
      <c r="P25931" s="12"/>
      <c r="AB25931"/>
    </row>
    <row r="25932" spans="16:28" x14ac:dyDescent="0.2">
      <c r="P25932" s="12"/>
      <c r="AB25932"/>
    </row>
    <row r="25933" spans="16:28" x14ac:dyDescent="0.2">
      <c r="P25933" s="12"/>
      <c r="AB25933"/>
    </row>
    <row r="25934" spans="16:28" x14ac:dyDescent="0.2">
      <c r="P25934" s="12"/>
      <c r="AB25934"/>
    </row>
    <row r="25935" spans="16:28" x14ac:dyDescent="0.2">
      <c r="P25935" s="12"/>
      <c r="AB25935"/>
    </row>
    <row r="25936" spans="16:28" x14ac:dyDescent="0.2">
      <c r="P25936" s="12"/>
      <c r="AB25936"/>
    </row>
    <row r="25937" spans="16:28" x14ac:dyDescent="0.2">
      <c r="P25937" s="12"/>
      <c r="AB25937"/>
    </row>
    <row r="25938" spans="16:28" x14ac:dyDescent="0.2">
      <c r="P25938" s="12"/>
      <c r="AB25938"/>
    </row>
    <row r="25939" spans="16:28" x14ac:dyDescent="0.2">
      <c r="P25939" s="12"/>
      <c r="AB25939"/>
    </row>
    <row r="25940" spans="16:28" x14ac:dyDescent="0.2">
      <c r="P25940" s="12"/>
      <c r="AB25940"/>
    </row>
    <row r="25941" spans="16:28" x14ac:dyDescent="0.2">
      <c r="P25941" s="12"/>
      <c r="AB25941"/>
    </row>
    <row r="25942" spans="16:28" x14ac:dyDescent="0.2">
      <c r="P25942" s="12"/>
      <c r="AB25942"/>
    </row>
    <row r="25943" spans="16:28" x14ac:dyDescent="0.2">
      <c r="P25943" s="12"/>
      <c r="AB25943"/>
    </row>
    <row r="25944" spans="16:28" x14ac:dyDescent="0.2">
      <c r="P25944" s="12"/>
      <c r="AB25944"/>
    </row>
    <row r="25945" spans="16:28" x14ac:dyDescent="0.2">
      <c r="P25945" s="12"/>
      <c r="AB25945"/>
    </row>
    <row r="25946" spans="16:28" x14ac:dyDescent="0.2">
      <c r="P25946" s="12"/>
      <c r="AB25946"/>
    </row>
    <row r="25947" spans="16:28" x14ac:dyDescent="0.2">
      <c r="P25947" s="12"/>
      <c r="AB25947"/>
    </row>
    <row r="25948" spans="16:28" x14ac:dyDescent="0.2">
      <c r="P25948" s="12"/>
      <c r="AB25948"/>
    </row>
    <row r="25949" spans="16:28" x14ac:dyDescent="0.2">
      <c r="P25949" s="12"/>
      <c r="AB25949"/>
    </row>
    <row r="25950" spans="16:28" x14ac:dyDescent="0.2">
      <c r="P25950" s="12"/>
      <c r="AB25950"/>
    </row>
    <row r="25951" spans="16:28" x14ac:dyDescent="0.2">
      <c r="P25951" s="12"/>
      <c r="AB25951"/>
    </row>
    <row r="25952" spans="16:28" x14ac:dyDescent="0.2">
      <c r="P25952" s="12"/>
      <c r="AB25952"/>
    </row>
    <row r="25953" spans="16:28" x14ac:dyDescent="0.2">
      <c r="P25953" s="12"/>
      <c r="AB25953"/>
    </row>
    <row r="25954" spans="16:28" x14ac:dyDescent="0.2">
      <c r="P25954" s="12"/>
      <c r="AB25954"/>
    </row>
    <row r="25955" spans="16:28" x14ac:dyDescent="0.2">
      <c r="P25955" s="12"/>
      <c r="AB25955"/>
    </row>
    <row r="25956" spans="16:28" x14ac:dyDescent="0.2">
      <c r="P25956" s="12"/>
      <c r="AB25956"/>
    </row>
    <row r="25957" spans="16:28" x14ac:dyDescent="0.2">
      <c r="P25957" s="12"/>
      <c r="AB25957"/>
    </row>
    <row r="25958" spans="16:28" x14ac:dyDescent="0.2">
      <c r="P25958" s="12"/>
      <c r="AB25958"/>
    </row>
    <row r="25959" spans="16:28" x14ac:dyDescent="0.2">
      <c r="P25959" s="12"/>
      <c r="AB25959"/>
    </row>
    <row r="25960" spans="16:28" x14ac:dyDescent="0.2">
      <c r="P25960" s="12"/>
      <c r="AB25960"/>
    </row>
    <row r="25961" spans="16:28" x14ac:dyDescent="0.2">
      <c r="P25961" s="12"/>
      <c r="AB25961"/>
    </row>
    <row r="25962" spans="16:28" x14ac:dyDescent="0.2">
      <c r="P25962" s="12"/>
      <c r="AB25962"/>
    </row>
    <row r="25963" spans="16:28" x14ac:dyDescent="0.2">
      <c r="P25963" s="12"/>
      <c r="AB25963"/>
    </row>
    <row r="25964" spans="16:28" x14ac:dyDescent="0.2">
      <c r="P25964" s="12"/>
      <c r="AB25964"/>
    </row>
    <row r="25965" spans="16:28" x14ac:dyDescent="0.2">
      <c r="P25965" s="12"/>
      <c r="AB25965"/>
    </row>
    <row r="25966" spans="16:28" x14ac:dyDescent="0.2">
      <c r="P25966" s="12"/>
      <c r="AB25966"/>
    </row>
    <row r="25967" spans="16:28" x14ac:dyDescent="0.2">
      <c r="P25967" s="12"/>
      <c r="AB25967"/>
    </row>
    <row r="25968" spans="16:28" x14ac:dyDescent="0.2">
      <c r="P25968" s="12"/>
      <c r="AB25968"/>
    </row>
    <row r="25969" spans="16:28" x14ac:dyDescent="0.2">
      <c r="P25969" s="12"/>
      <c r="AB25969"/>
    </row>
    <row r="25970" spans="16:28" x14ac:dyDescent="0.2">
      <c r="P25970" s="12"/>
      <c r="AB25970"/>
    </row>
    <row r="25971" spans="16:28" x14ac:dyDescent="0.2">
      <c r="P25971" s="12"/>
      <c r="AB25971"/>
    </row>
    <row r="25972" spans="16:28" x14ac:dyDescent="0.2">
      <c r="P25972" s="12"/>
      <c r="AB25972"/>
    </row>
    <row r="25973" spans="16:28" x14ac:dyDescent="0.2">
      <c r="P25973" s="12"/>
      <c r="AB25973"/>
    </row>
    <row r="25974" spans="16:28" x14ac:dyDescent="0.2">
      <c r="P25974" s="12"/>
      <c r="AB25974"/>
    </row>
    <row r="25975" spans="16:28" x14ac:dyDescent="0.2">
      <c r="P25975" s="12"/>
      <c r="AB25975"/>
    </row>
    <row r="25976" spans="16:28" x14ac:dyDescent="0.2">
      <c r="P25976" s="12"/>
      <c r="AB25976"/>
    </row>
    <row r="25977" spans="16:28" x14ac:dyDescent="0.2">
      <c r="P25977" s="12"/>
      <c r="AB25977"/>
    </row>
    <row r="25978" spans="16:28" x14ac:dyDescent="0.2">
      <c r="P25978" s="12"/>
      <c r="AB25978"/>
    </row>
    <row r="25979" spans="16:28" x14ac:dyDescent="0.2">
      <c r="P25979" s="12"/>
      <c r="AB25979"/>
    </row>
    <row r="25980" spans="16:28" x14ac:dyDescent="0.2">
      <c r="P25980" s="12"/>
      <c r="AB25980"/>
    </row>
    <row r="25981" spans="16:28" x14ac:dyDescent="0.2">
      <c r="P25981" s="12"/>
      <c r="AB25981"/>
    </row>
    <row r="25982" spans="16:28" x14ac:dyDescent="0.2">
      <c r="P25982" s="12"/>
      <c r="AB25982"/>
    </row>
    <row r="25983" spans="16:28" x14ac:dyDescent="0.2">
      <c r="P25983" s="12"/>
      <c r="AB25983"/>
    </row>
    <row r="25984" spans="16:28" x14ac:dyDescent="0.2">
      <c r="P25984" s="12"/>
      <c r="AB25984"/>
    </row>
    <row r="25985" spans="16:28" x14ac:dyDescent="0.2">
      <c r="P25985" s="12"/>
      <c r="AB25985"/>
    </row>
    <row r="25986" spans="16:28" x14ac:dyDescent="0.2">
      <c r="P25986" s="12"/>
      <c r="AB25986"/>
    </row>
    <row r="25987" spans="16:28" x14ac:dyDescent="0.2">
      <c r="P25987" s="12"/>
      <c r="AB25987"/>
    </row>
    <row r="25988" spans="16:28" x14ac:dyDescent="0.2">
      <c r="P25988" s="12"/>
      <c r="AB25988"/>
    </row>
    <row r="25989" spans="16:28" x14ac:dyDescent="0.2">
      <c r="P25989" s="12"/>
      <c r="AB25989"/>
    </row>
    <row r="25990" spans="16:28" x14ac:dyDescent="0.2">
      <c r="P25990" s="12"/>
      <c r="AB25990"/>
    </row>
    <row r="25991" spans="16:28" x14ac:dyDescent="0.2">
      <c r="P25991" s="12"/>
      <c r="AB25991"/>
    </row>
    <row r="25992" spans="16:28" x14ac:dyDescent="0.2">
      <c r="P25992" s="12"/>
      <c r="AB25992"/>
    </row>
    <row r="25993" spans="16:28" x14ac:dyDescent="0.2">
      <c r="P25993" s="12"/>
      <c r="AB25993"/>
    </row>
    <row r="25994" spans="16:28" x14ac:dyDescent="0.2">
      <c r="P25994" s="12"/>
      <c r="AB25994"/>
    </row>
    <row r="25995" spans="16:28" x14ac:dyDescent="0.2">
      <c r="P25995" s="12"/>
      <c r="AB25995"/>
    </row>
    <row r="25996" spans="16:28" x14ac:dyDescent="0.2">
      <c r="P25996" s="12"/>
      <c r="AB25996"/>
    </row>
    <row r="25997" spans="16:28" x14ac:dyDescent="0.2">
      <c r="P25997" s="12"/>
      <c r="AB25997"/>
    </row>
    <row r="25998" spans="16:28" x14ac:dyDescent="0.2">
      <c r="P25998" s="12"/>
      <c r="AB25998"/>
    </row>
    <row r="25999" spans="16:28" x14ac:dyDescent="0.2">
      <c r="P25999" s="12"/>
      <c r="AB25999"/>
    </row>
    <row r="26000" spans="16:28" x14ac:dyDescent="0.2">
      <c r="P26000" s="12"/>
      <c r="AB26000"/>
    </row>
    <row r="26001" spans="16:28" x14ac:dyDescent="0.2">
      <c r="P26001" s="12"/>
      <c r="AB26001"/>
    </row>
    <row r="26002" spans="16:28" x14ac:dyDescent="0.2">
      <c r="P26002" s="12"/>
      <c r="AB26002"/>
    </row>
    <row r="26003" spans="16:28" x14ac:dyDescent="0.2">
      <c r="P26003" s="12"/>
      <c r="AB26003"/>
    </row>
    <row r="26004" spans="16:28" x14ac:dyDescent="0.2">
      <c r="P26004" s="12"/>
      <c r="AB26004"/>
    </row>
    <row r="26005" spans="16:28" x14ac:dyDescent="0.2">
      <c r="P26005" s="12"/>
      <c r="AB26005"/>
    </row>
    <row r="26006" spans="16:28" x14ac:dyDescent="0.2">
      <c r="P26006" s="12"/>
      <c r="AB26006"/>
    </row>
    <row r="26007" spans="16:28" x14ac:dyDescent="0.2">
      <c r="P26007" s="12"/>
      <c r="AB26007"/>
    </row>
    <row r="26008" spans="16:28" x14ac:dyDescent="0.2">
      <c r="P26008" s="12"/>
      <c r="AB26008"/>
    </row>
    <row r="26009" spans="16:28" x14ac:dyDescent="0.2">
      <c r="P26009" s="12"/>
      <c r="AB26009"/>
    </row>
    <row r="26010" spans="16:28" x14ac:dyDescent="0.2">
      <c r="P26010" s="12"/>
      <c r="AB26010"/>
    </row>
    <row r="26011" spans="16:28" x14ac:dyDescent="0.2">
      <c r="P26011" s="12"/>
      <c r="AB26011"/>
    </row>
    <row r="26012" spans="16:28" x14ac:dyDescent="0.2">
      <c r="P26012" s="12"/>
      <c r="AB26012"/>
    </row>
    <row r="26013" spans="16:28" x14ac:dyDescent="0.2">
      <c r="P26013" s="12"/>
      <c r="AB26013"/>
    </row>
    <row r="26014" spans="16:28" x14ac:dyDescent="0.2">
      <c r="P26014" s="12"/>
      <c r="AB26014"/>
    </row>
    <row r="26015" spans="16:28" x14ac:dyDescent="0.2">
      <c r="P26015" s="12"/>
      <c r="AB26015"/>
    </row>
    <row r="26016" spans="16:28" x14ac:dyDescent="0.2">
      <c r="P26016" s="12"/>
      <c r="AB26016"/>
    </row>
    <row r="26017" spans="16:28" x14ac:dyDescent="0.2">
      <c r="P26017" s="12"/>
      <c r="AB26017"/>
    </row>
    <row r="26018" spans="16:28" x14ac:dyDescent="0.2">
      <c r="P26018" s="12"/>
      <c r="AB26018"/>
    </row>
    <row r="26019" spans="16:28" x14ac:dyDescent="0.2">
      <c r="P26019" s="12"/>
      <c r="AB26019"/>
    </row>
    <row r="26020" spans="16:28" x14ac:dyDescent="0.2">
      <c r="P26020" s="12"/>
      <c r="AB26020"/>
    </row>
    <row r="26021" spans="16:28" x14ac:dyDescent="0.2">
      <c r="P26021" s="12"/>
      <c r="AB26021"/>
    </row>
    <row r="26022" spans="16:28" x14ac:dyDescent="0.2">
      <c r="P26022" s="12"/>
      <c r="AB26022"/>
    </row>
    <row r="26023" spans="16:28" x14ac:dyDescent="0.2">
      <c r="P26023" s="12"/>
      <c r="AB26023"/>
    </row>
    <row r="26024" spans="16:28" x14ac:dyDescent="0.2">
      <c r="P26024" s="12"/>
      <c r="AB26024"/>
    </row>
    <row r="26025" spans="16:28" x14ac:dyDescent="0.2">
      <c r="P26025" s="12"/>
      <c r="AB26025"/>
    </row>
    <row r="26026" spans="16:28" x14ac:dyDescent="0.2">
      <c r="P26026" s="12"/>
      <c r="AB26026"/>
    </row>
    <row r="26027" spans="16:28" x14ac:dyDescent="0.2">
      <c r="P26027" s="12"/>
      <c r="AB26027"/>
    </row>
    <row r="26028" spans="16:28" x14ac:dyDescent="0.2">
      <c r="P26028" s="12"/>
      <c r="AB26028"/>
    </row>
    <row r="26029" spans="16:28" x14ac:dyDescent="0.2">
      <c r="P26029" s="12"/>
      <c r="AB26029"/>
    </row>
    <row r="26030" spans="16:28" x14ac:dyDescent="0.2">
      <c r="P26030" s="12"/>
      <c r="AB26030"/>
    </row>
    <row r="26031" spans="16:28" x14ac:dyDescent="0.2">
      <c r="P26031" s="12"/>
      <c r="AB26031"/>
    </row>
    <row r="26032" spans="16:28" x14ac:dyDescent="0.2">
      <c r="P26032" s="12"/>
      <c r="AB26032"/>
    </row>
    <row r="26033" spans="16:28" x14ac:dyDescent="0.2">
      <c r="P26033" s="12"/>
      <c r="AB26033"/>
    </row>
    <row r="26034" spans="16:28" x14ac:dyDescent="0.2">
      <c r="P26034" s="12"/>
      <c r="AB26034"/>
    </row>
    <row r="26035" spans="16:28" x14ac:dyDescent="0.2">
      <c r="P26035" s="12"/>
      <c r="AB26035"/>
    </row>
    <row r="26036" spans="16:28" x14ac:dyDescent="0.2">
      <c r="P26036" s="12"/>
      <c r="AB26036"/>
    </row>
    <row r="26037" spans="16:28" x14ac:dyDescent="0.2">
      <c r="P26037" s="12"/>
      <c r="AB26037"/>
    </row>
    <row r="26038" spans="16:28" x14ac:dyDescent="0.2">
      <c r="P26038" s="12"/>
      <c r="AB26038"/>
    </row>
    <row r="26039" spans="16:28" x14ac:dyDescent="0.2">
      <c r="P26039" s="12"/>
      <c r="AB26039"/>
    </row>
    <row r="26040" spans="16:28" x14ac:dyDescent="0.2">
      <c r="P26040" s="12"/>
      <c r="AB26040"/>
    </row>
    <row r="26041" spans="16:28" x14ac:dyDescent="0.2">
      <c r="P26041" s="12"/>
      <c r="AB26041"/>
    </row>
    <row r="26042" spans="16:28" x14ac:dyDescent="0.2">
      <c r="P26042" s="12"/>
      <c r="AB26042"/>
    </row>
    <row r="26043" spans="16:28" x14ac:dyDescent="0.2">
      <c r="P26043" s="12"/>
      <c r="AB26043"/>
    </row>
    <row r="26044" spans="16:28" x14ac:dyDescent="0.2">
      <c r="P26044" s="12"/>
      <c r="AB26044"/>
    </row>
    <row r="26045" spans="16:28" x14ac:dyDescent="0.2">
      <c r="P26045" s="12"/>
      <c r="AB26045"/>
    </row>
    <row r="26046" spans="16:28" x14ac:dyDescent="0.2">
      <c r="P26046" s="12"/>
      <c r="AB26046"/>
    </row>
    <row r="26047" spans="16:28" x14ac:dyDescent="0.2">
      <c r="P26047" s="12"/>
      <c r="AB26047"/>
    </row>
    <row r="26048" spans="16:28" x14ac:dyDescent="0.2">
      <c r="P26048" s="12"/>
      <c r="AB26048"/>
    </row>
    <row r="26049" spans="16:28" x14ac:dyDescent="0.2">
      <c r="P26049" s="12"/>
      <c r="AB26049"/>
    </row>
    <row r="26050" spans="16:28" x14ac:dyDescent="0.2">
      <c r="P26050" s="12"/>
      <c r="AB26050"/>
    </row>
    <row r="26051" spans="16:28" x14ac:dyDescent="0.2">
      <c r="P26051" s="12"/>
      <c r="AB26051"/>
    </row>
    <row r="26052" spans="16:28" x14ac:dyDescent="0.2">
      <c r="P26052" s="12"/>
      <c r="AB26052"/>
    </row>
    <row r="26053" spans="16:28" x14ac:dyDescent="0.2">
      <c r="P26053" s="12"/>
      <c r="AB26053"/>
    </row>
    <row r="26054" spans="16:28" x14ac:dyDescent="0.2">
      <c r="P26054" s="12"/>
      <c r="AB26054"/>
    </row>
    <row r="26055" spans="16:28" x14ac:dyDescent="0.2">
      <c r="P26055" s="12"/>
      <c r="AB26055"/>
    </row>
    <row r="26056" spans="16:28" x14ac:dyDescent="0.2">
      <c r="P26056" s="12"/>
      <c r="AB26056"/>
    </row>
    <row r="26057" spans="16:28" x14ac:dyDescent="0.2">
      <c r="P26057" s="12"/>
      <c r="AB26057"/>
    </row>
    <row r="26058" spans="16:28" x14ac:dyDescent="0.2">
      <c r="P26058" s="12"/>
      <c r="AB26058"/>
    </row>
    <row r="26059" spans="16:28" x14ac:dyDescent="0.2">
      <c r="P26059" s="12"/>
      <c r="AB26059"/>
    </row>
    <row r="26060" spans="16:28" x14ac:dyDescent="0.2">
      <c r="P26060" s="12"/>
      <c r="AB26060"/>
    </row>
    <row r="26061" spans="16:28" x14ac:dyDescent="0.2">
      <c r="P26061" s="12"/>
      <c r="AB26061"/>
    </row>
    <row r="26062" spans="16:28" x14ac:dyDescent="0.2">
      <c r="P26062" s="12"/>
      <c r="AB26062"/>
    </row>
    <row r="26063" spans="16:28" x14ac:dyDescent="0.2">
      <c r="P26063" s="12"/>
      <c r="AB26063"/>
    </row>
    <row r="26064" spans="16:28" x14ac:dyDescent="0.2">
      <c r="P26064" s="12"/>
      <c r="AB26064"/>
    </row>
    <row r="26065" spans="16:28" x14ac:dyDescent="0.2">
      <c r="P26065" s="12"/>
      <c r="AB26065"/>
    </row>
    <row r="26066" spans="16:28" x14ac:dyDescent="0.2">
      <c r="P26066" s="12"/>
      <c r="AB26066"/>
    </row>
    <row r="26067" spans="16:28" x14ac:dyDescent="0.2">
      <c r="P26067" s="12"/>
      <c r="AB26067"/>
    </row>
    <row r="26068" spans="16:28" x14ac:dyDescent="0.2">
      <c r="P26068" s="12"/>
      <c r="AB26068"/>
    </row>
    <row r="26069" spans="16:28" x14ac:dyDescent="0.2">
      <c r="P26069" s="12"/>
      <c r="AB26069"/>
    </row>
    <row r="26070" spans="16:28" x14ac:dyDescent="0.2">
      <c r="P26070" s="12"/>
      <c r="AB26070"/>
    </row>
    <row r="26071" spans="16:28" x14ac:dyDescent="0.2">
      <c r="P26071" s="12"/>
      <c r="AB26071"/>
    </row>
    <row r="26072" spans="16:28" x14ac:dyDescent="0.2">
      <c r="P26072" s="12"/>
      <c r="AB26072"/>
    </row>
    <row r="26073" spans="16:28" x14ac:dyDescent="0.2">
      <c r="P26073" s="12"/>
      <c r="AB26073"/>
    </row>
    <row r="26074" spans="16:28" x14ac:dyDescent="0.2">
      <c r="P26074" s="12"/>
      <c r="AB26074"/>
    </row>
    <row r="26075" spans="16:28" x14ac:dyDescent="0.2">
      <c r="P26075" s="12"/>
      <c r="AB26075"/>
    </row>
    <row r="26076" spans="16:28" x14ac:dyDescent="0.2">
      <c r="P26076" s="12"/>
      <c r="AB26076"/>
    </row>
    <row r="26077" spans="16:28" x14ac:dyDescent="0.2">
      <c r="P26077" s="12"/>
      <c r="AB26077"/>
    </row>
    <row r="26078" spans="16:28" x14ac:dyDescent="0.2">
      <c r="P26078" s="12"/>
      <c r="AB26078"/>
    </row>
    <row r="26079" spans="16:28" x14ac:dyDescent="0.2">
      <c r="P26079" s="12"/>
      <c r="AB26079"/>
    </row>
    <row r="26080" spans="16:28" x14ac:dyDescent="0.2">
      <c r="P26080" s="12"/>
      <c r="AB26080"/>
    </row>
    <row r="26081" spans="16:28" x14ac:dyDescent="0.2">
      <c r="P26081" s="12"/>
      <c r="AB26081"/>
    </row>
    <row r="26082" spans="16:28" x14ac:dyDescent="0.2">
      <c r="P26082" s="12"/>
      <c r="AB26082"/>
    </row>
    <row r="26083" spans="16:28" x14ac:dyDescent="0.2">
      <c r="P26083" s="12"/>
      <c r="AB26083"/>
    </row>
    <row r="26084" spans="16:28" x14ac:dyDescent="0.2">
      <c r="P26084" s="12"/>
      <c r="AB26084"/>
    </row>
    <row r="26085" spans="16:28" x14ac:dyDescent="0.2">
      <c r="P26085" s="12"/>
      <c r="AB26085"/>
    </row>
    <row r="26086" spans="16:28" x14ac:dyDescent="0.2">
      <c r="P26086" s="12"/>
      <c r="AB26086"/>
    </row>
    <row r="26087" spans="16:28" x14ac:dyDescent="0.2">
      <c r="P26087" s="12"/>
      <c r="AB26087"/>
    </row>
    <row r="26088" spans="16:28" x14ac:dyDescent="0.2">
      <c r="P26088" s="12"/>
      <c r="AB26088"/>
    </row>
    <row r="26089" spans="16:28" x14ac:dyDescent="0.2">
      <c r="P26089" s="12"/>
      <c r="AB26089"/>
    </row>
    <row r="26090" spans="16:28" x14ac:dyDescent="0.2">
      <c r="P26090" s="12"/>
      <c r="AB26090"/>
    </row>
    <row r="26091" spans="16:28" x14ac:dyDescent="0.2">
      <c r="P26091" s="12"/>
      <c r="AB26091"/>
    </row>
    <row r="26092" spans="16:28" x14ac:dyDescent="0.2">
      <c r="P26092" s="12"/>
      <c r="AB26092"/>
    </row>
    <row r="26093" spans="16:28" x14ac:dyDescent="0.2">
      <c r="P26093" s="12"/>
      <c r="AB26093"/>
    </row>
    <row r="26094" spans="16:28" x14ac:dyDescent="0.2">
      <c r="P26094" s="12"/>
      <c r="AB26094"/>
    </row>
    <row r="26095" spans="16:28" x14ac:dyDescent="0.2">
      <c r="P26095" s="12"/>
      <c r="AB26095"/>
    </row>
    <row r="26096" spans="16:28" x14ac:dyDescent="0.2">
      <c r="P26096" s="12"/>
      <c r="AB26096"/>
    </row>
    <row r="26097" spans="16:28" x14ac:dyDescent="0.2">
      <c r="P26097" s="12"/>
      <c r="AB26097"/>
    </row>
    <row r="26098" spans="16:28" x14ac:dyDescent="0.2">
      <c r="P26098" s="12"/>
      <c r="AB26098"/>
    </row>
    <row r="26099" spans="16:28" x14ac:dyDescent="0.2">
      <c r="P26099" s="12"/>
      <c r="AB26099"/>
    </row>
    <row r="26100" spans="16:28" x14ac:dyDescent="0.2">
      <c r="P26100" s="12"/>
      <c r="AB26100"/>
    </row>
    <row r="26101" spans="16:28" x14ac:dyDescent="0.2">
      <c r="P26101" s="12"/>
      <c r="AB26101"/>
    </row>
    <row r="26102" spans="16:28" x14ac:dyDescent="0.2">
      <c r="P26102" s="12"/>
      <c r="AB26102"/>
    </row>
    <row r="26103" spans="16:28" x14ac:dyDescent="0.2">
      <c r="P26103" s="12"/>
      <c r="AB26103"/>
    </row>
    <row r="26104" spans="16:28" x14ac:dyDescent="0.2">
      <c r="P26104" s="12"/>
      <c r="AB26104"/>
    </row>
    <row r="26105" spans="16:28" x14ac:dyDescent="0.2">
      <c r="P26105" s="12"/>
      <c r="AB26105"/>
    </row>
    <row r="26106" spans="16:28" x14ac:dyDescent="0.2">
      <c r="P26106" s="12"/>
      <c r="AB26106"/>
    </row>
    <row r="26107" spans="16:28" x14ac:dyDescent="0.2">
      <c r="P26107" s="12"/>
      <c r="AB26107"/>
    </row>
    <row r="26108" spans="16:28" x14ac:dyDescent="0.2">
      <c r="P26108" s="12"/>
      <c r="AB26108"/>
    </row>
    <row r="26109" spans="16:28" x14ac:dyDescent="0.2">
      <c r="P26109" s="12"/>
      <c r="AB26109"/>
    </row>
    <row r="26110" spans="16:28" x14ac:dyDescent="0.2">
      <c r="P26110" s="12"/>
      <c r="AB26110"/>
    </row>
    <row r="26111" spans="16:28" x14ac:dyDescent="0.2">
      <c r="P26111" s="12"/>
      <c r="AB26111"/>
    </row>
    <row r="26112" spans="16:28" x14ac:dyDescent="0.2">
      <c r="P26112" s="12"/>
      <c r="AB26112"/>
    </row>
    <row r="26113" spans="16:28" x14ac:dyDescent="0.2">
      <c r="P26113" s="12"/>
      <c r="AB26113"/>
    </row>
    <row r="26114" spans="16:28" x14ac:dyDescent="0.2">
      <c r="P26114" s="12"/>
      <c r="AB26114"/>
    </row>
    <row r="26115" spans="16:28" x14ac:dyDescent="0.2">
      <c r="P26115" s="12"/>
      <c r="AB26115"/>
    </row>
    <row r="26116" spans="16:28" x14ac:dyDescent="0.2">
      <c r="P26116" s="12"/>
      <c r="AB26116"/>
    </row>
    <row r="26117" spans="16:28" x14ac:dyDescent="0.2">
      <c r="P26117" s="12"/>
      <c r="AB26117"/>
    </row>
    <row r="26118" spans="16:28" x14ac:dyDescent="0.2">
      <c r="P26118" s="12"/>
      <c r="AB26118"/>
    </row>
    <row r="26119" spans="16:28" x14ac:dyDescent="0.2">
      <c r="P26119" s="12"/>
      <c r="AB26119"/>
    </row>
    <row r="26120" spans="16:28" x14ac:dyDescent="0.2">
      <c r="P26120" s="12"/>
      <c r="AB26120"/>
    </row>
    <row r="26121" spans="16:28" x14ac:dyDescent="0.2">
      <c r="P26121" s="12"/>
      <c r="AB26121"/>
    </row>
    <row r="26122" spans="16:28" x14ac:dyDescent="0.2">
      <c r="P26122" s="12"/>
      <c r="AB26122"/>
    </row>
    <row r="26123" spans="16:28" x14ac:dyDescent="0.2">
      <c r="P26123" s="12"/>
      <c r="AB26123"/>
    </row>
    <row r="26124" spans="16:28" x14ac:dyDescent="0.2">
      <c r="P26124" s="12"/>
      <c r="AB26124"/>
    </row>
    <row r="26125" spans="16:28" x14ac:dyDescent="0.2">
      <c r="P26125" s="12"/>
      <c r="AB26125"/>
    </row>
    <row r="26126" spans="16:28" x14ac:dyDescent="0.2">
      <c r="P26126" s="12"/>
      <c r="AB26126"/>
    </row>
    <row r="26127" spans="16:28" x14ac:dyDescent="0.2">
      <c r="P26127" s="12"/>
      <c r="AB26127"/>
    </row>
    <row r="26128" spans="16:28" x14ac:dyDescent="0.2">
      <c r="P26128" s="12"/>
      <c r="AB26128"/>
    </row>
    <row r="26129" spans="16:28" x14ac:dyDescent="0.2">
      <c r="P26129" s="12"/>
      <c r="AB26129"/>
    </row>
    <row r="26130" spans="16:28" x14ac:dyDescent="0.2">
      <c r="P26130" s="12"/>
      <c r="AB26130"/>
    </row>
    <row r="26131" spans="16:28" x14ac:dyDescent="0.2">
      <c r="P26131" s="12"/>
      <c r="AB26131"/>
    </row>
    <row r="26132" spans="16:28" x14ac:dyDescent="0.2">
      <c r="P26132" s="12"/>
      <c r="AB26132"/>
    </row>
    <row r="26133" spans="16:28" x14ac:dyDescent="0.2">
      <c r="P26133" s="12"/>
      <c r="AB26133"/>
    </row>
    <row r="26134" spans="16:28" x14ac:dyDescent="0.2">
      <c r="P26134" s="12"/>
      <c r="AB26134"/>
    </row>
    <row r="26135" spans="16:28" x14ac:dyDescent="0.2">
      <c r="P26135" s="12"/>
      <c r="AB26135"/>
    </row>
    <row r="26136" spans="16:28" x14ac:dyDescent="0.2">
      <c r="P26136" s="12"/>
      <c r="AB26136"/>
    </row>
    <row r="26137" spans="16:28" x14ac:dyDescent="0.2">
      <c r="P26137" s="12"/>
      <c r="AB26137"/>
    </row>
    <row r="26138" spans="16:28" x14ac:dyDescent="0.2">
      <c r="P26138" s="12"/>
      <c r="AB26138"/>
    </row>
    <row r="26139" spans="16:28" x14ac:dyDescent="0.2">
      <c r="P26139" s="12"/>
      <c r="AB26139"/>
    </row>
    <row r="26140" spans="16:28" x14ac:dyDescent="0.2">
      <c r="P26140" s="12"/>
      <c r="AB26140"/>
    </row>
    <row r="26141" spans="16:28" x14ac:dyDescent="0.2">
      <c r="P26141" s="12"/>
      <c r="AB26141"/>
    </row>
    <row r="26142" spans="16:28" x14ac:dyDescent="0.2">
      <c r="P26142" s="12"/>
      <c r="AB26142"/>
    </row>
    <row r="26143" spans="16:28" x14ac:dyDescent="0.2">
      <c r="P26143" s="12"/>
      <c r="AB26143"/>
    </row>
    <row r="26144" spans="16:28" x14ac:dyDescent="0.2">
      <c r="P26144" s="12"/>
      <c r="AB26144"/>
    </row>
    <row r="26145" spans="16:28" x14ac:dyDescent="0.2">
      <c r="P26145" s="12"/>
      <c r="AB26145"/>
    </row>
    <row r="26146" spans="16:28" x14ac:dyDescent="0.2">
      <c r="P26146" s="12"/>
      <c r="AB26146"/>
    </row>
    <row r="26147" spans="16:28" x14ac:dyDescent="0.2">
      <c r="P26147" s="12"/>
      <c r="AB26147"/>
    </row>
    <row r="26148" spans="16:28" x14ac:dyDescent="0.2">
      <c r="P26148" s="12"/>
      <c r="AB26148"/>
    </row>
    <row r="26149" spans="16:28" x14ac:dyDescent="0.2">
      <c r="P26149" s="12"/>
      <c r="AB26149"/>
    </row>
    <row r="26150" spans="16:28" x14ac:dyDescent="0.2">
      <c r="P26150" s="12"/>
      <c r="AB26150"/>
    </row>
    <row r="26151" spans="16:28" x14ac:dyDescent="0.2">
      <c r="P26151" s="12"/>
      <c r="AB26151"/>
    </row>
    <row r="26152" spans="16:28" x14ac:dyDescent="0.2">
      <c r="P26152" s="12"/>
      <c r="AB26152"/>
    </row>
    <row r="26153" spans="16:28" x14ac:dyDescent="0.2">
      <c r="P26153" s="12"/>
      <c r="AB26153"/>
    </row>
    <row r="26154" spans="16:28" x14ac:dyDescent="0.2">
      <c r="P26154" s="12"/>
      <c r="AB26154"/>
    </row>
    <row r="26155" spans="16:28" x14ac:dyDescent="0.2">
      <c r="P26155" s="12"/>
      <c r="AB26155"/>
    </row>
    <row r="26156" spans="16:28" x14ac:dyDescent="0.2">
      <c r="P26156" s="12"/>
      <c r="AB26156"/>
    </row>
    <row r="26157" spans="16:28" x14ac:dyDescent="0.2">
      <c r="P26157" s="12"/>
      <c r="AB26157"/>
    </row>
    <row r="26158" spans="16:28" x14ac:dyDescent="0.2">
      <c r="P26158" s="12"/>
      <c r="AB26158"/>
    </row>
    <row r="26159" spans="16:28" x14ac:dyDescent="0.2">
      <c r="P26159" s="12"/>
      <c r="AB26159"/>
    </row>
    <row r="26160" spans="16:28" x14ac:dyDescent="0.2">
      <c r="P26160" s="12"/>
      <c r="AB26160"/>
    </row>
    <row r="26161" spans="16:28" x14ac:dyDescent="0.2">
      <c r="P26161" s="12"/>
      <c r="AB26161"/>
    </row>
    <row r="26162" spans="16:28" x14ac:dyDescent="0.2">
      <c r="P26162" s="12"/>
      <c r="AB26162"/>
    </row>
    <row r="26163" spans="16:28" x14ac:dyDescent="0.2">
      <c r="P26163" s="12"/>
      <c r="AB26163"/>
    </row>
    <row r="26164" spans="16:28" x14ac:dyDescent="0.2">
      <c r="P26164" s="12"/>
      <c r="AB26164"/>
    </row>
    <row r="26165" spans="16:28" x14ac:dyDescent="0.2">
      <c r="P26165" s="12"/>
      <c r="AB26165"/>
    </row>
    <row r="26166" spans="16:28" x14ac:dyDescent="0.2">
      <c r="P26166" s="12"/>
      <c r="AB26166"/>
    </row>
    <row r="26167" spans="16:28" x14ac:dyDescent="0.2">
      <c r="P26167" s="12"/>
      <c r="AB26167"/>
    </row>
    <row r="26168" spans="16:28" x14ac:dyDescent="0.2">
      <c r="P26168" s="12"/>
      <c r="AB26168"/>
    </row>
    <row r="26169" spans="16:28" x14ac:dyDescent="0.2">
      <c r="P26169" s="12"/>
      <c r="AB26169"/>
    </row>
    <row r="26170" spans="16:28" x14ac:dyDescent="0.2">
      <c r="P26170" s="12"/>
      <c r="AB26170"/>
    </row>
    <row r="26171" spans="16:28" x14ac:dyDescent="0.2">
      <c r="P26171" s="12"/>
      <c r="AB26171"/>
    </row>
    <row r="26172" spans="16:28" x14ac:dyDescent="0.2">
      <c r="P26172" s="12"/>
      <c r="AB26172"/>
    </row>
    <row r="26173" spans="16:28" x14ac:dyDescent="0.2">
      <c r="P26173" s="12"/>
      <c r="AB26173"/>
    </row>
    <row r="26174" spans="16:28" x14ac:dyDescent="0.2">
      <c r="P26174" s="12"/>
      <c r="AB26174"/>
    </row>
    <row r="26175" spans="16:28" x14ac:dyDescent="0.2">
      <c r="P26175" s="12"/>
      <c r="AB26175"/>
    </row>
    <row r="26176" spans="16:28" x14ac:dyDescent="0.2">
      <c r="P26176" s="12"/>
      <c r="AB26176"/>
    </row>
    <row r="26177" spans="16:28" x14ac:dyDescent="0.2">
      <c r="P26177" s="12"/>
      <c r="AB26177"/>
    </row>
    <row r="26178" spans="16:28" x14ac:dyDescent="0.2">
      <c r="P26178" s="12"/>
      <c r="AB26178"/>
    </row>
    <row r="26179" spans="16:28" x14ac:dyDescent="0.2">
      <c r="P26179" s="12"/>
      <c r="AB26179"/>
    </row>
    <row r="26180" spans="16:28" x14ac:dyDescent="0.2">
      <c r="P26180" s="12"/>
      <c r="AB26180"/>
    </row>
    <row r="26181" spans="16:28" x14ac:dyDescent="0.2">
      <c r="P26181" s="12"/>
      <c r="AB26181"/>
    </row>
    <row r="26182" spans="16:28" x14ac:dyDescent="0.2">
      <c r="P26182" s="12"/>
      <c r="AB26182"/>
    </row>
    <row r="26183" spans="16:28" x14ac:dyDescent="0.2">
      <c r="P26183" s="12"/>
      <c r="AB26183"/>
    </row>
    <row r="26184" spans="16:28" x14ac:dyDescent="0.2">
      <c r="P26184" s="12"/>
      <c r="AB26184"/>
    </row>
    <row r="26185" spans="16:28" x14ac:dyDescent="0.2">
      <c r="P26185" s="12"/>
      <c r="AB26185"/>
    </row>
    <row r="26186" spans="16:28" x14ac:dyDescent="0.2">
      <c r="P26186" s="12"/>
      <c r="AB26186"/>
    </row>
    <row r="26187" spans="16:28" x14ac:dyDescent="0.2">
      <c r="P26187" s="12"/>
      <c r="AB26187"/>
    </row>
    <row r="26188" spans="16:28" x14ac:dyDescent="0.2">
      <c r="P26188" s="12"/>
      <c r="AB26188"/>
    </row>
    <row r="26189" spans="16:28" x14ac:dyDescent="0.2">
      <c r="P26189" s="12"/>
      <c r="AB26189"/>
    </row>
    <row r="26190" spans="16:28" x14ac:dyDescent="0.2">
      <c r="P26190" s="12"/>
      <c r="AB26190"/>
    </row>
    <row r="26191" spans="16:28" x14ac:dyDescent="0.2">
      <c r="P26191" s="12"/>
      <c r="AB26191"/>
    </row>
    <row r="26192" spans="16:28" x14ac:dyDescent="0.2">
      <c r="P26192" s="12"/>
      <c r="AB26192"/>
    </row>
    <row r="26193" spans="16:28" x14ac:dyDescent="0.2">
      <c r="P26193" s="12"/>
      <c r="AB26193"/>
    </row>
    <row r="26194" spans="16:28" x14ac:dyDescent="0.2">
      <c r="P26194" s="12"/>
      <c r="AB26194"/>
    </row>
    <row r="26195" spans="16:28" x14ac:dyDescent="0.2">
      <c r="P26195" s="12"/>
      <c r="AB26195"/>
    </row>
    <row r="26196" spans="16:28" x14ac:dyDescent="0.2">
      <c r="P26196" s="12"/>
      <c r="AB26196"/>
    </row>
    <row r="26197" spans="16:28" x14ac:dyDescent="0.2">
      <c r="P26197" s="12"/>
      <c r="AB26197"/>
    </row>
    <row r="26198" spans="16:28" x14ac:dyDescent="0.2">
      <c r="P26198" s="12"/>
      <c r="AB26198"/>
    </row>
    <row r="26199" spans="16:28" x14ac:dyDescent="0.2">
      <c r="P26199" s="12"/>
      <c r="AB26199"/>
    </row>
    <row r="26200" spans="16:28" x14ac:dyDescent="0.2">
      <c r="P26200" s="12"/>
      <c r="AB26200"/>
    </row>
    <row r="26201" spans="16:28" x14ac:dyDescent="0.2">
      <c r="P26201" s="12"/>
      <c r="AB26201"/>
    </row>
    <row r="26202" spans="16:28" x14ac:dyDescent="0.2">
      <c r="P26202" s="12"/>
      <c r="AB26202"/>
    </row>
    <row r="26203" spans="16:28" x14ac:dyDescent="0.2">
      <c r="P26203" s="12"/>
      <c r="AB26203"/>
    </row>
    <row r="26204" spans="16:28" x14ac:dyDescent="0.2">
      <c r="P26204" s="12"/>
      <c r="AB26204"/>
    </row>
    <row r="26205" spans="16:28" x14ac:dyDescent="0.2">
      <c r="P26205" s="12"/>
      <c r="AB26205"/>
    </row>
    <row r="26206" spans="16:28" x14ac:dyDescent="0.2">
      <c r="P26206" s="12"/>
      <c r="AB26206"/>
    </row>
    <row r="26207" spans="16:28" x14ac:dyDescent="0.2">
      <c r="P26207" s="12"/>
      <c r="AB26207"/>
    </row>
    <row r="26208" spans="16:28" x14ac:dyDescent="0.2">
      <c r="P26208" s="12"/>
      <c r="AB26208"/>
    </row>
    <row r="26209" spans="16:28" x14ac:dyDescent="0.2">
      <c r="P26209" s="12"/>
      <c r="AB26209"/>
    </row>
    <row r="26210" spans="16:28" x14ac:dyDescent="0.2">
      <c r="P26210" s="12"/>
      <c r="AB26210"/>
    </row>
    <row r="26211" spans="16:28" x14ac:dyDescent="0.2">
      <c r="P26211" s="12"/>
      <c r="AB26211"/>
    </row>
    <row r="26212" spans="16:28" x14ac:dyDescent="0.2">
      <c r="P26212" s="12"/>
      <c r="AB26212"/>
    </row>
    <row r="26213" spans="16:28" x14ac:dyDescent="0.2">
      <c r="P26213" s="12"/>
      <c r="AB26213"/>
    </row>
    <row r="26214" spans="16:28" x14ac:dyDescent="0.2">
      <c r="P26214" s="12"/>
      <c r="AB26214"/>
    </row>
    <row r="26215" spans="16:28" x14ac:dyDescent="0.2">
      <c r="P26215" s="12"/>
      <c r="AB26215"/>
    </row>
    <row r="26216" spans="16:28" x14ac:dyDescent="0.2">
      <c r="P26216" s="12"/>
      <c r="AB26216"/>
    </row>
    <row r="26217" spans="16:28" x14ac:dyDescent="0.2">
      <c r="P26217" s="12"/>
      <c r="AB26217"/>
    </row>
    <row r="26218" spans="16:28" x14ac:dyDescent="0.2">
      <c r="P26218" s="12"/>
      <c r="AB26218"/>
    </row>
    <row r="26219" spans="16:28" x14ac:dyDescent="0.2">
      <c r="P26219" s="12"/>
      <c r="AB26219"/>
    </row>
    <row r="26220" spans="16:28" x14ac:dyDescent="0.2">
      <c r="P26220" s="12"/>
      <c r="AB26220"/>
    </row>
    <row r="26221" spans="16:28" x14ac:dyDescent="0.2">
      <c r="P26221" s="12"/>
      <c r="AB26221"/>
    </row>
    <row r="26222" spans="16:28" x14ac:dyDescent="0.2">
      <c r="P26222" s="12"/>
      <c r="AB26222"/>
    </row>
    <row r="26223" spans="16:28" x14ac:dyDescent="0.2">
      <c r="P26223" s="12"/>
      <c r="AB26223"/>
    </row>
    <row r="26224" spans="16:28" x14ac:dyDescent="0.2">
      <c r="P26224" s="12"/>
      <c r="AB26224"/>
    </row>
    <row r="26225" spans="16:28" x14ac:dyDescent="0.2">
      <c r="P26225" s="12"/>
      <c r="AB26225"/>
    </row>
    <row r="26226" spans="16:28" x14ac:dyDescent="0.2">
      <c r="P26226" s="12"/>
      <c r="AB26226"/>
    </row>
    <row r="26227" spans="16:28" x14ac:dyDescent="0.2">
      <c r="P26227" s="12"/>
      <c r="AB26227"/>
    </row>
    <row r="26228" spans="16:28" x14ac:dyDescent="0.2">
      <c r="P26228" s="12"/>
      <c r="AB26228"/>
    </row>
    <row r="26229" spans="16:28" x14ac:dyDescent="0.2">
      <c r="P26229" s="12"/>
      <c r="AB26229"/>
    </row>
    <row r="26230" spans="16:28" x14ac:dyDescent="0.2">
      <c r="P26230" s="12"/>
      <c r="AB26230"/>
    </row>
    <row r="26231" spans="16:28" x14ac:dyDescent="0.2">
      <c r="P26231" s="12"/>
      <c r="AB26231"/>
    </row>
    <row r="26232" spans="16:28" x14ac:dyDescent="0.2">
      <c r="P26232" s="12"/>
      <c r="AB26232"/>
    </row>
    <row r="26233" spans="16:28" x14ac:dyDescent="0.2">
      <c r="P26233" s="12"/>
      <c r="AB26233"/>
    </row>
    <row r="26234" spans="16:28" x14ac:dyDescent="0.2">
      <c r="P26234" s="12"/>
      <c r="AB26234"/>
    </row>
    <row r="26235" spans="16:28" x14ac:dyDescent="0.2">
      <c r="P26235" s="12"/>
      <c r="AB26235"/>
    </row>
    <row r="26236" spans="16:28" x14ac:dyDescent="0.2">
      <c r="P26236" s="12"/>
      <c r="AB26236"/>
    </row>
    <row r="26237" spans="16:28" x14ac:dyDescent="0.2">
      <c r="P26237" s="12"/>
      <c r="AB26237"/>
    </row>
    <row r="26238" spans="16:28" x14ac:dyDescent="0.2">
      <c r="P26238" s="12"/>
      <c r="AB26238"/>
    </row>
    <row r="26239" spans="16:28" x14ac:dyDescent="0.2">
      <c r="P26239" s="12"/>
      <c r="AB26239"/>
    </row>
    <row r="26240" spans="16:28" x14ac:dyDescent="0.2">
      <c r="P26240" s="12"/>
      <c r="AB26240"/>
    </row>
    <row r="26241" spans="16:28" x14ac:dyDescent="0.2">
      <c r="P26241" s="12"/>
      <c r="AB26241"/>
    </row>
    <row r="26242" spans="16:28" x14ac:dyDescent="0.2">
      <c r="P26242" s="12"/>
      <c r="AB26242"/>
    </row>
    <row r="26243" spans="16:28" x14ac:dyDescent="0.2">
      <c r="P26243" s="12"/>
      <c r="AB26243"/>
    </row>
    <row r="26244" spans="16:28" x14ac:dyDescent="0.2">
      <c r="P26244" s="12"/>
      <c r="AB26244"/>
    </row>
    <row r="26245" spans="16:28" x14ac:dyDescent="0.2">
      <c r="P26245" s="12"/>
      <c r="AB26245"/>
    </row>
    <row r="26246" spans="16:28" x14ac:dyDescent="0.2">
      <c r="P26246" s="12"/>
      <c r="AB26246"/>
    </row>
    <row r="26247" spans="16:28" x14ac:dyDescent="0.2">
      <c r="P26247" s="12"/>
      <c r="AB26247"/>
    </row>
    <row r="26248" spans="16:28" x14ac:dyDescent="0.2">
      <c r="P26248" s="12"/>
      <c r="AB26248"/>
    </row>
    <row r="26249" spans="16:28" x14ac:dyDescent="0.2">
      <c r="P26249" s="12"/>
      <c r="AB26249"/>
    </row>
    <row r="26250" spans="16:28" x14ac:dyDescent="0.2">
      <c r="P26250" s="12"/>
      <c r="AB26250"/>
    </row>
    <row r="26251" spans="16:28" x14ac:dyDescent="0.2">
      <c r="P26251" s="12"/>
      <c r="AB26251"/>
    </row>
    <row r="26252" spans="16:28" x14ac:dyDescent="0.2">
      <c r="P26252" s="12"/>
      <c r="AB26252"/>
    </row>
    <row r="26253" spans="16:28" x14ac:dyDescent="0.2">
      <c r="P26253" s="12"/>
      <c r="AB26253"/>
    </row>
    <row r="26254" spans="16:28" x14ac:dyDescent="0.2">
      <c r="P26254" s="12"/>
      <c r="AB26254"/>
    </row>
    <row r="26255" spans="16:28" x14ac:dyDescent="0.2">
      <c r="P26255" s="12"/>
      <c r="AB26255"/>
    </row>
    <row r="26256" spans="16:28" x14ac:dyDescent="0.2">
      <c r="P26256" s="12"/>
      <c r="AB26256"/>
    </row>
    <row r="26257" spans="16:28" x14ac:dyDescent="0.2">
      <c r="P26257" s="12"/>
      <c r="AB26257"/>
    </row>
    <row r="26258" spans="16:28" x14ac:dyDescent="0.2">
      <c r="P26258" s="12"/>
      <c r="AB26258"/>
    </row>
    <row r="26259" spans="16:28" x14ac:dyDescent="0.2">
      <c r="P26259" s="12"/>
      <c r="AB26259"/>
    </row>
    <row r="26260" spans="16:28" x14ac:dyDescent="0.2">
      <c r="P26260" s="12"/>
      <c r="AB26260"/>
    </row>
    <row r="26261" spans="16:28" x14ac:dyDescent="0.2">
      <c r="P26261" s="12"/>
      <c r="AB26261"/>
    </row>
    <row r="26262" spans="16:28" x14ac:dyDescent="0.2">
      <c r="P26262" s="12"/>
      <c r="AB26262"/>
    </row>
    <row r="26263" spans="16:28" x14ac:dyDescent="0.2">
      <c r="P26263" s="12"/>
      <c r="AB26263"/>
    </row>
    <row r="26264" spans="16:28" x14ac:dyDescent="0.2">
      <c r="P26264" s="12"/>
      <c r="AB26264"/>
    </row>
    <row r="26265" spans="16:28" x14ac:dyDescent="0.2">
      <c r="P26265" s="12"/>
      <c r="AB26265"/>
    </row>
    <row r="26266" spans="16:28" x14ac:dyDescent="0.2">
      <c r="P26266" s="12"/>
      <c r="AB26266"/>
    </row>
    <row r="26267" spans="16:28" x14ac:dyDescent="0.2">
      <c r="P26267" s="12"/>
      <c r="AB26267"/>
    </row>
    <row r="26268" spans="16:28" x14ac:dyDescent="0.2">
      <c r="P26268" s="12"/>
      <c r="AB26268"/>
    </row>
    <row r="26269" spans="16:28" x14ac:dyDescent="0.2">
      <c r="P26269" s="12"/>
      <c r="AB26269"/>
    </row>
    <row r="26270" spans="16:28" x14ac:dyDescent="0.2">
      <c r="P26270" s="12"/>
      <c r="AB26270"/>
    </row>
    <row r="26271" spans="16:28" x14ac:dyDescent="0.2">
      <c r="P26271" s="12"/>
      <c r="AB26271"/>
    </row>
    <row r="26272" spans="16:28" x14ac:dyDescent="0.2">
      <c r="P26272" s="12"/>
      <c r="AB26272"/>
    </row>
    <row r="26273" spans="16:28" x14ac:dyDescent="0.2">
      <c r="P26273" s="12"/>
      <c r="AB26273"/>
    </row>
    <row r="26274" spans="16:28" x14ac:dyDescent="0.2">
      <c r="P26274" s="12"/>
      <c r="AB26274"/>
    </row>
    <row r="26275" spans="16:28" x14ac:dyDescent="0.2">
      <c r="P26275" s="12"/>
      <c r="AB26275"/>
    </row>
    <row r="26276" spans="16:28" x14ac:dyDescent="0.2">
      <c r="P26276" s="12"/>
      <c r="AB26276"/>
    </row>
    <row r="26277" spans="16:28" x14ac:dyDescent="0.2">
      <c r="P26277" s="12"/>
      <c r="AB26277"/>
    </row>
    <row r="26278" spans="16:28" x14ac:dyDescent="0.2">
      <c r="P26278" s="12"/>
      <c r="AB26278"/>
    </row>
    <row r="26279" spans="16:28" x14ac:dyDescent="0.2">
      <c r="P26279" s="12"/>
      <c r="AB26279"/>
    </row>
    <row r="26280" spans="16:28" x14ac:dyDescent="0.2">
      <c r="P26280" s="12"/>
      <c r="AB26280"/>
    </row>
    <row r="26281" spans="16:28" x14ac:dyDescent="0.2">
      <c r="P26281" s="12"/>
      <c r="AB26281"/>
    </row>
    <row r="26282" spans="16:28" x14ac:dyDescent="0.2">
      <c r="P26282" s="12"/>
      <c r="AB26282"/>
    </row>
    <row r="26283" spans="16:28" x14ac:dyDescent="0.2">
      <c r="P26283" s="12"/>
      <c r="AB26283"/>
    </row>
    <row r="26284" spans="16:28" x14ac:dyDescent="0.2">
      <c r="P26284" s="12"/>
      <c r="AB26284"/>
    </row>
    <row r="26285" spans="16:28" x14ac:dyDescent="0.2">
      <c r="P26285" s="12"/>
      <c r="AB26285"/>
    </row>
    <row r="26286" spans="16:28" x14ac:dyDescent="0.2">
      <c r="P26286" s="12"/>
      <c r="AB26286"/>
    </row>
    <row r="26287" spans="16:28" x14ac:dyDescent="0.2">
      <c r="P26287" s="12"/>
      <c r="AB26287"/>
    </row>
    <row r="26288" spans="16:28" x14ac:dyDescent="0.2">
      <c r="P26288" s="12"/>
      <c r="AB26288"/>
    </row>
    <row r="26289" spans="16:28" x14ac:dyDescent="0.2">
      <c r="P26289" s="12"/>
      <c r="AB26289"/>
    </row>
    <row r="26290" spans="16:28" x14ac:dyDescent="0.2">
      <c r="P26290" s="12"/>
      <c r="AB26290"/>
    </row>
    <row r="26291" spans="16:28" x14ac:dyDescent="0.2">
      <c r="P26291" s="12"/>
      <c r="AB26291"/>
    </row>
    <row r="26292" spans="16:28" x14ac:dyDescent="0.2">
      <c r="P26292" s="12"/>
      <c r="AB26292"/>
    </row>
    <row r="26293" spans="16:28" x14ac:dyDescent="0.2">
      <c r="P26293" s="12"/>
      <c r="AB26293"/>
    </row>
    <row r="26294" spans="16:28" x14ac:dyDescent="0.2">
      <c r="P26294" s="12"/>
      <c r="AB26294"/>
    </row>
    <row r="26295" spans="16:28" x14ac:dyDescent="0.2">
      <c r="P26295" s="12"/>
      <c r="AB26295"/>
    </row>
    <row r="26296" spans="16:28" x14ac:dyDescent="0.2">
      <c r="P26296" s="12"/>
      <c r="AB26296"/>
    </row>
    <row r="26297" spans="16:28" x14ac:dyDescent="0.2">
      <c r="P26297" s="12"/>
      <c r="AB26297"/>
    </row>
    <row r="26298" spans="16:28" x14ac:dyDescent="0.2">
      <c r="P26298" s="12"/>
      <c r="AB26298"/>
    </row>
    <row r="26299" spans="16:28" x14ac:dyDescent="0.2">
      <c r="P26299" s="12"/>
      <c r="AB26299"/>
    </row>
    <row r="26300" spans="16:28" x14ac:dyDescent="0.2">
      <c r="P26300" s="12"/>
      <c r="AB26300"/>
    </row>
    <row r="26301" spans="16:28" x14ac:dyDescent="0.2">
      <c r="P26301" s="12"/>
      <c r="AB26301"/>
    </row>
    <row r="26302" spans="16:28" x14ac:dyDescent="0.2">
      <c r="P26302" s="12"/>
      <c r="AB26302"/>
    </row>
    <row r="26303" spans="16:28" x14ac:dyDescent="0.2">
      <c r="P26303" s="12"/>
      <c r="AB26303"/>
    </row>
    <row r="26304" spans="16:28" x14ac:dyDescent="0.2">
      <c r="P26304" s="12"/>
      <c r="AB26304"/>
    </row>
    <row r="26305" spans="16:28" x14ac:dyDescent="0.2">
      <c r="P26305" s="12"/>
      <c r="AB26305"/>
    </row>
    <row r="26306" spans="16:28" x14ac:dyDescent="0.2">
      <c r="P26306" s="12"/>
      <c r="AB26306"/>
    </row>
    <row r="26307" spans="16:28" x14ac:dyDescent="0.2">
      <c r="P26307" s="12"/>
      <c r="AB26307"/>
    </row>
    <row r="26308" spans="16:28" x14ac:dyDescent="0.2">
      <c r="P26308" s="12"/>
      <c r="AB26308"/>
    </row>
    <row r="26309" spans="16:28" x14ac:dyDescent="0.2">
      <c r="P26309" s="12"/>
      <c r="AB26309"/>
    </row>
    <row r="26310" spans="16:28" x14ac:dyDescent="0.2">
      <c r="P26310" s="12"/>
      <c r="AB26310"/>
    </row>
    <row r="26311" spans="16:28" x14ac:dyDescent="0.2">
      <c r="P26311" s="12"/>
      <c r="AB26311"/>
    </row>
    <row r="26312" spans="16:28" x14ac:dyDescent="0.2">
      <c r="P26312" s="12"/>
      <c r="AB26312"/>
    </row>
    <row r="26313" spans="16:28" x14ac:dyDescent="0.2">
      <c r="P26313" s="12"/>
      <c r="AB26313"/>
    </row>
    <row r="26314" spans="16:28" x14ac:dyDescent="0.2">
      <c r="P26314" s="12"/>
      <c r="AB26314"/>
    </row>
    <row r="26315" spans="16:28" x14ac:dyDescent="0.2">
      <c r="P26315" s="12"/>
      <c r="AB26315"/>
    </row>
    <row r="26316" spans="16:28" x14ac:dyDescent="0.2">
      <c r="P26316" s="12"/>
      <c r="AB26316"/>
    </row>
    <row r="26317" spans="16:28" x14ac:dyDescent="0.2">
      <c r="P26317" s="12"/>
      <c r="AB26317"/>
    </row>
    <row r="26318" spans="16:28" x14ac:dyDescent="0.2">
      <c r="P26318" s="12"/>
      <c r="AB26318"/>
    </row>
    <row r="26319" spans="16:28" x14ac:dyDescent="0.2">
      <c r="P26319" s="12"/>
      <c r="AB26319"/>
    </row>
    <row r="26320" spans="16:28" x14ac:dyDescent="0.2">
      <c r="P26320" s="12"/>
      <c r="AB26320"/>
    </row>
    <row r="26321" spans="16:28" x14ac:dyDescent="0.2">
      <c r="P26321" s="12"/>
      <c r="AB26321"/>
    </row>
    <row r="26322" spans="16:28" x14ac:dyDescent="0.2">
      <c r="P26322" s="12"/>
      <c r="AB26322"/>
    </row>
    <row r="26323" spans="16:28" x14ac:dyDescent="0.2">
      <c r="P26323" s="12"/>
      <c r="AB26323"/>
    </row>
    <row r="26324" spans="16:28" x14ac:dyDescent="0.2">
      <c r="P26324" s="12"/>
      <c r="AB26324"/>
    </row>
    <row r="26325" spans="16:28" x14ac:dyDescent="0.2">
      <c r="P26325" s="12"/>
      <c r="AB26325"/>
    </row>
    <row r="26326" spans="16:28" x14ac:dyDescent="0.2">
      <c r="P26326" s="12"/>
      <c r="AB26326"/>
    </row>
    <row r="26327" spans="16:28" x14ac:dyDescent="0.2">
      <c r="P26327" s="12"/>
      <c r="AB26327"/>
    </row>
    <row r="26328" spans="16:28" x14ac:dyDescent="0.2">
      <c r="P26328" s="12"/>
      <c r="AB26328"/>
    </row>
    <row r="26329" spans="16:28" x14ac:dyDescent="0.2">
      <c r="P26329" s="12"/>
      <c r="AB26329"/>
    </row>
    <row r="26330" spans="16:28" x14ac:dyDescent="0.2">
      <c r="P26330" s="12"/>
      <c r="AB26330"/>
    </row>
    <row r="26331" spans="16:28" x14ac:dyDescent="0.2">
      <c r="P26331" s="12"/>
      <c r="AB26331"/>
    </row>
    <row r="26332" spans="16:28" x14ac:dyDescent="0.2">
      <c r="P26332" s="12"/>
      <c r="AB26332"/>
    </row>
    <row r="26333" spans="16:28" x14ac:dyDescent="0.2">
      <c r="P26333" s="12"/>
      <c r="AB26333"/>
    </row>
    <row r="26334" spans="16:28" x14ac:dyDescent="0.2">
      <c r="P26334" s="12"/>
      <c r="AB26334"/>
    </row>
    <row r="26335" spans="16:28" x14ac:dyDescent="0.2">
      <c r="P26335" s="12"/>
      <c r="AB26335"/>
    </row>
    <row r="26336" spans="16:28" x14ac:dyDescent="0.2">
      <c r="P26336" s="12"/>
      <c r="AB26336"/>
    </row>
    <row r="26337" spans="16:28" x14ac:dyDescent="0.2">
      <c r="P26337" s="12"/>
      <c r="AB26337"/>
    </row>
    <row r="26338" spans="16:28" x14ac:dyDescent="0.2">
      <c r="P26338" s="12"/>
      <c r="AB26338"/>
    </row>
    <row r="26339" spans="16:28" x14ac:dyDescent="0.2">
      <c r="P26339" s="12"/>
      <c r="AB26339"/>
    </row>
    <row r="26340" spans="16:28" x14ac:dyDescent="0.2">
      <c r="P26340" s="12"/>
      <c r="AB26340"/>
    </row>
    <row r="26341" spans="16:28" x14ac:dyDescent="0.2">
      <c r="P26341" s="12"/>
      <c r="AB26341"/>
    </row>
    <row r="26342" spans="16:28" x14ac:dyDescent="0.2">
      <c r="P26342" s="12"/>
      <c r="AB26342"/>
    </row>
    <row r="26343" spans="16:28" x14ac:dyDescent="0.2">
      <c r="P26343" s="12"/>
      <c r="AB26343"/>
    </row>
    <row r="26344" spans="16:28" x14ac:dyDescent="0.2">
      <c r="P26344" s="12"/>
      <c r="AB26344"/>
    </row>
    <row r="26345" spans="16:28" x14ac:dyDescent="0.2">
      <c r="P26345" s="12"/>
      <c r="AB26345"/>
    </row>
    <row r="26346" spans="16:28" x14ac:dyDescent="0.2">
      <c r="P26346" s="12"/>
      <c r="AB26346"/>
    </row>
    <row r="26347" spans="16:28" x14ac:dyDescent="0.2">
      <c r="P26347" s="12"/>
      <c r="AB26347"/>
    </row>
    <row r="26348" spans="16:28" x14ac:dyDescent="0.2">
      <c r="P26348" s="12"/>
      <c r="AB26348"/>
    </row>
    <row r="26349" spans="16:28" x14ac:dyDescent="0.2">
      <c r="P26349" s="12"/>
      <c r="AB26349"/>
    </row>
    <row r="26350" spans="16:28" x14ac:dyDescent="0.2">
      <c r="P26350" s="12"/>
      <c r="AB26350"/>
    </row>
    <row r="26351" spans="16:28" x14ac:dyDescent="0.2">
      <c r="P26351" s="12"/>
      <c r="AB26351"/>
    </row>
    <row r="26352" spans="16:28" x14ac:dyDescent="0.2">
      <c r="P26352" s="12"/>
      <c r="AB26352"/>
    </row>
    <row r="26353" spans="16:28" x14ac:dyDescent="0.2">
      <c r="P26353" s="12"/>
      <c r="AB26353"/>
    </row>
    <row r="26354" spans="16:28" x14ac:dyDescent="0.2">
      <c r="P26354" s="12"/>
      <c r="AB26354"/>
    </row>
    <row r="26355" spans="16:28" x14ac:dyDescent="0.2">
      <c r="P26355" s="12"/>
      <c r="AB26355"/>
    </row>
    <row r="26356" spans="16:28" x14ac:dyDescent="0.2">
      <c r="P26356" s="12"/>
      <c r="AB26356"/>
    </row>
    <row r="26357" spans="16:28" x14ac:dyDescent="0.2">
      <c r="P26357" s="12"/>
      <c r="AB26357"/>
    </row>
    <row r="26358" spans="16:28" x14ac:dyDescent="0.2">
      <c r="P26358" s="12"/>
      <c r="AB26358"/>
    </row>
    <row r="26359" spans="16:28" x14ac:dyDescent="0.2">
      <c r="P26359" s="12"/>
      <c r="AB26359"/>
    </row>
    <row r="26360" spans="16:28" x14ac:dyDescent="0.2">
      <c r="P26360" s="12"/>
      <c r="AB26360"/>
    </row>
    <row r="26361" spans="16:28" x14ac:dyDescent="0.2">
      <c r="P26361" s="12"/>
      <c r="AB26361"/>
    </row>
    <row r="26362" spans="16:28" x14ac:dyDescent="0.2">
      <c r="P26362" s="12"/>
      <c r="AB26362"/>
    </row>
    <row r="26363" spans="16:28" x14ac:dyDescent="0.2">
      <c r="P26363" s="12"/>
      <c r="AB26363"/>
    </row>
    <row r="26364" spans="16:28" x14ac:dyDescent="0.2">
      <c r="P26364" s="12"/>
      <c r="AB26364"/>
    </row>
    <row r="26365" spans="16:28" x14ac:dyDescent="0.2">
      <c r="P26365" s="12"/>
      <c r="AB26365"/>
    </row>
    <row r="26366" spans="16:28" x14ac:dyDescent="0.2">
      <c r="P26366" s="12"/>
      <c r="AB26366"/>
    </row>
    <row r="26367" spans="16:28" x14ac:dyDescent="0.2">
      <c r="P26367" s="12"/>
      <c r="AB26367"/>
    </row>
    <row r="26368" spans="16:28" x14ac:dyDescent="0.2">
      <c r="P26368" s="12"/>
      <c r="AB26368"/>
    </row>
    <row r="26369" spans="16:28" x14ac:dyDescent="0.2">
      <c r="P26369" s="12"/>
      <c r="AB26369"/>
    </row>
    <row r="26370" spans="16:28" x14ac:dyDescent="0.2">
      <c r="P26370" s="12"/>
      <c r="AB26370"/>
    </row>
    <row r="26371" spans="16:28" x14ac:dyDescent="0.2">
      <c r="P26371" s="12"/>
      <c r="AB26371"/>
    </row>
    <row r="26372" spans="16:28" x14ac:dyDescent="0.2">
      <c r="P26372" s="12"/>
      <c r="AB26372"/>
    </row>
    <row r="26373" spans="16:28" x14ac:dyDescent="0.2">
      <c r="P26373" s="12"/>
      <c r="AB26373"/>
    </row>
    <row r="26374" spans="16:28" x14ac:dyDescent="0.2">
      <c r="P26374" s="12"/>
      <c r="AB26374"/>
    </row>
    <row r="26375" spans="16:28" x14ac:dyDescent="0.2">
      <c r="P26375" s="12"/>
      <c r="AB26375"/>
    </row>
    <row r="26376" spans="16:28" x14ac:dyDescent="0.2">
      <c r="P26376" s="12"/>
      <c r="AB26376"/>
    </row>
    <row r="26377" spans="16:28" x14ac:dyDescent="0.2">
      <c r="P26377" s="12"/>
      <c r="AB26377"/>
    </row>
    <row r="26378" spans="16:28" x14ac:dyDescent="0.2">
      <c r="P26378" s="12"/>
      <c r="AB26378"/>
    </row>
    <row r="26379" spans="16:28" x14ac:dyDescent="0.2">
      <c r="P26379" s="12"/>
      <c r="AB26379"/>
    </row>
    <row r="26380" spans="16:28" x14ac:dyDescent="0.2">
      <c r="P26380" s="12"/>
      <c r="AB26380"/>
    </row>
    <row r="26381" spans="16:28" x14ac:dyDescent="0.2">
      <c r="P26381" s="12"/>
      <c r="AB26381"/>
    </row>
    <row r="26382" spans="16:28" x14ac:dyDescent="0.2">
      <c r="P26382" s="12"/>
      <c r="AB26382"/>
    </row>
    <row r="26383" spans="16:28" x14ac:dyDescent="0.2">
      <c r="P26383" s="12"/>
      <c r="AB26383"/>
    </row>
    <row r="26384" spans="16:28" x14ac:dyDescent="0.2">
      <c r="P26384" s="12"/>
      <c r="AB26384"/>
    </row>
    <row r="26385" spans="16:28" x14ac:dyDescent="0.2">
      <c r="P26385" s="12"/>
      <c r="AB26385"/>
    </row>
    <row r="26386" spans="16:28" x14ac:dyDescent="0.2">
      <c r="P26386" s="12"/>
      <c r="AB26386"/>
    </row>
    <row r="26387" spans="16:28" x14ac:dyDescent="0.2">
      <c r="P26387" s="12"/>
      <c r="AB26387"/>
    </row>
    <row r="26388" spans="16:28" x14ac:dyDescent="0.2">
      <c r="P26388" s="12"/>
      <c r="AB26388"/>
    </row>
    <row r="26389" spans="16:28" x14ac:dyDescent="0.2">
      <c r="P26389" s="12"/>
      <c r="AB26389"/>
    </row>
    <row r="26390" spans="16:28" x14ac:dyDescent="0.2">
      <c r="P26390" s="12"/>
      <c r="AB26390"/>
    </row>
    <row r="26391" spans="16:28" x14ac:dyDescent="0.2">
      <c r="P26391" s="12"/>
      <c r="AB26391"/>
    </row>
    <row r="26392" spans="16:28" x14ac:dyDescent="0.2">
      <c r="P26392" s="12"/>
      <c r="AB26392"/>
    </row>
    <row r="26393" spans="16:28" x14ac:dyDescent="0.2">
      <c r="P26393" s="12"/>
      <c r="AB26393"/>
    </row>
    <row r="26394" spans="16:28" x14ac:dyDescent="0.2">
      <c r="P26394" s="12"/>
      <c r="AB26394"/>
    </row>
    <row r="26395" spans="16:28" x14ac:dyDescent="0.2">
      <c r="P26395" s="12"/>
      <c r="AB26395"/>
    </row>
    <row r="26396" spans="16:28" x14ac:dyDescent="0.2">
      <c r="P26396" s="12"/>
      <c r="AB26396"/>
    </row>
    <row r="26397" spans="16:28" x14ac:dyDescent="0.2">
      <c r="P26397" s="12"/>
      <c r="AB26397"/>
    </row>
    <row r="26398" spans="16:28" x14ac:dyDescent="0.2">
      <c r="P26398" s="12"/>
      <c r="AB26398"/>
    </row>
    <row r="26399" spans="16:28" x14ac:dyDescent="0.2">
      <c r="P26399" s="12"/>
      <c r="AB26399"/>
    </row>
    <row r="26400" spans="16:28" x14ac:dyDescent="0.2">
      <c r="P26400" s="12"/>
      <c r="AB26400"/>
    </row>
    <row r="26401" spans="16:28" x14ac:dyDescent="0.2">
      <c r="P26401" s="12"/>
      <c r="AB26401"/>
    </row>
    <row r="26402" spans="16:28" x14ac:dyDescent="0.2">
      <c r="P26402" s="12"/>
      <c r="AB26402"/>
    </row>
    <row r="26403" spans="16:28" x14ac:dyDescent="0.2">
      <c r="P26403" s="12"/>
      <c r="AB26403"/>
    </row>
    <row r="26404" spans="16:28" x14ac:dyDescent="0.2">
      <c r="P26404" s="12"/>
      <c r="AB26404"/>
    </row>
    <row r="26405" spans="16:28" x14ac:dyDescent="0.2">
      <c r="P26405" s="12"/>
      <c r="AB26405"/>
    </row>
    <row r="26406" spans="16:28" x14ac:dyDescent="0.2">
      <c r="P26406" s="12"/>
      <c r="AB26406"/>
    </row>
    <row r="26407" spans="16:28" x14ac:dyDescent="0.2">
      <c r="P26407" s="12"/>
      <c r="AB26407"/>
    </row>
    <row r="26408" spans="16:28" x14ac:dyDescent="0.2">
      <c r="P26408" s="12"/>
      <c r="AB26408"/>
    </row>
    <row r="26409" spans="16:28" x14ac:dyDescent="0.2">
      <c r="P26409" s="12"/>
      <c r="AB26409"/>
    </row>
    <row r="26410" spans="16:28" x14ac:dyDescent="0.2">
      <c r="P26410" s="12"/>
      <c r="AB26410"/>
    </row>
    <row r="26411" spans="16:28" x14ac:dyDescent="0.2">
      <c r="P26411" s="12"/>
      <c r="AB26411"/>
    </row>
    <row r="26412" spans="16:28" x14ac:dyDescent="0.2">
      <c r="P26412" s="12"/>
      <c r="AB26412"/>
    </row>
    <row r="26413" spans="16:28" x14ac:dyDescent="0.2">
      <c r="P26413" s="12"/>
      <c r="AB26413"/>
    </row>
    <row r="26414" spans="16:28" x14ac:dyDescent="0.2">
      <c r="P26414" s="12"/>
      <c r="AB26414"/>
    </row>
    <row r="26415" spans="16:28" x14ac:dyDescent="0.2">
      <c r="P26415" s="12"/>
      <c r="AB26415"/>
    </row>
    <row r="26416" spans="16:28" x14ac:dyDescent="0.2">
      <c r="P26416" s="12"/>
      <c r="AB26416"/>
    </row>
    <row r="26417" spans="16:28" x14ac:dyDescent="0.2">
      <c r="P26417" s="12"/>
      <c r="AB26417"/>
    </row>
    <row r="26418" spans="16:28" x14ac:dyDescent="0.2">
      <c r="P26418" s="12"/>
      <c r="AB26418"/>
    </row>
    <row r="26419" spans="16:28" x14ac:dyDescent="0.2">
      <c r="P26419" s="12"/>
      <c r="AB26419"/>
    </row>
    <row r="26420" spans="16:28" x14ac:dyDescent="0.2">
      <c r="P26420" s="12"/>
      <c r="AB26420"/>
    </row>
    <row r="26421" spans="16:28" x14ac:dyDescent="0.2">
      <c r="P26421" s="12"/>
      <c r="AB26421"/>
    </row>
    <row r="26422" spans="16:28" x14ac:dyDescent="0.2">
      <c r="P26422" s="12"/>
      <c r="AB26422"/>
    </row>
    <row r="26423" spans="16:28" x14ac:dyDescent="0.2">
      <c r="P26423" s="12"/>
      <c r="AB26423"/>
    </row>
    <row r="26424" spans="16:28" x14ac:dyDescent="0.2">
      <c r="P26424" s="12"/>
      <c r="AB26424"/>
    </row>
    <row r="26425" spans="16:28" x14ac:dyDescent="0.2">
      <c r="P26425" s="12"/>
      <c r="AB26425"/>
    </row>
    <row r="26426" spans="16:28" x14ac:dyDescent="0.2">
      <c r="P26426" s="12"/>
      <c r="AB26426"/>
    </row>
    <row r="26427" spans="16:28" x14ac:dyDescent="0.2">
      <c r="P26427" s="12"/>
      <c r="AB26427"/>
    </row>
    <row r="26428" spans="16:28" x14ac:dyDescent="0.2">
      <c r="P26428" s="12"/>
      <c r="AB26428"/>
    </row>
    <row r="26429" spans="16:28" x14ac:dyDescent="0.2">
      <c r="P26429" s="12"/>
      <c r="AB26429"/>
    </row>
    <row r="26430" spans="16:28" x14ac:dyDescent="0.2">
      <c r="P26430" s="12"/>
      <c r="AB26430"/>
    </row>
    <row r="26431" spans="16:28" x14ac:dyDescent="0.2">
      <c r="P26431" s="12"/>
      <c r="AB26431"/>
    </row>
    <row r="26432" spans="16:28" x14ac:dyDescent="0.2">
      <c r="P26432" s="12"/>
      <c r="AB26432"/>
    </row>
    <row r="26433" spans="16:28" x14ac:dyDescent="0.2">
      <c r="P26433" s="12"/>
      <c r="AB26433"/>
    </row>
    <row r="26434" spans="16:28" x14ac:dyDescent="0.2">
      <c r="P26434" s="12"/>
      <c r="AB26434"/>
    </row>
    <row r="26435" spans="16:28" x14ac:dyDescent="0.2">
      <c r="P26435" s="12"/>
      <c r="AB26435"/>
    </row>
    <row r="26436" spans="16:28" x14ac:dyDescent="0.2">
      <c r="P26436" s="12"/>
      <c r="AB26436"/>
    </row>
    <row r="26437" spans="16:28" x14ac:dyDescent="0.2">
      <c r="P26437" s="12"/>
      <c r="AB26437"/>
    </row>
    <row r="26438" spans="16:28" x14ac:dyDescent="0.2">
      <c r="P26438" s="12"/>
      <c r="AB26438"/>
    </row>
    <row r="26439" spans="16:28" x14ac:dyDescent="0.2">
      <c r="P26439" s="12"/>
      <c r="AB26439"/>
    </row>
    <row r="26440" spans="16:28" x14ac:dyDescent="0.2">
      <c r="P26440" s="12"/>
      <c r="AB26440"/>
    </row>
    <row r="26441" spans="16:28" x14ac:dyDescent="0.2">
      <c r="P26441" s="12"/>
      <c r="AB26441"/>
    </row>
    <row r="26442" spans="16:28" x14ac:dyDescent="0.2">
      <c r="P26442" s="12"/>
      <c r="AB26442"/>
    </row>
    <row r="26443" spans="16:28" x14ac:dyDescent="0.2">
      <c r="P26443" s="12"/>
      <c r="AB26443"/>
    </row>
    <row r="26444" spans="16:28" x14ac:dyDescent="0.2">
      <c r="P26444" s="12"/>
      <c r="AB26444"/>
    </row>
    <row r="26445" spans="16:28" x14ac:dyDescent="0.2">
      <c r="P26445" s="12"/>
      <c r="AB26445"/>
    </row>
    <row r="26446" spans="16:28" x14ac:dyDescent="0.2">
      <c r="P26446" s="12"/>
      <c r="AB26446"/>
    </row>
    <row r="26447" spans="16:28" x14ac:dyDescent="0.2">
      <c r="P26447" s="12"/>
      <c r="AB26447"/>
    </row>
    <row r="26448" spans="16:28" x14ac:dyDescent="0.2">
      <c r="P26448" s="12"/>
      <c r="AB26448"/>
    </row>
    <row r="26449" spans="16:28" x14ac:dyDescent="0.2">
      <c r="P26449" s="12"/>
      <c r="AB26449"/>
    </row>
    <row r="26450" spans="16:28" x14ac:dyDescent="0.2">
      <c r="P26450" s="12"/>
      <c r="AB26450"/>
    </row>
    <row r="26451" spans="16:28" x14ac:dyDescent="0.2">
      <c r="P26451" s="12"/>
      <c r="AB26451"/>
    </row>
    <row r="26452" spans="16:28" x14ac:dyDescent="0.2">
      <c r="P26452" s="12"/>
      <c r="AB26452"/>
    </row>
    <row r="26453" spans="16:28" x14ac:dyDescent="0.2">
      <c r="P26453" s="12"/>
      <c r="AB26453"/>
    </row>
    <row r="26454" spans="16:28" x14ac:dyDescent="0.2">
      <c r="P26454" s="12"/>
      <c r="AB26454"/>
    </row>
    <row r="26455" spans="16:28" x14ac:dyDescent="0.2">
      <c r="P26455" s="12"/>
      <c r="AB26455"/>
    </row>
    <row r="26456" spans="16:28" x14ac:dyDescent="0.2">
      <c r="P26456" s="12"/>
      <c r="AB26456"/>
    </row>
    <row r="26457" spans="16:28" x14ac:dyDescent="0.2">
      <c r="P26457" s="12"/>
      <c r="AB26457"/>
    </row>
    <row r="26458" spans="16:28" x14ac:dyDescent="0.2">
      <c r="P26458" s="12"/>
      <c r="AB26458"/>
    </row>
    <row r="26459" spans="16:28" x14ac:dyDescent="0.2">
      <c r="P26459" s="12"/>
      <c r="AB26459"/>
    </row>
    <row r="26460" spans="16:28" x14ac:dyDescent="0.2">
      <c r="P26460" s="12"/>
      <c r="AB26460"/>
    </row>
    <row r="26461" spans="16:28" x14ac:dyDescent="0.2">
      <c r="P26461" s="12"/>
      <c r="AB26461"/>
    </row>
    <row r="26462" spans="16:28" x14ac:dyDescent="0.2">
      <c r="P26462" s="12"/>
      <c r="AB26462"/>
    </row>
    <row r="26463" spans="16:28" x14ac:dyDescent="0.2">
      <c r="P26463" s="12"/>
      <c r="AB26463"/>
    </row>
    <row r="26464" spans="16:28" x14ac:dyDescent="0.2">
      <c r="P26464" s="12"/>
      <c r="AB26464"/>
    </row>
    <row r="26465" spans="16:28" x14ac:dyDescent="0.2">
      <c r="P26465" s="12"/>
      <c r="AB26465"/>
    </row>
    <row r="26466" spans="16:28" x14ac:dyDescent="0.2">
      <c r="P26466" s="12"/>
      <c r="AB26466"/>
    </row>
    <row r="26467" spans="16:28" x14ac:dyDescent="0.2">
      <c r="P26467" s="12"/>
      <c r="AB26467"/>
    </row>
    <row r="26468" spans="16:28" x14ac:dyDescent="0.2">
      <c r="P26468" s="12"/>
      <c r="AB26468"/>
    </row>
    <row r="26469" spans="16:28" x14ac:dyDescent="0.2">
      <c r="P26469" s="12"/>
      <c r="AB26469"/>
    </row>
    <row r="26470" spans="16:28" x14ac:dyDescent="0.2">
      <c r="P26470" s="12"/>
      <c r="AB26470"/>
    </row>
    <row r="26471" spans="16:28" x14ac:dyDescent="0.2">
      <c r="P26471" s="12"/>
      <c r="AB26471"/>
    </row>
    <row r="26472" spans="16:28" x14ac:dyDescent="0.2">
      <c r="P26472" s="12"/>
      <c r="AB26472"/>
    </row>
    <row r="26473" spans="16:28" x14ac:dyDescent="0.2">
      <c r="P26473" s="12"/>
      <c r="AB26473"/>
    </row>
    <row r="26474" spans="16:28" x14ac:dyDescent="0.2">
      <c r="P26474" s="12"/>
      <c r="AB26474"/>
    </row>
    <row r="26475" spans="16:28" x14ac:dyDescent="0.2">
      <c r="P26475" s="12"/>
      <c r="AB26475"/>
    </row>
    <row r="26476" spans="16:28" x14ac:dyDescent="0.2">
      <c r="P26476" s="12"/>
      <c r="AB26476"/>
    </row>
    <row r="26477" spans="16:28" x14ac:dyDescent="0.2">
      <c r="P26477" s="12"/>
      <c r="AB26477"/>
    </row>
    <row r="26478" spans="16:28" x14ac:dyDescent="0.2">
      <c r="P26478" s="12"/>
      <c r="AB26478"/>
    </row>
    <row r="26479" spans="16:28" x14ac:dyDescent="0.2">
      <c r="P26479" s="12"/>
      <c r="AB26479"/>
    </row>
    <row r="26480" spans="16:28" x14ac:dyDescent="0.2">
      <c r="P26480" s="12"/>
      <c r="AB26480"/>
    </row>
    <row r="26481" spans="16:28" x14ac:dyDescent="0.2">
      <c r="P26481" s="12"/>
      <c r="AB26481"/>
    </row>
    <row r="26482" spans="16:28" x14ac:dyDescent="0.2">
      <c r="P26482" s="12"/>
      <c r="AB26482"/>
    </row>
    <row r="26483" spans="16:28" x14ac:dyDescent="0.2">
      <c r="P26483" s="12"/>
      <c r="AB26483"/>
    </row>
    <row r="26484" spans="16:28" x14ac:dyDescent="0.2">
      <c r="P26484" s="12"/>
      <c r="AB26484"/>
    </row>
    <row r="26485" spans="16:28" x14ac:dyDescent="0.2">
      <c r="P26485" s="12"/>
      <c r="AB26485"/>
    </row>
    <row r="26486" spans="16:28" x14ac:dyDescent="0.2">
      <c r="P26486" s="12"/>
      <c r="AB26486"/>
    </row>
    <row r="26487" spans="16:28" x14ac:dyDescent="0.2">
      <c r="P26487" s="12"/>
      <c r="AB26487"/>
    </row>
    <row r="26488" spans="16:28" x14ac:dyDescent="0.2">
      <c r="P26488" s="12"/>
      <c r="AB26488"/>
    </row>
    <row r="26489" spans="16:28" x14ac:dyDescent="0.2">
      <c r="P26489" s="12"/>
      <c r="AB26489"/>
    </row>
    <row r="26490" spans="16:28" x14ac:dyDescent="0.2">
      <c r="P26490" s="12"/>
      <c r="AB26490"/>
    </row>
    <row r="26491" spans="16:28" x14ac:dyDescent="0.2">
      <c r="P26491" s="12"/>
      <c r="AB26491"/>
    </row>
    <row r="26492" spans="16:28" x14ac:dyDescent="0.2">
      <c r="P26492" s="12"/>
      <c r="AB26492"/>
    </row>
    <row r="26493" spans="16:28" x14ac:dyDescent="0.2">
      <c r="P26493" s="12"/>
      <c r="AB26493"/>
    </row>
    <row r="26494" spans="16:28" x14ac:dyDescent="0.2">
      <c r="P26494" s="12"/>
      <c r="AB26494"/>
    </row>
    <row r="26495" spans="16:28" x14ac:dyDescent="0.2">
      <c r="P26495" s="12"/>
      <c r="AB26495"/>
    </row>
    <row r="26496" spans="16:28" x14ac:dyDescent="0.2">
      <c r="P26496" s="12"/>
      <c r="AB26496"/>
    </row>
    <row r="26497" spans="16:28" x14ac:dyDescent="0.2">
      <c r="P26497" s="12"/>
      <c r="AB26497"/>
    </row>
    <row r="26498" spans="16:28" x14ac:dyDescent="0.2">
      <c r="P26498" s="12"/>
      <c r="AB26498"/>
    </row>
    <row r="26499" spans="16:28" x14ac:dyDescent="0.2">
      <c r="P26499" s="12"/>
      <c r="AB26499"/>
    </row>
    <row r="26500" spans="16:28" x14ac:dyDescent="0.2">
      <c r="P26500" s="12"/>
      <c r="AB26500"/>
    </row>
    <row r="26501" spans="16:28" x14ac:dyDescent="0.2">
      <c r="P26501" s="12"/>
      <c r="AB26501"/>
    </row>
    <row r="26502" spans="16:28" x14ac:dyDescent="0.2">
      <c r="P26502" s="12"/>
      <c r="AB26502"/>
    </row>
    <row r="26503" spans="16:28" x14ac:dyDescent="0.2">
      <c r="P26503" s="12"/>
      <c r="AB26503"/>
    </row>
    <row r="26504" spans="16:28" x14ac:dyDescent="0.2">
      <c r="P26504" s="12"/>
      <c r="AB26504"/>
    </row>
    <row r="26505" spans="16:28" x14ac:dyDescent="0.2">
      <c r="P26505" s="12"/>
      <c r="AB26505"/>
    </row>
    <row r="26506" spans="16:28" x14ac:dyDescent="0.2">
      <c r="P26506" s="12"/>
      <c r="AB26506"/>
    </row>
    <row r="26507" spans="16:28" x14ac:dyDescent="0.2">
      <c r="P26507" s="12"/>
      <c r="AB26507"/>
    </row>
    <row r="26508" spans="16:28" x14ac:dyDescent="0.2">
      <c r="P26508" s="12"/>
      <c r="AB26508"/>
    </row>
    <row r="26509" spans="16:28" x14ac:dyDescent="0.2">
      <c r="P26509" s="12"/>
      <c r="AB26509"/>
    </row>
    <row r="26510" spans="16:28" x14ac:dyDescent="0.2">
      <c r="P26510" s="12"/>
      <c r="AB26510"/>
    </row>
    <row r="26511" spans="16:28" x14ac:dyDescent="0.2">
      <c r="P26511" s="12"/>
      <c r="AB26511"/>
    </row>
    <row r="26512" spans="16:28" x14ac:dyDescent="0.2">
      <c r="P26512" s="12"/>
      <c r="AB26512"/>
    </row>
    <row r="26513" spans="16:28" x14ac:dyDescent="0.2">
      <c r="P26513" s="12"/>
      <c r="AB26513"/>
    </row>
    <row r="26514" spans="16:28" x14ac:dyDescent="0.2">
      <c r="P26514" s="12"/>
      <c r="AB26514"/>
    </row>
    <row r="26515" spans="16:28" x14ac:dyDescent="0.2">
      <c r="P26515" s="12"/>
      <c r="AB26515"/>
    </row>
    <row r="26516" spans="16:28" x14ac:dyDescent="0.2">
      <c r="P26516" s="12"/>
      <c r="AB26516"/>
    </row>
    <row r="26517" spans="16:28" x14ac:dyDescent="0.2">
      <c r="P26517" s="12"/>
      <c r="AB26517"/>
    </row>
    <row r="26518" spans="16:28" x14ac:dyDescent="0.2">
      <c r="P26518" s="12"/>
      <c r="AB26518"/>
    </row>
    <row r="26519" spans="16:28" x14ac:dyDescent="0.2">
      <c r="P26519" s="12"/>
      <c r="AB26519"/>
    </row>
    <row r="26520" spans="16:28" x14ac:dyDescent="0.2">
      <c r="P26520" s="12"/>
      <c r="AB26520"/>
    </row>
    <row r="26521" spans="16:28" x14ac:dyDescent="0.2">
      <c r="P26521" s="12"/>
      <c r="AB26521"/>
    </row>
    <row r="26522" spans="16:28" x14ac:dyDescent="0.2">
      <c r="P26522" s="12"/>
      <c r="AB26522"/>
    </row>
    <row r="26523" spans="16:28" x14ac:dyDescent="0.2">
      <c r="P26523" s="12"/>
      <c r="AB26523"/>
    </row>
    <row r="26524" spans="16:28" x14ac:dyDescent="0.2">
      <c r="P26524" s="12"/>
      <c r="AB26524"/>
    </row>
    <row r="26525" spans="16:28" x14ac:dyDescent="0.2">
      <c r="P26525" s="12"/>
      <c r="AB26525"/>
    </row>
    <row r="26526" spans="16:28" x14ac:dyDescent="0.2">
      <c r="P26526" s="12"/>
      <c r="AB26526"/>
    </row>
    <row r="26527" spans="16:28" x14ac:dyDescent="0.2">
      <c r="P26527" s="12"/>
      <c r="AB26527"/>
    </row>
    <row r="26528" spans="16:28" x14ac:dyDescent="0.2">
      <c r="P26528" s="12"/>
      <c r="AB26528"/>
    </row>
    <row r="26529" spans="16:28" x14ac:dyDescent="0.2">
      <c r="P26529" s="12"/>
      <c r="AB26529"/>
    </row>
    <row r="26530" spans="16:28" x14ac:dyDescent="0.2">
      <c r="P26530" s="12"/>
      <c r="AB26530"/>
    </row>
    <row r="26531" spans="16:28" x14ac:dyDescent="0.2">
      <c r="P26531" s="12"/>
      <c r="AB26531"/>
    </row>
    <row r="26532" spans="16:28" x14ac:dyDescent="0.2">
      <c r="P26532" s="12"/>
      <c r="AB26532"/>
    </row>
    <row r="26533" spans="16:28" x14ac:dyDescent="0.2">
      <c r="P26533" s="12"/>
      <c r="AB26533"/>
    </row>
    <row r="26534" spans="16:28" x14ac:dyDescent="0.2">
      <c r="P26534" s="12"/>
      <c r="AB26534"/>
    </row>
    <row r="26535" spans="16:28" x14ac:dyDescent="0.2">
      <c r="P26535" s="12"/>
      <c r="AB26535"/>
    </row>
    <row r="26536" spans="16:28" x14ac:dyDescent="0.2">
      <c r="P26536" s="12"/>
      <c r="AB26536"/>
    </row>
    <row r="26537" spans="16:28" x14ac:dyDescent="0.2">
      <c r="P26537" s="12"/>
      <c r="AB26537"/>
    </row>
    <row r="26538" spans="16:28" x14ac:dyDescent="0.2">
      <c r="P26538" s="12"/>
      <c r="AB26538"/>
    </row>
    <row r="26539" spans="16:28" x14ac:dyDescent="0.2">
      <c r="P26539" s="12"/>
      <c r="AB26539"/>
    </row>
    <row r="26540" spans="16:28" x14ac:dyDescent="0.2">
      <c r="P26540" s="12"/>
      <c r="AB26540"/>
    </row>
    <row r="26541" spans="16:28" x14ac:dyDescent="0.2">
      <c r="P26541" s="12"/>
      <c r="AB26541"/>
    </row>
    <row r="26542" spans="16:28" x14ac:dyDescent="0.2">
      <c r="P26542" s="12"/>
      <c r="AB26542"/>
    </row>
    <row r="26543" spans="16:28" x14ac:dyDescent="0.2">
      <c r="P26543" s="12"/>
      <c r="AB26543"/>
    </row>
    <row r="26544" spans="16:28" x14ac:dyDescent="0.2">
      <c r="P26544" s="12"/>
      <c r="AB26544"/>
    </row>
    <row r="26545" spans="16:28" x14ac:dyDescent="0.2">
      <c r="P26545" s="12"/>
      <c r="AB26545"/>
    </row>
    <row r="26546" spans="16:28" x14ac:dyDescent="0.2">
      <c r="P26546" s="12"/>
      <c r="AB26546"/>
    </row>
    <row r="26547" spans="16:28" x14ac:dyDescent="0.2">
      <c r="P26547" s="12"/>
      <c r="AB26547"/>
    </row>
    <row r="26548" spans="16:28" x14ac:dyDescent="0.2">
      <c r="P26548" s="12"/>
      <c r="AB26548"/>
    </row>
    <row r="26549" spans="16:28" x14ac:dyDescent="0.2">
      <c r="P26549" s="12"/>
      <c r="AB26549"/>
    </row>
    <row r="26550" spans="16:28" x14ac:dyDescent="0.2">
      <c r="P26550" s="12"/>
      <c r="AB26550"/>
    </row>
    <row r="26551" spans="16:28" x14ac:dyDescent="0.2">
      <c r="P26551" s="12"/>
      <c r="AB26551"/>
    </row>
    <row r="26552" spans="16:28" x14ac:dyDescent="0.2">
      <c r="P26552" s="12"/>
      <c r="AB26552"/>
    </row>
    <row r="26553" spans="16:28" x14ac:dyDescent="0.2">
      <c r="P26553" s="12"/>
      <c r="AB26553"/>
    </row>
    <row r="26554" spans="16:28" x14ac:dyDescent="0.2">
      <c r="P26554" s="12"/>
      <c r="AB26554"/>
    </row>
    <row r="26555" spans="16:28" x14ac:dyDescent="0.2">
      <c r="P26555" s="12"/>
      <c r="AB26555"/>
    </row>
    <row r="26556" spans="16:28" x14ac:dyDescent="0.2">
      <c r="P26556" s="12"/>
      <c r="AB26556"/>
    </row>
    <row r="26557" spans="16:28" x14ac:dyDescent="0.2">
      <c r="P26557" s="12"/>
      <c r="AB26557"/>
    </row>
    <row r="26558" spans="16:28" x14ac:dyDescent="0.2">
      <c r="P26558" s="12"/>
      <c r="AB26558"/>
    </row>
    <row r="26559" spans="16:28" x14ac:dyDescent="0.2">
      <c r="P26559" s="12"/>
      <c r="AB26559"/>
    </row>
    <row r="26560" spans="16:28" x14ac:dyDescent="0.2">
      <c r="P26560" s="12"/>
      <c r="AB26560"/>
    </row>
    <row r="26561" spans="16:28" x14ac:dyDescent="0.2">
      <c r="P26561" s="12"/>
      <c r="AB26561"/>
    </row>
    <row r="26562" spans="16:28" x14ac:dyDescent="0.2">
      <c r="P26562" s="12"/>
      <c r="AB26562"/>
    </row>
    <row r="26563" spans="16:28" x14ac:dyDescent="0.2">
      <c r="P26563" s="12"/>
      <c r="AB26563"/>
    </row>
    <row r="26564" spans="16:28" x14ac:dyDescent="0.2">
      <c r="P26564" s="12"/>
      <c r="AB26564"/>
    </row>
    <row r="26565" spans="16:28" x14ac:dyDescent="0.2">
      <c r="P26565" s="12"/>
      <c r="AB26565"/>
    </row>
    <row r="26566" spans="16:28" x14ac:dyDescent="0.2">
      <c r="P26566" s="12"/>
      <c r="AB26566"/>
    </row>
    <row r="26567" spans="16:28" x14ac:dyDescent="0.2">
      <c r="P26567" s="12"/>
      <c r="AB26567"/>
    </row>
    <row r="26568" spans="16:28" x14ac:dyDescent="0.2">
      <c r="P26568" s="12"/>
      <c r="AB26568"/>
    </row>
    <row r="26569" spans="16:28" x14ac:dyDescent="0.2">
      <c r="P26569" s="12"/>
      <c r="AB26569"/>
    </row>
    <row r="26570" spans="16:28" x14ac:dyDescent="0.2">
      <c r="P26570" s="12"/>
      <c r="AB26570"/>
    </row>
    <row r="26571" spans="16:28" x14ac:dyDescent="0.2">
      <c r="P26571" s="12"/>
      <c r="AB26571"/>
    </row>
    <row r="26572" spans="16:28" x14ac:dyDescent="0.2">
      <c r="P26572" s="12"/>
      <c r="AB26572"/>
    </row>
    <row r="26573" spans="16:28" x14ac:dyDescent="0.2">
      <c r="P26573" s="12"/>
      <c r="AB26573"/>
    </row>
    <row r="26574" spans="16:28" x14ac:dyDescent="0.2">
      <c r="P26574" s="12"/>
      <c r="AB26574"/>
    </row>
    <row r="26575" spans="16:28" x14ac:dyDescent="0.2">
      <c r="P26575" s="12"/>
      <c r="AB26575"/>
    </row>
    <row r="26576" spans="16:28" x14ac:dyDescent="0.2">
      <c r="P26576" s="12"/>
      <c r="AB26576"/>
    </row>
    <row r="26577" spans="16:28" x14ac:dyDescent="0.2">
      <c r="P26577" s="12"/>
      <c r="AB26577"/>
    </row>
    <row r="26578" spans="16:28" x14ac:dyDescent="0.2">
      <c r="P26578" s="12"/>
      <c r="AB26578"/>
    </row>
    <row r="26579" spans="16:28" x14ac:dyDescent="0.2">
      <c r="P26579" s="12"/>
      <c r="AB26579"/>
    </row>
    <row r="26580" spans="16:28" x14ac:dyDescent="0.2">
      <c r="P26580" s="12"/>
      <c r="AB26580"/>
    </row>
    <row r="26581" spans="16:28" x14ac:dyDescent="0.2">
      <c r="P26581" s="12"/>
      <c r="AB26581"/>
    </row>
    <row r="26582" spans="16:28" x14ac:dyDescent="0.2">
      <c r="P26582" s="12"/>
      <c r="AB26582"/>
    </row>
    <row r="26583" spans="16:28" x14ac:dyDescent="0.2">
      <c r="P26583" s="12"/>
      <c r="AB26583"/>
    </row>
    <row r="26584" spans="16:28" x14ac:dyDescent="0.2">
      <c r="P26584" s="12"/>
      <c r="AB26584"/>
    </row>
    <row r="26585" spans="16:28" x14ac:dyDescent="0.2">
      <c r="P26585" s="12"/>
      <c r="AB26585"/>
    </row>
    <row r="26586" spans="16:28" x14ac:dyDescent="0.2">
      <c r="P26586" s="12"/>
      <c r="AB26586"/>
    </row>
    <row r="26587" spans="16:28" x14ac:dyDescent="0.2">
      <c r="P26587" s="12"/>
      <c r="AB26587"/>
    </row>
    <row r="26588" spans="16:28" x14ac:dyDescent="0.2">
      <c r="P26588" s="12"/>
      <c r="AB26588"/>
    </row>
    <row r="26589" spans="16:28" x14ac:dyDescent="0.2">
      <c r="P26589" s="12"/>
      <c r="AB26589"/>
    </row>
    <row r="26590" spans="16:28" x14ac:dyDescent="0.2">
      <c r="P26590" s="12"/>
      <c r="AB26590"/>
    </row>
    <row r="26591" spans="16:28" x14ac:dyDescent="0.2">
      <c r="P26591" s="12"/>
      <c r="AB26591"/>
    </row>
    <row r="26592" spans="16:28" x14ac:dyDescent="0.2">
      <c r="P26592" s="12"/>
      <c r="AB26592"/>
    </row>
    <row r="26593" spans="16:28" x14ac:dyDescent="0.2">
      <c r="P26593" s="12"/>
      <c r="AB26593"/>
    </row>
    <row r="26594" spans="16:28" x14ac:dyDescent="0.2">
      <c r="P26594" s="12"/>
      <c r="AB26594"/>
    </row>
    <row r="26595" spans="16:28" x14ac:dyDescent="0.2">
      <c r="P26595" s="12"/>
      <c r="AB26595"/>
    </row>
    <row r="26596" spans="16:28" x14ac:dyDescent="0.2">
      <c r="P26596" s="12"/>
      <c r="AB26596"/>
    </row>
    <row r="26597" spans="16:28" x14ac:dyDescent="0.2">
      <c r="P26597" s="12"/>
      <c r="AB26597"/>
    </row>
    <row r="26598" spans="16:28" x14ac:dyDescent="0.2">
      <c r="P26598" s="12"/>
      <c r="AB26598"/>
    </row>
    <row r="26599" spans="16:28" x14ac:dyDescent="0.2">
      <c r="P26599" s="12"/>
      <c r="AB26599"/>
    </row>
    <row r="26600" spans="16:28" x14ac:dyDescent="0.2">
      <c r="P26600" s="12"/>
      <c r="AB26600"/>
    </row>
    <row r="26601" spans="16:28" x14ac:dyDescent="0.2">
      <c r="P26601" s="12"/>
      <c r="AB26601"/>
    </row>
    <row r="26602" spans="16:28" x14ac:dyDescent="0.2">
      <c r="P26602" s="12"/>
      <c r="AB26602"/>
    </row>
    <row r="26603" spans="16:28" x14ac:dyDescent="0.2">
      <c r="P26603" s="12"/>
      <c r="AB26603"/>
    </row>
    <row r="26604" spans="16:28" x14ac:dyDescent="0.2">
      <c r="P26604" s="12"/>
      <c r="AB26604"/>
    </row>
    <row r="26605" spans="16:28" x14ac:dyDescent="0.2">
      <c r="P26605" s="12"/>
      <c r="AB26605"/>
    </row>
    <row r="26606" spans="16:28" x14ac:dyDescent="0.2">
      <c r="P26606" s="12"/>
      <c r="AB26606"/>
    </row>
    <row r="26607" spans="16:28" x14ac:dyDescent="0.2">
      <c r="P26607" s="12"/>
      <c r="AB26607"/>
    </row>
    <row r="26608" spans="16:28" x14ac:dyDescent="0.2">
      <c r="P26608" s="12"/>
      <c r="AB26608"/>
    </row>
    <row r="26609" spans="16:28" x14ac:dyDescent="0.2">
      <c r="P26609" s="12"/>
      <c r="AB26609"/>
    </row>
    <row r="26610" spans="16:28" x14ac:dyDescent="0.2">
      <c r="P26610" s="12"/>
      <c r="AB26610"/>
    </row>
    <row r="26611" spans="16:28" x14ac:dyDescent="0.2">
      <c r="P26611" s="12"/>
      <c r="AB26611"/>
    </row>
    <row r="26612" spans="16:28" x14ac:dyDescent="0.2">
      <c r="P26612" s="12"/>
      <c r="AB26612"/>
    </row>
    <row r="26613" spans="16:28" x14ac:dyDescent="0.2">
      <c r="P26613" s="12"/>
      <c r="AB26613"/>
    </row>
    <row r="26614" spans="16:28" x14ac:dyDescent="0.2">
      <c r="P26614" s="12"/>
      <c r="AB26614"/>
    </row>
    <row r="26615" spans="16:28" x14ac:dyDescent="0.2">
      <c r="P26615" s="12"/>
      <c r="AB26615"/>
    </row>
    <row r="26616" spans="16:28" x14ac:dyDescent="0.2">
      <c r="P26616" s="12"/>
      <c r="AB26616"/>
    </row>
    <row r="26617" spans="16:28" x14ac:dyDescent="0.2">
      <c r="P26617" s="12"/>
      <c r="AB26617"/>
    </row>
    <row r="26618" spans="16:28" x14ac:dyDescent="0.2">
      <c r="P26618" s="12"/>
      <c r="AB26618"/>
    </row>
    <row r="26619" spans="16:28" x14ac:dyDescent="0.2">
      <c r="P26619" s="12"/>
      <c r="AB26619"/>
    </row>
    <row r="26620" spans="16:28" x14ac:dyDescent="0.2">
      <c r="P26620" s="12"/>
      <c r="AB26620"/>
    </row>
    <row r="26621" spans="16:28" x14ac:dyDescent="0.2">
      <c r="P26621" s="12"/>
      <c r="AB26621"/>
    </row>
    <row r="26622" spans="16:28" x14ac:dyDescent="0.2">
      <c r="P26622" s="12"/>
      <c r="AB26622"/>
    </row>
    <row r="26623" spans="16:28" x14ac:dyDescent="0.2">
      <c r="P26623" s="12"/>
      <c r="AB26623"/>
    </row>
    <row r="26624" spans="16:28" x14ac:dyDescent="0.2">
      <c r="P26624" s="12"/>
      <c r="AB26624"/>
    </row>
    <row r="26625" spans="16:28" x14ac:dyDescent="0.2">
      <c r="P26625" s="12"/>
      <c r="AB26625"/>
    </row>
    <row r="26626" spans="16:28" x14ac:dyDescent="0.2">
      <c r="P26626" s="12"/>
      <c r="AB26626"/>
    </row>
    <row r="26627" spans="16:28" x14ac:dyDescent="0.2">
      <c r="P26627" s="12"/>
      <c r="AB26627"/>
    </row>
    <row r="26628" spans="16:28" x14ac:dyDescent="0.2">
      <c r="P26628" s="12"/>
      <c r="AB26628"/>
    </row>
    <row r="26629" spans="16:28" x14ac:dyDescent="0.2">
      <c r="P26629" s="12"/>
      <c r="AB26629"/>
    </row>
    <row r="26630" spans="16:28" x14ac:dyDescent="0.2">
      <c r="P26630" s="12"/>
      <c r="AB26630"/>
    </row>
    <row r="26631" spans="16:28" x14ac:dyDescent="0.2">
      <c r="P26631" s="12"/>
      <c r="AB26631"/>
    </row>
    <row r="26632" spans="16:28" x14ac:dyDescent="0.2">
      <c r="P26632" s="12"/>
      <c r="AB26632"/>
    </row>
    <row r="26633" spans="16:28" x14ac:dyDescent="0.2">
      <c r="P26633" s="12"/>
      <c r="AB26633"/>
    </row>
    <row r="26634" spans="16:28" x14ac:dyDescent="0.2">
      <c r="P26634" s="12"/>
      <c r="AB26634"/>
    </row>
    <row r="26635" spans="16:28" x14ac:dyDescent="0.2">
      <c r="P26635" s="12"/>
      <c r="AB26635"/>
    </row>
    <row r="26636" spans="16:28" x14ac:dyDescent="0.2">
      <c r="P26636" s="12"/>
      <c r="AB26636"/>
    </row>
    <row r="26637" spans="16:28" x14ac:dyDescent="0.2">
      <c r="P26637" s="12"/>
      <c r="AB26637"/>
    </row>
    <row r="26638" spans="16:28" x14ac:dyDescent="0.2">
      <c r="P26638" s="12"/>
      <c r="AB26638"/>
    </row>
    <row r="26639" spans="16:28" x14ac:dyDescent="0.2">
      <c r="P26639" s="12"/>
      <c r="AB26639"/>
    </row>
    <row r="26640" spans="16:28" x14ac:dyDescent="0.2">
      <c r="P26640" s="12"/>
      <c r="AB26640"/>
    </row>
    <row r="26641" spans="16:28" x14ac:dyDescent="0.2">
      <c r="P26641" s="12"/>
      <c r="AB26641"/>
    </row>
    <row r="26642" spans="16:28" x14ac:dyDescent="0.2">
      <c r="P26642" s="12"/>
      <c r="AB26642"/>
    </row>
    <row r="26643" spans="16:28" x14ac:dyDescent="0.2">
      <c r="P26643" s="12"/>
      <c r="AB26643"/>
    </row>
    <row r="26644" spans="16:28" x14ac:dyDescent="0.2">
      <c r="P26644" s="12"/>
      <c r="AB26644"/>
    </row>
    <row r="26645" spans="16:28" x14ac:dyDescent="0.2">
      <c r="P26645" s="12"/>
      <c r="AB26645"/>
    </row>
    <row r="26646" spans="16:28" x14ac:dyDescent="0.2">
      <c r="P26646" s="12"/>
      <c r="AB26646"/>
    </row>
    <row r="26647" spans="16:28" x14ac:dyDescent="0.2">
      <c r="P26647" s="12"/>
      <c r="AB26647"/>
    </row>
    <row r="26648" spans="16:28" x14ac:dyDescent="0.2">
      <c r="P26648" s="12"/>
      <c r="AB26648"/>
    </row>
    <row r="26649" spans="16:28" x14ac:dyDescent="0.2">
      <c r="P26649" s="12"/>
      <c r="AB26649"/>
    </row>
    <row r="26650" spans="16:28" x14ac:dyDescent="0.2">
      <c r="P26650" s="12"/>
      <c r="AB26650"/>
    </row>
    <row r="26651" spans="16:28" x14ac:dyDescent="0.2">
      <c r="P26651" s="12"/>
      <c r="AB26651"/>
    </row>
    <row r="26652" spans="16:28" x14ac:dyDescent="0.2">
      <c r="P26652" s="12"/>
      <c r="AB26652"/>
    </row>
    <row r="26653" spans="16:28" x14ac:dyDescent="0.2">
      <c r="P26653" s="12"/>
      <c r="AB26653"/>
    </row>
    <row r="26654" spans="16:28" x14ac:dyDescent="0.2">
      <c r="P26654" s="12"/>
      <c r="AB26654"/>
    </row>
    <row r="26655" spans="16:28" x14ac:dyDescent="0.2">
      <c r="P26655" s="12"/>
      <c r="AB26655"/>
    </row>
    <row r="26656" spans="16:28" x14ac:dyDescent="0.2">
      <c r="P26656" s="12"/>
      <c r="AB26656"/>
    </row>
    <row r="26657" spans="16:28" x14ac:dyDescent="0.2">
      <c r="P26657" s="12"/>
      <c r="AB26657"/>
    </row>
    <row r="26658" spans="16:28" x14ac:dyDescent="0.2">
      <c r="P26658" s="12"/>
      <c r="AB26658"/>
    </row>
    <row r="26659" spans="16:28" x14ac:dyDescent="0.2">
      <c r="P26659" s="12"/>
      <c r="AB26659"/>
    </row>
    <row r="26660" spans="16:28" x14ac:dyDescent="0.2">
      <c r="P26660" s="12"/>
      <c r="AB26660"/>
    </row>
    <row r="26661" spans="16:28" x14ac:dyDescent="0.2">
      <c r="P26661" s="12"/>
      <c r="AB26661"/>
    </row>
    <row r="26662" spans="16:28" x14ac:dyDescent="0.2">
      <c r="P26662" s="12"/>
      <c r="AB26662"/>
    </row>
    <row r="26663" spans="16:28" x14ac:dyDescent="0.2">
      <c r="P26663" s="12"/>
      <c r="AB26663"/>
    </row>
    <row r="26664" spans="16:28" x14ac:dyDescent="0.2">
      <c r="P26664" s="12"/>
      <c r="AB26664"/>
    </row>
    <row r="26665" spans="16:28" x14ac:dyDescent="0.2">
      <c r="P26665" s="12"/>
      <c r="AB26665"/>
    </row>
    <row r="26666" spans="16:28" x14ac:dyDescent="0.2">
      <c r="P26666" s="12"/>
      <c r="AB26666"/>
    </row>
    <row r="26667" spans="16:28" x14ac:dyDescent="0.2">
      <c r="P26667" s="12"/>
      <c r="AB26667"/>
    </row>
    <row r="26668" spans="16:28" x14ac:dyDescent="0.2">
      <c r="P26668" s="12"/>
      <c r="AB26668"/>
    </row>
    <row r="26669" spans="16:28" x14ac:dyDescent="0.2">
      <c r="P26669" s="12"/>
      <c r="AB26669"/>
    </row>
    <row r="26670" spans="16:28" x14ac:dyDescent="0.2">
      <c r="P26670" s="12"/>
      <c r="AB26670"/>
    </row>
    <row r="26671" spans="16:28" x14ac:dyDescent="0.2">
      <c r="P26671" s="12"/>
      <c r="AB26671"/>
    </row>
    <row r="26672" spans="16:28" x14ac:dyDescent="0.2">
      <c r="P26672" s="12"/>
      <c r="AB26672"/>
    </row>
    <row r="26673" spans="16:28" x14ac:dyDescent="0.2">
      <c r="P26673" s="12"/>
      <c r="AB26673"/>
    </row>
    <row r="26674" spans="16:28" x14ac:dyDescent="0.2">
      <c r="P26674" s="12"/>
      <c r="AB26674"/>
    </row>
    <row r="26675" spans="16:28" x14ac:dyDescent="0.2">
      <c r="P26675" s="12"/>
      <c r="AB26675"/>
    </row>
    <row r="26676" spans="16:28" x14ac:dyDescent="0.2">
      <c r="P26676" s="12"/>
      <c r="AB26676"/>
    </row>
    <row r="26677" spans="16:28" x14ac:dyDescent="0.2">
      <c r="P26677" s="12"/>
      <c r="AB26677"/>
    </row>
    <row r="26678" spans="16:28" x14ac:dyDescent="0.2">
      <c r="P26678" s="12"/>
      <c r="AB26678"/>
    </row>
    <row r="26679" spans="16:28" x14ac:dyDescent="0.2">
      <c r="P26679" s="12"/>
      <c r="AB26679"/>
    </row>
    <row r="26680" spans="16:28" x14ac:dyDescent="0.2">
      <c r="P26680" s="12"/>
      <c r="AB26680"/>
    </row>
    <row r="26681" spans="16:28" x14ac:dyDescent="0.2">
      <c r="P26681" s="12"/>
      <c r="AB26681"/>
    </row>
    <row r="26682" spans="16:28" x14ac:dyDescent="0.2">
      <c r="P26682" s="12"/>
      <c r="AB26682"/>
    </row>
    <row r="26683" spans="16:28" x14ac:dyDescent="0.2">
      <c r="P26683" s="12"/>
      <c r="AB26683"/>
    </row>
    <row r="26684" spans="16:28" x14ac:dyDescent="0.2">
      <c r="P26684" s="12"/>
      <c r="AB26684"/>
    </row>
    <row r="26685" spans="16:28" x14ac:dyDescent="0.2">
      <c r="P26685" s="12"/>
      <c r="AB26685"/>
    </row>
    <row r="26686" spans="16:28" x14ac:dyDescent="0.2">
      <c r="P26686" s="12"/>
      <c r="AB26686"/>
    </row>
    <row r="26687" spans="16:28" x14ac:dyDescent="0.2">
      <c r="P26687" s="12"/>
      <c r="AB26687"/>
    </row>
    <row r="26688" spans="16:28" x14ac:dyDescent="0.2">
      <c r="P26688" s="12"/>
      <c r="AB26688"/>
    </row>
    <row r="26689" spans="16:28" x14ac:dyDescent="0.2">
      <c r="P26689" s="12"/>
      <c r="AB26689"/>
    </row>
    <row r="26690" spans="16:28" x14ac:dyDescent="0.2">
      <c r="P26690" s="12"/>
      <c r="AB26690"/>
    </row>
    <row r="26691" spans="16:28" x14ac:dyDescent="0.2">
      <c r="P26691" s="12"/>
      <c r="AB26691"/>
    </row>
    <row r="26692" spans="16:28" x14ac:dyDescent="0.2">
      <c r="P26692" s="12"/>
      <c r="AB26692"/>
    </row>
    <row r="26693" spans="16:28" x14ac:dyDescent="0.2">
      <c r="P26693" s="12"/>
      <c r="AB26693"/>
    </row>
    <row r="26694" spans="16:28" x14ac:dyDescent="0.2">
      <c r="P26694" s="12"/>
      <c r="AB26694"/>
    </row>
    <row r="26695" spans="16:28" x14ac:dyDescent="0.2">
      <c r="P26695" s="12"/>
      <c r="AB26695"/>
    </row>
    <row r="26696" spans="16:28" x14ac:dyDescent="0.2">
      <c r="P26696" s="12"/>
      <c r="AB26696"/>
    </row>
    <row r="26697" spans="16:28" x14ac:dyDescent="0.2">
      <c r="P26697" s="12"/>
      <c r="AB26697"/>
    </row>
    <row r="26698" spans="16:28" x14ac:dyDescent="0.2">
      <c r="P26698" s="12"/>
      <c r="AB26698"/>
    </row>
    <row r="26699" spans="16:28" x14ac:dyDescent="0.2">
      <c r="P26699" s="12"/>
      <c r="AB26699"/>
    </row>
    <row r="26700" spans="16:28" x14ac:dyDescent="0.2">
      <c r="P26700" s="12"/>
      <c r="AB26700"/>
    </row>
    <row r="26701" spans="16:28" x14ac:dyDescent="0.2">
      <c r="P26701" s="12"/>
      <c r="AB26701"/>
    </row>
    <row r="26702" spans="16:28" x14ac:dyDescent="0.2">
      <c r="P26702" s="12"/>
      <c r="AB26702"/>
    </row>
    <row r="26703" spans="16:28" x14ac:dyDescent="0.2">
      <c r="P26703" s="12"/>
      <c r="AB26703"/>
    </row>
    <row r="26704" spans="16:28" x14ac:dyDescent="0.2">
      <c r="P26704" s="12"/>
      <c r="AB26704"/>
    </row>
    <row r="26705" spans="16:28" x14ac:dyDescent="0.2">
      <c r="P26705" s="12"/>
      <c r="AB26705"/>
    </row>
    <row r="26706" spans="16:28" x14ac:dyDescent="0.2">
      <c r="P26706" s="12"/>
      <c r="AB26706"/>
    </row>
    <row r="26707" spans="16:28" x14ac:dyDescent="0.2">
      <c r="P26707" s="12"/>
      <c r="AB26707"/>
    </row>
    <row r="26708" spans="16:28" x14ac:dyDescent="0.2">
      <c r="P26708" s="12"/>
      <c r="AB26708"/>
    </row>
    <row r="26709" spans="16:28" x14ac:dyDescent="0.2">
      <c r="P26709" s="12"/>
      <c r="AB26709"/>
    </row>
    <row r="26710" spans="16:28" x14ac:dyDescent="0.2">
      <c r="P26710" s="12"/>
      <c r="AB26710"/>
    </row>
    <row r="26711" spans="16:28" x14ac:dyDescent="0.2">
      <c r="P26711" s="12"/>
      <c r="AB26711"/>
    </row>
    <row r="26712" spans="16:28" x14ac:dyDescent="0.2">
      <c r="P26712" s="12"/>
      <c r="AB26712"/>
    </row>
    <row r="26713" spans="16:28" x14ac:dyDescent="0.2">
      <c r="P26713" s="12"/>
      <c r="AB26713"/>
    </row>
    <row r="26714" spans="16:28" x14ac:dyDescent="0.2">
      <c r="P26714" s="12"/>
      <c r="AB26714"/>
    </row>
    <row r="26715" spans="16:28" x14ac:dyDescent="0.2">
      <c r="P26715" s="12"/>
      <c r="AB26715"/>
    </row>
    <row r="26716" spans="16:28" x14ac:dyDescent="0.2">
      <c r="P26716" s="12"/>
      <c r="AB26716"/>
    </row>
    <row r="26717" spans="16:28" x14ac:dyDescent="0.2">
      <c r="P26717" s="12"/>
      <c r="AB26717"/>
    </row>
    <row r="26718" spans="16:28" x14ac:dyDescent="0.2">
      <c r="P26718" s="12"/>
      <c r="AB26718"/>
    </row>
    <row r="26719" spans="16:28" x14ac:dyDescent="0.2">
      <c r="P26719" s="12"/>
      <c r="AB26719"/>
    </row>
    <row r="26720" spans="16:28" x14ac:dyDescent="0.2">
      <c r="P26720" s="12"/>
      <c r="AB26720"/>
    </row>
    <row r="26721" spans="16:28" x14ac:dyDescent="0.2">
      <c r="P26721" s="12"/>
      <c r="AB26721"/>
    </row>
    <row r="26722" spans="16:28" x14ac:dyDescent="0.2">
      <c r="P26722" s="12"/>
      <c r="AB26722"/>
    </row>
    <row r="26723" spans="16:28" x14ac:dyDescent="0.2">
      <c r="P26723" s="12"/>
      <c r="AB26723"/>
    </row>
    <row r="26724" spans="16:28" x14ac:dyDescent="0.2">
      <c r="P26724" s="12"/>
      <c r="AB26724"/>
    </row>
    <row r="26725" spans="16:28" x14ac:dyDescent="0.2">
      <c r="P26725" s="12"/>
      <c r="AB26725"/>
    </row>
    <row r="26726" spans="16:28" x14ac:dyDescent="0.2">
      <c r="P26726" s="12"/>
      <c r="AB26726"/>
    </row>
    <row r="26727" spans="16:28" x14ac:dyDescent="0.2">
      <c r="P26727" s="12"/>
      <c r="AB26727"/>
    </row>
    <row r="26728" spans="16:28" x14ac:dyDescent="0.2">
      <c r="P26728" s="12"/>
      <c r="AB26728"/>
    </row>
    <row r="26729" spans="16:28" x14ac:dyDescent="0.2">
      <c r="P26729" s="12"/>
      <c r="AB26729"/>
    </row>
    <row r="26730" spans="16:28" x14ac:dyDescent="0.2">
      <c r="P26730" s="12"/>
      <c r="AB26730"/>
    </row>
    <row r="26731" spans="16:28" x14ac:dyDescent="0.2">
      <c r="P26731" s="12"/>
      <c r="AB26731"/>
    </row>
    <row r="26732" spans="16:28" x14ac:dyDescent="0.2">
      <c r="P26732" s="12"/>
      <c r="AB26732"/>
    </row>
    <row r="26733" spans="16:28" x14ac:dyDescent="0.2">
      <c r="P26733" s="12"/>
      <c r="AB26733"/>
    </row>
    <row r="26734" spans="16:28" x14ac:dyDescent="0.2">
      <c r="P26734" s="12"/>
      <c r="AB26734"/>
    </row>
    <row r="26735" spans="16:28" x14ac:dyDescent="0.2">
      <c r="P26735" s="12"/>
      <c r="AB26735"/>
    </row>
    <row r="26736" spans="16:28" x14ac:dyDescent="0.2">
      <c r="P26736" s="12"/>
      <c r="AB26736"/>
    </row>
    <row r="26737" spans="16:28" x14ac:dyDescent="0.2">
      <c r="P26737" s="12"/>
      <c r="AB26737"/>
    </row>
    <row r="26738" spans="16:28" x14ac:dyDescent="0.2">
      <c r="P26738" s="12"/>
      <c r="AB26738"/>
    </row>
    <row r="26739" spans="16:28" x14ac:dyDescent="0.2">
      <c r="P26739" s="12"/>
      <c r="AB26739"/>
    </row>
    <row r="26740" spans="16:28" x14ac:dyDescent="0.2">
      <c r="P26740" s="12"/>
      <c r="AB26740"/>
    </row>
    <row r="26741" spans="16:28" x14ac:dyDescent="0.2">
      <c r="P26741" s="12"/>
      <c r="AB26741"/>
    </row>
    <row r="26742" spans="16:28" x14ac:dyDescent="0.2">
      <c r="P26742" s="12"/>
      <c r="AB26742"/>
    </row>
    <row r="26743" spans="16:28" x14ac:dyDescent="0.2">
      <c r="P26743" s="12"/>
      <c r="AB26743"/>
    </row>
    <row r="26744" spans="16:28" x14ac:dyDescent="0.2">
      <c r="P26744" s="12"/>
      <c r="AB26744"/>
    </row>
    <row r="26745" spans="16:28" x14ac:dyDescent="0.2">
      <c r="P26745" s="12"/>
      <c r="AB26745"/>
    </row>
    <row r="26746" spans="16:28" x14ac:dyDescent="0.2">
      <c r="P26746" s="12"/>
      <c r="AB26746"/>
    </row>
    <row r="26747" spans="16:28" x14ac:dyDescent="0.2">
      <c r="P26747" s="12"/>
      <c r="AB26747"/>
    </row>
    <row r="26748" spans="16:28" x14ac:dyDescent="0.2">
      <c r="P26748" s="12"/>
      <c r="AB26748"/>
    </row>
    <row r="26749" spans="16:28" x14ac:dyDescent="0.2">
      <c r="P26749" s="12"/>
      <c r="AB26749"/>
    </row>
    <row r="26750" spans="16:28" x14ac:dyDescent="0.2">
      <c r="P26750" s="12"/>
      <c r="AB26750"/>
    </row>
    <row r="26751" spans="16:28" x14ac:dyDescent="0.2">
      <c r="P26751" s="12"/>
      <c r="AB26751"/>
    </row>
    <row r="26752" spans="16:28" x14ac:dyDescent="0.2">
      <c r="P26752" s="12"/>
      <c r="AB26752"/>
    </row>
    <row r="26753" spans="16:28" x14ac:dyDescent="0.2">
      <c r="P26753" s="12"/>
      <c r="AB26753"/>
    </row>
    <row r="26754" spans="16:28" x14ac:dyDescent="0.2">
      <c r="P26754" s="12"/>
      <c r="AB26754"/>
    </row>
    <row r="26755" spans="16:28" x14ac:dyDescent="0.2">
      <c r="P26755" s="12"/>
      <c r="AB26755"/>
    </row>
    <row r="26756" spans="16:28" x14ac:dyDescent="0.2">
      <c r="P26756" s="12"/>
      <c r="AB26756"/>
    </row>
    <row r="26757" spans="16:28" x14ac:dyDescent="0.2">
      <c r="P26757" s="12"/>
      <c r="AB26757"/>
    </row>
    <row r="26758" spans="16:28" x14ac:dyDescent="0.2">
      <c r="P26758" s="12"/>
      <c r="AB26758"/>
    </row>
    <row r="26759" spans="16:28" x14ac:dyDescent="0.2">
      <c r="P26759" s="12"/>
      <c r="AB26759"/>
    </row>
    <row r="26760" spans="16:28" x14ac:dyDescent="0.2">
      <c r="P26760" s="12"/>
      <c r="AB26760"/>
    </row>
    <row r="26761" spans="16:28" x14ac:dyDescent="0.2">
      <c r="P26761" s="12"/>
      <c r="AB26761"/>
    </row>
    <row r="26762" spans="16:28" x14ac:dyDescent="0.2">
      <c r="P26762" s="12"/>
      <c r="AB26762"/>
    </row>
    <row r="26763" spans="16:28" x14ac:dyDescent="0.2">
      <c r="P26763" s="12"/>
      <c r="AB26763"/>
    </row>
    <row r="26764" spans="16:28" x14ac:dyDescent="0.2">
      <c r="P26764" s="12"/>
      <c r="AB26764"/>
    </row>
    <row r="26765" spans="16:28" x14ac:dyDescent="0.2">
      <c r="P26765" s="12"/>
      <c r="AB26765"/>
    </row>
    <row r="26766" spans="16:28" x14ac:dyDescent="0.2">
      <c r="P26766" s="12"/>
      <c r="AB26766"/>
    </row>
    <row r="26767" spans="16:28" x14ac:dyDescent="0.2">
      <c r="P26767" s="12"/>
      <c r="AB26767"/>
    </row>
    <row r="26768" spans="16:28" x14ac:dyDescent="0.2">
      <c r="P26768" s="12"/>
      <c r="AB26768"/>
    </row>
    <row r="26769" spans="16:28" x14ac:dyDescent="0.2">
      <c r="P26769" s="12"/>
      <c r="AB26769"/>
    </row>
    <row r="26770" spans="16:28" x14ac:dyDescent="0.2">
      <c r="P26770" s="12"/>
      <c r="AB26770"/>
    </row>
    <row r="26771" spans="16:28" x14ac:dyDescent="0.2">
      <c r="P26771" s="12"/>
      <c r="AB26771"/>
    </row>
    <row r="26772" spans="16:28" x14ac:dyDescent="0.2">
      <c r="P26772" s="12"/>
      <c r="AB26772"/>
    </row>
    <row r="26773" spans="16:28" x14ac:dyDescent="0.2">
      <c r="P26773" s="12"/>
      <c r="AB26773"/>
    </row>
    <row r="26774" spans="16:28" x14ac:dyDescent="0.2">
      <c r="P26774" s="12"/>
      <c r="AB26774"/>
    </row>
    <row r="26775" spans="16:28" x14ac:dyDescent="0.2">
      <c r="P26775" s="12"/>
      <c r="AB26775"/>
    </row>
    <row r="26776" spans="16:28" x14ac:dyDescent="0.2">
      <c r="P26776" s="12"/>
      <c r="AB26776"/>
    </row>
    <row r="26777" spans="16:28" x14ac:dyDescent="0.2">
      <c r="P26777" s="12"/>
      <c r="AB26777"/>
    </row>
    <row r="26778" spans="16:28" x14ac:dyDescent="0.2">
      <c r="P26778" s="12"/>
      <c r="AB26778"/>
    </row>
    <row r="26779" spans="16:28" x14ac:dyDescent="0.2">
      <c r="P26779" s="12"/>
      <c r="AB26779"/>
    </row>
    <row r="26780" spans="16:28" x14ac:dyDescent="0.2">
      <c r="P26780" s="12"/>
      <c r="AB26780"/>
    </row>
    <row r="26781" spans="16:28" x14ac:dyDescent="0.2">
      <c r="P26781" s="12"/>
      <c r="AB26781"/>
    </row>
    <row r="26782" spans="16:28" x14ac:dyDescent="0.2">
      <c r="P26782" s="12"/>
      <c r="AB26782"/>
    </row>
    <row r="26783" spans="16:28" x14ac:dyDescent="0.2">
      <c r="P26783" s="12"/>
      <c r="AB26783"/>
    </row>
    <row r="26784" spans="16:28" x14ac:dyDescent="0.2">
      <c r="P26784" s="12"/>
      <c r="AB26784"/>
    </row>
    <row r="26785" spans="16:28" x14ac:dyDescent="0.2">
      <c r="P26785" s="12"/>
      <c r="AB26785"/>
    </row>
    <row r="26786" spans="16:28" x14ac:dyDescent="0.2">
      <c r="P26786" s="12"/>
      <c r="AB26786"/>
    </row>
    <row r="26787" spans="16:28" x14ac:dyDescent="0.2">
      <c r="P26787" s="12"/>
      <c r="AB26787"/>
    </row>
    <row r="26788" spans="16:28" x14ac:dyDescent="0.2">
      <c r="P26788" s="12"/>
      <c r="AB26788"/>
    </row>
    <row r="26789" spans="16:28" x14ac:dyDescent="0.2">
      <c r="P26789" s="12"/>
      <c r="AB26789"/>
    </row>
    <row r="26790" spans="16:28" x14ac:dyDescent="0.2">
      <c r="P26790" s="12"/>
      <c r="AB26790"/>
    </row>
    <row r="26791" spans="16:28" x14ac:dyDescent="0.2">
      <c r="P26791" s="12"/>
      <c r="AB26791"/>
    </row>
    <row r="26792" spans="16:28" x14ac:dyDescent="0.2">
      <c r="P26792" s="12"/>
      <c r="AB26792"/>
    </row>
    <row r="26793" spans="16:28" x14ac:dyDescent="0.2">
      <c r="P26793" s="12"/>
      <c r="AB26793"/>
    </row>
    <row r="26794" spans="16:28" x14ac:dyDescent="0.2">
      <c r="P26794" s="12"/>
      <c r="AB26794"/>
    </row>
    <row r="26795" spans="16:28" x14ac:dyDescent="0.2">
      <c r="P26795" s="12"/>
      <c r="AB26795"/>
    </row>
    <row r="26796" spans="16:28" x14ac:dyDescent="0.2">
      <c r="P26796" s="12"/>
      <c r="AB26796"/>
    </row>
    <row r="26797" spans="16:28" x14ac:dyDescent="0.2">
      <c r="P26797" s="12"/>
      <c r="AB26797"/>
    </row>
    <row r="26798" spans="16:28" x14ac:dyDescent="0.2">
      <c r="P26798" s="12"/>
      <c r="AB26798"/>
    </row>
    <row r="26799" spans="16:28" x14ac:dyDescent="0.2">
      <c r="P26799" s="12"/>
      <c r="AB26799"/>
    </row>
    <row r="26800" spans="16:28" x14ac:dyDescent="0.2">
      <c r="P26800" s="12"/>
      <c r="AB26800"/>
    </row>
    <row r="26801" spans="16:28" x14ac:dyDescent="0.2">
      <c r="P26801" s="12"/>
      <c r="AB26801"/>
    </row>
    <row r="26802" spans="16:28" x14ac:dyDescent="0.2">
      <c r="P26802" s="12"/>
      <c r="AB26802"/>
    </row>
    <row r="26803" spans="16:28" x14ac:dyDescent="0.2">
      <c r="P26803" s="12"/>
      <c r="AB26803"/>
    </row>
    <row r="26804" spans="16:28" x14ac:dyDescent="0.2">
      <c r="P26804" s="12"/>
      <c r="AB26804"/>
    </row>
    <row r="26805" spans="16:28" x14ac:dyDescent="0.2">
      <c r="P26805" s="12"/>
      <c r="AB26805"/>
    </row>
    <row r="26806" spans="16:28" x14ac:dyDescent="0.2">
      <c r="P26806" s="12"/>
      <c r="AB26806"/>
    </row>
    <row r="26807" spans="16:28" x14ac:dyDescent="0.2">
      <c r="P26807" s="12"/>
      <c r="AB26807"/>
    </row>
    <row r="26808" spans="16:28" x14ac:dyDescent="0.2">
      <c r="P26808" s="12"/>
      <c r="AB26808"/>
    </row>
    <row r="26809" spans="16:28" x14ac:dyDescent="0.2">
      <c r="P26809" s="12"/>
      <c r="AB26809"/>
    </row>
    <row r="26810" spans="16:28" x14ac:dyDescent="0.2">
      <c r="P26810" s="12"/>
      <c r="AB26810"/>
    </row>
    <row r="26811" spans="16:28" x14ac:dyDescent="0.2">
      <c r="P26811" s="12"/>
      <c r="AB26811"/>
    </row>
    <row r="26812" spans="16:28" x14ac:dyDescent="0.2">
      <c r="P26812" s="12"/>
      <c r="AB26812"/>
    </row>
    <row r="26813" spans="16:28" x14ac:dyDescent="0.2">
      <c r="P26813" s="12"/>
      <c r="AB26813"/>
    </row>
    <row r="26814" spans="16:28" x14ac:dyDescent="0.2">
      <c r="P26814" s="12"/>
      <c r="AB26814"/>
    </row>
    <row r="26815" spans="16:28" x14ac:dyDescent="0.2">
      <c r="P26815" s="12"/>
      <c r="AB26815"/>
    </row>
    <row r="26816" spans="16:28" x14ac:dyDescent="0.2">
      <c r="P26816" s="12"/>
      <c r="AB26816"/>
    </row>
    <row r="26817" spans="16:28" x14ac:dyDescent="0.2">
      <c r="P26817" s="12"/>
      <c r="AB26817"/>
    </row>
    <row r="26818" spans="16:28" x14ac:dyDescent="0.2">
      <c r="P26818" s="12"/>
      <c r="AB26818"/>
    </row>
    <row r="26819" spans="16:28" x14ac:dyDescent="0.2">
      <c r="P26819" s="12"/>
      <c r="AB26819"/>
    </row>
    <row r="26820" spans="16:28" x14ac:dyDescent="0.2">
      <c r="P26820" s="12"/>
      <c r="AB26820"/>
    </row>
    <row r="26821" spans="16:28" x14ac:dyDescent="0.2">
      <c r="P26821" s="12"/>
      <c r="AB26821"/>
    </row>
    <row r="26822" spans="16:28" x14ac:dyDescent="0.2">
      <c r="P26822" s="12"/>
      <c r="AB26822"/>
    </row>
    <row r="26823" spans="16:28" x14ac:dyDescent="0.2">
      <c r="P26823" s="12"/>
      <c r="AB26823"/>
    </row>
    <row r="26824" spans="16:28" x14ac:dyDescent="0.2">
      <c r="P26824" s="12"/>
      <c r="AB26824"/>
    </row>
    <row r="26825" spans="16:28" x14ac:dyDescent="0.2">
      <c r="P26825" s="12"/>
      <c r="AB26825"/>
    </row>
    <row r="26826" spans="16:28" x14ac:dyDescent="0.2">
      <c r="P26826" s="12"/>
      <c r="AB26826"/>
    </row>
    <row r="26827" spans="16:28" x14ac:dyDescent="0.2">
      <c r="P26827" s="12"/>
      <c r="AB26827"/>
    </row>
    <row r="26828" spans="16:28" x14ac:dyDescent="0.2">
      <c r="P26828" s="12"/>
      <c r="AB26828"/>
    </row>
    <row r="26829" spans="16:28" x14ac:dyDescent="0.2">
      <c r="P26829" s="12"/>
      <c r="AB26829"/>
    </row>
    <row r="26830" spans="16:28" x14ac:dyDescent="0.2">
      <c r="P26830" s="12"/>
      <c r="AB26830"/>
    </row>
    <row r="26831" spans="16:28" x14ac:dyDescent="0.2">
      <c r="P26831" s="12"/>
      <c r="AB26831"/>
    </row>
    <row r="26832" spans="16:28" x14ac:dyDescent="0.2">
      <c r="P26832" s="12"/>
      <c r="AB26832"/>
    </row>
    <row r="26833" spans="16:28" x14ac:dyDescent="0.2">
      <c r="P26833" s="12"/>
      <c r="AB26833"/>
    </row>
    <row r="26834" spans="16:28" x14ac:dyDescent="0.2">
      <c r="P26834" s="12"/>
      <c r="AB26834"/>
    </row>
    <row r="26835" spans="16:28" x14ac:dyDescent="0.2">
      <c r="P26835" s="12"/>
      <c r="AB26835"/>
    </row>
    <row r="26836" spans="16:28" x14ac:dyDescent="0.2">
      <c r="P26836" s="12"/>
      <c r="AB26836"/>
    </row>
    <row r="26837" spans="16:28" x14ac:dyDescent="0.2">
      <c r="P26837" s="12"/>
      <c r="AB26837"/>
    </row>
    <row r="26838" spans="16:28" x14ac:dyDescent="0.2">
      <c r="P26838" s="12"/>
      <c r="AB26838"/>
    </row>
    <row r="26839" spans="16:28" x14ac:dyDescent="0.2">
      <c r="P26839" s="12"/>
      <c r="AB26839"/>
    </row>
    <row r="26840" spans="16:28" x14ac:dyDescent="0.2">
      <c r="P26840" s="12"/>
      <c r="AB26840"/>
    </row>
    <row r="26841" spans="16:28" x14ac:dyDescent="0.2">
      <c r="P26841" s="12"/>
      <c r="AB26841"/>
    </row>
    <row r="26842" spans="16:28" x14ac:dyDescent="0.2">
      <c r="P26842" s="12"/>
      <c r="AB26842"/>
    </row>
    <row r="26843" spans="16:28" x14ac:dyDescent="0.2">
      <c r="P26843" s="12"/>
      <c r="AB26843"/>
    </row>
    <row r="26844" spans="16:28" x14ac:dyDescent="0.2">
      <c r="P26844" s="12"/>
      <c r="AB26844"/>
    </row>
    <row r="26845" spans="16:28" x14ac:dyDescent="0.2">
      <c r="P26845" s="12"/>
      <c r="AB26845"/>
    </row>
    <row r="26846" spans="16:28" x14ac:dyDescent="0.2">
      <c r="P26846" s="12"/>
      <c r="AB26846"/>
    </row>
    <row r="26847" spans="16:28" x14ac:dyDescent="0.2">
      <c r="P26847" s="12"/>
      <c r="AB26847"/>
    </row>
    <row r="26848" spans="16:28" x14ac:dyDescent="0.2">
      <c r="P26848" s="12"/>
      <c r="AB26848"/>
    </row>
    <row r="26849" spans="16:28" x14ac:dyDescent="0.2">
      <c r="P26849" s="12"/>
      <c r="AB26849"/>
    </row>
    <row r="26850" spans="16:28" x14ac:dyDescent="0.2">
      <c r="P26850" s="12"/>
      <c r="AB26850"/>
    </row>
    <row r="26851" spans="16:28" x14ac:dyDescent="0.2">
      <c r="P26851" s="12"/>
      <c r="AB26851"/>
    </row>
    <row r="26852" spans="16:28" x14ac:dyDescent="0.2">
      <c r="P26852" s="12"/>
      <c r="AB26852"/>
    </row>
    <row r="26853" spans="16:28" x14ac:dyDescent="0.2">
      <c r="P26853" s="12"/>
      <c r="AB26853"/>
    </row>
    <row r="26854" spans="16:28" x14ac:dyDescent="0.2">
      <c r="P26854" s="12"/>
      <c r="AB26854"/>
    </row>
    <row r="26855" spans="16:28" x14ac:dyDescent="0.2">
      <c r="P26855" s="12"/>
      <c r="AB26855"/>
    </row>
    <row r="26856" spans="16:28" x14ac:dyDescent="0.2">
      <c r="P26856" s="12"/>
      <c r="AB26856"/>
    </row>
    <row r="26857" spans="16:28" x14ac:dyDescent="0.2">
      <c r="P26857" s="12"/>
      <c r="AB26857"/>
    </row>
    <row r="26858" spans="16:28" x14ac:dyDescent="0.2">
      <c r="P26858" s="12"/>
      <c r="AB26858"/>
    </row>
    <row r="26859" spans="16:28" x14ac:dyDescent="0.2">
      <c r="P26859" s="12"/>
      <c r="AB26859"/>
    </row>
    <row r="26860" spans="16:28" x14ac:dyDescent="0.2">
      <c r="P26860" s="12"/>
      <c r="AB26860"/>
    </row>
    <row r="26861" spans="16:28" x14ac:dyDescent="0.2">
      <c r="P26861" s="12"/>
      <c r="AB26861"/>
    </row>
    <row r="26862" spans="16:28" x14ac:dyDescent="0.2">
      <c r="P26862" s="12"/>
      <c r="AB26862"/>
    </row>
    <row r="26863" spans="16:28" x14ac:dyDescent="0.2">
      <c r="P26863" s="12"/>
      <c r="AB26863"/>
    </row>
    <row r="26864" spans="16:28" x14ac:dyDescent="0.2">
      <c r="P26864" s="12"/>
      <c r="AB26864"/>
    </row>
    <row r="26865" spans="16:28" x14ac:dyDescent="0.2">
      <c r="P26865" s="12"/>
      <c r="AB26865"/>
    </row>
    <row r="26866" spans="16:28" x14ac:dyDescent="0.2">
      <c r="P26866" s="12"/>
      <c r="AB26866"/>
    </row>
    <row r="26867" spans="16:28" x14ac:dyDescent="0.2">
      <c r="P26867" s="12"/>
      <c r="AB26867"/>
    </row>
    <row r="26868" spans="16:28" x14ac:dyDescent="0.2">
      <c r="P26868" s="12"/>
      <c r="AB26868"/>
    </row>
    <row r="26869" spans="16:28" x14ac:dyDescent="0.2">
      <c r="P26869" s="12"/>
      <c r="AB26869"/>
    </row>
    <row r="26870" spans="16:28" x14ac:dyDescent="0.2">
      <c r="P26870" s="12"/>
      <c r="AB26870"/>
    </row>
    <row r="26871" spans="16:28" x14ac:dyDescent="0.2">
      <c r="P26871" s="12"/>
      <c r="AB26871"/>
    </row>
    <row r="26872" spans="16:28" x14ac:dyDescent="0.2">
      <c r="P26872" s="12"/>
      <c r="AB26872"/>
    </row>
    <row r="26873" spans="16:28" x14ac:dyDescent="0.2">
      <c r="P26873" s="12"/>
      <c r="AB26873"/>
    </row>
    <row r="26874" spans="16:28" x14ac:dyDescent="0.2">
      <c r="P26874" s="12"/>
      <c r="AB26874"/>
    </row>
    <row r="26875" spans="16:28" x14ac:dyDescent="0.2">
      <c r="P26875" s="12"/>
      <c r="AB26875"/>
    </row>
    <row r="26876" spans="16:28" x14ac:dyDescent="0.2">
      <c r="P26876" s="12"/>
      <c r="AB26876"/>
    </row>
    <row r="26877" spans="16:28" x14ac:dyDescent="0.2">
      <c r="P26877" s="12"/>
      <c r="AB26877"/>
    </row>
    <row r="26878" spans="16:28" x14ac:dyDescent="0.2">
      <c r="P26878" s="12"/>
      <c r="AB26878"/>
    </row>
    <row r="26879" spans="16:28" x14ac:dyDescent="0.2">
      <c r="P26879" s="12"/>
      <c r="AB26879"/>
    </row>
    <row r="26880" spans="16:28" x14ac:dyDescent="0.2">
      <c r="P26880" s="12"/>
      <c r="AB26880"/>
    </row>
    <row r="26881" spans="16:28" x14ac:dyDescent="0.2">
      <c r="P26881" s="12"/>
      <c r="AB26881"/>
    </row>
    <row r="26882" spans="16:28" x14ac:dyDescent="0.2">
      <c r="P26882" s="12"/>
      <c r="AB26882"/>
    </row>
    <row r="26883" spans="16:28" x14ac:dyDescent="0.2">
      <c r="P26883" s="12"/>
      <c r="AB26883"/>
    </row>
    <row r="26884" spans="16:28" x14ac:dyDescent="0.2">
      <c r="P26884" s="12"/>
      <c r="AB26884"/>
    </row>
    <row r="26885" spans="16:28" x14ac:dyDescent="0.2">
      <c r="P26885" s="12"/>
      <c r="AB26885"/>
    </row>
    <row r="26886" spans="16:28" x14ac:dyDescent="0.2">
      <c r="P26886" s="12"/>
      <c r="AB26886"/>
    </row>
    <row r="26887" spans="16:28" x14ac:dyDescent="0.2">
      <c r="P26887" s="12"/>
      <c r="AB26887"/>
    </row>
    <row r="26888" spans="16:28" x14ac:dyDescent="0.2">
      <c r="P26888" s="12"/>
      <c r="AB26888"/>
    </row>
    <row r="26889" spans="16:28" x14ac:dyDescent="0.2">
      <c r="P26889" s="12"/>
      <c r="AB26889"/>
    </row>
    <row r="26890" spans="16:28" x14ac:dyDescent="0.2">
      <c r="P26890" s="12"/>
      <c r="AB26890"/>
    </row>
    <row r="26891" spans="16:28" x14ac:dyDescent="0.2">
      <c r="P26891" s="12"/>
      <c r="AB26891"/>
    </row>
    <row r="26892" spans="16:28" x14ac:dyDescent="0.2">
      <c r="P26892" s="12"/>
      <c r="AB26892"/>
    </row>
    <row r="26893" spans="16:28" x14ac:dyDescent="0.2">
      <c r="P26893" s="12"/>
      <c r="AB26893"/>
    </row>
    <row r="26894" spans="16:28" x14ac:dyDescent="0.2">
      <c r="P26894" s="12"/>
      <c r="AB26894"/>
    </row>
    <row r="26895" spans="16:28" x14ac:dyDescent="0.2">
      <c r="P26895" s="12"/>
      <c r="AB26895"/>
    </row>
    <row r="26896" spans="16:28" x14ac:dyDescent="0.2">
      <c r="P26896" s="12"/>
      <c r="AB26896"/>
    </row>
    <row r="26897" spans="16:28" x14ac:dyDescent="0.2">
      <c r="P26897" s="12"/>
      <c r="AB26897"/>
    </row>
    <row r="26898" spans="16:28" x14ac:dyDescent="0.2">
      <c r="P26898" s="12"/>
      <c r="AB26898"/>
    </row>
    <row r="26899" spans="16:28" x14ac:dyDescent="0.2">
      <c r="P26899" s="12"/>
      <c r="AB26899"/>
    </row>
    <row r="26900" spans="16:28" x14ac:dyDescent="0.2">
      <c r="P26900" s="12"/>
      <c r="AB26900"/>
    </row>
    <row r="26901" spans="16:28" x14ac:dyDescent="0.2">
      <c r="P26901" s="12"/>
      <c r="AB26901"/>
    </row>
    <row r="26902" spans="16:28" x14ac:dyDescent="0.2">
      <c r="P26902" s="12"/>
      <c r="AB26902"/>
    </row>
    <row r="26903" spans="16:28" x14ac:dyDescent="0.2">
      <c r="P26903" s="12"/>
      <c r="AB26903"/>
    </row>
    <row r="26904" spans="16:28" x14ac:dyDescent="0.2">
      <c r="P26904" s="12"/>
      <c r="AB26904"/>
    </row>
    <row r="26905" spans="16:28" x14ac:dyDescent="0.2">
      <c r="P26905" s="12"/>
      <c r="AB26905"/>
    </row>
    <row r="26906" spans="16:28" x14ac:dyDescent="0.2">
      <c r="P26906" s="12"/>
      <c r="AB26906"/>
    </row>
    <row r="26907" spans="16:28" x14ac:dyDescent="0.2">
      <c r="P26907" s="12"/>
      <c r="AB26907"/>
    </row>
    <row r="26908" spans="16:28" x14ac:dyDescent="0.2">
      <c r="P26908" s="12"/>
      <c r="AB26908"/>
    </row>
    <row r="26909" spans="16:28" x14ac:dyDescent="0.2">
      <c r="P26909" s="12"/>
      <c r="AB26909"/>
    </row>
    <row r="26910" spans="16:28" x14ac:dyDescent="0.2">
      <c r="P26910" s="12"/>
      <c r="AB26910"/>
    </row>
    <row r="26911" spans="16:28" x14ac:dyDescent="0.2">
      <c r="P26911" s="12"/>
      <c r="AB26911"/>
    </row>
    <row r="26912" spans="16:28" x14ac:dyDescent="0.2">
      <c r="P26912" s="12"/>
      <c r="AB26912"/>
    </row>
    <row r="26913" spans="16:28" x14ac:dyDescent="0.2">
      <c r="P26913" s="12"/>
      <c r="AB26913"/>
    </row>
    <row r="26914" spans="16:28" x14ac:dyDescent="0.2">
      <c r="P26914" s="12"/>
      <c r="AB26914"/>
    </row>
    <row r="26915" spans="16:28" x14ac:dyDescent="0.2">
      <c r="P26915" s="12"/>
      <c r="AB26915"/>
    </row>
    <row r="26916" spans="16:28" x14ac:dyDescent="0.2">
      <c r="P26916" s="12"/>
      <c r="AB26916"/>
    </row>
    <row r="26917" spans="16:28" x14ac:dyDescent="0.2">
      <c r="P26917" s="12"/>
      <c r="AB26917"/>
    </row>
    <row r="26918" spans="16:28" x14ac:dyDescent="0.2">
      <c r="P26918" s="12"/>
      <c r="AB26918"/>
    </row>
    <row r="26919" spans="16:28" x14ac:dyDescent="0.2">
      <c r="P26919" s="12"/>
      <c r="AB26919"/>
    </row>
    <row r="26920" spans="16:28" x14ac:dyDescent="0.2">
      <c r="P26920" s="12"/>
      <c r="AB26920"/>
    </row>
    <row r="26921" spans="16:28" x14ac:dyDescent="0.2">
      <c r="P26921" s="12"/>
      <c r="AB26921"/>
    </row>
    <row r="26922" spans="16:28" x14ac:dyDescent="0.2">
      <c r="P26922" s="12"/>
      <c r="AB26922"/>
    </row>
    <row r="26923" spans="16:28" x14ac:dyDescent="0.2">
      <c r="P26923" s="12"/>
      <c r="AB26923"/>
    </row>
    <row r="26924" spans="16:28" x14ac:dyDescent="0.2">
      <c r="P26924" s="12"/>
      <c r="AB26924"/>
    </row>
    <row r="26925" spans="16:28" x14ac:dyDescent="0.2">
      <c r="P26925" s="12"/>
      <c r="AB26925"/>
    </row>
    <row r="26926" spans="16:28" x14ac:dyDescent="0.2">
      <c r="P26926" s="12"/>
      <c r="AB26926"/>
    </row>
    <row r="26927" spans="16:28" x14ac:dyDescent="0.2">
      <c r="P26927" s="12"/>
      <c r="AB26927"/>
    </row>
    <row r="26928" spans="16:28" x14ac:dyDescent="0.2">
      <c r="P26928" s="12"/>
      <c r="AB26928"/>
    </row>
    <row r="26929" spans="16:28" x14ac:dyDescent="0.2">
      <c r="P26929" s="12"/>
      <c r="AB26929"/>
    </row>
    <row r="26930" spans="16:28" x14ac:dyDescent="0.2">
      <c r="P26930" s="12"/>
      <c r="AB26930"/>
    </row>
    <row r="26931" spans="16:28" x14ac:dyDescent="0.2">
      <c r="P26931" s="12"/>
      <c r="AB26931"/>
    </row>
    <row r="26932" spans="16:28" x14ac:dyDescent="0.2">
      <c r="P26932" s="12"/>
      <c r="AB26932"/>
    </row>
    <row r="26933" spans="16:28" x14ac:dyDescent="0.2">
      <c r="P26933" s="12"/>
      <c r="AB26933"/>
    </row>
    <row r="26934" spans="16:28" x14ac:dyDescent="0.2">
      <c r="P26934" s="12"/>
      <c r="AB26934"/>
    </row>
    <row r="26935" spans="16:28" x14ac:dyDescent="0.2">
      <c r="P26935" s="12"/>
      <c r="AB26935"/>
    </row>
    <row r="26936" spans="16:28" x14ac:dyDescent="0.2">
      <c r="P26936" s="12"/>
      <c r="AB26936"/>
    </row>
    <row r="26937" spans="16:28" x14ac:dyDescent="0.2">
      <c r="P26937" s="12"/>
      <c r="AB26937"/>
    </row>
    <row r="26938" spans="16:28" x14ac:dyDescent="0.2">
      <c r="P26938" s="12"/>
      <c r="AB26938"/>
    </row>
    <row r="26939" spans="16:28" x14ac:dyDescent="0.2">
      <c r="P26939" s="12"/>
      <c r="AB26939"/>
    </row>
    <row r="26940" spans="16:28" x14ac:dyDescent="0.2">
      <c r="P26940" s="12"/>
      <c r="AB26940"/>
    </row>
    <row r="26941" spans="16:28" x14ac:dyDescent="0.2">
      <c r="P26941" s="12"/>
      <c r="AB26941"/>
    </row>
    <row r="26942" spans="16:28" x14ac:dyDescent="0.2">
      <c r="P26942" s="12"/>
      <c r="AB26942"/>
    </row>
    <row r="26943" spans="16:28" x14ac:dyDescent="0.2">
      <c r="P26943" s="12"/>
      <c r="AB26943"/>
    </row>
    <row r="26944" spans="16:28" x14ac:dyDescent="0.2">
      <c r="P26944" s="12"/>
      <c r="AB26944"/>
    </row>
    <row r="26945" spans="16:28" x14ac:dyDescent="0.2">
      <c r="P26945" s="12"/>
      <c r="AB26945"/>
    </row>
    <row r="26946" spans="16:28" x14ac:dyDescent="0.2">
      <c r="P26946" s="12"/>
      <c r="AB26946"/>
    </row>
    <row r="26947" spans="16:28" x14ac:dyDescent="0.2">
      <c r="P26947" s="12"/>
      <c r="AB26947"/>
    </row>
    <row r="26948" spans="16:28" x14ac:dyDescent="0.2">
      <c r="P26948" s="12"/>
      <c r="AB26948"/>
    </row>
    <row r="26949" spans="16:28" x14ac:dyDescent="0.2">
      <c r="P26949" s="12"/>
      <c r="AB26949"/>
    </row>
    <row r="26950" spans="16:28" x14ac:dyDescent="0.2">
      <c r="P26950" s="12"/>
      <c r="AB26950"/>
    </row>
    <row r="26951" spans="16:28" x14ac:dyDescent="0.2">
      <c r="P26951" s="12"/>
      <c r="AB26951"/>
    </row>
    <row r="26952" spans="16:28" x14ac:dyDescent="0.2">
      <c r="P26952" s="12"/>
      <c r="AB26952"/>
    </row>
    <row r="26953" spans="16:28" x14ac:dyDescent="0.2">
      <c r="P26953" s="12"/>
      <c r="AB26953"/>
    </row>
    <row r="26954" spans="16:28" x14ac:dyDescent="0.2">
      <c r="P26954" s="12"/>
      <c r="AB26954"/>
    </row>
    <row r="26955" spans="16:28" x14ac:dyDescent="0.2">
      <c r="P26955" s="12"/>
      <c r="AB26955"/>
    </row>
    <row r="26956" spans="16:28" x14ac:dyDescent="0.2">
      <c r="P26956" s="12"/>
      <c r="AB26956"/>
    </row>
    <row r="26957" spans="16:28" x14ac:dyDescent="0.2">
      <c r="P26957" s="12"/>
      <c r="AB26957"/>
    </row>
    <row r="26958" spans="16:28" x14ac:dyDescent="0.2">
      <c r="P26958" s="12"/>
      <c r="AB26958"/>
    </row>
    <row r="26959" spans="16:28" x14ac:dyDescent="0.2">
      <c r="P26959" s="12"/>
      <c r="AB26959"/>
    </row>
    <row r="26960" spans="16:28" x14ac:dyDescent="0.2">
      <c r="P26960" s="12"/>
      <c r="AB26960"/>
    </row>
    <row r="26961" spans="16:28" x14ac:dyDescent="0.2">
      <c r="P26961" s="12"/>
      <c r="AB26961"/>
    </row>
    <row r="26962" spans="16:28" x14ac:dyDescent="0.2">
      <c r="P26962" s="12"/>
      <c r="AB26962"/>
    </row>
    <row r="26963" spans="16:28" x14ac:dyDescent="0.2">
      <c r="P26963" s="12"/>
      <c r="AB26963"/>
    </row>
    <row r="26964" spans="16:28" x14ac:dyDescent="0.2">
      <c r="P26964" s="12"/>
      <c r="AB26964"/>
    </row>
    <row r="26965" spans="16:28" x14ac:dyDescent="0.2">
      <c r="P26965" s="12"/>
      <c r="AB26965"/>
    </row>
    <row r="26966" spans="16:28" x14ac:dyDescent="0.2">
      <c r="P26966" s="12"/>
      <c r="AB26966"/>
    </row>
    <row r="26967" spans="16:28" x14ac:dyDescent="0.2">
      <c r="P26967" s="12"/>
      <c r="AB26967"/>
    </row>
    <row r="26968" spans="16:28" x14ac:dyDescent="0.2">
      <c r="P26968" s="12"/>
      <c r="AB26968"/>
    </row>
    <row r="26969" spans="16:28" x14ac:dyDescent="0.2">
      <c r="P26969" s="12"/>
      <c r="AB26969"/>
    </row>
    <row r="26970" spans="16:28" x14ac:dyDescent="0.2">
      <c r="P26970" s="12"/>
      <c r="AB26970"/>
    </row>
    <row r="26971" spans="16:28" x14ac:dyDescent="0.2">
      <c r="P26971" s="12"/>
      <c r="AB26971"/>
    </row>
    <row r="26972" spans="16:28" x14ac:dyDescent="0.2">
      <c r="P26972" s="12"/>
      <c r="AB26972"/>
    </row>
    <row r="26973" spans="16:28" x14ac:dyDescent="0.2">
      <c r="P26973" s="12"/>
      <c r="AB26973"/>
    </row>
    <row r="26974" spans="16:28" x14ac:dyDescent="0.2">
      <c r="P26974" s="12"/>
      <c r="AB26974"/>
    </row>
    <row r="26975" spans="16:28" x14ac:dyDescent="0.2">
      <c r="P26975" s="12"/>
      <c r="AB26975"/>
    </row>
    <row r="26976" spans="16:28" x14ac:dyDescent="0.2">
      <c r="P26976" s="12"/>
      <c r="AB26976"/>
    </row>
    <row r="26977" spans="16:28" x14ac:dyDescent="0.2">
      <c r="P26977" s="12"/>
      <c r="AB26977"/>
    </row>
    <row r="26978" spans="16:28" x14ac:dyDescent="0.2">
      <c r="P26978" s="12"/>
      <c r="AB26978"/>
    </row>
    <row r="26979" spans="16:28" x14ac:dyDescent="0.2">
      <c r="P26979" s="12"/>
      <c r="AB26979"/>
    </row>
    <row r="26980" spans="16:28" x14ac:dyDescent="0.2">
      <c r="P26980" s="12"/>
      <c r="AB26980"/>
    </row>
    <row r="26981" spans="16:28" x14ac:dyDescent="0.2">
      <c r="P26981" s="12"/>
      <c r="AB26981"/>
    </row>
    <row r="26982" spans="16:28" x14ac:dyDescent="0.2">
      <c r="P26982" s="12"/>
      <c r="AB26982"/>
    </row>
    <row r="26983" spans="16:28" x14ac:dyDescent="0.2">
      <c r="P26983" s="12"/>
      <c r="AB26983"/>
    </row>
    <row r="26984" spans="16:28" x14ac:dyDescent="0.2">
      <c r="P26984" s="12"/>
      <c r="AB26984"/>
    </row>
    <row r="26985" spans="16:28" x14ac:dyDescent="0.2">
      <c r="P26985" s="12"/>
      <c r="AB26985"/>
    </row>
    <row r="26986" spans="16:28" x14ac:dyDescent="0.2">
      <c r="P26986" s="12"/>
      <c r="AB26986"/>
    </row>
    <row r="26987" spans="16:28" x14ac:dyDescent="0.2">
      <c r="P26987" s="12"/>
      <c r="AB26987"/>
    </row>
    <row r="26988" spans="16:28" x14ac:dyDescent="0.2">
      <c r="P26988" s="12"/>
      <c r="AB26988"/>
    </row>
    <row r="26989" spans="16:28" x14ac:dyDescent="0.2">
      <c r="P26989" s="12"/>
      <c r="AB26989"/>
    </row>
    <row r="26990" spans="16:28" x14ac:dyDescent="0.2">
      <c r="P26990" s="12"/>
      <c r="AB26990"/>
    </row>
    <row r="26991" spans="16:28" x14ac:dyDescent="0.2">
      <c r="P26991" s="12"/>
      <c r="AB26991"/>
    </row>
    <row r="26992" spans="16:28" x14ac:dyDescent="0.2">
      <c r="P26992" s="12"/>
      <c r="AB26992"/>
    </row>
    <row r="26993" spans="16:28" x14ac:dyDescent="0.2">
      <c r="P26993" s="12"/>
      <c r="AB26993"/>
    </row>
    <row r="26994" spans="16:28" x14ac:dyDescent="0.2">
      <c r="P26994" s="12"/>
      <c r="AB26994"/>
    </row>
    <row r="26995" spans="16:28" x14ac:dyDescent="0.2">
      <c r="P26995" s="12"/>
      <c r="AB26995"/>
    </row>
    <row r="26996" spans="16:28" x14ac:dyDescent="0.2">
      <c r="P26996" s="12"/>
      <c r="AB26996"/>
    </row>
    <row r="26997" spans="16:28" x14ac:dyDescent="0.2">
      <c r="P26997" s="12"/>
      <c r="AB26997"/>
    </row>
    <row r="26998" spans="16:28" x14ac:dyDescent="0.2">
      <c r="P26998" s="12"/>
      <c r="AB26998"/>
    </row>
    <row r="26999" spans="16:28" x14ac:dyDescent="0.2">
      <c r="P26999" s="12"/>
      <c r="AB26999"/>
    </row>
    <row r="27000" spans="16:28" x14ac:dyDescent="0.2">
      <c r="P27000" s="12"/>
      <c r="AB27000"/>
    </row>
    <row r="27001" spans="16:28" x14ac:dyDescent="0.2">
      <c r="P27001" s="12"/>
      <c r="AB27001"/>
    </row>
    <row r="27002" spans="16:28" x14ac:dyDescent="0.2">
      <c r="P27002" s="12"/>
      <c r="AB27002"/>
    </row>
    <row r="27003" spans="16:28" x14ac:dyDescent="0.2">
      <c r="P27003" s="12"/>
      <c r="AB27003"/>
    </row>
    <row r="27004" spans="16:28" x14ac:dyDescent="0.2">
      <c r="P27004" s="12"/>
      <c r="AB27004"/>
    </row>
    <row r="27005" spans="16:28" x14ac:dyDescent="0.2">
      <c r="P27005" s="12"/>
      <c r="AB27005"/>
    </row>
    <row r="27006" spans="16:28" x14ac:dyDescent="0.2">
      <c r="P27006" s="12"/>
      <c r="AB27006"/>
    </row>
    <row r="27007" spans="16:28" x14ac:dyDescent="0.2">
      <c r="P27007" s="12"/>
      <c r="AB27007"/>
    </row>
    <row r="27008" spans="16:28" x14ac:dyDescent="0.2">
      <c r="P27008" s="12"/>
      <c r="AB27008"/>
    </row>
    <row r="27009" spans="16:28" x14ac:dyDescent="0.2">
      <c r="P27009" s="12"/>
      <c r="AB27009"/>
    </row>
    <row r="27010" spans="16:28" x14ac:dyDescent="0.2">
      <c r="P27010" s="12"/>
      <c r="AB27010"/>
    </row>
    <row r="27011" spans="16:28" x14ac:dyDescent="0.2">
      <c r="P27011" s="12"/>
      <c r="AB27011"/>
    </row>
    <row r="27012" spans="16:28" x14ac:dyDescent="0.2">
      <c r="P27012" s="12"/>
      <c r="AB27012"/>
    </row>
    <row r="27013" spans="16:28" x14ac:dyDescent="0.2">
      <c r="P27013" s="12"/>
      <c r="AB27013"/>
    </row>
    <row r="27014" spans="16:28" x14ac:dyDescent="0.2">
      <c r="P27014" s="12"/>
      <c r="AB27014"/>
    </row>
    <row r="27015" spans="16:28" x14ac:dyDescent="0.2">
      <c r="P27015" s="12"/>
      <c r="AB27015"/>
    </row>
    <row r="27016" spans="16:28" x14ac:dyDescent="0.2">
      <c r="P27016" s="12"/>
      <c r="AB27016"/>
    </row>
    <row r="27017" spans="16:28" x14ac:dyDescent="0.2">
      <c r="P27017" s="12"/>
      <c r="AB27017"/>
    </row>
    <row r="27018" spans="16:28" x14ac:dyDescent="0.2">
      <c r="P27018" s="12"/>
      <c r="AB27018"/>
    </row>
    <row r="27019" spans="16:28" x14ac:dyDescent="0.2">
      <c r="P27019" s="12"/>
      <c r="AB27019"/>
    </row>
    <row r="27020" spans="16:28" x14ac:dyDescent="0.2">
      <c r="P27020" s="12"/>
      <c r="AB27020"/>
    </row>
    <row r="27021" spans="16:28" x14ac:dyDescent="0.2">
      <c r="P27021" s="12"/>
      <c r="AB27021"/>
    </row>
    <row r="27022" spans="16:28" x14ac:dyDescent="0.2">
      <c r="P27022" s="12"/>
      <c r="AB27022"/>
    </row>
    <row r="27023" spans="16:28" x14ac:dyDescent="0.2">
      <c r="P27023" s="12"/>
      <c r="AB27023"/>
    </row>
    <row r="27024" spans="16:28" x14ac:dyDescent="0.2">
      <c r="P27024" s="12"/>
      <c r="AB27024"/>
    </row>
    <row r="27025" spans="16:28" x14ac:dyDescent="0.2">
      <c r="P27025" s="12"/>
      <c r="AB27025"/>
    </row>
    <row r="27026" spans="16:28" x14ac:dyDescent="0.2">
      <c r="P27026" s="12"/>
      <c r="AB27026"/>
    </row>
    <row r="27027" spans="16:28" x14ac:dyDescent="0.2">
      <c r="P27027" s="12"/>
      <c r="AB27027"/>
    </row>
    <row r="27028" spans="16:28" x14ac:dyDescent="0.2">
      <c r="P27028" s="12"/>
      <c r="AB27028"/>
    </row>
    <row r="27029" spans="16:28" x14ac:dyDescent="0.2">
      <c r="P27029" s="12"/>
      <c r="AB27029"/>
    </row>
    <row r="27030" spans="16:28" x14ac:dyDescent="0.2">
      <c r="P27030" s="12"/>
      <c r="AB27030"/>
    </row>
    <row r="27031" spans="16:28" x14ac:dyDescent="0.2">
      <c r="P27031" s="12"/>
      <c r="AB27031"/>
    </row>
    <row r="27032" spans="16:28" x14ac:dyDescent="0.2">
      <c r="P27032" s="12"/>
      <c r="AB27032"/>
    </row>
    <row r="27033" spans="16:28" x14ac:dyDescent="0.2">
      <c r="P27033" s="12"/>
      <c r="AB27033"/>
    </row>
    <row r="27034" spans="16:28" x14ac:dyDescent="0.2">
      <c r="P27034" s="12"/>
      <c r="AB27034"/>
    </row>
    <row r="27035" spans="16:28" x14ac:dyDescent="0.2">
      <c r="P27035" s="12"/>
      <c r="AB27035"/>
    </row>
    <row r="27036" spans="16:28" x14ac:dyDescent="0.2">
      <c r="P27036" s="12"/>
      <c r="AB27036"/>
    </row>
    <row r="27037" spans="16:28" x14ac:dyDescent="0.2">
      <c r="P27037" s="12"/>
      <c r="AB27037"/>
    </row>
    <row r="27038" spans="16:28" x14ac:dyDescent="0.2">
      <c r="P27038" s="12"/>
      <c r="AB27038"/>
    </row>
    <row r="27039" spans="16:28" x14ac:dyDescent="0.2">
      <c r="P27039" s="12"/>
      <c r="AB27039"/>
    </row>
    <row r="27040" spans="16:28" x14ac:dyDescent="0.2">
      <c r="P27040" s="12"/>
      <c r="AB27040"/>
    </row>
    <row r="27041" spans="16:28" x14ac:dyDescent="0.2">
      <c r="P27041" s="12"/>
      <c r="AB27041"/>
    </row>
    <row r="27042" spans="16:28" x14ac:dyDescent="0.2">
      <c r="P27042" s="12"/>
      <c r="AB27042"/>
    </row>
    <row r="27043" spans="16:28" x14ac:dyDescent="0.2">
      <c r="P27043" s="12"/>
      <c r="AB27043"/>
    </row>
    <row r="27044" spans="16:28" x14ac:dyDescent="0.2">
      <c r="P27044" s="12"/>
      <c r="AB27044"/>
    </row>
    <row r="27045" spans="16:28" x14ac:dyDescent="0.2">
      <c r="P27045" s="12"/>
      <c r="AB27045"/>
    </row>
    <row r="27046" spans="16:28" x14ac:dyDescent="0.2">
      <c r="P27046" s="12"/>
      <c r="AB27046"/>
    </row>
    <row r="27047" spans="16:28" x14ac:dyDescent="0.2">
      <c r="P27047" s="12"/>
      <c r="AB27047"/>
    </row>
    <row r="27048" spans="16:28" x14ac:dyDescent="0.2">
      <c r="P27048" s="12"/>
      <c r="AB27048"/>
    </row>
    <row r="27049" spans="16:28" x14ac:dyDescent="0.2">
      <c r="P27049" s="12"/>
      <c r="AB27049"/>
    </row>
    <row r="27050" spans="16:28" x14ac:dyDescent="0.2">
      <c r="P27050" s="12"/>
      <c r="AB27050"/>
    </row>
    <row r="27051" spans="16:28" x14ac:dyDescent="0.2">
      <c r="P27051" s="12"/>
      <c r="AB27051"/>
    </row>
    <row r="27052" spans="16:28" x14ac:dyDescent="0.2">
      <c r="P27052" s="12"/>
      <c r="AB27052"/>
    </row>
    <row r="27053" spans="16:28" x14ac:dyDescent="0.2">
      <c r="P27053" s="12"/>
      <c r="AB27053"/>
    </row>
    <row r="27054" spans="16:28" x14ac:dyDescent="0.2">
      <c r="P27054" s="12"/>
      <c r="AB27054"/>
    </row>
    <row r="27055" spans="16:28" x14ac:dyDescent="0.2">
      <c r="P27055" s="12"/>
      <c r="AB27055"/>
    </row>
    <row r="27056" spans="16:28" x14ac:dyDescent="0.2">
      <c r="P27056" s="12"/>
      <c r="AB27056"/>
    </row>
    <row r="27057" spans="16:28" x14ac:dyDescent="0.2">
      <c r="P27057" s="12"/>
      <c r="AB27057"/>
    </row>
    <row r="27058" spans="16:28" x14ac:dyDescent="0.2">
      <c r="P27058" s="12"/>
      <c r="AB27058"/>
    </row>
    <row r="27059" spans="16:28" x14ac:dyDescent="0.2">
      <c r="P27059" s="12"/>
      <c r="AB27059"/>
    </row>
    <row r="27060" spans="16:28" x14ac:dyDescent="0.2">
      <c r="P27060" s="12"/>
      <c r="AB27060"/>
    </row>
    <row r="27061" spans="16:28" x14ac:dyDescent="0.2">
      <c r="P27061" s="12"/>
      <c r="AB27061"/>
    </row>
    <row r="27062" spans="16:28" x14ac:dyDescent="0.2">
      <c r="P27062" s="12"/>
      <c r="AB27062"/>
    </row>
    <row r="27063" spans="16:28" x14ac:dyDescent="0.2">
      <c r="P27063" s="12"/>
      <c r="AB27063"/>
    </row>
    <row r="27064" spans="16:28" x14ac:dyDescent="0.2">
      <c r="P27064" s="12"/>
      <c r="AB27064"/>
    </row>
    <row r="27065" spans="16:28" x14ac:dyDescent="0.2">
      <c r="P27065" s="12"/>
      <c r="AB27065"/>
    </row>
    <row r="27066" spans="16:28" x14ac:dyDescent="0.2">
      <c r="P27066" s="12"/>
      <c r="AB27066"/>
    </row>
    <row r="27067" spans="16:28" x14ac:dyDescent="0.2">
      <c r="P27067" s="12"/>
      <c r="AB27067"/>
    </row>
    <row r="27068" spans="16:28" x14ac:dyDescent="0.2">
      <c r="P27068" s="12"/>
      <c r="AB27068"/>
    </row>
    <row r="27069" spans="16:28" x14ac:dyDescent="0.2">
      <c r="P27069" s="12"/>
      <c r="AB27069"/>
    </row>
    <row r="27070" spans="16:28" x14ac:dyDescent="0.2">
      <c r="P27070" s="12"/>
      <c r="AB27070"/>
    </row>
    <row r="27071" spans="16:28" x14ac:dyDescent="0.2">
      <c r="P27071" s="12"/>
      <c r="AB27071"/>
    </row>
    <row r="27072" spans="16:28" x14ac:dyDescent="0.2">
      <c r="P27072" s="12"/>
      <c r="AB27072"/>
    </row>
    <row r="27073" spans="16:28" x14ac:dyDescent="0.2">
      <c r="P27073" s="12"/>
      <c r="AB27073"/>
    </row>
    <row r="27074" spans="16:28" x14ac:dyDescent="0.2">
      <c r="P27074" s="12"/>
      <c r="AB27074"/>
    </row>
    <row r="27075" spans="16:28" x14ac:dyDescent="0.2">
      <c r="P27075" s="12"/>
      <c r="AB27075"/>
    </row>
    <row r="27076" spans="16:28" x14ac:dyDescent="0.2">
      <c r="P27076" s="12"/>
      <c r="AB27076"/>
    </row>
    <row r="27077" spans="16:28" x14ac:dyDescent="0.2">
      <c r="P27077" s="12"/>
      <c r="AB27077"/>
    </row>
    <row r="27078" spans="16:28" x14ac:dyDescent="0.2">
      <c r="P27078" s="12"/>
      <c r="AB27078"/>
    </row>
    <row r="27079" spans="16:28" x14ac:dyDescent="0.2">
      <c r="P27079" s="12"/>
      <c r="AB27079"/>
    </row>
    <row r="27080" spans="16:28" x14ac:dyDescent="0.2">
      <c r="P27080" s="12"/>
      <c r="AB27080"/>
    </row>
    <row r="27081" spans="16:28" x14ac:dyDescent="0.2">
      <c r="P27081" s="12"/>
      <c r="AB27081"/>
    </row>
    <row r="27082" spans="16:28" x14ac:dyDescent="0.2">
      <c r="P27082" s="12"/>
      <c r="AB27082"/>
    </row>
    <row r="27083" spans="16:28" x14ac:dyDescent="0.2">
      <c r="P27083" s="12"/>
      <c r="AB27083"/>
    </row>
    <row r="27084" spans="16:28" x14ac:dyDescent="0.2">
      <c r="P27084" s="12"/>
      <c r="AB27084"/>
    </row>
    <row r="27085" spans="16:28" x14ac:dyDescent="0.2">
      <c r="P27085" s="12"/>
      <c r="AB27085"/>
    </row>
    <row r="27086" spans="16:28" x14ac:dyDescent="0.2">
      <c r="P27086" s="12"/>
      <c r="AB27086"/>
    </row>
    <row r="27087" spans="16:28" x14ac:dyDescent="0.2">
      <c r="P27087" s="12"/>
      <c r="AB27087"/>
    </row>
    <row r="27088" spans="16:28" x14ac:dyDescent="0.2">
      <c r="P27088" s="12"/>
      <c r="AB27088"/>
    </row>
    <row r="27089" spans="16:28" x14ac:dyDescent="0.2">
      <c r="P27089" s="12"/>
      <c r="AB27089"/>
    </row>
    <row r="27090" spans="16:28" x14ac:dyDescent="0.2">
      <c r="P27090" s="12"/>
      <c r="AB27090"/>
    </row>
    <row r="27091" spans="16:28" x14ac:dyDescent="0.2">
      <c r="P27091" s="12"/>
      <c r="AB27091"/>
    </row>
    <row r="27092" spans="16:28" x14ac:dyDescent="0.2">
      <c r="P27092" s="12"/>
      <c r="AB27092"/>
    </row>
    <row r="27093" spans="16:28" x14ac:dyDescent="0.2">
      <c r="P27093" s="12"/>
      <c r="AB27093"/>
    </row>
    <row r="27094" spans="16:28" x14ac:dyDescent="0.2">
      <c r="P27094" s="12"/>
      <c r="AB27094"/>
    </row>
    <row r="27095" spans="16:28" x14ac:dyDescent="0.2">
      <c r="P27095" s="12"/>
      <c r="AB27095"/>
    </row>
    <row r="27096" spans="16:28" x14ac:dyDescent="0.2">
      <c r="P27096" s="12"/>
      <c r="AB27096"/>
    </row>
    <row r="27097" spans="16:28" x14ac:dyDescent="0.2">
      <c r="P27097" s="12"/>
      <c r="AB27097"/>
    </row>
    <row r="27098" spans="16:28" x14ac:dyDescent="0.2">
      <c r="P27098" s="12"/>
      <c r="AB27098"/>
    </row>
    <row r="27099" spans="16:28" x14ac:dyDescent="0.2">
      <c r="P27099" s="12"/>
      <c r="AB27099"/>
    </row>
    <row r="27100" spans="16:28" x14ac:dyDescent="0.2">
      <c r="P27100" s="12"/>
      <c r="AB27100"/>
    </row>
    <row r="27101" spans="16:28" x14ac:dyDescent="0.2">
      <c r="P27101" s="12"/>
      <c r="AB27101"/>
    </row>
    <row r="27102" spans="16:28" x14ac:dyDescent="0.2">
      <c r="P27102" s="12"/>
      <c r="AB27102"/>
    </row>
    <row r="27103" spans="16:28" x14ac:dyDescent="0.2">
      <c r="P27103" s="12"/>
      <c r="AB27103"/>
    </row>
    <row r="27104" spans="16:28" x14ac:dyDescent="0.2">
      <c r="P27104" s="12"/>
      <c r="AB27104"/>
    </row>
    <row r="27105" spans="16:28" x14ac:dyDescent="0.2">
      <c r="P27105" s="12"/>
      <c r="AB27105"/>
    </row>
    <row r="27106" spans="16:28" x14ac:dyDescent="0.2">
      <c r="P27106" s="12"/>
      <c r="AB27106"/>
    </row>
    <row r="27107" spans="16:28" x14ac:dyDescent="0.2">
      <c r="P27107" s="12"/>
      <c r="AB27107"/>
    </row>
    <row r="27108" spans="16:28" x14ac:dyDescent="0.2">
      <c r="P27108" s="12"/>
      <c r="AB27108"/>
    </row>
    <row r="27109" spans="16:28" x14ac:dyDescent="0.2">
      <c r="P27109" s="12"/>
      <c r="AB27109"/>
    </row>
    <row r="27110" spans="16:28" x14ac:dyDescent="0.2">
      <c r="P27110" s="12"/>
      <c r="AB27110"/>
    </row>
    <row r="27111" spans="16:28" x14ac:dyDescent="0.2">
      <c r="P27111" s="12"/>
      <c r="AB27111"/>
    </row>
    <row r="27112" spans="16:28" x14ac:dyDescent="0.2">
      <c r="P27112" s="12"/>
      <c r="AB27112"/>
    </row>
    <row r="27113" spans="16:28" x14ac:dyDescent="0.2">
      <c r="P27113" s="12"/>
      <c r="AB27113"/>
    </row>
    <row r="27114" spans="16:28" x14ac:dyDescent="0.2">
      <c r="P27114" s="12"/>
      <c r="AB27114"/>
    </row>
    <row r="27115" spans="16:28" x14ac:dyDescent="0.2">
      <c r="P27115" s="12"/>
      <c r="AB27115"/>
    </row>
    <row r="27116" spans="16:28" x14ac:dyDescent="0.2">
      <c r="P27116" s="12"/>
      <c r="AB27116"/>
    </row>
    <row r="27117" spans="16:28" x14ac:dyDescent="0.2">
      <c r="P27117" s="12"/>
      <c r="AB27117"/>
    </row>
    <row r="27118" spans="16:28" x14ac:dyDescent="0.2">
      <c r="P27118" s="12"/>
      <c r="AB27118"/>
    </row>
    <row r="27119" spans="16:28" x14ac:dyDescent="0.2">
      <c r="P27119" s="12"/>
      <c r="AB27119"/>
    </row>
    <row r="27120" spans="16:28" x14ac:dyDescent="0.2">
      <c r="P27120" s="12"/>
      <c r="AB27120"/>
    </row>
    <row r="27121" spans="16:28" x14ac:dyDescent="0.2">
      <c r="P27121" s="12"/>
      <c r="AB27121"/>
    </row>
    <row r="27122" spans="16:28" x14ac:dyDescent="0.2">
      <c r="P27122" s="12"/>
      <c r="AB27122"/>
    </row>
    <row r="27123" spans="16:28" x14ac:dyDescent="0.2">
      <c r="P27123" s="12"/>
      <c r="AB27123"/>
    </row>
    <row r="27124" spans="16:28" x14ac:dyDescent="0.2">
      <c r="P27124" s="12"/>
      <c r="AB27124"/>
    </row>
    <row r="27125" spans="16:28" x14ac:dyDescent="0.2">
      <c r="P27125" s="12"/>
      <c r="AB27125"/>
    </row>
    <row r="27126" spans="16:28" x14ac:dyDescent="0.2">
      <c r="P27126" s="12"/>
      <c r="AB27126"/>
    </row>
    <row r="27127" spans="16:28" x14ac:dyDescent="0.2">
      <c r="P27127" s="12"/>
      <c r="AB27127"/>
    </row>
    <row r="27128" spans="16:28" x14ac:dyDescent="0.2">
      <c r="P27128" s="12"/>
      <c r="AB27128"/>
    </row>
    <row r="27129" spans="16:28" x14ac:dyDescent="0.2">
      <c r="P27129" s="12"/>
      <c r="AB27129"/>
    </row>
    <row r="27130" spans="16:28" x14ac:dyDescent="0.2">
      <c r="P27130" s="12"/>
      <c r="AB27130"/>
    </row>
    <row r="27131" spans="16:28" x14ac:dyDescent="0.2">
      <c r="P27131" s="12"/>
      <c r="AB27131"/>
    </row>
    <row r="27132" spans="16:28" x14ac:dyDescent="0.2">
      <c r="P27132" s="12"/>
      <c r="AB27132"/>
    </row>
    <row r="27133" spans="16:28" x14ac:dyDescent="0.2">
      <c r="P27133" s="12"/>
      <c r="AB27133"/>
    </row>
    <row r="27134" spans="16:28" x14ac:dyDescent="0.2">
      <c r="P27134" s="12"/>
      <c r="AB27134"/>
    </row>
    <row r="27135" spans="16:28" x14ac:dyDescent="0.2">
      <c r="P27135" s="12"/>
      <c r="AB27135"/>
    </row>
    <row r="27136" spans="16:28" x14ac:dyDescent="0.2">
      <c r="P27136" s="12"/>
      <c r="AB27136"/>
    </row>
    <row r="27137" spans="16:28" x14ac:dyDescent="0.2">
      <c r="P27137" s="12"/>
      <c r="AB27137"/>
    </row>
    <row r="27138" spans="16:28" x14ac:dyDescent="0.2">
      <c r="P27138" s="12"/>
      <c r="AB27138"/>
    </row>
    <row r="27139" spans="16:28" x14ac:dyDescent="0.2">
      <c r="P27139" s="12"/>
      <c r="AB27139"/>
    </row>
    <row r="27140" spans="16:28" x14ac:dyDescent="0.2">
      <c r="P27140" s="12"/>
      <c r="AB27140"/>
    </row>
    <row r="27141" spans="16:28" x14ac:dyDescent="0.2">
      <c r="P27141" s="12"/>
      <c r="AB27141"/>
    </row>
    <row r="27142" spans="16:28" x14ac:dyDescent="0.2">
      <c r="P27142" s="12"/>
      <c r="AB27142"/>
    </row>
    <row r="27143" spans="16:28" x14ac:dyDescent="0.2">
      <c r="P27143" s="12"/>
      <c r="AB27143"/>
    </row>
    <row r="27144" spans="16:28" x14ac:dyDescent="0.2">
      <c r="P27144" s="12"/>
      <c r="AB27144"/>
    </row>
    <row r="27145" spans="16:28" x14ac:dyDescent="0.2">
      <c r="P27145" s="12"/>
      <c r="AB27145"/>
    </row>
    <row r="27146" spans="16:28" x14ac:dyDescent="0.2">
      <c r="P27146" s="12"/>
      <c r="AB27146"/>
    </row>
    <row r="27147" spans="16:28" x14ac:dyDescent="0.2">
      <c r="P27147" s="12"/>
      <c r="AB27147"/>
    </row>
    <row r="27148" spans="16:28" x14ac:dyDescent="0.2">
      <c r="P27148" s="12"/>
      <c r="AB27148"/>
    </row>
    <row r="27149" spans="16:28" x14ac:dyDescent="0.2">
      <c r="P27149" s="12"/>
      <c r="AB27149"/>
    </row>
    <row r="27150" spans="16:28" x14ac:dyDescent="0.2">
      <c r="P27150" s="12"/>
      <c r="AB27150"/>
    </row>
    <row r="27151" spans="16:28" x14ac:dyDescent="0.2">
      <c r="P27151" s="12"/>
      <c r="AB27151"/>
    </row>
    <row r="27152" spans="16:28" x14ac:dyDescent="0.2">
      <c r="P27152" s="12"/>
      <c r="AB27152"/>
    </row>
    <row r="27153" spans="16:28" x14ac:dyDescent="0.2">
      <c r="P27153" s="12"/>
      <c r="AB27153"/>
    </row>
    <row r="27154" spans="16:28" x14ac:dyDescent="0.2">
      <c r="P27154" s="12"/>
      <c r="AB27154"/>
    </row>
    <row r="27155" spans="16:28" x14ac:dyDescent="0.2">
      <c r="P27155" s="12"/>
      <c r="AB27155"/>
    </row>
    <row r="27156" spans="16:28" x14ac:dyDescent="0.2">
      <c r="P27156" s="12"/>
      <c r="AB27156"/>
    </row>
    <row r="27157" spans="16:28" x14ac:dyDescent="0.2">
      <c r="P27157" s="12"/>
      <c r="AB27157"/>
    </row>
    <row r="27158" spans="16:28" x14ac:dyDescent="0.2">
      <c r="P27158" s="12"/>
      <c r="AB27158"/>
    </row>
    <row r="27159" spans="16:28" x14ac:dyDescent="0.2">
      <c r="P27159" s="12"/>
      <c r="AB27159"/>
    </row>
    <row r="27160" spans="16:28" x14ac:dyDescent="0.2">
      <c r="P27160" s="12"/>
      <c r="AB27160"/>
    </row>
    <row r="27161" spans="16:28" x14ac:dyDescent="0.2">
      <c r="P27161" s="12"/>
      <c r="AB27161"/>
    </row>
    <row r="27162" spans="16:28" x14ac:dyDescent="0.2">
      <c r="P27162" s="12"/>
      <c r="AB27162"/>
    </row>
    <row r="27163" spans="16:28" x14ac:dyDescent="0.2">
      <c r="P27163" s="12"/>
      <c r="AB27163"/>
    </row>
    <row r="27164" spans="16:28" x14ac:dyDescent="0.2">
      <c r="P27164" s="12"/>
      <c r="AB27164"/>
    </row>
    <row r="27165" spans="16:28" x14ac:dyDescent="0.2">
      <c r="P27165" s="12"/>
      <c r="AB27165"/>
    </row>
    <row r="27166" spans="16:28" x14ac:dyDescent="0.2">
      <c r="P27166" s="12"/>
      <c r="AB27166"/>
    </row>
    <row r="27167" spans="16:28" x14ac:dyDescent="0.2">
      <c r="P27167" s="12"/>
      <c r="AB27167"/>
    </row>
    <row r="27168" spans="16:28" x14ac:dyDescent="0.2">
      <c r="P27168" s="12"/>
      <c r="AB27168"/>
    </row>
    <row r="27169" spans="16:28" x14ac:dyDescent="0.2">
      <c r="P27169" s="12"/>
      <c r="AB27169"/>
    </row>
    <row r="27170" spans="16:28" x14ac:dyDescent="0.2">
      <c r="P27170" s="12"/>
      <c r="AB27170"/>
    </row>
    <row r="27171" spans="16:28" x14ac:dyDescent="0.2">
      <c r="P27171" s="12"/>
      <c r="AB27171"/>
    </row>
    <row r="27172" spans="16:28" x14ac:dyDescent="0.2">
      <c r="P27172" s="12"/>
      <c r="AB27172"/>
    </row>
    <row r="27173" spans="16:28" x14ac:dyDescent="0.2">
      <c r="P27173" s="12"/>
      <c r="AB27173"/>
    </row>
    <row r="27174" spans="16:28" x14ac:dyDescent="0.2">
      <c r="P27174" s="12"/>
      <c r="AB27174"/>
    </row>
    <row r="27175" spans="16:28" x14ac:dyDescent="0.2">
      <c r="P27175" s="12"/>
      <c r="AB27175"/>
    </row>
    <row r="27176" spans="16:28" x14ac:dyDescent="0.2">
      <c r="P27176" s="12"/>
      <c r="AB27176"/>
    </row>
    <row r="27177" spans="16:28" x14ac:dyDescent="0.2">
      <c r="P27177" s="12"/>
      <c r="AB27177"/>
    </row>
    <row r="27178" spans="16:28" x14ac:dyDescent="0.2">
      <c r="P27178" s="12"/>
      <c r="AB27178"/>
    </row>
    <row r="27179" spans="16:28" x14ac:dyDescent="0.2">
      <c r="P27179" s="12"/>
      <c r="AB27179"/>
    </row>
    <row r="27180" spans="16:28" x14ac:dyDescent="0.2">
      <c r="P27180" s="12"/>
      <c r="AB27180"/>
    </row>
    <row r="27181" spans="16:28" x14ac:dyDescent="0.2">
      <c r="P27181" s="12"/>
      <c r="AB27181"/>
    </row>
    <row r="27182" spans="16:28" x14ac:dyDescent="0.2">
      <c r="P27182" s="12"/>
      <c r="AB27182"/>
    </row>
    <row r="27183" spans="16:28" x14ac:dyDescent="0.2">
      <c r="P27183" s="12"/>
      <c r="AB27183"/>
    </row>
    <row r="27184" spans="16:28" x14ac:dyDescent="0.2">
      <c r="P27184" s="12"/>
      <c r="AB27184"/>
    </row>
    <row r="27185" spans="16:28" x14ac:dyDescent="0.2">
      <c r="P27185" s="12"/>
      <c r="AB27185"/>
    </row>
    <row r="27186" spans="16:28" x14ac:dyDescent="0.2">
      <c r="P27186" s="12"/>
      <c r="AB27186"/>
    </row>
    <row r="27187" spans="16:28" x14ac:dyDescent="0.2">
      <c r="P27187" s="12"/>
      <c r="AB27187"/>
    </row>
    <row r="27188" spans="16:28" x14ac:dyDescent="0.2">
      <c r="P27188" s="12"/>
      <c r="AB27188"/>
    </row>
    <row r="27189" spans="16:28" x14ac:dyDescent="0.2">
      <c r="P27189" s="12"/>
      <c r="AB27189"/>
    </row>
    <row r="27190" spans="16:28" x14ac:dyDescent="0.2">
      <c r="P27190" s="12"/>
      <c r="AB27190"/>
    </row>
    <row r="27191" spans="16:28" x14ac:dyDescent="0.2">
      <c r="P27191" s="12"/>
      <c r="AB27191"/>
    </row>
    <row r="27192" spans="16:28" x14ac:dyDescent="0.2">
      <c r="P27192" s="12"/>
      <c r="AB27192"/>
    </row>
    <row r="27193" spans="16:28" x14ac:dyDescent="0.2">
      <c r="P27193" s="12"/>
      <c r="AB27193"/>
    </row>
    <row r="27194" spans="16:28" x14ac:dyDescent="0.2">
      <c r="P27194" s="12"/>
      <c r="AB27194"/>
    </row>
    <row r="27195" spans="16:28" x14ac:dyDescent="0.2">
      <c r="P27195" s="12"/>
      <c r="AB27195"/>
    </row>
    <row r="27196" spans="16:28" x14ac:dyDescent="0.2">
      <c r="P27196" s="12"/>
      <c r="AB27196"/>
    </row>
    <row r="27197" spans="16:28" x14ac:dyDescent="0.2">
      <c r="P27197" s="12"/>
      <c r="AB27197"/>
    </row>
    <row r="27198" spans="16:28" x14ac:dyDescent="0.2">
      <c r="P27198" s="12"/>
      <c r="AB27198"/>
    </row>
    <row r="27199" spans="16:28" x14ac:dyDescent="0.2">
      <c r="P27199" s="12"/>
      <c r="AB27199"/>
    </row>
    <row r="27200" spans="16:28" x14ac:dyDescent="0.2">
      <c r="P27200" s="12"/>
      <c r="AB27200"/>
    </row>
    <row r="27201" spans="16:28" x14ac:dyDescent="0.2">
      <c r="P27201" s="12"/>
      <c r="AB27201"/>
    </row>
    <row r="27202" spans="16:28" x14ac:dyDescent="0.2">
      <c r="P27202" s="12"/>
      <c r="AB27202"/>
    </row>
    <row r="27203" spans="16:28" x14ac:dyDescent="0.2">
      <c r="P27203" s="12"/>
      <c r="AB27203"/>
    </row>
    <row r="27204" spans="16:28" x14ac:dyDescent="0.2">
      <c r="P27204" s="12"/>
      <c r="AB27204"/>
    </row>
    <row r="27205" spans="16:28" x14ac:dyDescent="0.2">
      <c r="P27205" s="12"/>
      <c r="AB27205"/>
    </row>
    <row r="27206" spans="16:28" x14ac:dyDescent="0.2">
      <c r="P27206" s="12"/>
      <c r="AB27206"/>
    </row>
    <row r="27207" spans="16:28" x14ac:dyDescent="0.2">
      <c r="P27207" s="12"/>
      <c r="AB27207"/>
    </row>
    <row r="27208" spans="16:28" x14ac:dyDescent="0.2">
      <c r="P27208" s="12"/>
      <c r="AB27208"/>
    </row>
    <row r="27209" spans="16:28" x14ac:dyDescent="0.2">
      <c r="P27209" s="12"/>
      <c r="AB27209"/>
    </row>
    <row r="27210" spans="16:28" x14ac:dyDescent="0.2">
      <c r="P27210" s="12"/>
      <c r="AB27210"/>
    </row>
    <row r="27211" spans="16:28" x14ac:dyDescent="0.2">
      <c r="P27211" s="12"/>
      <c r="AB27211"/>
    </row>
    <row r="27212" spans="16:28" x14ac:dyDescent="0.2">
      <c r="P27212" s="12"/>
      <c r="AB27212"/>
    </row>
    <row r="27213" spans="16:28" x14ac:dyDescent="0.2">
      <c r="P27213" s="12"/>
      <c r="AB27213"/>
    </row>
    <row r="27214" spans="16:28" x14ac:dyDescent="0.2">
      <c r="P27214" s="12"/>
      <c r="AB27214"/>
    </row>
    <row r="27215" spans="16:28" x14ac:dyDescent="0.2">
      <c r="P27215" s="12"/>
      <c r="AB27215"/>
    </row>
    <row r="27216" spans="16:28" x14ac:dyDescent="0.2">
      <c r="P27216" s="12"/>
      <c r="AB27216"/>
    </row>
    <row r="27217" spans="16:28" x14ac:dyDescent="0.2">
      <c r="P27217" s="12"/>
      <c r="AB27217"/>
    </row>
    <row r="27218" spans="16:28" x14ac:dyDescent="0.2">
      <c r="P27218" s="12"/>
      <c r="AB27218"/>
    </row>
    <row r="27219" spans="16:28" x14ac:dyDescent="0.2">
      <c r="P27219" s="12"/>
      <c r="AB27219"/>
    </row>
    <row r="27220" spans="16:28" x14ac:dyDescent="0.2">
      <c r="P27220" s="12"/>
      <c r="AB27220"/>
    </row>
    <row r="27221" spans="16:28" x14ac:dyDescent="0.2">
      <c r="P27221" s="12"/>
      <c r="AB27221"/>
    </row>
    <row r="27222" spans="16:28" x14ac:dyDescent="0.2">
      <c r="P27222" s="12"/>
      <c r="AB27222"/>
    </row>
    <row r="27223" spans="16:28" x14ac:dyDescent="0.2">
      <c r="P27223" s="12"/>
      <c r="AB27223"/>
    </row>
    <row r="27224" spans="16:28" x14ac:dyDescent="0.2">
      <c r="P27224" s="12"/>
      <c r="AB27224"/>
    </row>
    <row r="27225" spans="16:28" x14ac:dyDescent="0.2">
      <c r="P27225" s="12"/>
      <c r="AB27225"/>
    </row>
    <row r="27226" spans="16:28" x14ac:dyDescent="0.2">
      <c r="P27226" s="12"/>
      <c r="AB27226"/>
    </row>
    <row r="27227" spans="16:28" x14ac:dyDescent="0.2">
      <c r="P27227" s="12"/>
      <c r="AB27227"/>
    </row>
    <row r="27228" spans="16:28" x14ac:dyDescent="0.2">
      <c r="P27228" s="12"/>
      <c r="AB27228"/>
    </row>
    <row r="27229" spans="16:28" x14ac:dyDescent="0.2">
      <c r="P27229" s="12"/>
      <c r="AB27229"/>
    </row>
    <row r="27230" spans="16:28" x14ac:dyDescent="0.2">
      <c r="P27230" s="12"/>
      <c r="AB27230"/>
    </row>
    <row r="27231" spans="16:28" x14ac:dyDescent="0.2">
      <c r="P27231" s="12"/>
      <c r="AB27231"/>
    </row>
    <row r="27232" spans="16:28" x14ac:dyDescent="0.2">
      <c r="P27232" s="12"/>
      <c r="AB27232"/>
    </row>
    <row r="27233" spans="16:28" x14ac:dyDescent="0.2">
      <c r="P27233" s="12"/>
      <c r="AB27233"/>
    </row>
    <row r="27234" spans="16:28" x14ac:dyDescent="0.2">
      <c r="P27234" s="12"/>
      <c r="AB27234"/>
    </row>
    <row r="27235" spans="16:28" x14ac:dyDescent="0.2">
      <c r="P27235" s="12"/>
      <c r="AB27235"/>
    </row>
    <row r="27236" spans="16:28" x14ac:dyDescent="0.2">
      <c r="P27236" s="12"/>
      <c r="AB27236"/>
    </row>
    <row r="27237" spans="16:28" x14ac:dyDescent="0.2">
      <c r="P27237" s="12"/>
      <c r="AB27237"/>
    </row>
    <row r="27238" spans="16:28" x14ac:dyDescent="0.2">
      <c r="P27238" s="12"/>
      <c r="AB27238"/>
    </row>
    <row r="27239" spans="16:28" x14ac:dyDescent="0.2">
      <c r="P27239" s="12"/>
      <c r="AB27239"/>
    </row>
    <row r="27240" spans="16:28" x14ac:dyDescent="0.2">
      <c r="P27240" s="12"/>
      <c r="AB27240"/>
    </row>
    <row r="27241" spans="16:28" x14ac:dyDescent="0.2">
      <c r="P27241" s="12"/>
      <c r="AB27241"/>
    </row>
    <row r="27242" spans="16:28" x14ac:dyDescent="0.2">
      <c r="P27242" s="12"/>
      <c r="AB27242"/>
    </row>
    <row r="27243" spans="16:28" x14ac:dyDescent="0.2">
      <c r="P27243" s="12"/>
      <c r="AB27243"/>
    </row>
    <row r="27244" spans="16:28" x14ac:dyDescent="0.2">
      <c r="P27244" s="12"/>
      <c r="AB27244"/>
    </row>
    <row r="27245" spans="16:28" x14ac:dyDescent="0.2">
      <c r="P27245" s="12"/>
      <c r="AB27245"/>
    </row>
    <row r="27246" spans="16:28" x14ac:dyDescent="0.2">
      <c r="P27246" s="12"/>
      <c r="AB27246"/>
    </row>
    <row r="27247" spans="16:28" x14ac:dyDescent="0.2">
      <c r="P27247" s="12"/>
      <c r="AB27247"/>
    </row>
    <row r="27248" spans="16:28" x14ac:dyDescent="0.2">
      <c r="P27248" s="12"/>
      <c r="AB27248"/>
    </row>
    <row r="27249" spans="16:28" x14ac:dyDescent="0.2">
      <c r="P27249" s="12"/>
      <c r="AB27249"/>
    </row>
    <row r="27250" spans="16:28" x14ac:dyDescent="0.2">
      <c r="P27250" s="12"/>
      <c r="AB27250"/>
    </row>
    <row r="27251" spans="16:28" x14ac:dyDescent="0.2">
      <c r="P27251" s="12"/>
      <c r="AB27251"/>
    </row>
    <row r="27252" spans="16:28" x14ac:dyDescent="0.2">
      <c r="P27252" s="12"/>
      <c r="AB27252"/>
    </row>
    <row r="27253" spans="16:28" x14ac:dyDescent="0.2">
      <c r="P27253" s="12"/>
      <c r="AB27253"/>
    </row>
    <row r="27254" spans="16:28" x14ac:dyDescent="0.2">
      <c r="P27254" s="12"/>
      <c r="AB27254"/>
    </row>
    <row r="27255" spans="16:28" x14ac:dyDescent="0.2">
      <c r="P27255" s="12"/>
      <c r="AB27255"/>
    </row>
    <row r="27256" spans="16:28" x14ac:dyDescent="0.2">
      <c r="P27256" s="12"/>
      <c r="AB27256"/>
    </row>
    <row r="27257" spans="16:28" x14ac:dyDescent="0.2">
      <c r="P27257" s="12"/>
      <c r="AB27257"/>
    </row>
    <row r="27258" spans="16:28" x14ac:dyDescent="0.2">
      <c r="P27258" s="12"/>
      <c r="AB27258"/>
    </row>
    <row r="27259" spans="16:28" x14ac:dyDescent="0.2">
      <c r="P27259" s="12"/>
      <c r="AB27259"/>
    </row>
    <row r="27260" spans="16:28" x14ac:dyDescent="0.2">
      <c r="P27260" s="12"/>
      <c r="AB27260"/>
    </row>
    <row r="27261" spans="16:28" x14ac:dyDescent="0.2">
      <c r="P27261" s="12"/>
      <c r="AB27261"/>
    </row>
    <row r="27262" spans="16:28" x14ac:dyDescent="0.2">
      <c r="P27262" s="12"/>
      <c r="AB27262"/>
    </row>
    <row r="27263" spans="16:28" x14ac:dyDescent="0.2">
      <c r="P27263" s="12"/>
      <c r="AB27263"/>
    </row>
    <row r="27264" spans="16:28" x14ac:dyDescent="0.2">
      <c r="P27264" s="12"/>
      <c r="AB27264"/>
    </row>
    <row r="27265" spans="16:28" x14ac:dyDescent="0.2">
      <c r="P27265" s="12"/>
      <c r="AB27265"/>
    </row>
    <row r="27266" spans="16:28" x14ac:dyDescent="0.2">
      <c r="P27266" s="12"/>
      <c r="AB27266"/>
    </row>
    <row r="27267" spans="16:28" x14ac:dyDescent="0.2">
      <c r="P27267" s="12"/>
      <c r="AB27267"/>
    </row>
    <row r="27268" spans="16:28" x14ac:dyDescent="0.2">
      <c r="P27268" s="12"/>
      <c r="AB27268"/>
    </row>
    <row r="27269" spans="16:28" x14ac:dyDescent="0.2">
      <c r="P27269" s="12"/>
      <c r="AB27269"/>
    </row>
    <row r="27270" spans="16:28" x14ac:dyDescent="0.2">
      <c r="P27270" s="12"/>
      <c r="AB27270"/>
    </row>
    <row r="27271" spans="16:28" x14ac:dyDescent="0.2">
      <c r="P27271" s="12"/>
      <c r="AB27271"/>
    </row>
    <row r="27272" spans="16:28" x14ac:dyDescent="0.2">
      <c r="P27272" s="12"/>
      <c r="AB27272"/>
    </row>
    <row r="27273" spans="16:28" x14ac:dyDescent="0.2">
      <c r="P27273" s="12"/>
      <c r="AB27273"/>
    </row>
    <row r="27274" spans="16:28" x14ac:dyDescent="0.2">
      <c r="P27274" s="12"/>
      <c r="AB27274"/>
    </row>
    <row r="27275" spans="16:28" x14ac:dyDescent="0.2">
      <c r="P27275" s="12"/>
      <c r="AB27275"/>
    </row>
    <row r="27276" spans="16:28" x14ac:dyDescent="0.2">
      <c r="P27276" s="12"/>
      <c r="AB27276"/>
    </row>
    <row r="27277" spans="16:28" x14ac:dyDescent="0.2">
      <c r="P27277" s="12"/>
      <c r="AB27277"/>
    </row>
    <row r="27278" spans="16:28" x14ac:dyDescent="0.2">
      <c r="P27278" s="12"/>
      <c r="AB27278"/>
    </row>
    <row r="27279" spans="16:28" x14ac:dyDescent="0.2">
      <c r="P27279" s="12"/>
      <c r="AB27279"/>
    </row>
    <row r="27280" spans="16:28" x14ac:dyDescent="0.2">
      <c r="P27280" s="12"/>
      <c r="AB27280"/>
    </row>
    <row r="27281" spans="16:28" x14ac:dyDescent="0.2">
      <c r="P27281" s="12"/>
      <c r="AB27281"/>
    </row>
    <row r="27282" spans="16:28" x14ac:dyDescent="0.2">
      <c r="P27282" s="12"/>
      <c r="AB27282"/>
    </row>
    <row r="27283" spans="16:28" x14ac:dyDescent="0.2">
      <c r="P27283" s="12"/>
      <c r="AB27283"/>
    </row>
    <row r="27284" spans="16:28" x14ac:dyDescent="0.2">
      <c r="P27284" s="12"/>
      <c r="AB27284"/>
    </row>
    <row r="27285" spans="16:28" x14ac:dyDescent="0.2">
      <c r="P27285" s="12"/>
      <c r="AB27285"/>
    </row>
    <row r="27286" spans="16:28" x14ac:dyDescent="0.2">
      <c r="P27286" s="12"/>
      <c r="AB27286"/>
    </row>
    <row r="27287" spans="16:28" x14ac:dyDescent="0.2">
      <c r="P27287" s="12"/>
      <c r="AB27287"/>
    </row>
    <row r="27288" spans="16:28" x14ac:dyDescent="0.2">
      <c r="P27288" s="12"/>
      <c r="AB27288"/>
    </row>
    <row r="27289" spans="16:28" x14ac:dyDescent="0.2">
      <c r="P27289" s="12"/>
      <c r="AB27289"/>
    </row>
    <row r="27290" spans="16:28" x14ac:dyDescent="0.2">
      <c r="P27290" s="12"/>
      <c r="AB27290"/>
    </row>
    <row r="27291" spans="16:28" x14ac:dyDescent="0.2">
      <c r="P27291" s="12"/>
      <c r="AB27291"/>
    </row>
    <row r="27292" spans="16:28" x14ac:dyDescent="0.2">
      <c r="P27292" s="12"/>
      <c r="AB27292"/>
    </row>
    <row r="27293" spans="16:28" x14ac:dyDescent="0.2">
      <c r="P27293" s="12"/>
      <c r="AB27293"/>
    </row>
    <row r="27294" spans="16:28" x14ac:dyDescent="0.2">
      <c r="P27294" s="12"/>
      <c r="AB27294"/>
    </row>
    <row r="27295" spans="16:28" x14ac:dyDescent="0.2">
      <c r="P27295" s="12"/>
      <c r="AB27295"/>
    </row>
    <row r="27296" spans="16:28" x14ac:dyDescent="0.2">
      <c r="P27296" s="12"/>
      <c r="AB27296"/>
    </row>
    <row r="27297" spans="16:28" x14ac:dyDescent="0.2">
      <c r="P27297" s="12"/>
      <c r="AB27297"/>
    </row>
    <row r="27298" spans="16:28" x14ac:dyDescent="0.2">
      <c r="P27298" s="12"/>
      <c r="AB27298"/>
    </row>
    <row r="27299" spans="16:28" x14ac:dyDescent="0.2">
      <c r="P27299" s="12"/>
      <c r="AB27299"/>
    </row>
    <row r="27300" spans="16:28" x14ac:dyDescent="0.2">
      <c r="P27300" s="12"/>
      <c r="AB27300"/>
    </row>
    <row r="27301" spans="16:28" x14ac:dyDescent="0.2">
      <c r="P27301" s="12"/>
      <c r="AB27301"/>
    </row>
    <row r="27302" spans="16:28" x14ac:dyDescent="0.2">
      <c r="P27302" s="12"/>
      <c r="AB27302"/>
    </row>
    <row r="27303" spans="16:28" x14ac:dyDescent="0.2">
      <c r="P27303" s="12"/>
      <c r="AB27303"/>
    </row>
    <row r="27304" spans="16:28" x14ac:dyDescent="0.2">
      <c r="P27304" s="12"/>
      <c r="AB27304"/>
    </row>
    <row r="27305" spans="16:28" x14ac:dyDescent="0.2">
      <c r="P27305" s="12"/>
      <c r="AB27305"/>
    </row>
    <row r="27306" spans="16:28" x14ac:dyDescent="0.2">
      <c r="P27306" s="12"/>
      <c r="AB27306"/>
    </row>
    <row r="27307" spans="16:28" x14ac:dyDescent="0.2">
      <c r="P27307" s="12"/>
      <c r="AB27307"/>
    </row>
    <row r="27308" spans="16:28" x14ac:dyDescent="0.2">
      <c r="P27308" s="12"/>
      <c r="AB27308"/>
    </row>
    <row r="27309" spans="16:28" x14ac:dyDescent="0.2">
      <c r="P27309" s="12"/>
      <c r="AB27309"/>
    </row>
    <row r="27310" spans="16:28" x14ac:dyDescent="0.2">
      <c r="P27310" s="12"/>
      <c r="AB27310"/>
    </row>
    <row r="27311" spans="16:28" x14ac:dyDescent="0.2">
      <c r="P27311" s="12"/>
      <c r="AB27311"/>
    </row>
    <row r="27312" spans="16:28" x14ac:dyDescent="0.2">
      <c r="P27312" s="12"/>
      <c r="AB27312"/>
    </row>
    <row r="27313" spans="16:28" x14ac:dyDescent="0.2">
      <c r="P27313" s="12"/>
      <c r="AB27313"/>
    </row>
    <row r="27314" spans="16:28" x14ac:dyDescent="0.2">
      <c r="P27314" s="12"/>
      <c r="AB27314"/>
    </row>
    <row r="27315" spans="16:28" x14ac:dyDescent="0.2">
      <c r="P27315" s="12"/>
      <c r="AB27315"/>
    </row>
    <row r="27316" spans="16:28" x14ac:dyDescent="0.2">
      <c r="P27316" s="12"/>
      <c r="AB27316"/>
    </row>
    <row r="27317" spans="16:28" x14ac:dyDescent="0.2">
      <c r="P27317" s="12"/>
      <c r="AB27317"/>
    </row>
    <row r="27318" spans="16:28" x14ac:dyDescent="0.2">
      <c r="P27318" s="12"/>
      <c r="AB27318"/>
    </row>
    <row r="27319" spans="16:28" x14ac:dyDescent="0.2">
      <c r="P27319" s="12"/>
      <c r="AB27319"/>
    </row>
    <row r="27320" spans="16:28" x14ac:dyDescent="0.2">
      <c r="P27320" s="12"/>
      <c r="AB27320"/>
    </row>
    <row r="27321" spans="16:28" x14ac:dyDescent="0.2">
      <c r="P27321" s="12"/>
      <c r="AB27321"/>
    </row>
    <row r="27322" spans="16:28" x14ac:dyDescent="0.2">
      <c r="P27322" s="12"/>
      <c r="AB27322"/>
    </row>
    <row r="27323" spans="16:28" x14ac:dyDescent="0.2">
      <c r="P27323" s="12"/>
      <c r="AB27323"/>
    </row>
    <row r="27324" spans="16:28" x14ac:dyDescent="0.2">
      <c r="P27324" s="12"/>
      <c r="AB27324"/>
    </row>
    <row r="27325" spans="16:28" x14ac:dyDescent="0.2">
      <c r="P27325" s="12"/>
      <c r="AB27325"/>
    </row>
    <row r="27326" spans="16:28" x14ac:dyDescent="0.2">
      <c r="P27326" s="12"/>
      <c r="AB27326"/>
    </row>
    <row r="27327" spans="16:28" x14ac:dyDescent="0.2">
      <c r="P27327" s="12"/>
      <c r="AB27327"/>
    </row>
    <row r="27328" spans="16:28" x14ac:dyDescent="0.2">
      <c r="P27328" s="12"/>
      <c r="AB27328"/>
    </row>
    <row r="27329" spans="16:28" x14ac:dyDescent="0.2">
      <c r="P27329" s="12"/>
      <c r="AB27329"/>
    </row>
    <row r="27330" spans="16:28" x14ac:dyDescent="0.2">
      <c r="P27330" s="12"/>
      <c r="AB27330"/>
    </row>
    <row r="27331" spans="16:28" x14ac:dyDescent="0.2">
      <c r="P27331" s="12"/>
      <c r="AB27331"/>
    </row>
    <row r="27332" spans="16:28" x14ac:dyDescent="0.2">
      <c r="P27332" s="12"/>
      <c r="AB27332"/>
    </row>
    <row r="27333" spans="16:28" x14ac:dyDescent="0.2">
      <c r="P27333" s="12"/>
      <c r="AB27333"/>
    </row>
    <row r="27334" spans="16:28" x14ac:dyDescent="0.2">
      <c r="P27334" s="12"/>
      <c r="AB27334"/>
    </row>
    <row r="27335" spans="16:28" x14ac:dyDescent="0.2">
      <c r="P27335" s="12"/>
      <c r="AB27335"/>
    </row>
    <row r="27336" spans="16:28" x14ac:dyDescent="0.2">
      <c r="P27336" s="12"/>
      <c r="AB27336"/>
    </row>
    <row r="27337" spans="16:28" x14ac:dyDescent="0.2">
      <c r="P27337" s="12"/>
      <c r="AB27337"/>
    </row>
    <row r="27338" spans="16:28" x14ac:dyDescent="0.2">
      <c r="P27338" s="12"/>
      <c r="AB27338"/>
    </row>
    <row r="27339" spans="16:28" x14ac:dyDescent="0.2">
      <c r="P27339" s="12"/>
      <c r="AB27339"/>
    </row>
    <row r="27340" spans="16:28" x14ac:dyDescent="0.2">
      <c r="P27340" s="12"/>
      <c r="AB27340"/>
    </row>
    <row r="27341" spans="16:28" x14ac:dyDescent="0.2">
      <c r="P27341" s="12"/>
      <c r="AB27341"/>
    </row>
    <row r="27342" spans="16:28" x14ac:dyDescent="0.2">
      <c r="P27342" s="12"/>
      <c r="AB27342"/>
    </row>
    <row r="27343" spans="16:28" x14ac:dyDescent="0.2">
      <c r="P27343" s="12"/>
      <c r="AB27343"/>
    </row>
    <row r="27344" spans="16:28" x14ac:dyDescent="0.2">
      <c r="P27344" s="12"/>
      <c r="AB27344"/>
    </row>
    <row r="27345" spans="16:28" x14ac:dyDescent="0.2">
      <c r="P27345" s="12"/>
      <c r="AB27345"/>
    </row>
    <row r="27346" spans="16:28" x14ac:dyDescent="0.2">
      <c r="P27346" s="12"/>
      <c r="AB27346"/>
    </row>
    <row r="27347" spans="16:28" x14ac:dyDescent="0.2">
      <c r="P27347" s="12"/>
      <c r="AB27347"/>
    </row>
    <row r="27348" spans="16:28" x14ac:dyDescent="0.2">
      <c r="P27348" s="12"/>
      <c r="AB27348"/>
    </row>
    <row r="27349" spans="16:28" x14ac:dyDescent="0.2">
      <c r="P27349" s="12"/>
      <c r="AB27349"/>
    </row>
    <row r="27350" spans="16:28" x14ac:dyDescent="0.2">
      <c r="P27350" s="12"/>
      <c r="AB27350"/>
    </row>
    <row r="27351" spans="16:28" x14ac:dyDescent="0.2">
      <c r="P27351" s="12"/>
      <c r="AB27351"/>
    </row>
    <row r="27352" spans="16:28" x14ac:dyDescent="0.2">
      <c r="P27352" s="12"/>
      <c r="AB27352"/>
    </row>
    <row r="27353" spans="16:28" x14ac:dyDescent="0.2">
      <c r="P27353" s="12"/>
      <c r="AB27353"/>
    </row>
    <row r="27354" spans="16:28" x14ac:dyDescent="0.2">
      <c r="P27354" s="12"/>
      <c r="AB27354"/>
    </row>
    <row r="27355" spans="16:28" x14ac:dyDescent="0.2">
      <c r="P27355" s="12"/>
      <c r="AB27355"/>
    </row>
    <row r="27356" spans="16:28" x14ac:dyDescent="0.2">
      <c r="P27356" s="12"/>
      <c r="AB27356"/>
    </row>
    <row r="27357" spans="16:28" x14ac:dyDescent="0.2">
      <c r="P27357" s="12"/>
      <c r="AB27357"/>
    </row>
    <row r="27358" spans="16:28" x14ac:dyDescent="0.2">
      <c r="P27358" s="12"/>
      <c r="AB27358"/>
    </row>
    <row r="27359" spans="16:28" x14ac:dyDescent="0.2">
      <c r="P27359" s="12"/>
      <c r="AB27359"/>
    </row>
    <row r="27360" spans="16:28" x14ac:dyDescent="0.2">
      <c r="P27360" s="12"/>
      <c r="AB27360"/>
    </row>
    <row r="27361" spans="16:28" x14ac:dyDescent="0.2">
      <c r="P27361" s="12"/>
      <c r="AB27361"/>
    </row>
    <row r="27362" spans="16:28" x14ac:dyDescent="0.2">
      <c r="P27362" s="12"/>
      <c r="AB27362"/>
    </row>
    <row r="27363" spans="16:28" x14ac:dyDescent="0.2">
      <c r="P27363" s="12"/>
      <c r="AB27363"/>
    </row>
    <row r="27364" spans="16:28" x14ac:dyDescent="0.2">
      <c r="P27364" s="12"/>
      <c r="AB27364"/>
    </row>
    <row r="27365" spans="16:28" x14ac:dyDescent="0.2">
      <c r="P27365" s="12"/>
      <c r="AB27365"/>
    </row>
    <row r="27366" spans="16:28" x14ac:dyDescent="0.2">
      <c r="P27366" s="12"/>
      <c r="AB27366"/>
    </row>
    <row r="27367" spans="16:28" x14ac:dyDescent="0.2">
      <c r="P27367" s="12"/>
      <c r="AB27367"/>
    </row>
    <row r="27368" spans="16:28" x14ac:dyDescent="0.2">
      <c r="P27368" s="12"/>
      <c r="AB27368"/>
    </row>
    <row r="27369" spans="16:28" x14ac:dyDescent="0.2">
      <c r="P27369" s="12"/>
      <c r="AB27369"/>
    </row>
    <row r="27370" spans="16:28" x14ac:dyDescent="0.2">
      <c r="P27370" s="12"/>
      <c r="AB27370"/>
    </row>
    <row r="27371" spans="16:28" x14ac:dyDescent="0.2">
      <c r="P27371" s="12"/>
      <c r="AB27371"/>
    </row>
    <row r="27372" spans="16:28" x14ac:dyDescent="0.2">
      <c r="P27372" s="12"/>
      <c r="AB27372"/>
    </row>
    <row r="27373" spans="16:28" x14ac:dyDescent="0.2">
      <c r="P27373" s="12"/>
      <c r="AB27373"/>
    </row>
    <row r="27374" spans="16:28" x14ac:dyDescent="0.2">
      <c r="P27374" s="12"/>
      <c r="AB27374"/>
    </row>
    <row r="27375" spans="16:28" x14ac:dyDescent="0.2">
      <c r="P27375" s="12"/>
      <c r="AB27375"/>
    </row>
    <row r="27376" spans="16:28" x14ac:dyDescent="0.2">
      <c r="P27376" s="12"/>
      <c r="AB27376"/>
    </row>
    <row r="27377" spans="16:28" x14ac:dyDescent="0.2">
      <c r="P27377" s="12"/>
      <c r="AB27377"/>
    </row>
    <row r="27378" spans="16:28" x14ac:dyDescent="0.2">
      <c r="P27378" s="12"/>
      <c r="AB27378"/>
    </row>
    <row r="27379" spans="16:28" x14ac:dyDescent="0.2">
      <c r="P27379" s="12"/>
      <c r="AB27379"/>
    </row>
    <row r="27380" spans="16:28" x14ac:dyDescent="0.2">
      <c r="P27380" s="12"/>
      <c r="AB27380"/>
    </row>
    <row r="27381" spans="16:28" x14ac:dyDescent="0.2">
      <c r="P27381" s="12"/>
      <c r="AB27381"/>
    </row>
    <row r="27382" spans="16:28" x14ac:dyDescent="0.2">
      <c r="P27382" s="12"/>
      <c r="AB27382"/>
    </row>
    <row r="27383" spans="16:28" x14ac:dyDescent="0.2">
      <c r="P27383" s="12"/>
      <c r="AB27383"/>
    </row>
    <row r="27384" spans="16:28" x14ac:dyDescent="0.2">
      <c r="P27384" s="12"/>
      <c r="AB27384"/>
    </row>
    <row r="27385" spans="16:28" x14ac:dyDescent="0.2">
      <c r="P27385" s="12"/>
      <c r="AB27385"/>
    </row>
    <row r="27386" spans="16:28" x14ac:dyDescent="0.2">
      <c r="P27386" s="12"/>
      <c r="AB27386"/>
    </row>
    <row r="27387" spans="16:28" x14ac:dyDescent="0.2">
      <c r="P27387" s="12"/>
      <c r="AB27387"/>
    </row>
    <row r="27388" spans="16:28" x14ac:dyDescent="0.2">
      <c r="P27388" s="12"/>
      <c r="AB27388"/>
    </row>
    <row r="27389" spans="16:28" x14ac:dyDescent="0.2">
      <c r="P27389" s="12"/>
      <c r="AB27389"/>
    </row>
    <row r="27390" spans="16:28" x14ac:dyDescent="0.2">
      <c r="P27390" s="12"/>
      <c r="AB27390"/>
    </row>
    <row r="27391" spans="16:28" x14ac:dyDescent="0.2">
      <c r="P27391" s="12"/>
      <c r="AB27391"/>
    </row>
    <row r="27392" spans="16:28" x14ac:dyDescent="0.2">
      <c r="P27392" s="12"/>
      <c r="AB27392"/>
    </row>
    <row r="27393" spans="16:28" x14ac:dyDescent="0.2">
      <c r="P27393" s="12"/>
      <c r="AB27393"/>
    </row>
    <row r="27394" spans="16:28" x14ac:dyDescent="0.2">
      <c r="P27394" s="12"/>
      <c r="AB27394"/>
    </row>
    <row r="27395" spans="16:28" x14ac:dyDescent="0.2">
      <c r="P27395" s="12"/>
      <c r="AB27395"/>
    </row>
    <row r="27396" spans="16:28" x14ac:dyDescent="0.2">
      <c r="P27396" s="12"/>
      <c r="AB27396"/>
    </row>
    <row r="27397" spans="16:28" x14ac:dyDescent="0.2">
      <c r="P27397" s="12"/>
      <c r="AB27397"/>
    </row>
    <row r="27398" spans="16:28" x14ac:dyDescent="0.2">
      <c r="P27398" s="12"/>
      <c r="AB27398"/>
    </row>
    <row r="27399" spans="16:28" x14ac:dyDescent="0.2">
      <c r="P27399" s="12"/>
      <c r="AB27399"/>
    </row>
    <row r="27400" spans="16:28" x14ac:dyDescent="0.2">
      <c r="P27400" s="12"/>
      <c r="AB27400"/>
    </row>
    <row r="27401" spans="16:28" x14ac:dyDescent="0.2">
      <c r="P27401" s="12"/>
      <c r="AB27401"/>
    </row>
    <row r="27402" spans="16:28" x14ac:dyDescent="0.2">
      <c r="P27402" s="12"/>
      <c r="AB27402"/>
    </row>
    <row r="27403" spans="16:28" x14ac:dyDescent="0.2">
      <c r="P27403" s="12"/>
      <c r="AB27403"/>
    </row>
    <row r="27404" spans="16:28" x14ac:dyDescent="0.2">
      <c r="P27404" s="12"/>
      <c r="AB27404"/>
    </row>
    <row r="27405" spans="16:28" x14ac:dyDescent="0.2">
      <c r="P27405" s="12"/>
      <c r="AB27405"/>
    </row>
    <row r="27406" spans="16:28" x14ac:dyDescent="0.2">
      <c r="P27406" s="12"/>
      <c r="AB27406"/>
    </row>
    <row r="27407" spans="16:28" x14ac:dyDescent="0.2">
      <c r="P27407" s="12"/>
      <c r="AB27407"/>
    </row>
    <row r="27408" spans="16:28" x14ac:dyDescent="0.2">
      <c r="P27408" s="12"/>
      <c r="AB27408"/>
    </row>
    <row r="27409" spans="16:28" x14ac:dyDescent="0.2">
      <c r="P27409" s="12"/>
      <c r="AB27409"/>
    </row>
    <row r="27410" spans="16:28" x14ac:dyDescent="0.2">
      <c r="P27410" s="12"/>
      <c r="AB27410"/>
    </row>
    <row r="27411" spans="16:28" x14ac:dyDescent="0.2">
      <c r="P27411" s="12"/>
      <c r="AB27411"/>
    </row>
    <row r="27412" spans="16:28" x14ac:dyDescent="0.2">
      <c r="P27412" s="12"/>
      <c r="AB27412"/>
    </row>
    <row r="27413" spans="16:28" x14ac:dyDescent="0.2">
      <c r="P27413" s="12"/>
      <c r="AB27413"/>
    </row>
    <row r="27414" spans="16:28" x14ac:dyDescent="0.2">
      <c r="P27414" s="12"/>
      <c r="AB27414"/>
    </row>
    <row r="27415" spans="16:28" x14ac:dyDescent="0.2">
      <c r="P27415" s="12"/>
      <c r="AB27415"/>
    </row>
    <row r="27416" spans="16:28" x14ac:dyDescent="0.2">
      <c r="P27416" s="12"/>
      <c r="AB27416"/>
    </row>
    <row r="27417" spans="16:28" x14ac:dyDescent="0.2">
      <c r="P27417" s="12"/>
      <c r="AB27417"/>
    </row>
    <row r="27418" spans="16:28" x14ac:dyDescent="0.2">
      <c r="P27418" s="12"/>
      <c r="AB27418"/>
    </row>
    <row r="27419" spans="16:28" x14ac:dyDescent="0.2">
      <c r="P27419" s="12"/>
      <c r="AB27419"/>
    </row>
    <row r="27420" spans="16:28" x14ac:dyDescent="0.2">
      <c r="P27420" s="12"/>
      <c r="AB27420"/>
    </row>
    <row r="27421" spans="16:28" x14ac:dyDescent="0.2">
      <c r="P27421" s="12"/>
      <c r="AB27421"/>
    </row>
    <row r="27422" spans="16:28" x14ac:dyDescent="0.2">
      <c r="P27422" s="12"/>
      <c r="AB27422"/>
    </row>
    <row r="27423" spans="16:28" x14ac:dyDescent="0.2">
      <c r="P27423" s="12"/>
      <c r="AB27423"/>
    </row>
    <row r="27424" spans="16:28" x14ac:dyDescent="0.2">
      <c r="P27424" s="12"/>
      <c r="AB27424"/>
    </row>
    <row r="27425" spans="16:28" x14ac:dyDescent="0.2">
      <c r="P27425" s="12"/>
      <c r="AB27425"/>
    </row>
    <row r="27426" spans="16:28" x14ac:dyDescent="0.2">
      <c r="P27426" s="12"/>
      <c r="AB27426"/>
    </row>
    <row r="27427" spans="16:28" x14ac:dyDescent="0.2">
      <c r="P27427" s="12"/>
      <c r="AB27427"/>
    </row>
    <row r="27428" spans="16:28" x14ac:dyDescent="0.2">
      <c r="P27428" s="12"/>
      <c r="AB27428"/>
    </row>
    <row r="27429" spans="16:28" x14ac:dyDescent="0.2">
      <c r="P27429" s="12"/>
      <c r="AB27429"/>
    </row>
    <row r="27430" spans="16:28" x14ac:dyDescent="0.2">
      <c r="P27430" s="12"/>
      <c r="AB27430"/>
    </row>
    <row r="27431" spans="16:28" x14ac:dyDescent="0.2">
      <c r="P27431" s="12"/>
      <c r="AB27431"/>
    </row>
    <row r="27432" spans="16:28" x14ac:dyDescent="0.2">
      <c r="P27432" s="12"/>
      <c r="AB27432"/>
    </row>
    <row r="27433" spans="16:28" x14ac:dyDescent="0.2">
      <c r="P27433" s="12"/>
      <c r="AB27433"/>
    </row>
    <row r="27434" spans="16:28" x14ac:dyDescent="0.2">
      <c r="P27434" s="12"/>
      <c r="AB27434"/>
    </row>
    <row r="27435" spans="16:28" x14ac:dyDescent="0.2">
      <c r="P27435" s="12"/>
      <c r="AB27435"/>
    </row>
    <row r="27436" spans="16:28" x14ac:dyDescent="0.2">
      <c r="P27436" s="12"/>
      <c r="AB27436"/>
    </row>
    <row r="27437" spans="16:28" x14ac:dyDescent="0.2">
      <c r="P27437" s="12"/>
      <c r="AB27437"/>
    </row>
    <row r="27438" spans="16:28" x14ac:dyDescent="0.2">
      <c r="P27438" s="12"/>
      <c r="AB27438"/>
    </row>
    <row r="27439" spans="16:28" x14ac:dyDescent="0.2">
      <c r="P27439" s="12"/>
      <c r="AB27439"/>
    </row>
    <row r="27440" spans="16:28" x14ac:dyDescent="0.2">
      <c r="P27440" s="12"/>
      <c r="AB27440"/>
    </row>
    <row r="27441" spans="16:28" x14ac:dyDescent="0.2">
      <c r="P27441" s="12"/>
      <c r="AB27441"/>
    </row>
    <row r="27442" spans="16:28" x14ac:dyDescent="0.2">
      <c r="P27442" s="12"/>
      <c r="AB27442"/>
    </row>
    <row r="27443" spans="16:28" x14ac:dyDescent="0.2">
      <c r="P27443" s="12"/>
      <c r="AB27443"/>
    </row>
    <row r="27444" spans="16:28" x14ac:dyDescent="0.2">
      <c r="P27444" s="12"/>
      <c r="AB27444"/>
    </row>
    <row r="27445" spans="16:28" x14ac:dyDescent="0.2">
      <c r="P27445" s="12"/>
      <c r="AB27445"/>
    </row>
    <row r="27446" spans="16:28" x14ac:dyDescent="0.2">
      <c r="P27446" s="12"/>
      <c r="AB27446"/>
    </row>
    <row r="27447" spans="16:28" x14ac:dyDescent="0.2">
      <c r="P27447" s="12"/>
      <c r="AB27447"/>
    </row>
    <row r="27448" spans="16:28" x14ac:dyDescent="0.2">
      <c r="P27448" s="12"/>
      <c r="AB27448"/>
    </row>
    <row r="27449" spans="16:28" x14ac:dyDescent="0.2">
      <c r="P27449" s="12"/>
      <c r="AB27449"/>
    </row>
    <row r="27450" spans="16:28" x14ac:dyDescent="0.2">
      <c r="P27450" s="12"/>
      <c r="AB27450"/>
    </row>
    <row r="27451" spans="16:28" x14ac:dyDescent="0.2">
      <c r="P27451" s="12"/>
      <c r="AB27451"/>
    </row>
    <row r="27452" spans="16:28" x14ac:dyDescent="0.2">
      <c r="P27452" s="12"/>
      <c r="AB27452"/>
    </row>
    <row r="27453" spans="16:28" x14ac:dyDescent="0.2">
      <c r="P27453" s="12"/>
      <c r="AB27453"/>
    </row>
    <row r="27454" spans="16:28" x14ac:dyDescent="0.2">
      <c r="P27454" s="12"/>
      <c r="AB27454"/>
    </row>
    <row r="27455" spans="16:28" x14ac:dyDescent="0.2">
      <c r="P27455" s="12"/>
      <c r="AB27455"/>
    </row>
    <row r="27456" spans="16:28" x14ac:dyDescent="0.2">
      <c r="P27456" s="12"/>
      <c r="AB27456"/>
    </row>
    <row r="27457" spans="16:28" x14ac:dyDescent="0.2">
      <c r="P27457" s="12"/>
      <c r="AB27457"/>
    </row>
    <row r="27458" spans="16:28" x14ac:dyDescent="0.2">
      <c r="P27458" s="12"/>
      <c r="AB27458"/>
    </row>
    <row r="27459" spans="16:28" x14ac:dyDescent="0.2">
      <c r="P27459" s="12"/>
      <c r="AB27459"/>
    </row>
    <row r="27460" spans="16:28" x14ac:dyDescent="0.2">
      <c r="P27460" s="12"/>
      <c r="AB27460"/>
    </row>
    <row r="27461" spans="16:28" x14ac:dyDescent="0.2">
      <c r="P27461" s="12"/>
      <c r="AB27461"/>
    </row>
    <row r="27462" spans="16:28" x14ac:dyDescent="0.2">
      <c r="P27462" s="12"/>
      <c r="AB27462"/>
    </row>
    <row r="27463" spans="16:28" x14ac:dyDescent="0.2">
      <c r="P27463" s="12"/>
      <c r="AB27463"/>
    </row>
    <row r="27464" spans="16:28" x14ac:dyDescent="0.2">
      <c r="P27464" s="12"/>
      <c r="AB27464"/>
    </row>
    <row r="27465" spans="16:28" x14ac:dyDescent="0.2">
      <c r="P27465" s="12"/>
      <c r="AB27465"/>
    </row>
    <row r="27466" spans="16:28" x14ac:dyDescent="0.2">
      <c r="P27466" s="12"/>
      <c r="AB27466"/>
    </row>
    <row r="27467" spans="16:28" x14ac:dyDescent="0.2">
      <c r="P27467" s="12"/>
      <c r="AB27467"/>
    </row>
    <row r="27468" spans="16:28" x14ac:dyDescent="0.2">
      <c r="P27468" s="12"/>
      <c r="AB27468"/>
    </row>
    <row r="27469" spans="16:28" x14ac:dyDescent="0.2">
      <c r="P27469" s="12"/>
      <c r="AB27469"/>
    </row>
    <row r="27470" spans="16:28" x14ac:dyDescent="0.2">
      <c r="P27470" s="12"/>
      <c r="AB27470"/>
    </row>
    <row r="27471" spans="16:28" x14ac:dyDescent="0.2">
      <c r="P27471" s="12"/>
      <c r="AB27471"/>
    </row>
    <row r="27472" spans="16:28" x14ac:dyDescent="0.2">
      <c r="P27472" s="12"/>
      <c r="AB27472"/>
    </row>
    <row r="27473" spans="16:28" x14ac:dyDescent="0.2">
      <c r="P27473" s="12"/>
      <c r="AB27473"/>
    </row>
    <row r="27474" spans="16:28" x14ac:dyDescent="0.2">
      <c r="P27474" s="12"/>
      <c r="AB27474"/>
    </row>
    <row r="27475" spans="16:28" x14ac:dyDescent="0.2">
      <c r="P27475" s="12"/>
      <c r="AB27475"/>
    </row>
    <row r="27476" spans="16:28" x14ac:dyDescent="0.2">
      <c r="P27476" s="12"/>
      <c r="AB27476"/>
    </row>
    <row r="27477" spans="16:28" x14ac:dyDescent="0.2">
      <c r="P27477" s="12"/>
      <c r="AB27477"/>
    </row>
    <row r="27478" spans="16:28" x14ac:dyDescent="0.2">
      <c r="P27478" s="12"/>
      <c r="AB27478"/>
    </row>
    <row r="27479" spans="16:28" x14ac:dyDescent="0.2">
      <c r="P27479" s="12"/>
      <c r="AB27479"/>
    </row>
    <row r="27480" spans="16:28" x14ac:dyDescent="0.2">
      <c r="P27480" s="12"/>
      <c r="AB27480"/>
    </row>
    <row r="27481" spans="16:28" x14ac:dyDescent="0.2">
      <c r="P27481" s="12"/>
      <c r="AB27481"/>
    </row>
    <row r="27482" spans="16:28" x14ac:dyDescent="0.2">
      <c r="P27482" s="12"/>
      <c r="AB27482"/>
    </row>
    <row r="27483" spans="16:28" x14ac:dyDescent="0.2">
      <c r="P27483" s="12"/>
      <c r="AB27483"/>
    </row>
    <row r="27484" spans="16:28" x14ac:dyDescent="0.2">
      <c r="P27484" s="12"/>
      <c r="AB27484"/>
    </row>
    <row r="27485" spans="16:28" x14ac:dyDescent="0.2">
      <c r="P27485" s="12"/>
      <c r="AB27485"/>
    </row>
    <row r="27486" spans="16:28" x14ac:dyDescent="0.2">
      <c r="P27486" s="12"/>
      <c r="AB27486"/>
    </row>
    <row r="27487" spans="16:28" x14ac:dyDescent="0.2">
      <c r="P27487" s="12"/>
      <c r="AB27487"/>
    </row>
    <row r="27488" spans="16:28" x14ac:dyDescent="0.2">
      <c r="P27488" s="12"/>
      <c r="AB27488"/>
    </row>
    <row r="27489" spans="16:28" x14ac:dyDescent="0.2">
      <c r="P27489" s="12"/>
      <c r="AB27489"/>
    </row>
    <row r="27490" spans="16:28" x14ac:dyDescent="0.2">
      <c r="P27490" s="12"/>
      <c r="AB27490"/>
    </row>
    <row r="27491" spans="16:28" x14ac:dyDescent="0.2">
      <c r="P27491" s="12"/>
      <c r="AB27491"/>
    </row>
    <row r="27492" spans="16:28" x14ac:dyDescent="0.2">
      <c r="P27492" s="12"/>
      <c r="AB27492"/>
    </row>
    <row r="27493" spans="16:28" x14ac:dyDescent="0.2">
      <c r="P27493" s="12"/>
      <c r="AB27493"/>
    </row>
    <row r="27494" spans="16:28" x14ac:dyDescent="0.2">
      <c r="P27494" s="12"/>
      <c r="AB27494"/>
    </row>
    <row r="27495" spans="16:28" x14ac:dyDescent="0.2">
      <c r="P27495" s="12"/>
      <c r="AB27495"/>
    </row>
    <row r="27496" spans="16:28" x14ac:dyDescent="0.2">
      <c r="P27496" s="12"/>
      <c r="AB27496"/>
    </row>
    <row r="27497" spans="16:28" x14ac:dyDescent="0.2">
      <c r="P27497" s="12"/>
      <c r="AB27497"/>
    </row>
    <row r="27498" spans="16:28" x14ac:dyDescent="0.2">
      <c r="P27498" s="12"/>
      <c r="AB27498"/>
    </row>
    <row r="27499" spans="16:28" x14ac:dyDescent="0.2">
      <c r="P27499" s="12"/>
      <c r="AB27499"/>
    </row>
    <row r="27500" spans="16:28" x14ac:dyDescent="0.2">
      <c r="P27500" s="12"/>
      <c r="AB27500"/>
    </row>
    <row r="27501" spans="16:28" x14ac:dyDescent="0.2">
      <c r="P27501" s="12"/>
      <c r="AB27501"/>
    </row>
    <row r="27502" spans="16:28" x14ac:dyDescent="0.2">
      <c r="P27502" s="12"/>
      <c r="AB27502"/>
    </row>
    <row r="27503" spans="16:28" x14ac:dyDescent="0.2">
      <c r="P27503" s="12"/>
      <c r="AB27503"/>
    </row>
    <row r="27504" spans="16:28" x14ac:dyDescent="0.2">
      <c r="P27504" s="12"/>
      <c r="AB27504"/>
    </row>
    <row r="27505" spans="16:28" x14ac:dyDescent="0.2">
      <c r="P27505" s="12"/>
      <c r="AB27505"/>
    </row>
    <row r="27506" spans="16:28" x14ac:dyDescent="0.2">
      <c r="P27506" s="12"/>
      <c r="AB27506"/>
    </row>
    <row r="27507" spans="16:28" x14ac:dyDescent="0.2">
      <c r="P27507" s="12"/>
      <c r="AB27507"/>
    </row>
    <row r="27508" spans="16:28" x14ac:dyDescent="0.2">
      <c r="P27508" s="12"/>
      <c r="AB27508"/>
    </row>
    <row r="27509" spans="16:28" x14ac:dyDescent="0.2">
      <c r="P27509" s="12"/>
      <c r="AB27509"/>
    </row>
    <row r="27510" spans="16:28" x14ac:dyDescent="0.2">
      <c r="P27510" s="12"/>
      <c r="AB27510"/>
    </row>
    <row r="27511" spans="16:28" x14ac:dyDescent="0.2">
      <c r="P27511" s="12"/>
      <c r="AB27511"/>
    </row>
    <row r="27512" spans="16:28" x14ac:dyDescent="0.2">
      <c r="P27512" s="12"/>
      <c r="AB27512"/>
    </row>
    <row r="27513" spans="16:28" x14ac:dyDescent="0.2">
      <c r="P27513" s="12"/>
      <c r="AB27513"/>
    </row>
    <row r="27514" spans="16:28" x14ac:dyDescent="0.2">
      <c r="P27514" s="12"/>
      <c r="AB27514"/>
    </row>
    <row r="27515" spans="16:28" x14ac:dyDescent="0.2">
      <c r="P27515" s="12"/>
      <c r="AB27515"/>
    </row>
    <row r="27516" spans="16:28" x14ac:dyDescent="0.2">
      <c r="P27516" s="12"/>
      <c r="AB27516"/>
    </row>
    <row r="27517" spans="16:28" x14ac:dyDescent="0.2">
      <c r="P27517" s="12"/>
      <c r="AB27517"/>
    </row>
    <row r="27518" spans="16:28" x14ac:dyDescent="0.2">
      <c r="P27518" s="12"/>
      <c r="AB27518"/>
    </row>
    <row r="27519" spans="16:28" x14ac:dyDescent="0.2">
      <c r="P27519" s="12"/>
      <c r="AB27519"/>
    </row>
    <row r="27520" spans="16:28" x14ac:dyDescent="0.2">
      <c r="P27520" s="12"/>
      <c r="AB27520"/>
    </row>
    <row r="27521" spans="16:28" x14ac:dyDescent="0.2">
      <c r="P27521" s="12"/>
      <c r="AB27521"/>
    </row>
    <row r="27522" spans="16:28" x14ac:dyDescent="0.2">
      <c r="P27522" s="12"/>
      <c r="AB27522"/>
    </row>
    <row r="27523" spans="16:28" x14ac:dyDescent="0.2">
      <c r="P27523" s="12"/>
      <c r="AB27523"/>
    </row>
    <row r="27524" spans="16:28" x14ac:dyDescent="0.2">
      <c r="P27524" s="12"/>
      <c r="AB27524"/>
    </row>
    <row r="27525" spans="16:28" x14ac:dyDescent="0.2">
      <c r="P27525" s="12"/>
      <c r="AB27525"/>
    </row>
    <row r="27526" spans="16:28" x14ac:dyDescent="0.2">
      <c r="P27526" s="12"/>
      <c r="AB27526"/>
    </row>
    <row r="27527" spans="16:28" x14ac:dyDescent="0.2">
      <c r="P27527" s="12"/>
      <c r="AB27527"/>
    </row>
    <row r="27528" spans="16:28" x14ac:dyDescent="0.2">
      <c r="P27528" s="12"/>
      <c r="AB27528"/>
    </row>
    <row r="27529" spans="16:28" x14ac:dyDescent="0.2">
      <c r="P27529" s="12"/>
      <c r="AB27529"/>
    </row>
    <row r="27530" spans="16:28" x14ac:dyDescent="0.2">
      <c r="P27530" s="12"/>
      <c r="AB27530"/>
    </row>
    <row r="27531" spans="16:28" x14ac:dyDescent="0.2">
      <c r="P27531" s="12"/>
      <c r="AB27531"/>
    </row>
    <row r="27532" spans="16:28" x14ac:dyDescent="0.2">
      <c r="P27532" s="12"/>
      <c r="AB27532"/>
    </row>
    <row r="27533" spans="16:28" x14ac:dyDescent="0.2">
      <c r="P27533" s="12"/>
      <c r="AB27533"/>
    </row>
    <row r="27534" spans="16:28" x14ac:dyDescent="0.2">
      <c r="P27534" s="12"/>
      <c r="AB27534"/>
    </row>
    <row r="27535" spans="16:28" x14ac:dyDescent="0.2">
      <c r="P27535" s="12"/>
      <c r="AB27535"/>
    </row>
    <row r="27536" spans="16:28" x14ac:dyDescent="0.2">
      <c r="P27536" s="12"/>
      <c r="AB27536"/>
    </row>
    <row r="27537" spans="16:28" x14ac:dyDescent="0.2">
      <c r="P27537" s="12"/>
      <c r="AB27537"/>
    </row>
    <row r="27538" spans="16:28" x14ac:dyDescent="0.2">
      <c r="P27538" s="12"/>
      <c r="AB27538"/>
    </row>
    <row r="27539" spans="16:28" x14ac:dyDescent="0.2">
      <c r="P27539" s="12"/>
      <c r="AB27539"/>
    </row>
    <row r="27540" spans="16:28" x14ac:dyDescent="0.2">
      <c r="P27540" s="12"/>
      <c r="AB27540"/>
    </row>
    <row r="27541" spans="16:28" x14ac:dyDescent="0.2">
      <c r="P27541" s="12"/>
      <c r="AB27541"/>
    </row>
    <row r="27542" spans="16:28" x14ac:dyDescent="0.2">
      <c r="P27542" s="12"/>
      <c r="AB27542"/>
    </row>
    <row r="27543" spans="16:28" x14ac:dyDescent="0.2">
      <c r="P27543" s="12"/>
      <c r="AB27543"/>
    </row>
    <row r="27544" spans="16:28" x14ac:dyDescent="0.2">
      <c r="P27544" s="12"/>
      <c r="AB27544"/>
    </row>
    <row r="27545" spans="16:28" x14ac:dyDescent="0.2">
      <c r="P27545" s="12"/>
      <c r="AB27545"/>
    </row>
    <row r="27546" spans="16:28" x14ac:dyDescent="0.2">
      <c r="P27546" s="12"/>
      <c r="AB27546"/>
    </row>
    <row r="27547" spans="16:28" x14ac:dyDescent="0.2">
      <c r="P27547" s="12"/>
      <c r="AB27547"/>
    </row>
    <row r="27548" spans="16:28" x14ac:dyDescent="0.2">
      <c r="P27548" s="12"/>
      <c r="AB27548"/>
    </row>
    <row r="27549" spans="16:28" x14ac:dyDescent="0.2">
      <c r="P27549" s="12"/>
      <c r="AB27549"/>
    </row>
    <row r="27550" spans="16:28" x14ac:dyDescent="0.2">
      <c r="P27550" s="12"/>
      <c r="AB27550"/>
    </row>
    <row r="27551" spans="16:28" x14ac:dyDescent="0.2">
      <c r="P27551" s="12"/>
      <c r="AB27551"/>
    </row>
    <row r="27552" spans="16:28" x14ac:dyDescent="0.2">
      <c r="P27552" s="12"/>
      <c r="AB27552"/>
    </row>
    <row r="27553" spans="16:28" x14ac:dyDescent="0.2">
      <c r="P27553" s="12"/>
      <c r="AB27553"/>
    </row>
    <row r="27554" spans="16:28" x14ac:dyDescent="0.2">
      <c r="P27554" s="12"/>
      <c r="AB27554"/>
    </row>
    <row r="27555" spans="16:28" x14ac:dyDescent="0.2">
      <c r="P27555" s="12"/>
      <c r="AB27555"/>
    </row>
    <row r="27556" spans="16:28" x14ac:dyDescent="0.2">
      <c r="P27556" s="12"/>
      <c r="AB27556"/>
    </row>
    <row r="27557" spans="16:28" x14ac:dyDescent="0.2">
      <c r="P27557" s="12"/>
      <c r="AB27557"/>
    </row>
    <row r="27558" spans="16:28" x14ac:dyDescent="0.2">
      <c r="P27558" s="12"/>
      <c r="AB27558"/>
    </row>
    <row r="27559" spans="16:28" x14ac:dyDescent="0.2">
      <c r="P27559" s="12"/>
      <c r="AB27559"/>
    </row>
    <row r="27560" spans="16:28" x14ac:dyDescent="0.2">
      <c r="P27560" s="12"/>
      <c r="AB27560"/>
    </row>
    <row r="27561" spans="16:28" x14ac:dyDescent="0.2">
      <c r="P27561" s="12"/>
      <c r="AB27561"/>
    </row>
    <row r="27562" spans="16:28" x14ac:dyDescent="0.2">
      <c r="P27562" s="12"/>
      <c r="AB27562"/>
    </row>
    <row r="27563" spans="16:28" x14ac:dyDescent="0.2">
      <c r="P27563" s="12"/>
      <c r="AB27563"/>
    </row>
    <row r="27564" spans="16:28" x14ac:dyDescent="0.2">
      <c r="P27564" s="12"/>
      <c r="AB27564"/>
    </row>
    <row r="27565" spans="16:28" x14ac:dyDescent="0.2">
      <c r="P27565" s="12"/>
      <c r="AB27565"/>
    </row>
    <row r="27566" spans="16:28" x14ac:dyDescent="0.2">
      <c r="P27566" s="12"/>
      <c r="AB27566"/>
    </row>
    <row r="27567" spans="16:28" x14ac:dyDescent="0.2">
      <c r="P27567" s="12"/>
      <c r="AB27567"/>
    </row>
    <row r="27568" spans="16:28" x14ac:dyDescent="0.2">
      <c r="P27568" s="12"/>
      <c r="AB27568"/>
    </row>
    <row r="27569" spans="16:28" x14ac:dyDescent="0.2">
      <c r="P27569" s="12"/>
      <c r="AB27569"/>
    </row>
    <row r="27570" spans="16:28" x14ac:dyDescent="0.2">
      <c r="P27570" s="12"/>
      <c r="AB27570"/>
    </row>
    <row r="27571" spans="16:28" x14ac:dyDescent="0.2">
      <c r="P27571" s="12"/>
      <c r="AB27571"/>
    </row>
    <row r="27572" spans="16:28" x14ac:dyDescent="0.2">
      <c r="P27572" s="12"/>
      <c r="AB27572"/>
    </row>
    <row r="27573" spans="16:28" x14ac:dyDescent="0.2">
      <c r="P27573" s="12"/>
      <c r="AB27573"/>
    </row>
    <row r="27574" spans="16:28" x14ac:dyDescent="0.2">
      <c r="P27574" s="12"/>
      <c r="AB27574"/>
    </row>
    <row r="27575" spans="16:28" x14ac:dyDescent="0.2">
      <c r="P27575" s="12"/>
      <c r="AB27575"/>
    </row>
    <row r="27576" spans="16:28" x14ac:dyDescent="0.2">
      <c r="P27576" s="12"/>
      <c r="AB27576"/>
    </row>
    <row r="27577" spans="16:28" x14ac:dyDescent="0.2">
      <c r="P27577" s="12"/>
      <c r="AB27577"/>
    </row>
    <row r="27578" spans="16:28" x14ac:dyDescent="0.2">
      <c r="P27578" s="12"/>
      <c r="AB27578"/>
    </row>
    <row r="27579" spans="16:28" x14ac:dyDescent="0.2">
      <c r="P27579" s="12"/>
      <c r="AB27579"/>
    </row>
    <row r="27580" spans="16:28" x14ac:dyDescent="0.2">
      <c r="P27580" s="12"/>
      <c r="AB27580"/>
    </row>
    <row r="27581" spans="16:28" x14ac:dyDescent="0.2">
      <c r="P27581" s="12"/>
      <c r="AB27581"/>
    </row>
    <row r="27582" spans="16:28" x14ac:dyDescent="0.2">
      <c r="P27582" s="12"/>
      <c r="AB27582"/>
    </row>
    <row r="27583" spans="16:28" x14ac:dyDescent="0.2">
      <c r="P27583" s="12"/>
      <c r="AB27583"/>
    </row>
    <row r="27584" spans="16:28" x14ac:dyDescent="0.2">
      <c r="P27584" s="12"/>
      <c r="AB27584"/>
    </row>
    <row r="27585" spans="16:28" x14ac:dyDescent="0.2">
      <c r="P27585" s="12"/>
      <c r="AB27585"/>
    </row>
    <row r="27586" spans="16:28" x14ac:dyDescent="0.2">
      <c r="P27586" s="12"/>
      <c r="AB27586"/>
    </row>
    <row r="27587" spans="16:28" x14ac:dyDescent="0.2">
      <c r="P27587" s="12"/>
      <c r="AB27587"/>
    </row>
    <row r="27588" spans="16:28" x14ac:dyDescent="0.2">
      <c r="P27588" s="12"/>
      <c r="AB27588"/>
    </row>
    <row r="27589" spans="16:28" x14ac:dyDescent="0.2">
      <c r="P27589" s="12"/>
      <c r="AB27589"/>
    </row>
    <row r="27590" spans="16:28" x14ac:dyDescent="0.2">
      <c r="P27590" s="12"/>
      <c r="AB27590"/>
    </row>
    <row r="27591" spans="16:28" x14ac:dyDescent="0.2">
      <c r="P27591" s="12"/>
      <c r="AB27591"/>
    </row>
    <row r="27592" spans="16:28" x14ac:dyDescent="0.2">
      <c r="P27592" s="12"/>
      <c r="AB27592"/>
    </row>
    <row r="27593" spans="16:28" x14ac:dyDescent="0.2">
      <c r="P27593" s="12"/>
      <c r="AB27593"/>
    </row>
    <row r="27594" spans="16:28" x14ac:dyDescent="0.2">
      <c r="P27594" s="12"/>
      <c r="AB27594"/>
    </row>
    <row r="27595" spans="16:28" x14ac:dyDescent="0.2">
      <c r="P27595" s="12"/>
      <c r="AB27595"/>
    </row>
    <row r="27596" spans="16:28" x14ac:dyDescent="0.2">
      <c r="P27596" s="12"/>
      <c r="AB27596"/>
    </row>
    <row r="27597" spans="16:28" x14ac:dyDescent="0.2">
      <c r="P27597" s="12"/>
      <c r="AB27597"/>
    </row>
    <row r="27598" spans="16:28" x14ac:dyDescent="0.2">
      <c r="P27598" s="12"/>
      <c r="AB27598"/>
    </row>
    <row r="27599" spans="16:28" x14ac:dyDescent="0.2">
      <c r="P27599" s="12"/>
      <c r="AB27599"/>
    </row>
    <row r="27600" spans="16:28" x14ac:dyDescent="0.2">
      <c r="P27600" s="12"/>
      <c r="AB27600"/>
    </row>
    <row r="27601" spans="16:28" x14ac:dyDescent="0.2">
      <c r="P27601" s="12"/>
      <c r="AB27601"/>
    </row>
    <row r="27602" spans="16:28" x14ac:dyDescent="0.2">
      <c r="P27602" s="12"/>
      <c r="AB27602"/>
    </row>
    <row r="27603" spans="16:28" x14ac:dyDescent="0.2">
      <c r="P27603" s="12"/>
      <c r="AB27603"/>
    </row>
    <row r="27604" spans="16:28" x14ac:dyDescent="0.2">
      <c r="P27604" s="12"/>
      <c r="AB27604"/>
    </row>
    <row r="27605" spans="16:28" x14ac:dyDescent="0.2">
      <c r="P27605" s="12"/>
      <c r="AB27605"/>
    </row>
    <row r="27606" spans="16:28" x14ac:dyDescent="0.2">
      <c r="P27606" s="12"/>
      <c r="AB27606"/>
    </row>
    <row r="27607" spans="16:28" x14ac:dyDescent="0.2">
      <c r="P27607" s="12"/>
      <c r="AB27607"/>
    </row>
    <row r="27608" spans="16:28" x14ac:dyDescent="0.2">
      <c r="P27608" s="12"/>
      <c r="AB27608"/>
    </row>
    <row r="27609" spans="16:28" x14ac:dyDescent="0.2">
      <c r="P27609" s="12"/>
      <c r="AB27609"/>
    </row>
    <row r="27610" spans="16:28" x14ac:dyDescent="0.2">
      <c r="P27610" s="12"/>
      <c r="AB27610"/>
    </row>
    <row r="27611" spans="16:28" x14ac:dyDescent="0.2">
      <c r="P27611" s="12"/>
      <c r="AB27611"/>
    </row>
    <row r="27612" spans="16:28" x14ac:dyDescent="0.2">
      <c r="P27612" s="12"/>
      <c r="AB27612"/>
    </row>
    <row r="27613" spans="16:28" x14ac:dyDescent="0.2">
      <c r="P27613" s="12"/>
      <c r="AB27613"/>
    </row>
    <row r="27614" spans="16:28" x14ac:dyDescent="0.2">
      <c r="P27614" s="12"/>
      <c r="AB27614"/>
    </row>
    <row r="27615" spans="16:28" x14ac:dyDescent="0.2">
      <c r="P27615" s="12"/>
      <c r="AB27615"/>
    </row>
    <row r="27616" spans="16:28" x14ac:dyDescent="0.2">
      <c r="P27616" s="12"/>
      <c r="AB27616"/>
    </row>
    <row r="27617" spans="16:28" x14ac:dyDescent="0.2">
      <c r="P27617" s="12"/>
      <c r="AB27617"/>
    </row>
    <row r="27618" spans="16:28" x14ac:dyDescent="0.2">
      <c r="P27618" s="12"/>
      <c r="AB27618"/>
    </row>
    <row r="27619" spans="16:28" x14ac:dyDescent="0.2">
      <c r="P27619" s="12"/>
      <c r="AB27619"/>
    </row>
    <row r="27620" spans="16:28" x14ac:dyDescent="0.2">
      <c r="P27620" s="12"/>
      <c r="AB27620"/>
    </row>
    <row r="27621" spans="16:28" x14ac:dyDescent="0.2">
      <c r="P27621" s="12"/>
      <c r="AB27621"/>
    </row>
    <row r="27622" spans="16:28" x14ac:dyDescent="0.2">
      <c r="P27622" s="12"/>
      <c r="AB27622"/>
    </row>
    <row r="27623" spans="16:28" x14ac:dyDescent="0.2">
      <c r="P27623" s="12"/>
      <c r="AB27623"/>
    </row>
    <row r="27624" spans="16:28" x14ac:dyDescent="0.2">
      <c r="P27624" s="12"/>
      <c r="AB27624"/>
    </row>
    <row r="27625" spans="16:28" x14ac:dyDescent="0.2">
      <c r="P27625" s="12"/>
      <c r="AB27625"/>
    </row>
    <row r="27626" spans="16:28" x14ac:dyDescent="0.2">
      <c r="P27626" s="12"/>
      <c r="AB27626"/>
    </row>
    <row r="27627" spans="16:28" x14ac:dyDescent="0.2">
      <c r="P27627" s="12"/>
      <c r="AB27627"/>
    </row>
    <row r="27628" spans="16:28" x14ac:dyDescent="0.2">
      <c r="P27628" s="12"/>
      <c r="AB27628"/>
    </row>
    <row r="27629" spans="16:28" x14ac:dyDescent="0.2">
      <c r="P27629" s="12"/>
      <c r="AB27629"/>
    </row>
    <row r="27630" spans="16:28" x14ac:dyDescent="0.2">
      <c r="P27630" s="12"/>
      <c r="AB27630"/>
    </row>
    <row r="27631" spans="16:28" x14ac:dyDescent="0.2">
      <c r="P27631" s="12"/>
      <c r="AB27631"/>
    </row>
    <row r="27632" spans="16:28" x14ac:dyDescent="0.2">
      <c r="P27632" s="12"/>
      <c r="AB27632"/>
    </row>
    <row r="27633" spans="16:28" x14ac:dyDescent="0.2">
      <c r="P27633" s="12"/>
      <c r="AB27633"/>
    </row>
    <row r="27634" spans="16:28" x14ac:dyDescent="0.2">
      <c r="P27634" s="12"/>
      <c r="AB27634"/>
    </row>
    <row r="27635" spans="16:28" x14ac:dyDescent="0.2">
      <c r="P27635" s="12"/>
      <c r="AB27635"/>
    </row>
    <row r="27636" spans="16:28" x14ac:dyDescent="0.2">
      <c r="P27636" s="12"/>
      <c r="AB27636"/>
    </row>
    <row r="27637" spans="16:28" x14ac:dyDescent="0.2">
      <c r="P27637" s="12"/>
      <c r="AB27637"/>
    </row>
    <row r="27638" spans="16:28" x14ac:dyDescent="0.2">
      <c r="P27638" s="12"/>
      <c r="AB27638"/>
    </row>
    <row r="27639" spans="16:28" x14ac:dyDescent="0.2">
      <c r="P27639" s="12"/>
      <c r="AB27639"/>
    </row>
    <row r="27640" spans="16:28" x14ac:dyDescent="0.2">
      <c r="P27640" s="12"/>
      <c r="AB27640"/>
    </row>
    <row r="27641" spans="16:28" x14ac:dyDescent="0.2">
      <c r="P27641" s="12"/>
      <c r="AB27641"/>
    </row>
    <row r="27642" spans="16:28" x14ac:dyDescent="0.2">
      <c r="P27642" s="12"/>
      <c r="AB27642"/>
    </row>
    <row r="27643" spans="16:28" x14ac:dyDescent="0.2">
      <c r="P27643" s="12"/>
      <c r="AB27643"/>
    </row>
    <row r="27644" spans="16:28" x14ac:dyDescent="0.2">
      <c r="P27644" s="12"/>
      <c r="AB27644"/>
    </row>
    <row r="27645" spans="16:28" x14ac:dyDescent="0.2">
      <c r="P27645" s="12"/>
      <c r="AB27645"/>
    </row>
    <row r="27646" spans="16:28" x14ac:dyDescent="0.2">
      <c r="P27646" s="12"/>
      <c r="AB27646"/>
    </row>
    <row r="27647" spans="16:28" x14ac:dyDescent="0.2">
      <c r="P27647" s="12"/>
      <c r="AB27647"/>
    </row>
    <row r="27648" spans="16:28" x14ac:dyDescent="0.2">
      <c r="P27648" s="12"/>
      <c r="AB27648"/>
    </row>
    <row r="27649" spans="16:28" x14ac:dyDescent="0.2">
      <c r="P27649" s="12"/>
      <c r="AB27649"/>
    </row>
    <row r="27650" spans="16:28" x14ac:dyDescent="0.2">
      <c r="P27650" s="12"/>
      <c r="AB27650"/>
    </row>
    <row r="27651" spans="16:28" x14ac:dyDescent="0.2">
      <c r="P27651" s="12"/>
      <c r="AB27651"/>
    </row>
    <row r="27652" spans="16:28" x14ac:dyDescent="0.2">
      <c r="P27652" s="12"/>
      <c r="AB27652"/>
    </row>
    <row r="27653" spans="16:28" x14ac:dyDescent="0.2">
      <c r="P27653" s="12"/>
      <c r="AB27653"/>
    </row>
    <row r="27654" spans="16:28" x14ac:dyDescent="0.2">
      <c r="P27654" s="12"/>
      <c r="AB27654"/>
    </row>
    <row r="27655" spans="16:28" x14ac:dyDescent="0.2">
      <c r="P27655" s="12"/>
      <c r="AB27655"/>
    </row>
    <row r="27656" spans="16:28" x14ac:dyDescent="0.2">
      <c r="P27656" s="12"/>
      <c r="AB27656"/>
    </row>
    <row r="27657" spans="16:28" x14ac:dyDescent="0.2">
      <c r="P27657" s="12"/>
      <c r="AB27657"/>
    </row>
    <row r="27658" spans="16:28" x14ac:dyDescent="0.2">
      <c r="P27658" s="12"/>
      <c r="AB27658"/>
    </row>
    <row r="27659" spans="16:28" x14ac:dyDescent="0.2">
      <c r="P27659" s="12"/>
      <c r="AB27659"/>
    </row>
    <row r="27660" spans="16:28" x14ac:dyDescent="0.2">
      <c r="P27660" s="12"/>
      <c r="AB27660"/>
    </row>
    <row r="27661" spans="16:28" x14ac:dyDescent="0.2">
      <c r="P27661" s="12"/>
      <c r="AB27661"/>
    </row>
    <row r="27662" spans="16:28" x14ac:dyDescent="0.2">
      <c r="P27662" s="12"/>
      <c r="AB27662"/>
    </row>
    <row r="27663" spans="16:28" x14ac:dyDescent="0.2">
      <c r="P27663" s="12"/>
      <c r="AB27663"/>
    </row>
    <row r="27664" spans="16:28" x14ac:dyDescent="0.2">
      <c r="P27664" s="12"/>
      <c r="AB27664"/>
    </row>
    <row r="27665" spans="16:28" x14ac:dyDescent="0.2">
      <c r="P27665" s="12"/>
      <c r="AB27665"/>
    </row>
    <row r="27666" spans="16:28" x14ac:dyDescent="0.2">
      <c r="P27666" s="12"/>
      <c r="AB27666"/>
    </row>
    <row r="27667" spans="16:28" x14ac:dyDescent="0.2">
      <c r="P27667" s="12"/>
      <c r="AB27667"/>
    </row>
    <row r="27668" spans="16:28" x14ac:dyDescent="0.2">
      <c r="P27668" s="12"/>
      <c r="AB27668"/>
    </row>
    <row r="27669" spans="16:28" x14ac:dyDescent="0.2">
      <c r="P27669" s="12"/>
      <c r="AB27669"/>
    </row>
    <row r="27670" spans="16:28" x14ac:dyDescent="0.2">
      <c r="P27670" s="12"/>
      <c r="AB27670"/>
    </row>
    <row r="27671" spans="16:28" x14ac:dyDescent="0.2">
      <c r="P27671" s="12"/>
      <c r="AB27671"/>
    </row>
    <row r="27672" spans="16:28" x14ac:dyDescent="0.2">
      <c r="P27672" s="12"/>
      <c r="AB27672"/>
    </row>
    <row r="27673" spans="16:28" x14ac:dyDescent="0.2">
      <c r="P27673" s="12"/>
      <c r="AB27673"/>
    </row>
    <row r="27674" spans="16:28" x14ac:dyDescent="0.2">
      <c r="P27674" s="12"/>
      <c r="AB27674"/>
    </row>
    <row r="27675" spans="16:28" x14ac:dyDescent="0.2">
      <c r="P27675" s="12"/>
      <c r="AB27675"/>
    </row>
    <row r="27676" spans="16:28" x14ac:dyDescent="0.2">
      <c r="P27676" s="12"/>
      <c r="AB27676"/>
    </row>
    <row r="27677" spans="16:28" x14ac:dyDescent="0.2">
      <c r="P27677" s="12"/>
      <c r="AB27677"/>
    </row>
    <row r="27678" spans="16:28" x14ac:dyDescent="0.2">
      <c r="P27678" s="12"/>
      <c r="AB27678"/>
    </row>
    <row r="27679" spans="16:28" x14ac:dyDescent="0.2">
      <c r="P27679" s="12"/>
      <c r="AB27679"/>
    </row>
    <row r="27680" spans="16:28" x14ac:dyDescent="0.2">
      <c r="P27680" s="12"/>
      <c r="AB27680"/>
    </row>
    <row r="27681" spans="16:28" x14ac:dyDescent="0.2">
      <c r="P27681" s="12"/>
      <c r="AB27681"/>
    </row>
    <row r="27682" spans="16:28" x14ac:dyDescent="0.2">
      <c r="P27682" s="12"/>
      <c r="AB27682"/>
    </row>
    <row r="27683" spans="16:28" x14ac:dyDescent="0.2">
      <c r="P27683" s="12"/>
      <c r="AB27683"/>
    </row>
    <row r="27684" spans="16:28" x14ac:dyDescent="0.2">
      <c r="P27684" s="12"/>
      <c r="AB27684"/>
    </row>
    <row r="27685" spans="16:28" x14ac:dyDescent="0.2">
      <c r="P27685" s="12"/>
      <c r="AB27685"/>
    </row>
    <row r="27686" spans="16:28" x14ac:dyDescent="0.2">
      <c r="P27686" s="12"/>
      <c r="AB27686"/>
    </row>
    <row r="27687" spans="16:28" x14ac:dyDescent="0.2">
      <c r="P27687" s="12"/>
      <c r="AB27687"/>
    </row>
    <row r="27688" spans="16:28" x14ac:dyDescent="0.2">
      <c r="P27688" s="12"/>
      <c r="AB27688"/>
    </row>
    <row r="27689" spans="16:28" x14ac:dyDescent="0.2">
      <c r="P27689" s="12"/>
      <c r="AB27689"/>
    </row>
    <row r="27690" spans="16:28" x14ac:dyDescent="0.2">
      <c r="P27690" s="12"/>
      <c r="AB27690"/>
    </row>
    <row r="27691" spans="16:28" x14ac:dyDescent="0.2">
      <c r="P27691" s="12"/>
      <c r="AB27691"/>
    </row>
    <row r="27692" spans="16:28" x14ac:dyDescent="0.2">
      <c r="P27692" s="12"/>
      <c r="AB27692"/>
    </row>
    <row r="27693" spans="16:28" x14ac:dyDescent="0.2">
      <c r="P27693" s="12"/>
      <c r="AB27693"/>
    </row>
    <row r="27694" spans="16:28" x14ac:dyDescent="0.2">
      <c r="P27694" s="12"/>
      <c r="AB27694"/>
    </row>
    <row r="27695" spans="16:28" x14ac:dyDescent="0.2">
      <c r="P27695" s="12"/>
      <c r="AB27695"/>
    </row>
    <row r="27696" spans="16:28" x14ac:dyDescent="0.2">
      <c r="P27696" s="12"/>
      <c r="AB27696"/>
    </row>
    <row r="27697" spans="16:28" x14ac:dyDescent="0.2">
      <c r="P27697" s="12"/>
      <c r="AB27697"/>
    </row>
    <row r="27698" spans="16:28" x14ac:dyDescent="0.2">
      <c r="P27698" s="12"/>
      <c r="AB27698"/>
    </row>
    <row r="27699" spans="16:28" x14ac:dyDescent="0.2">
      <c r="P27699" s="12"/>
      <c r="AB27699"/>
    </row>
    <row r="27700" spans="16:28" x14ac:dyDescent="0.2">
      <c r="P27700" s="12"/>
      <c r="AB27700"/>
    </row>
    <row r="27701" spans="16:28" x14ac:dyDescent="0.2">
      <c r="P27701" s="12"/>
      <c r="AB27701"/>
    </row>
    <row r="27702" spans="16:28" x14ac:dyDescent="0.2">
      <c r="P27702" s="12"/>
      <c r="AB27702"/>
    </row>
    <row r="27703" spans="16:28" x14ac:dyDescent="0.2">
      <c r="P27703" s="12"/>
      <c r="AB27703"/>
    </row>
    <row r="27704" spans="16:28" x14ac:dyDescent="0.2">
      <c r="P27704" s="12"/>
      <c r="AB27704"/>
    </row>
    <row r="27705" spans="16:28" x14ac:dyDescent="0.2">
      <c r="P27705" s="12"/>
      <c r="AB27705"/>
    </row>
    <row r="27706" spans="16:28" x14ac:dyDescent="0.2">
      <c r="P27706" s="12"/>
      <c r="AB27706"/>
    </row>
    <row r="27707" spans="16:28" x14ac:dyDescent="0.2">
      <c r="P27707" s="12"/>
      <c r="AB27707"/>
    </row>
    <row r="27708" spans="16:28" x14ac:dyDescent="0.2">
      <c r="P27708" s="12"/>
      <c r="AB27708"/>
    </row>
    <row r="27709" spans="16:28" x14ac:dyDescent="0.2">
      <c r="P27709" s="12"/>
      <c r="AB27709"/>
    </row>
    <row r="27710" spans="16:28" x14ac:dyDescent="0.2">
      <c r="P27710" s="12"/>
      <c r="AB27710"/>
    </row>
    <row r="27711" spans="16:28" x14ac:dyDescent="0.2">
      <c r="P27711" s="12"/>
      <c r="AB27711"/>
    </row>
    <row r="27712" spans="16:28" x14ac:dyDescent="0.2">
      <c r="P27712" s="12"/>
      <c r="AB27712"/>
    </row>
    <row r="27713" spans="16:28" x14ac:dyDescent="0.2">
      <c r="P27713" s="12"/>
      <c r="AB27713"/>
    </row>
    <row r="27714" spans="16:28" x14ac:dyDescent="0.2">
      <c r="P27714" s="12"/>
      <c r="AB27714"/>
    </row>
    <row r="27715" spans="16:28" x14ac:dyDescent="0.2">
      <c r="P27715" s="12"/>
      <c r="AB27715"/>
    </row>
    <row r="27716" spans="16:28" x14ac:dyDescent="0.2">
      <c r="P27716" s="12"/>
      <c r="AB27716"/>
    </row>
    <row r="27717" spans="16:28" x14ac:dyDescent="0.2">
      <c r="P27717" s="12"/>
      <c r="AB27717"/>
    </row>
    <row r="27718" spans="16:28" x14ac:dyDescent="0.2">
      <c r="P27718" s="12"/>
      <c r="AB27718"/>
    </row>
    <row r="27719" spans="16:28" x14ac:dyDescent="0.2">
      <c r="P27719" s="12"/>
      <c r="AB27719"/>
    </row>
    <row r="27720" spans="16:28" x14ac:dyDescent="0.2">
      <c r="P27720" s="12"/>
      <c r="AB27720"/>
    </row>
    <row r="27721" spans="16:28" x14ac:dyDescent="0.2">
      <c r="P27721" s="12"/>
      <c r="AB27721"/>
    </row>
    <row r="27722" spans="16:28" x14ac:dyDescent="0.2">
      <c r="P27722" s="12"/>
      <c r="AB27722"/>
    </row>
    <row r="27723" spans="16:28" x14ac:dyDescent="0.2">
      <c r="P27723" s="12"/>
      <c r="AB27723"/>
    </row>
    <row r="27724" spans="16:28" x14ac:dyDescent="0.2">
      <c r="P27724" s="12"/>
      <c r="AB27724"/>
    </row>
    <row r="27725" spans="16:28" x14ac:dyDescent="0.2">
      <c r="P27725" s="12"/>
      <c r="AB27725"/>
    </row>
    <row r="27726" spans="16:28" x14ac:dyDescent="0.2">
      <c r="P27726" s="12"/>
      <c r="AB27726"/>
    </row>
    <row r="27727" spans="16:28" x14ac:dyDescent="0.2">
      <c r="P27727" s="12"/>
      <c r="AB27727"/>
    </row>
    <row r="27728" spans="16:28" x14ac:dyDescent="0.2">
      <c r="P27728" s="12"/>
      <c r="AB27728"/>
    </row>
    <row r="27729" spans="16:28" x14ac:dyDescent="0.2">
      <c r="P27729" s="12"/>
      <c r="AB27729"/>
    </row>
    <row r="27730" spans="16:28" x14ac:dyDescent="0.2">
      <c r="P27730" s="12"/>
      <c r="AB27730"/>
    </row>
    <row r="27731" spans="16:28" x14ac:dyDescent="0.2">
      <c r="P27731" s="12"/>
      <c r="AB27731"/>
    </row>
    <row r="27732" spans="16:28" x14ac:dyDescent="0.2">
      <c r="P27732" s="12"/>
      <c r="AB27732"/>
    </row>
    <row r="27733" spans="16:28" x14ac:dyDescent="0.2">
      <c r="P27733" s="12"/>
      <c r="AB27733"/>
    </row>
    <row r="27734" spans="16:28" x14ac:dyDescent="0.2">
      <c r="P27734" s="12"/>
      <c r="AB27734"/>
    </row>
    <row r="27735" spans="16:28" x14ac:dyDescent="0.2">
      <c r="P27735" s="12"/>
      <c r="AB27735"/>
    </row>
    <row r="27736" spans="16:28" x14ac:dyDescent="0.2">
      <c r="P27736" s="12"/>
      <c r="AB27736"/>
    </row>
    <row r="27737" spans="16:28" x14ac:dyDescent="0.2">
      <c r="P27737" s="12"/>
      <c r="AB27737"/>
    </row>
    <row r="27738" spans="16:28" x14ac:dyDescent="0.2">
      <c r="P27738" s="12"/>
      <c r="AB27738"/>
    </row>
    <row r="27739" spans="16:28" x14ac:dyDescent="0.2">
      <c r="P27739" s="12"/>
      <c r="AB27739"/>
    </row>
    <row r="27740" spans="16:28" x14ac:dyDescent="0.2">
      <c r="P27740" s="12"/>
      <c r="AB27740"/>
    </row>
    <row r="27741" spans="16:28" x14ac:dyDescent="0.2">
      <c r="P27741" s="12"/>
      <c r="AB27741"/>
    </row>
    <row r="27742" spans="16:28" x14ac:dyDescent="0.2">
      <c r="P27742" s="12"/>
      <c r="AB27742"/>
    </row>
    <row r="27743" spans="16:28" x14ac:dyDescent="0.2">
      <c r="P27743" s="12"/>
      <c r="AB27743"/>
    </row>
    <row r="27744" spans="16:28" x14ac:dyDescent="0.2">
      <c r="P27744" s="12"/>
      <c r="AB27744"/>
    </row>
    <row r="27745" spans="16:28" x14ac:dyDescent="0.2">
      <c r="P27745" s="12"/>
      <c r="AB27745"/>
    </row>
    <row r="27746" spans="16:28" x14ac:dyDescent="0.2">
      <c r="P27746" s="12"/>
      <c r="AB27746"/>
    </row>
    <row r="27747" spans="16:28" x14ac:dyDescent="0.2">
      <c r="P27747" s="12"/>
      <c r="AB27747"/>
    </row>
    <row r="27748" spans="16:28" x14ac:dyDescent="0.2">
      <c r="P27748" s="12"/>
      <c r="AB27748"/>
    </row>
    <row r="27749" spans="16:28" x14ac:dyDescent="0.2">
      <c r="P27749" s="12"/>
      <c r="AB27749"/>
    </row>
    <row r="27750" spans="16:28" x14ac:dyDescent="0.2">
      <c r="P27750" s="12"/>
      <c r="AB27750"/>
    </row>
    <row r="27751" spans="16:28" x14ac:dyDescent="0.2">
      <c r="P27751" s="12"/>
      <c r="AB27751"/>
    </row>
    <row r="27752" spans="16:28" x14ac:dyDescent="0.2">
      <c r="P27752" s="12"/>
      <c r="AB27752"/>
    </row>
    <row r="27753" spans="16:28" x14ac:dyDescent="0.2">
      <c r="P27753" s="12"/>
      <c r="AB27753"/>
    </row>
    <row r="27754" spans="16:28" x14ac:dyDescent="0.2">
      <c r="P27754" s="12"/>
      <c r="AB27754"/>
    </row>
    <row r="27755" spans="16:28" x14ac:dyDescent="0.2">
      <c r="P27755" s="12"/>
      <c r="AB27755"/>
    </row>
    <row r="27756" spans="16:28" x14ac:dyDescent="0.2">
      <c r="P27756" s="12"/>
      <c r="AB27756"/>
    </row>
    <row r="27757" spans="16:28" x14ac:dyDescent="0.2">
      <c r="P27757" s="12"/>
      <c r="AB27757"/>
    </row>
    <row r="27758" spans="16:28" x14ac:dyDescent="0.2">
      <c r="P27758" s="12"/>
      <c r="AB27758"/>
    </row>
    <row r="27759" spans="16:28" x14ac:dyDescent="0.2">
      <c r="P27759" s="12"/>
      <c r="AB27759"/>
    </row>
    <row r="27760" spans="16:28" x14ac:dyDescent="0.2">
      <c r="P27760" s="12"/>
      <c r="AB27760"/>
    </row>
    <row r="27761" spans="16:28" x14ac:dyDescent="0.2">
      <c r="P27761" s="12"/>
      <c r="AB27761"/>
    </row>
    <row r="27762" spans="16:28" x14ac:dyDescent="0.2">
      <c r="P27762" s="12"/>
      <c r="AB27762"/>
    </row>
    <row r="27763" spans="16:28" x14ac:dyDescent="0.2">
      <c r="P27763" s="12"/>
      <c r="AB27763"/>
    </row>
    <row r="27764" spans="16:28" x14ac:dyDescent="0.2">
      <c r="P27764" s="12"/>
      <c r="AB27764"/>
    </row>
    <row r="27765" spans="16:28" x14ac:dyDescent="0.2">
      <c r="P27765" s="12"/>
      <c r="AB27765"/>
    </row>
    <row r="27766" spans="16:28" x14ac:dyDescent="0.2">
      <c r="P27766" s="12"/>
      <c r="AB27766"/>
    </row>
    <row r="27767" spans="16:28" x14ac:dyDescent="0.2">
      <c r="P27767" s="12"/>
      <c r="AB27767"/>
    </row>
    <row r="27768" spans="16:28" x14ac:dyDescent="0.2">
      <c r="P27768" s="12"/>
      <c r="AB27768"/>
    </row>
    <row r="27769" spans="16:28" x14ac:dyDescent="0.2">
      <c r="P27769" s="12"/>
      <c r="AB27769"/>
    </row>
    <row r="27770" spans="16:28" x14ac:dyDescent="0.2">
      <c r="P27770" s="12"/>
      <c r="AB27770"/>
    </row>
    <row r="27771" spans="16:28" x14ac:dyDescent="0.2">
      <c r="P27771" s="12"/>
      <c r="AB27771"/>
    </row>
    <row r="27772" spans="16:28" x14ac:dyDescent="0.2">
      <c r="P27772" s="12"/>
      <c r="AB27772"/>
    </row>
    <row r="27773" spans="16:28" x14ac:dyDescent="0.2">
      <c r="P27773" s="12"/>
      <c r="AB27773"/>
    </row>
    <row r="27774" spans="16:28" x14ac:dyDescent="0.2">
      <c r="P27774" s="12"/>
      <c r="AB27774"/>
    </row>
    <row r="27775" spans="16:28" x14ac:dyDescent="0.2">
      <c r="P27775" s="12"/>
      <c r="AB27775"/>
    </row>
    <row r="27776" spans="16:28" x14ac:dyDescent="0.2">
      <c r="P27776" s="12"/>
      <c r="AB27776"/>
    </row>
    <row r="27777" spans="16:28" x14ac:dyDescent="0.2">
      <c r="P27777" s="12"/>
      <c r="AB27777"/>
    </row>
    <row r="27778" spans="16:28" x14ac:dyDescent="0.2">
      <c r="P27778" s="12"/>
      <c r="AB27778"/>
    </row>
    <row r="27779" spans="16:28" x14ac:dyDescent="0.2">
      <c r="P27779" s="12"/>
      <c r="AB27779"/>
    </row>
    <row r="27780" spans="16:28" x14ac:dyDescent="0.2">
      <c r="P27780" s="12"/>
      <c r="AB27780"/>
    </row>
    <row r="27781" spans="16:28" x14ac:dyDescent="0.2">
      <c r="P27781" s="12"/>
      <c r="AB27781"/>
    </row>
    <row r="27782" spans="16:28" x14ac:dyDescent="0.2">
      <c r="P27782" s="12"/>
      <c r="AB27782"/>
    </row>
    <row r="27783" spans="16:28" x14ac:dyDescent="0.2">
      <c r="P27783" s="12"/>
      <c r="AB27783"/>
    </row>
    <row r="27784" spans="16:28" x14ac:dyDescent="0.2">
      <c r="P27784" s="12"/>
      <c r="AB27784"/>
    </row>
    <row r="27785" spans="16:28" x14ac:dyDescent="0.2">
      <c r="P27785" s="12"/>
      <c r="AB27785"/>
    </row>
    <row r="27786" spans="16:28" x14ac:dyDescent="0.2">
      <c r="P27786" s="12"/>
      <c r="AB27786"/>
    </row>
    <row r="27787" spans="16:28" x14ac:dyDescent="0.2">
      <c r="P27787" s="12"/>
      <c r="AB27787"/>
    </row>
    <row r="27788" spans="16:28" x14ac:dyDescent="0.2">
      <c r="P27788" s="12"/>
      <c r="AB27788"/>
    </row>
    <row r="27789" spans="16:28" x14ac:dyDescent="0.2">
      <c r="P27789" s="12"/>
      <c r="AB27789"/>
    </row>
    <row r="27790" spans="16:28" x14ac:dyDescent="0.2">
      <c r="P27790" s="12"/>
      <c r="AB27790"/>
    </row>
    <row r="27791" spans="16:28" x14ac:dyDescent="0.2">
      <c r="P27791" s="12"/>
      <c r="AB27791"/>
    </row>
    <row r="27792" spans="16:28" x14ac:dyDescent="0.2">
      <c r="P27792" s="12"/>
      <c r="AB27792"/>
    </row>
    <row r="27793" spans="16:28" x14ac:dyDescent="0.2">
      <c r="P27793" s="12"/>
      <c r="AB27793"/>
    </row>
    <row r="27794" spans="16:28" x14ac:dyDescent="0.2">
      <c r="P27794" s="12"/>
      <c r="AB27794"/>
    </row>
    <row r="27795" spans="16:28" x14ac:dyDescent="0.2">
      <c r="P27795" s="12"/>
      <c r="AB27795"/>
    </row>
    <row r="27796" spans="16:28" x14ac:dyDescent="0.2">
      <c r="P27796" s="12"/>
      <c r="AB27796"/>
    </row>
    <row r="27797" spans="16:28" x14ac:dyDescent="0.2">
      <c r="P27797" s="12"/>
      <c r="AB27797"/>
    </row>
    <row r="27798" spans="16:28" x14ac:dyDescent="0.2">
      <c r="P27798" s="12"/>
      <c r="AB27798"/>
    </row>
    <row r="27799" spans="16:28" x14ac:dyDescent="0.2">
      <c r="P27799" s="12"/>
      <c r="AB27799"/>
    </row>
    <row r="27800" spans="16:28" x14ac:dyDescent="0.2">
      <c r="P27800" s="12"/>
      <c r="AB27800"/>
    </row>
    <row r="27801" spans="16:28" x14ac:dyDescent="0.2">
      <c r="P27801" s="12"/>
      <c r="AB27801"/>
    </row>
    <row r="27802" spans="16:28" x14ac:dyDescent="0.2">
      <c r="P27802" s="12"/>
      <c r="AB27802"/>
    </row>
    <row r="27803" spans="16:28" x14ac:dyDescent="0.2">
      <c r="P27803" s="12"/>
      <c r="AB27803"/>
    </row>
    <row r="27804" spans="16:28" x14ac:dyDescent="0.2">
      <c r="P27804" s="12"/>
      <c r="AB27804"/>
    </row>
    <row r="27805" spans="16:28" x14ac:dyDescent="0.2">
      <c r="P27805" s="12"/>
      <c r="AB27805"/>
    </row>
    <row r="27806" spans="16:28" x14ac:dyDescent="0.2">
      <c r="P27806" s="12"/>
      <c r="AB27806"/>
    </row>
    <row r="27807" spans="16:28" x14ac:dyDescent="0.2">
      <c r="P27807" s="12"/>
      <c r="AB27807"/>
    </row>
    <row r="27808" spans="16:28" x14ac:dyDescent="0.2">
      <c r="P27808" s="12"/>
      <c r="AB27808"/>
    </row>
    <row r="27809" spans="16:28" x14ac:dyDescent="0.2">
      <c r="P27809" s="12"/>
      <c r="AB27809"/>
    </row>
    <row r="27810" spans="16:28" x14ac:dyDescent="0.2">
      <c r="P27810" s="12"/>
      <c r="AB27810"/>
    </row>
    <row r="27811" spans="16:28" x14ac:dyDescent="0.2">
      <c r="P27811" s="12"/>
      <c r="AB27811"/>
    </row>
    <row r="27812" spans="16:28" x14ac:dyDescent="0.2">
      <c r="P27812" s="12"/>
      <c r="AB27812"/>
    </row>
    <row r="27813" spans="16:28" x14ac:dyDescent="0.2">
      <c r="P27813" s="12"/>
      <c r="AB27813"/>
    </row>
    <row r="27814" spans="16:28" x14ac:dyDescent="0.2">
      <c r="P27814" s="12"/>
      <c r="AB27814"/>
    </row>
    <row r="27815" spans="16:28" x14ac:dyDescent="0.2">
      <c r="P27815" s="12"/>
      <c r="AB27815"/>
    </row>
    <row r="27816" spans="16:28" x14ac:dyDescent="0.2">
      <c r="P27816" s="12"/>
      <c r="AB27816"/>
    </row>
    <row r="27817" spans="16:28" x14ac:dyDescent="0.2">
      <c r="P27817" s="12"/>
      <c r="AB27817"/>
    </row>
    <row r="27818" spans="16:28" x14ac:dyDescent="0.2">
      <c r="P27818" s="12"/>
      <c r="AB27818"/>
    </row>
    <row r="27819" spans="16:28" x14ac:dyDescent="0.2">
      <c r="P27819" s="12"/>
      <c r="AB27819"/>
    </row>
    <row r="27820" spans="16:28" x14ac:dyDescent="0.2">
      <c r="P27820" s="12"/>
      <c r="AB27820"/>
    </row>
    <row r="27821" spans="16:28" x14ac:dyDescent="0.2">
      <c r="P27821" s="12"/>
      <c r="AB27821"/>
    </row>
    <row r="27822" spans="16:28" x14ac:dyDescent="0.2">
      <c r="P27822" s="12"/>
      <c r="AB27822"/>
    </row>
    <row r="27823" spans="16:28" x14ac:dyDescent="0.2">
      <c r="P27823" s="12"/>
      <c r="AB27823"/>
    </row>
    <row r="27824" spans="16:28" x14ac:dyDescent="0.2">
      <c r="P27824" s="12"/>
      <c r="AB27824"/>
    </row>
    <row r="27825" spans="16:28" x14ac:dyDescent="0.2">
      <c r="P27825" s="12"/>
      <c r="AB27825"/>
    </row>
    <row r="27826" spans="16:28" x14ac:dyDescent="0.2">
      <c r="P27826" s="12"/>
      <c r="AB27826"/>
    </row>
    <row r="27827" spans="16:28" x14ac:dyDescent="0.2">
      <c r="P27827" s="12"/>
      <c r="AB27827"/>
    </row>
    <row r="27828" spans="16:28" x14ac:dyDescent="0.2">
      <c r="P27828" s="12"/>
      <c r="AB27828"/>
    </row>
    <row r="27829" spans="16:28" x14ac:dyDescent="0.2">
      <c r="P27829" s="12"/>
      <c r="AB27829"/>
    </row>
    <row r="27830" spans="16:28" x14ac:dyDescent="0.2">
      <c r="P27830" s="12"/>
      <c r="AB27830"/>
    </row>
    <row r="27831" spans="16:28" x14ac:dyDescent="0.2">
      <c r="P27831" s="12"/>
      <c r="AB27831"/>
    </row>
    <row r="27832" spans="16:28" x14ac:dyDescent="0.2">
      <c r="P27832" s="12"/>
      <c r="AB27832"/>
    </row>
    <row r="27833" spans="16:28" x14ac:dyDescent="0.2">
      <c r="P27833" s="12"/>
      <c r="AB27833"/>
    </row>
    <row r="27834" spans="16:28" x14ac:dyDescent="0.2">
      <c r="P27834" s="12"/>
      <c r="AB27834"/>
    </row>
    <row r="27835" spans="16:28" x14ac:dyDescent="0.2">
      <c r="P27835" s="12"/>
      <c r="AB27835"/>
    </row>
    <row r="27836" spans="16:28" x14ac:dyDescent="0.2">
      <c r="P27836" s="12"/>
      <c r="AB27836"/>
    </row>
    <row r="27837" spans="16:28" x14ac:dyDescent="0.2">
      <c r="P27837" s="12"/>
      <c r="AB27837"/>
    </row>
    <row r="27838" spans="16:28" x14ac:dyDescent="0.2">
      <c r="P27838" s="12"/>
      <c r="AB27838"/>
    </row>
    <row r="27839" spans="16:28" x14ac:dyDescent="0.2">
      <c r="P27839" s="12"/>
      <c r="AB27839"/>
    </row>
    <row r="27840" spans="16:28" x14ac:dyDescent="0.2">
      <c r="P27840" s="12"/>
      <c r="AB27840"/>
    </row>
    <row r="27841" spans="16:28" x14ac:dyDescent="0.2">
      <c r="P27841" s="12"/>
      <c r="AB27841"/>
    </row>
    <row r="27842" spans="16:28" x14ac:dyDescent="0.2">
      <c r="P27842" s="12"/>
      <c r="AB27842"/>
    </row>
    <row r="27843" spans="16:28" x14ac:dyDescent="0.2">
      <c r="P27843" s="12"/>
      <c r="AB27843"/>
    </row>
    <row r="27844" spans="16:28" x14ac:dyDescent="0.2">
      <c r="P27844" s="12"/>
      <c r="AB27844"/>
    </row>
    <row r="27845" spans="16:28" x14ac:dyDescent="0.2">
      <c r="P27845" s="12"/>
      <c r="AB27845"/>
    </row>
    <row r="27846" spans="16:28" x14ac:dyDescent="0.2">
      <c r="P27846" s="12"/>
      <c r="AB27846"/>
    </row>
    <row r="27847" spans="16:28" x14ac:dyDescent="0.2">
      <c r="P27847" s="12"/>
      <c r="AB27847"/>
    </row>
    <row r="27848" spans="16:28" x14ac:dyDescent="0.2">
      <c r="P27848" s="12"/>
      <c r="AB27848"/>
    </row>
    <row r="27849" spans="16:28" x14ac:dyDescent="0.2">
      <c r="P27849" s="12"/>
      <c r="AB27849"/>
    </row>
    <row r="27850" spans="16:28" x14ac:dyDescent="0.2">
      <c r="P27850" s="12"/>
      <c r="AB27850"/>
    </row>
    <row r="27851" spans="16:28" x14ac:dyDescent="0.2">
      <c r="P27851" s="12"/>
      <c r="AB27851"/>
    </row>
    <row r="27852" spans="16:28" x14ac:dyDescent="0.2">
      <c r="P27852" s="12"/>
      <c r="AB27852"/>
    </row>
    <row r="27853" spans="16:28" x14ac:dyDescent="0.2">
      <c r="P27853" s="12"/>
      <c r="AB27853"/>
    </row>
    <row r="27854" spans="16:28" x14ac:dyDescent="0.2">
      <c r="P27854" s="12"/>
      <c r="AB27854"/>
    </row>
    <row r="27855" spans="16:28" x14ac:dyDescent="0.2">
      <c r="P27855" s="12"/>
      <c r="AB27855"/>
    </row>
    <row r="27856" spans="16:28" x14ac:dyDescent="0.2">
      <c r="P27856" s="12"/>
      <c r="AB27856"/>
    </row>
    <row r="27857" spans="16:28" x14ac:dyDescent="0.2">
      <c r="P27857" s="12"/>
      <c r="AB27857"/>
    </row>
    <row r="27858" spans="16:28" x14ac:dyDescent="0.2">
      <c r="P27858" s="12"/>
      <c r="AB27858"/>
    </row>
    <row r="27859" spans="16:28" x14ac:dyDescent="0.2">
      <c r="P27859" s="12"/>
      <c r="AB27859"/>
    </row>
    <row r="27860" spans="16:28" x14ac:dyDescent="0.2">
      <c r="P27860" s="12"/>
      <c r="AB27860"/>
    </row>
    <row r="27861" spans="16:28" x14ac:dyDescent="0.2">
      <c r="P27861" s="12"/>
      <c r="AB27861"/>
    </row>
    <row r="27862" spans="16:28" x14ac:dyDescent="0.2">
      <c r="P27862" s="12"/>
      <c r="AB27862"/>
    </row>
    <row r="27863" spans="16:28" x14ac:dyDescent="0.2">
      <c r="P27863" s="12"/>
      <c r="AB27863"/>
    </row>
    <row r="27864" spans="16:28" x14ac:dyDescent="0.2">
      <c r="P27864" s="12"/>
      <c r="AB27864"/>
    </row>
    <row r="27865" spans="16:28" x14ac:dyDescent="0.2">
      <c r="P27865" s="12"/>
      <c r="AB27865"/>
    </row>
    <row r="27866" spans="16:28" x14ac:dyDescent="0.2">
      <c r="P27866" s="12"/>
      <c r="AB27866"/>
    </row>
    <row r="27867" spans="16:28" x14ac:dyDescent="0.2">
      <c r="P27867" s="12"/>
      <c r="AB27867"/>
    </row>
    <row r="27868" spans="16:28" x14ac:dyDescent="0.2">
      <c r="P27868" s="12"/>
      <c r="AB27868"/>
    </row>
    <row r="27869" spans="16:28" x14ac:dyDescent="0.2">
      <c r="P27869" s="12"/>
      <c r="AB27869"/>
    </row>
    <row r="27870" spans="16:28" x14ac:dyDescent="0.2">
      <c r="P27870" s="12"/>
      <c r="AB27870"/>
    </row>
    <row r="27871" spans="16:28" x14ac:dyDescent="0.2">
      <c r="P27871" s="12"/>
      <c r="AB27871"/>
    </row>
    <row r="27872" spans="16:28" x14ac:dyDescent="0.2">
      <c r="P27872" s="12"/>
      <c r="AB27872"/>
    </row>
    <row r="27873" spans="16:28" x14ac:dyDescent="0.2">
      <c r="P27873" s="12"/>
      <c r="AB27873"/>
    </row>
    <row r="27874" spans="16:28" x14ac:dyDescent="0.2">
      <c r="P27874" s="12"/>
      <c r="AB27874"/>
    </row>
    <row r="27875" spans="16:28" x14ac:dyDescent="0.2">
      <c r="P27875" s="12"/>
      <c r="AB27875"/>
    </row>
    <row r="27876" spans="16:28" x14ac:dyDescent="0.2">
      <c r="P27876" s="12"/>
      <c r="AB27876"/>
    </row>
    <row r="27877" spans="16:28" x14ac:dyDescent="0.2">
      <c r="P27877" s="12"/>
      <c r="AB27877"/>
    </row>
    <row r="27878" spans="16:28" x14ac:dyDescent="0.2">
      <c r="P27878" s="12"/>
      <c r="AB27878"/>
    </row>
    <row r="27879" spans="16:28" x14ac:dyDescent="0.2">
      <c r="P27879" s="12"/>
      <c r="AB27879"/>
    </row>
    <row r="27880" spans="16:28" x14ac:dyDescent="0.2">
      <c r="P27880" s="12"/>
      <c r="AB27880"/>
    </row>
    <row r="27881" spans="16:28" x14ac:dyDescent="0.2">
      <c r="P27881" s="12"/>
      <c r="AB27881"/>
    </row>
    <row r="27882" spans="16:28" x14ac:dyDescent="0.2">
      <c r="P27882" s="12"/>
      <c r="AB27882"/>
    </row>
    <row r="27883" spans="16:28" x14ac:dyDescent="0.2">
      <c r="P27883" s="12"/>
      <c r="AB27883"/>
    </row>
    <row r="27884" spans="16:28" x14ac:dyDescent="0.2">
      <c r="P27884" s="12"/>
      <c r="AB27884"/>
    </row>
    <row r="27885" spans="16:28" x14ac:dyDescent="0.2">
      <c r="P27885" s="12"/>
      <c r="AB27885"/>
    </row>
    <row r="27886" spans="16:28" x14ac:dyDescent="0.2">
      <c r="P27886" s="12"/>
      <c r="AB27886"/>
    </row>
    <row r="27887" spans="16:28" x14ac:dyDescent="0.2">
      <c r="P27887" s="12"/>
      <c r="AB27887"/>
    </row>
    <row r="27888" spans="16:28" x14ac:dyDescent="0.2">
      <c r="P27888" s="12"/>
      <c r="AB27888"/>
    </row>
    <row r="27889" spans="16:28" x14ac:dyDescent="0.2">
      <c r="P27889" s="12"/>
      <c r="AB27889"/>
    </row>
    <row r="27890" spans="16:28" x14ac:dyDescent="0.2">
      <c r="P27890" s="12"/>
      <c r="AB27890"/>
    </row>
    <row r="27891" spans="16:28" x14ac:dyDescent="0.2">
      <c r="P27891" s="12"/>
      <c r="AB27891"/>
    </row>
    <row r="27892" spans="16:28" x14ac:dyDescent="0.2">
      <c r="P27892" s="12"/>
      <c r="AB27892"/>
    </row>
    <row r="27893" spans="16:28" x14ac:dyDescent="0.2">
      <c r="P27893" s="12"/>
      <c r="AB27893"/>
    </row>
    <row r="27894" spans="16:28" x14ac:dyDescent="0.2">
      <c r="P27894" s="12"/>
      <c r="AB27894"/>
    </row>
    <row r="27895" spans="16:28" x14ac:dyDescent="0.2">
      <c r="P27895" s="12"/>
      <c r="AB27895"/>
    </row>
    <row r="27896" spans="16:28" x14ac:dyDescent="0.2">
      <c r="P27896" s="12"/>
      <c r="AB27896"/>
    </row>
    <row r="27897" spans="16:28" x14ac:dyDescent="0.2">
      <c r="P27897" s="12"/>
      <c r="AB27897"/>
    </row>
    <row r="27898" spans="16:28" x14ac:dyDescent="0.2">
      <c r="P27898" s="12"/>
      <c r="AB27898"/>
    </row>
    <row r="27899" spans="16:28" x14ac:dyDescent="0.2">
      <c r="P27899" s="12"/>
      <c r="AB27899"/>
    </row>
    <row r="27900" spans="16:28" x14ac:dyDescent="0.2">
      <c r="P27900" s="12"/>
      <c r="AB27900"/>
    </row>
    <row r="27901" spans="16:28" x14ac:dyDescent="0.2">
      <c r="P27901" s="12"/>
      <c r="AB27901"/>
    </row>
    <row r="27902" spans="16:28" x14ac:dyDescent="0.2">
      <c r="P27902" s="12"/>
      <c r="AB27902"/>
    </row>
    <row r="27903" spans="16:28" x14ac:dyDescent="0.2">
      <c r="P27903" s="12"/>
      <c r="AB27903"/>
    </row>
    <row r="27904" spans="16:28" x14ac:dyDescent="0.2">
      <c r="P27904" s="12"/>
      <c r="AB27904"/>
    </row>
    <row r="27905" spans="16:28" x14ac:dyDescent="0.2">
      <c r="P27905" s="12"/>
      <c r="AB27905"/>
    </row>
    <row r="27906" spans="16:28" x14ac:dyDescent="0.2">
      <c r="P27906" s="12"/>
      <c r="AB27906"/>
    </row>
    <row r="27907" spans="16:28" x14ac:dyDescent="0.2">
      <c r="P27907" s="12"/>
      <c r="AB27907"/>
    </row>
    <row r="27908" spans="16:28" x14ac:dyDescent="0.2">
      <c r="P27908" s="12"/>
      <c r="AB27908"/>
    </row>
    <row r="27909" spans="16:28" x14ac:dyDescent="0.2">
      <c r="P27909" s="12"/>
      <c r="AB27909"/>
    </row>
    <row r="27910" spans="16:28" x14ac:dyDescent="0.2">
      <c r="P27910" s="12"/>
      <c r="AB27910"/>
    </row>
    <row r="27911" spans="16:28" x14ac:dyDescent="0.2">
      <c r="P27911" s="12"/>
      <c r="AB27911"/>
    </row>
    <row r="27912" spans="16:28" x14ac:dyDescent="0.2">
      <c r="P27912" s="12"/>
      <c r="AB27912"/>
    </row>
    <row r="27913" spans="16:28" x14ac:dyDescent="0.2">
      <c r="P27913" s="12"/>
      <c r="AB27913"/>
    </row>
    <row r="27914" spans="16:28" x14ac:dyDescent="0.2">
      <c r="P27914" s="12"/>
      <c r="AB27914"/>
    </row>
    <row r="27915" spans="16:28" x14ac:dyDescent="0.2">
      <c r="P27915" s="12"/>
      <c r="AB27915"/>
    </row>
    <row r="27916" spans="16:28" x14ac:dyDescent="0.2">
      <c r="P27916" s="12"/>
      <c r="AB27916"/>
    </row>
    <row r="27917" spans="16:28" x14ac:dyDescent="0.2">
      <c r="P27917" s="12"/>
      <c r="AB27917"/>
    </row>
    <row r="27918" spans="16:28" x14ac:dyDescent="0.2">
      <c r="P27918" s="12"/>
      <c r="AB27918"/>
    </row>
    <row r="27919" spans="16:28" x14ac:dyDescent="0.2">
      <c r="P27919" s="12"/>
      <c r="AB27919"/>
    </row>
    <row r="27920" spans="16:28" x14ac:dyDescent="0.2">
      <c r="P27920" s="12"/>
      <c r="AB27920"/>
    </row>
    <row r="27921" spans="16:28" x14ac:dyDescent="0.2">
      <c r="P27921" s="12"/>
      <c r="AB27921"/>
    </row>
    <row r="27922" spans="16:28" x14ac:dyDescent="0.2">
      <c r="P27922" s="12"/>
      <c r="AB27922"/>
    </row>
    <row r="27923" spans="16:28" x14ac:dyDescent="0.2">
      <c r="P27923" s="12"/>
      <c r="AB27923"/>
    </row>
    <row r="27924" spans="16:28" x14ac:dyDescent="0.2">
      <c r="P27924" s="12"/>
      <c r="AB27924"/>
    </row>
    <row r="27925" spans="16:28" x14ac:dyDescent="0.2">
      <c r="P27925" s="12"/>
      <c r="AB27925"/>
    </row>
    <row r="27926" spans="16:28" x14ac:dyDescent="0.2">
      <c r="P27926" s="12"/>
      <c r="AB27926"/>
    </row>
    <row r="27927" spans="16:28" x14ac:dyDescent="0.2">
      <c r="P27927" s="12"/>
      <c r="AB27927"/>
    </row>
    <row r="27928" spans="16:28" x14ac:dyDescent="0.2">
      <c r="P27928" s="12"/>
      <c r="AB27928"/>
    </row>
    <row r="27929" spans="16:28" x14ac:dyDescent="0.2">
      <c r="P27929" s="12"/>
      <c r="AB27929"/>
    </row>
    <row r="27930" spans="16:28" x14ac:dyDescent="0.2">
      <c r="P27930" s="12"/>
      <c r="AB27930"/>
    </row>
    <row r="27931" spans="16:28" x14ac:dyDescent="0.2">
      <c r="P27931" s="12"/>
      <c r="AB27931"/>
    </row>
    <row r="27932" spans="16:28" x14ac:dyDescent="0.2">
      <c r="P27932" s="12"/>
      <c r="AB27932"/>
    </row>
    <row r="27933" spans="16:28" x14ac:dyDescent="0.2">
      <c r="P27933" s="12"/>
      <c r="AB27933"/>
    </row>
    <row r="27934" spans="16:28" x14ac:dyDescent="0.2">
      <c r="P27934" s="12"/>
      <c r="AB27934"/>
    </row>
    <row r="27935" spans="16:28" x14ac:dyDescent="0.2">
      <c r="P27935" s="12"/>
      <c r="AB27935"/>
    </row>
    <row r="27936" spans="16:28" x14ac:dyDescent="0.2">
      <c r="P27936" s="12"/>
      <c r="AB27936"/>
    </row>
    <row r="27937" spans="16:28" x14ac:dyDescent="0.2">
      <c r="P27937" s="12"/>
      <c r="AB27937"/>
    </row>
    <row r="27938" spans="16:28" x14ac:dyDescent="0.2">
      <c r="P27938" s="12"/>
      <c r="AB27938"/>
    </row>
    <row r="27939" spans="16:28" x14ac:dyDescent="0.2">
      <c r="P27939" s="12"/>
      <c r="AB27939"/>
    </row>
    <row r="27940" spans="16:28" x14ac:dyDescent="0.2">
      <c r="P27940" s="12"/>
      <c r="AB27940"/>
    </row>
    <row r="27941" spans="16:28" x14ac:dyDescent="0.2">
      <c r="P27941" s="12"/>
      <c r="AB27941"/>
    </row>
    <row r="27942" spans="16:28" x14ac:dyDescent="0.2">
      <c r="P27942" s="12"/>
      <c r="AB27942"/>
    </row>
    <row r="27943" spans="16:28" x14ac:dyDescent="0.2">
      <c r="P27943" s="12"/>
      <c r="AB27943"/>
    </row>
    <row r="27944" spans="16:28" x14ac:dyDescent="0.2">
      <c r="P27944" s="12"/>
      <c r="AB27944"/>
    </row>
    <row r="27945" spans="16:28" x14ac:dyDescent="0.2">
      <c r="P27945" s="12"/>
      <c r="AB27945"/>
    </row>
    <row r="27946" spans="16:28" x14ac:dyDescent="0.2">
      <c r="P27946" s="12"/>
      <c r="AB27946"/>
    </row>
    <row r="27947" spans="16:28" x14ac:dyDescent="0.2">
      <c r="P27947" s="12"/>
      <c r="AB27947"/>
    </row>
    <row r="27948" spans="16:28" x14ac:dyDescent="0.2">
      <c r="P27948" s="12"/>
      <c r="AB27948"/>
    </row>
    <row r="27949" spans="16:28" x14ac:dyDescent="0.2">
      <c r="P27949" s="12"/>
      <c r="AB27949"/>
    </row>
    <row r="27950" spans="16:28" x14ac:dyDescent="0.2">
      <c r="P27950" s="12"/>
      <c r="AB27950"/>
    </row>
    <row r="27951" spans="16:28" x14ac:dyDescent="0.2">
      <c r="P27951" s="12"/>
      <c r="AB27951"/>
    </row>
    <row r="27952" spans="16:28" x14ac:dyDescent="0.2">
      <c r="P27952" s="12"/>
      <c r="AB27952"/>
    </row>
    <row r="27953" spans="16:28" x14ac:dyDescent="0.2">
      <c r="P27953" s="12"/>
      <c r="AB27953"/>
    </row>
    <row r="27954" spans="16:28" x14ac:dyDescent="0.2">
      <c r="P27954" s="12"/>
      <c r="AB27954"/>
    </row>
    <row r="27955" spans="16:28" x14ac:dyDescent="0.2">
      <c r="P27955" s="12"/>
      <c r="AB27955"/>
    </row>
    <row r="27956" spans="16:28" x14ac:dyDescent="0.2">
      <c r="P27956" s="12"/>
      <c r="AB27956"/>
    </row>
    <row r="27957" spans="16:28" x14ac:dyDescent="0.2">
      <c r="P27957" s="12"/>
      <c r="AB27957"/>
    </row>
    <row r="27958" spans="16:28" x14ac:dyDescent="0.2">
      <c r="P27958" s="12"/>
      <c r="AB27958"/>
    </row>
    <row r="27959" spans="16:28" x14ac:dyDescent="0.2">
      <c r="P27959" s="12"/>
      <c r="AB27959"/>
    </row>
    <row r="27960" spans="16:28" x14ac:dyDescent="0.2">
      <c r="P27960" s="12"/>
      <c r="AB27960"/>
    </row>
    <row r="27961" spans="16:28" x14ac:dyDescent="0.2">
      <c r="P27961" s="12"/>
      <c r="AB27961"/>
    </row>
    <row r="27962" spans="16:28" x14ac:dyDescent="0.2">
      <c r="P27962" s="12"/>
      <c r="AB27962"/>
    </row>
    <row r="27963" spans="16:28" x14ac:dyDescent="0.2">
      <c r="P27963" s="12"/>
      <c r="AB27963"/>
    </row>
    <row r="27964" spans="16:28" x14ac:dyDescent="0.2">
      <c r="P27964" s="12"/>
      <c r="AB27964"/>
    </row>
    <row r="27965" spans="16:28" x14ac:dyDescent="0.2">
      <c r="P27965" s="12"/>
      <c r="AB27965"/>
    </row>
    <row r="27966" spans="16:28" x14ac:dyDescent="0.2">
      <c r="P27966" s="12"/>
      <c r="AB27966"/>
    </row>
    <row r="27967" spans="16:28" x14ac:dyDescent="0.2">
      <c r="P27967" s="12"/>
      <c r="AB27967"/>
    </row>
    <row r="27968" spans="16:28" x14ac:dyDescent="0.2">
      <c r="P27968" s="12"/>
      <c r="AB27968"/>
    </row>
    <row r="27969" spans="16:28" x14ac:dyDescent="0.2">
      <c r="P27969" s="12"/>
      <c r="AB27969"/>
    </row>
    <row r="27970" spans="16:28" x14ac:dyDescent="0.2">
      <c r="P27970" s="12"/>
      <c r="AB27970"/>
    </row>
    <row r="27971" spans="16:28" x14ac:dyDescent="0.2">
      <c r="P27971" s="12"/>
      <c r="AB27971"/>
    </row>
    <row r="27972" spans="16:28" x14ac:dyDescent="0.2">
      <c r="P27972" s="12"/>
      <c r="AB27972"/>
    </row>
    <row r="27973" spans="16:28" x14ac:dyDescent="0.2">
      <c r="P27973" s="12"/>
      <c r="AB27973"/>
    </row>
    <row r="27974" spans="16:28" x14ac:dyDescent="0.2">
      <c r="P27974" s="12"/>
      <c r="AB27974"/>
    </row>
    <row r="27975" spans="16:28" x14ac:dyDescent="0.2">
      <c r="P27975" s="12"/>
      <c r="AB27975"/>
    </row>
    <row r="27976" spans="16:28" x14ac:dyDescent="0.2">
      <c r="P27976" s="12"/>
      <c r="AB27976"/>
    </row>
    <row r="27977" spans="16:28" x14ac:dyDescent="0.2">
      <c r="P27977" s="12"/>
      <c r="AB27977"/>
    </row>
    <row r="27978" spans="16:28" x14ac:dyDescent="0.2">
      <c r="P27978" s="12"/>
      <c r="AB27978"/>
    </row>
    <row r="27979" spans="16:28" x14ac:dyDescent="0.2">
      <c r="P27979" s="12"/>
      <c r="AB27979"/>
    </row>
    <row r="27980" spans="16:28" x14ac:dyDescent="0.2">
      <c r="P27980" s="12"/>
      <c r="AB27980"/>
    </row>
    <row r="27981" spans="16:28" x14ac:dyDescent="0.2">
      <c r="P27981" s="12"/>
      <c r="AB27981"/>
    </row>
    <row r="27982" spans="16:28" x14ac:dyDescent="0.2">
      <c r="P27982" s="12"/>
      <c r="AB27982"/>
    </row>
    <row r="27983" spans="16:28" x14ac:dyDescent="0.2">
      <c r="P27983" s="12"/>
      <c r="AB27983"/>
    </row>
    <row r="27984" spans="16:28" x14ac:dyDescent="0.2">
      <c r="P27984" s="12"/>
      <c r="AB27984"/>
    </row>
    <row r="27985" spans="16:28" x14ac:dyDescent="0.2">
      <c r="P27985" s="12"/>
      <c r="AB27985"/>
    </row>
    <row r="27986" spans="16:28" x14ac:dyDescent="0.2">
      <c r="P27986" s="12"/>
      <c r="AB27986"/>
    </row>
    <row r="27987" spans="16:28" x14ac:dyDescent="0.2">
      <c r="P27987" s="12"/>
      <c r="AB27987"/>
    </row>
    <row r="27988" spans="16:28" x14ac:dyDescent="0.2">
      <c r="P27988" s="12"/>
      <c r="AB27988"/>
    </row>
    <row r="27989" spans="16:28" x14ac:dyDescent="0.2">
      <c r="P27989" s="12"/>
      <c r="AB27989"/>
    </row>
    <row r="27990" spans="16:28" x14ac:dyDescent="0.2">
      <c r="P27990" s="12"/>
      <c r="AB27990"/>
    </row>
    <row r="27991" spans="16:28" x14ac:dyDescent="0.2">
      <c r="P27991" s="12"/>
      <c r="AB27991"/>
    </row>
    <row r="27992" spans="16:28" x14ac:dyDescent="0.2">
      <c r="P27992" s="12"/>
      <c r="AB27992"/>
    </row>
    <row r="27993" spans="16:28" x14ac:dyDescent="0.2">
      <c r="P27993" s="12"/>
      <c r="AB27993"/>
    </row>
    <row r="27994" spans="16:28" x14ac:dyDescent="0.2">
      <c r="P27994" s="12"/>
      <c r="AB27994"/>
    </row>
    <row r="27995" spans="16:28" x14ac:dyDescent="0.2">
      <c r="P27995" s="12"/>
      <c r="AB27995"/>
    </row>
    <row r="27996" spans="16:28" x14ac:dyDescent="0.2">
      <c r="P27996" s="12"/>
      <c r="AB27996"/>
    </row>
    <row r="27997" spans="16:28" x14ac:dyDescent="0.2">
      <c r="P27997" s="12"/>
      <c r="AB27997"/>
    </row>
    <row r="27998" spans="16:28" x14ac:dyDescent="0.2">
      <c r="P27998" s="12"/>
      <c r="AB27998"/>
    </row>
    <row r="27999" spans="16:28" x14ac:dyDescent="0.2">
      <c r="P27999" s="12"/>
      <c r="AB27999"/>
    </row>
    <row r="28000" spans="16:28" x14ac:dyDescent="0.2">
      <c r="P28000" s="12"/>
      <c r="AB28000"/>
    </row>
    <row r="28001" spans="16:28" x14ac:dyDescent="0.2">
      <c r="P28001" s="12"/>
      <c r="AB28001"/>
    </row>
    <row r="28002" spans="16:28" x14ac:dyDescent="0.2">
      <c r="P28002" s="12"/>
      <c r="AB28002"/>
    </row>
    <row r="28003" spans="16:28" x14ac:dyDescent="0.2">
      <c r="P28003" s="12"/>
      <c r="AB28003"/>
    </row>
    <row r="28004" spans="16:28" x14ac:dyDescent="0.2">
      <c r="P28004" s="12"/>
      <c r="AB28004"/>
    </row>
    <row r="28005" spans="16:28" x14ac:dyDescent="0.2">
      <c r="P28005" s="12"/>
      <c r="AB28005"/>
    </row>
    <row r="28006" spans="16:28" x14ac:dyDescent="0.2">
      <c r="P28006" s="12"/>
      <c r="AB28006"/>
    </row>
    <row r="28007" spans="16:28" x14ac:dyDescent="0.2">
      <c r="P28007" s="12"/>
      <c r="AB28007"/>
    </row>
    <row r="28008" spans="16:28" x14ac:dyDescent="0.2">
      <c r="P28008" s="12"/>
      <c r="AB28008"/>
    </row>
    <row r="28009" spans="16:28" x14ac:dyDescent="0.2">
      <c r="P28009" s="12"/>
      <c r="AB28009"/>
    </row>
    <row r="28010" spans="16:28" x14ac:dyDescent="0.2">
      <c r="P28010" s="12"/>
      <c r="AB28010"/>
    </row>
    <row r="28011" spans="16:28" x14ac:dyDescent="0.2">
      <c r="P28011" s="12"/>
      <c r="AB28011"/>
    </row>
    <row r="28012" spans="16:28" x14ac:dyDescent="0.2">
      <c r="P28012" s="12"/>
      <c r="AB28012"/>
    </row>
    <row r="28013" spans="16:28" x14ac:dyDescent="0.2">
      <c r="P28013" s="12"/>
      <c r="AB28013"/>
    </row>
    <row r="28014" spans="16:28" x14ac:dyDescent="0.2">
      <c r="P28014" s="12"/>
      <c r="AB28014"/>
    </row>
    <row r="28015" spans="16:28" x14ac:dyDescent="0.2">
      <c r="P28015" s="12"/>
      <c r="AB28015"/>
    </row>
    <row r="28016" spans="16:28" x14ac:dyDescent="0.2">
      <c r="P28016" s="12"/>
      <c r="AB28016"/>
    </row>
    <row r="28017" spans="16:28" x14ac:dyDescent="0.2">
      <c r="P28017" s="12"/>
      <c r="AB28017"/>
    </row>
    <row r="28018" spans="16:28" x14ac:dyDescent="0.2">
      <c r="P28018" s="12"/>
      <c r="AB28018"/>
    </row>
    <row r="28019" spans="16:28" x14ac:dyDescent="0.2">
      <c r="P28019" s="12"/>
      <c r="AB28019"/>
    </row>
    <row r="28020" spans="16:28" x14ac:dyDescent="0.2">
      <c r="P28020" s="12"/>
      <c r="AB28020"/>
    </row>
    <row r="28021" spans="16:28" x14ac:dyDescent="0.2">
      <c r="P28021" s="12"/>
      <c r="AB28021"/>
    </row>
    <row r="28022" spans="16:28" x14ac:dyDescent="0.2">
      <c r="P28022" s="12"/>
      <c r="AB28022"/>
    </row>
    <row r="28023" spans="16:28" x14ac:dyDescent="0.2">
      <c r="P28023" s="12"/>
      <c r="AB28023"/>
    </row>
    <row r="28024" spans="16:28" x14ac:dyDescent="0.2">
      <c r="P28024" s="12"/>
      <c r="AB28024"/>
    </row>
    <row r="28025" spans="16:28" x14ac:dyDescent="0.2">
      <c r="P28025" s="12"/>
      <c r="AB28025"/>
    </row>
    <row r="28026" spans="16:28" x14ac:dyDescent="0.2">
      <c r="P28026" s="12"/>
      <c r="AB28026"/>
    </row>
    <row r="28027" spans="16:28" x14ac:dyDescent="0.2">
      <c r="P28027" s="12"/>
      <c r="AB28027"/>
    </row>
    <row r="28028" spans="16:28" x14ac:dyDescent="0.2">
      <c r="P28028" s="12"/>
      <c r="AB28028"/>
    </row>
    <row r="28029" spans="16:28" x14ac:dyDescent="0.2">
      <c r="P28029" s="12"/>
      <c r="AB28029"/>
    </row>
    <row r="28030" spans="16:28" x14ac:dyDescent="0.2">
      <c r="P28030" s="12"/>
      <c r="AB28030"/>
    </row>
    <row r="28031" spans="16:28" x14ac:dyDescent="0.2">
      <c r="P28031" s="12"/>
      <c r="AB28031"/>
    </row>
    <row r="28032" spans="16:28" x14ac:dyDescent="0.2">
      <c r="P28032" s="12"/>
      <c r="AB28032"/>
    </row>
    <row r="28033" spans="16:28" x14ac:dyDescent="0.2">
      <c r="P28033" s="12"/>
      <c r="AB28033"/>
    </row>
    <row r="28034" spans="16:28" x14ac:dyDescent="0.2">
      <c r="P28034" s="12"/>
      <c r="AB28034"/>
    </row>
    <row r="28035" spans="16:28" x14ac:dyDescent="0.2">
      <c r="P28035" s="12"/>
      <c r="AB28035"/>
    </row>
    <row r="28036" spans="16:28" x14ac:dyDescent="0.2">
      <c r="P28036" s="12"/>
      <c r="AB28036"/>
    </row>
    <row r="28037" spans="16:28" x14ac:dyDescent="0.2">
      <c r="P28037" s="12"/>
      <c r="AB28037"/>
    </row>
    <row r="28038" spans="16:28" x14ac:dyDescent="0.2">
      <c r="P28038" s="12"/>
      <c r="AB28038"/>
    </row>
    <row r="28039" spans="16:28" x14ac:dyDescent="0.2">
      <c r="P28039" s="12"/>
      <c r="AB28039"/>
    </row>
    <row r="28040" spans="16:28" x14ac:dyDescent="0.2">
      <c r="P28040" s="12"/>
      <c r="AB28040"/>
    </row>
    <row r="28041" spans="16:28" x14ac:dyDescent="0.2">
      <c r="P28041" s="12"/>
      <c r="AB28041"/>
    </row>
    <row r="28042" spans="16:28" x14ac:dyDescent="0.2">
      <c r="P28042" s="12"/>
      <c r="AB28042"/>
    </row>
    <row r="28043" spans="16:28" x14ac:dyDescent="0.2">
      <c r="P28043" s="12"/>
      <c r="AB28043"/>
    </row>
    <row r="28044" spans="16:28" x14ac:dyDescent="0.2">
      <c r="P28044" s="12"/>
      <c r="AB28044"/>
    </row>
    <row r="28045" spans="16:28" x14ac:dyDescent="0.2">
      <c r="P28045" s="12"/>
      <c r="AB28045"/>
    </row>
    <row r="28046" spans="16:28" x14ac:dyDescent="0.2">
      <c r="P28046" s="12"/>
      <c r="AB28046"/>
    </row>
    <row r="28047" spans="16:28" x14ac:dyDescent="0.2">
      <c r="P28047" s="12"/>
      <c r="AB28047"/>
    </row>
    <row r="28048" spans="16:28" x14ac:dyDescent="0.2">
      <c r="P28048" s="12"/>
      <c r="AB28048"/>
    </row>
    <row r="28049" spans="16:28" x14ac:dyDescent="0.2">
      <c r="P28049" s="12"/>
      <c r="AB28049"/>
    </row>
    <row r="28050" spans="16:28" x14ac:dyDescent="0.2">
      <c r="P28050" s="12"/>
      <c r="AB28050"/>
    </row>
    <row r="28051" spans="16:28" x14ac:dyDescent="0.2">
      <c r="P28051" s="12"/>
      <c r="AB28051"/>
    </row>
    <row r="28052" spans="16:28" x14ac:dyDescent="0.2">
      <c r="P28052" s="12"/>
      <c r="AB28052"/>
    </row>
    <row r="28053" spans="16:28" x14ac:dyDescent="0.2">
      <c r="P28053" s="12"/>
      <c r="AB28053"/>
    </row>
    <row r="28054" spans="16:28" x14ac:dyDescent="0.2">
      <c r="P28054" s="12"/>
      <c r="AB28054"/>
    </row>
    <row r="28055" spans="16:28" x14ac:dyDescent="0.2">
      <c r="P28055" s="12"/>
      <c r="AB28055"/>
    </row>
    <row r="28056" spans="16:28" x14ac:dyDescent="0.2">
      <c r="P28056" s="12"/>
      <c r="AB28056"/>
    </row>
    <row r="28057" spans="16:28" x14ac:dyDescent="0.2">
      <c r="P28057" s="12"/>
      <c r="AB28057"/>
    </row>
    <row r="28058" spans="16:28" x14ac:dyDescent="0.2">
      <c r="P28058" s="12"/>
      <c r="AB28058"/>
    </row>
    <row r="28059" spans="16:28" x14ac:dyDescent="0.2">
      <c r="P28059" s="12"/>
      <c r="AB28059"/>
    </row>
    <row r="28060" spans="16:28" x14ac:dyDescent="0.2">
      <c r="P28060" s="12"/>
      <c r="AB28060"/>
    </row>
    <row r="28061" spans="16:28" x14ac:dyDescent="0.2">
      <c r="P28061" s="12"/>
      <c r="AB28061"/>
    </row>
    <row r="28062" spans="16:28" x14ac:dyDescent="0.2">
      <c r="P28062" s="12"/>
      <c r="AB28062"/>
    </row>
    <row r="28063" spans="16:28" x14ac:dyDescent="0.2">
      <c r="P28063" s="12"/>
      <c r="AB28063"/>
    </row>
    <row r="28064" spans="16:28" x14ac:dyDescent="0.2">
      <c r="P28064" s="12"/>
      <c r="AB28064"/>
    </row>
    <row r="28065" spans="16:28" x14ac:dyDescent="0.2">
      <c r="P28065" s="12"/>
      <c r="AB28065"/>
    </row>
    <row r="28066" spans="16:28" x14ac:dyDescent="0.2">
      <c r="P28066" s="12"/>
      <c r="AB28066"/>
    </row>
    <row r="28067" spans="16:28" x14ac:dyDescent="0.2">
      <c r="P28067" s="12"/>
      <c r="AB28067"/>
    </row>
    <row r="28068" spans="16:28" x14ac:dyDescent="0.2">
      <c r="P28068" s="12"/>
      <c r="AB28068"/>
    </row>
    <row r="28069" spans="16:28" x14ac:dyDescent="0.2">
      <c r="P28069" s="12"/>
      <c r="AB28069"/>
    </row>
    <row r="28070" spans="16:28" x14ac:dyDescent="0.2">
      <c r="P28070" s="12"/>
      <c r="AB28070"/>
    </row>
    <row r="28071" spans="16:28" x14ac:dyDescent="0.2">
      <c r="P28071" s="12"/>
      <c r="AB28071"/>
    </row>
    <row r="28072" spans="16:28" x14ac:dyDescent="0.2">
      <c r="P28072" s="12"/>
      <c r="AB28072"/>
    </row>
    <row r="28073" spans="16:28" x14ac:dyDescent="0.2">
      <c r="P28073" s="12"/>
      <c r="AB28073"/>
    </row>
    <row r="28074" spans="16:28" x14ac:dyDescent="0.2">
      <c r="P28074" s="12"/>
      <c r="AB28074"/>
    </row>
    <row r="28075" spans="16:28" x14ac:dyDescent="0.2">
      <c r="P28075" s="12"/>
      <c r="AB28075"/>
    </row>
    <row r="28076" spans="16:28" x14ac:dyDescent="0.2">
      <c r="P28076" s="12"/>
      <c r="AB28076"/>
    </row>
    <row r="28077" spans="16:28" x14ac:dyDescent="0.2">
      <c r="P28077" s="12"/>
      <c r="AB28077"/>
    </row>
    <row r="28078" spans="16:28" x14ac:dyDescent="0.2">
      <c r="P28078" s="12"/>
      <c r="AB28078"/>
    </row>
    <row r="28079" spans="16:28" x14ac:dyDescent="0.2">
      <c r="P28079" s="12"/>
      <c r="AB28079"/>
    </row>
    <row r="28080" spans="16:28" x14ac:dyDescent="0.2">
      <c r="P28080" s="12"/>
      <c r="AB28080"/>
    </row>
    <row r="28081" spans="16:28" x14ac:dyDescent="0.2">
      <c r="P28081" s="12"/>
      <c r="AB28081"/>
    </row>
    <row r="28082" spans="16:28" x14ac:dyDescent="0.2">
      <c r="P28082" s="12"/>
      <c r="AB28082"/>
    </row>
    <row r="28083" spans="16:28" x14ac:dyDescent="0.2">
      <c r="P28083" s="12"/>
      <c r="AB28083"/>
    </row>
    <row r="28084" spans="16:28" x14ac:dyDescent="0.2">
      <c r="P28084" s="12"/>
      <c r="AB28084"/>
    </row>
    <row r="28085" spans="16:28" x14ac:dyDescent="0.2">
      <c r="P28085" s="12"/>
      <c r="AB28085"/>
    </row>
    <row r="28086" spans="16:28" x14ac:dyDescent="0.2">
      <c r="P28086" s="12"/>
      <c r="AB28086"/>
    </row>
    <row r="28087" spans="16:28" x14ac:dyDescent="0.2">
      <c r="P28087" s="12"/>
      <c r="AB28087"/>
    </row>
    <row r="28088" spans="16:28" x14ac:dyDescent="0.2">
      <c r="P28088" s="12"/>
      <c r="AB28088"/>
    </row>
    <row r="28089" spans="16:28" x14ac:dyDescent="0.2">
      <c r="P28089" s="12"/>
      <c r="AB28089"/>
    </row>
    <row r="28090" spans="16:28" x14ac:dyDescent="0.2">
      <c r="P28090" s="12"/>
      <c r="AB28090"/>
    </row>
    <row r="28091" spans="16:28" x14ac:dyDescent="0.2">
      <c r="P28091" s="12"/>
      <c r="AB28091"/>
    </row>
    <row r="28092" spans="16:28" x14ac:dyDescent="0.2">
      <c r="P28092" s="12"/>
      <c r="AB28092"/>
    </row>
    <row r="28093" spans="16:28" x14ac:dyDescent="0.2">
      <c r="P28093" s="12"/>
      <c r="AB28093"/>
    </row>
    <row r="28094" spans="16:28" x14ac:dyDescent="0.2">
      <c r="P28094" s="12"/>
      <c r="AB28094"/>
    </row>
    <row r="28095" spans="16:28" x14ac:dyDescent="0.2">
      <c r="P28095" s="12"/>
      <c r="AB28095"/>
    </row>
    <row r="28096" spans="16:28" x14ac:dyDescent="0.2">
      <c r="P28096" s="12"/>
      <c r="AB28096"/>
    </row>
    <row r="28097" spans="16:28" x14ac:dyDescent="0.2">
      <c r="P28097" s="12"/>
      <c r="AB28097"/>
    </row>
    <row r="28098" spans="16:28" x14ac:dyDescent="0.2">
      <c r="P28098" s="12"/>
      <c r="AB28098"/>
    </row>
    <row r="28099" spans="16:28" x14ac:dyDescent="0.2">
      <c r="P28099" s="12"/>
      <c r="AB28099"/>
    </row>
    <row r="28100" spans="16:28" x14ac:dyDescent="0.2">
      <c r="P28100" s="12"/>
      <c r="AB28100"/>
    </row>
    <row r="28101" spans="16:28" x14ac:dyDescent="0.2">
      <c r="P28101" s="12"/>
      <c r="AB28101"/>
    </row>
    <row r="28102" spans="16:28" x14ac:dyDescent="0.2">
      <c r="P28102" s="12"/>
      <c r="AB28102"/>
    </row>
    <row r="28103" spans="16:28" x14ac:dyDescent="0.2">
      <c r="P28103" s="12"/>
      <c r="AB28103"/>
    </row>
    <row r="28104" spans="16:28" x14ac:dyDescent="0.2">
      <c r="P28104" s="12"/>
      <c r="AB28104"/>
    </row>
    <row r="28105" spans="16:28" x14ac:dyDescent="0.2">
      <c r="P28105" s="12"/>
      <c r="AB28105"/>
    </row>
    <row r="28106" spans="16:28" x14ac:dyDescent="0.2">
      <c r="P28106" s="12"/>
      <c r="AB28106"/>
    </row>
    <row r="28107" spans="16:28" x14ac:dyDescent="0.2">
      <c r="P28107" s="12"/>
      <c r="AB28107"/>
    </row>
    <row r="28108" spans="16:28" x14ac:dyDescent="0.2">
      <c r="P28108" s="12"/>
      <c r="AB28108"/>
    </row>
    <row r="28109" spans="16:28" x14ac:dyDescent="0.2">
      <c r="P28109" s="12"/>
      <c r="AB28109"/>
    </row>
    <row r="28110" spans="16:28" x14ac:dyDescent="0.2">
      <c r="P28110" s="12"/>
      <c r="AB28110"/>
    </row>
    <row r="28111" spans="16:28" x14ac:dyDescent="0.2">
      <c r="P28111" s="12"/>
      <c r="AB28111"/>
    </row>
    <row r="28112" spans="16:28" x14ac:dyDescent="0.2">
      <c r="P28112" s="12"/>
      <c r="AB28112"/>
    </row>
    <row r="28113" spans="16:28" x14ac:dyDescent="0.2">
      <c r="P28113" s="12"/>
      <c r="AB28113"/>
    </row>
    <row r="28114" spans="16:28" x14ac:dyDescent="0.2">
      <c r="P28114" s="12"/>
      <c r="AB28114"/>
    </row>
    <row r="28115" spans="16:28" x14ac:dyDescent="0.2">
      <c r="P28115" s="12"/>
      <c r="AB28115"/>
    </row>
    <row r="28116" spans="16:28" x14ac:dyDescent="0.2">
      <c r="P28116" s="12"/>
      <c r="AB28116"/>
    </row>
    <row r="28117" spans="16:28" x14ac:dyDescent="0.2">
      <c r="P28117" s="12"/>
      <c r="AB28117"/>
    </row>
    <row r="28118" spans="16:28" x14ac:dyDescent="0.2">
      <c r="P28118" s="12"/>
      <c r="AB28118"/>
    </row>
    <row r="28119" spans="16:28" x14ac:dyDescent="0.2">
      <c r="P28119" s="12"/>
      <c r="AB28119"/>
    </row>
    <row r="28120" spans="16:28" x14ac:dyDescent="0.2">
      <c r="P28120" s="12"/>
      <c r="AB28120"/>
    </row>
    <row r="28121" spans="16:28" x14ac:dyDescent="0.2">
      <c r="P28121" s="12"/>
      <c r="AB28121"/>
    </row>
    <row r="28122" spans="16:28" x14ac:dyDescent="0.2">
      <c r="P28122" s="12"/>
      <c r="AB28122"/>
    </row>
    <row r="28123" spans="16:28" x14ac:dyDescent="0.2">
      <c r="P28123" s="12"/>
      <c r="AB28123"/>
    </row>
    <row r="28124" spans="16:28" x14ac:dyDescent="0.2">
      <c r="P28124" s="12"/>
      <c r="AB28124"/>
    </row>
    <row r="28125" spans="16:28" x14ac:dyDescent="0.2">
      <c r="P28125" s="12"/>
      <c r="AB28125"/>
    </row>
    <row r="28126" spans="16:28" x14ac:dyDescent="0.2">
      <c r="P28126" s="12"/>
      <c r="AB28126"/>
    </row>
    <row r="28127" spans="16:28" x14ac:dyDescent="0.2">
      <c r="P28127" s="12"/>
      <c r="AB28127"/>
    </row>
    <row r="28128" spans="16:28" x14ac:dyDescent="0.2">
      <c r="P28128" s="12"/>
      <c r="AB28128"/>
    </row>
    <row r="28129" spans="16:28" x14ac:dyDescent="0.2">
      <c r="P28129" s="12"/>
      <c r="AB28129"/>
    </row>
    <row r="28130" spans="16:28" x14ac:dyDescent="0.2">
      <c r="P28130" s="12"/>
      <c r="AB28130"/>
    </row>
    <row r="28131" spans="16:28" x14ac:dyDescent="0.2">
      <c r="P28131" s="12"/>
      <c r="AB28131"/>
    </row>
    <row r="28132" spans="16:28" x14ac:dyDescent="0.2">
      <c r="P28132" s="12"/>
      <c r="AB28132"/>
    </row>
    <row r="28133" spans="16:28" x14ac:dyDescent="0.2">
      <c r="P28133" s="12"/>
      <c r="AB28133"/>
    </row>
    <row r="28134" spans="16:28" x14ac:dyDescent="0.2">
      <c r="P28134" s="12"/>
      <c r="AB28134"/>
    </row>
    <row r="28135" spans="16:28" x14ac:dyDescent="0.2">
      <c r="P28135" s="12"/>
      <c r="AB28135"/>
    </row>
    <row r="28136" spans="16:28" x14ac:dyDescent="0.2">
      <c r="P28136" s="12"/>
      <c r="AB28136"/>
    </row>
    <row r="28137" spans="16:28" x14ac:dyDescent="0.2">
      <c r="P28137" s="12"/>
      <c r="AB28137"/>
    </row>
    <row r="28138" spans="16:28" x14ac:dyDescent="0.2">
      <c r="P28138" s="12"/>
      <c r="AB28138"/>
    </row>
    <row r="28139" spans="16:28" x14ac:dyDescent="0.2">
      <c r="P28139" s="12"/>
      <c r="AB28139"/>
    </row>
    <row r="28140" spans="16:28" x14ac:dyDescent="0.2">
      <c r="P28140" s="12"/>
      <c r="AB28140"/>
    </row>
    <row r="28141" spans="16:28" x14ac:dyDescent="0.2">
      <c r="P28141" s="12"/>
      <c r="AB28141"/>
    </row>
    <row r="28142" spans="16:28" x14ac:dyDescent="0.2">
      <c r="P28142" s="12"/>
      <c r="AB28142"/>
    </row>
    <row r="28143" spans="16:28" x14ac:dyDescent="0.2">
      <c r="P28143" s="12"/>
      <c r="AB28143"/>
    </row>
    <row r="28144" spans="16:28" x14ac:dyDescent="0.2">
      <c r="P28144" s="12"/>
      <c r="AB28144"/>
    </row>
    <row r="28145" spans="16:28" x14ac:dyDescent="0.2">
      <c r="P28145" s="12"/>
      <c r="AB28145"/>
    </row>
    <row r="28146" spans="16:28" x14ac:dyDescent="0.2">
      <c r="P28146" s="12"/>
      <c r="AB28146"/>
    </row>
    <row r="28147" spans="16:28" x14ac:dyDescent="0.2">
      <c r="P28147" s="12"/>
      <c r="AB28147"/>
    </row>
    <row r="28148" spans="16:28" x14ac:dyDescent="0.2">
      <c r="P28148" s="12"/>
      <c r="AB28148"/>
    </row>
    <row r="28149" spans="16:28" x14ac:dyDescent="0.2">
      <c r="P28149" s="12"/>
      <c r="AB28149"/>
    </row>
    <row r="28150" spans="16:28" x14ac:dyDescent="0.2">
      <c r="P28150" s="12"/>
      <c r="AB28150"/>
    </row>
    <row r="28151" spans="16:28" x14ac:dyDescent="0.2">
      <c r="P28151" s="12"/>
      <c r="AB28151"/>
    </row>
    <row r="28152" spans="16:28" x14ac:dyDescent="0.2">
      <c r="P28152" s="12"/>
      <c r="AB28152"/>
    </row>
    <row r="28153" spans="16:28" x14ac:dyDescent="0.2">
      <c r="P28153" s="12"/>
      <c r="AB28153"/>
    </row>
    <row r="28154" spans="16:28" x14ac:dyDescent="0.2">
      <c r="P28154" s="12"/>
      <c r="AB28154"/>
    </row>
    <row r="28155" spans="16:28" x14ac:dyDescent="0.2">
      <c r="P28155" s="12"/>
      <c r="AB28155"/>
    </row>
    <row r="28156" spans="16:28" x14ac:dyDescent="0.2">
      <c r="P28156" s="12"/>
      <c r="AB28156"/>
    </row>
    <row r="28157" spans="16:28" x14ac:dyDescent="0.2">
      <c r="P28157" s="12"/>
      <c r="AB28157"/>
    </row>
    <row r="28158" spans="16:28" x14ac:dyDescent="0.2">
      <c r="P28158" s="12"/>
      <c r="AB28158"/>
    </row>
    <row r="28159" spans="16:28" x14ac:dyDescent="0.2">
      <c r="P28159" s="12"/>
      <c r="AB28159"/>
    </row>
    <row r="28160" spans="16:28" x14ac:dyDescent="0.2">
      <c r="P28160" s="12"/>
      <c r="AB28160"/>
    </row>
    <row r="28161" spans="16:28" x14ac:dyDescent="0.2">
      <c r="P28161" s="12"/>
      <c r="AB28161"/>
    </row>
    <row r="28162" spans="16:28" x14ac:dyDescent="0.2">
      <c r="P28162" s="12"/>
      <c r="AB28162"/>
    </row>
    <row r="28163" spans="16:28" x14ac:dyDescent="0.2">
      <c r="P28163" s="12"/>
      <c r="AB28163"/>
    </row>
    <row r="28164" spans="16:28" x14ac:dyDescent="0.2">
      <c r="P28164" s="12"/>
      <c r="AB28164"/>
    </row>
    <row r="28165" spans="16:28" x14ac:dyDescent="0.2">
      <c r="P28165" s="12"/>
      <c r="AB28165"/>
    </row>
    <row r="28166" spans="16:28" x14ac:dyDescent="0.2">
      <c r="P28166" s="12"/>
      <c r="AB28166"/>
    </row>
    <row r="28167" spans="16:28" x14ac:dyDescent="0.2">
      <c r="P28167" s="12"/>
      <c r="AB28167"/>
    </row>
    <row r="28168" spans="16:28" x14ac:dyDescent="0.2">
      <c r="P28168" s="12"/>
      <c r="AB28168"/>
    </row>
    <row r="28169" spans="16:28" x14ac:dyDescent="0.2">
      <c r="P28169" s="12"/>
      <c r="AB28169"/>
    </row>
    <row r="28170" spans="16:28" x14ac:dyDescent="0.2">
      <c r="P28170" s="12"/>
      <c r="AB28170"/>
    </row>
    <row r="28171" spans="16:28" x14ac:dyDescent="0.2">
      <c r="P28171" s="12"/>
      <c r="AB28171"/>
    </row>
    <row r="28172" spans="16:28" x14ac:dyDescent="0.2">
      <c r="P28172" s="12"/>
      <c r="AB28172"/>
    </row>
    <row r="28173" spans="16:28" x14ac:dyDescent="0.2">
      <c r="P28173" s="12"/>
      <c r="AB28173"/>
    </row>
    <row r="28174" spans="16:28" x14ac:dyDescent="0.2">
      <c r="P28174" s="12"/>
      <c r="AB28174"/>
    </row>
    <row r="28175" spans="16:28" x14ac:dyDescent="0.2">
      <c r="P28175" s="12"/>
      <c r="AB28175"/>
    </row>
    <row r="28176" spans="16:28" x14ac:dyDescent="0.2">
      <c r="P28176" s="12"/>
      <c r="AB28176"/>
    </row>
    <row r="28177" spans="16:28" x14ac:dyDescent="0.2">
      <c r="P28177" s="12"/>
      <c r="AB28177"/>
    </row>
    <row r="28178" spans="16:28" x14ac:dyDescent="0.2">
      <c r="P28178" s="12"/>
      <c r="AB28178"/>
    </row>
    <row r="28179" spans="16:28" x14ac:dyDescent="0.2">
      <c r="P28179" s="12"/>
      <c r="AB28179"/>
    </row>
    <row r="28180" spans="16:28" x14ac:dyDescent="0.2">
      <c r="P28180" s="12"/>
      <c r="AB28180"/>
    </row>
    <row r="28181" spans="16:28" x14ac:dyDescent="0.2">
      <c r="P28181" s="12"/>
      <c r="AB28181"/>
    </row>
    <row r="28182" spans="16:28" x14ac:dyDescent="0.2">
      <c r="P28182" s="12"/>
      <c r="AB28182"/>
    </row>
    <row r="28183" spans="16:28" x14ac:dyDescent="0.2">
      <c r="P28183" s="12"/>
      <c r="AB28183"/>
    </row>
    <row r="28184" spans="16:28" x14ac:dyDescent="0.2">
      <c r="P28184" s="12"/>
      <c r="AB28184"/>
    </row>
    <row r="28185" spans="16:28" x14ac:dyDescent="0.2">
      <c r="P28185" s="12"/>
      <c r="AB28185"/>
    </row>
    <row r="28186" spans="16:28" x14ac:dyDescent="0.2">
      <c r="P28186" s="12"/>
      <c r="AB28186"/>
    </row>
    <row r="28187" spans="16:28" x14ac:dyDescent="0.2">
      <c r="P28187" s="12"/>
      <c r="AB28187"/>
    </row>
    <row r="28188" spans="16:28" x14ac:dyDescent="0.2">
      <c r="P28188" s="12"/>
      <c r="AB28188"/>
    </row>
    <row r="28189" spans="16:28" x14ac:dyDescent="0.2">
      <c r="P28189" s="12"/>
      <c r="AB28189"/>
    </row>
    <row r="28190" spans="16:28" x14ac:dyDescent="0.2">
      <c r="P28190" s="12"/>
      <c r="AB28190"/>
    </row>
    <row r="28191" spans="16:28" x14ac:dyDescent="0.2">
      <c r="P28191" s="12"/>
      <c r="AB28191"/>
    </row>
    <row r="28192" spans="16:28" x14ac:dyDescent="0.2">
      <c r="P28192" s="12"/>
      <c r="AB28192"/>
    </row>
    <row r="28193" spans="16:28" x14ac:dyDescent="0.2">
      <c r="P28193" s="12"/>
      <c r="AB28193"/>
    </row>
    <row r="28194" spans="16:28" x14ac:dyDescent="0.2">
      <c r="P28194" s="12"/>
      <c r="AB28194"/>
    </row>
    <row r="28195" spans="16:28" x14ac:dyDescent="0.2">
      <c r="P28195" s="12"/>
      <c r="AB28195"/>
    </row>
    <row r="28196" spans="16:28" x14ac:dyDescent="0.2">
      <c r="P28196" s="12"/>
      <c r="AB28196"/>
    </row>
    <row r="28197" spans="16:28" x14ac:dyDescent="0.2">
      <c r="P28197" s="12"/>
      <c r="AB28197"/>
    </row>
    <row r="28198" spans="16:28" x14ac:dyDescent="0.2">
      <c r="P28198" s="12"/>
      <c r="AB28198"/>
    </row>
    <row r="28199" spans="16:28" x14ac:dyDescent="0.2">
      <c r="P28199" s="12"/>
      <c r="AB28199"/>
    </row>
    <row r="28200" spans="16:28" x14ac:dyDescent="0.2">
      <c r="P28200" s="12"/>
      <c r="AB28200"/>
    </row>
    <row r="28201" spans="16:28" x14ac:dyDescent="0.2">
      <c r="P28201" s="12"/>
      <c r="AB28201"/>
    </row>
    <row r="28202" spans="16:28" x14ac:dyDescent="0.2">
      <c r="P28202" s="12"/>
      <c r="AB28202"/>
    </row>
    <row r="28203" spans="16:28" x14ac:dyDescent="0.2">
      <c r="P28203" s="12"/>
      <c r="AB28203"/>
    </row>
    <row r="28204" spans="16:28" x14ac:dyDescent="0.2">
      <c r="P28204" s="12"/>
      <c r="AB28204"/>
    </row>
    <row r="28205" spans="16:28" x14ac:dyDescent="0.2">
      <c r="P28205" s="12"/>
      <c r="AB28205"/>
    </row>
    <row r="28206" spans="16:28" x14ac:dyDescent="0.2">
      <c r="P28206" s="12"/>
      <c r="AB28206"/>
    </row>
    <row r="28207" spans="16:28" x14ac:dyDescent="0.2">
      <c r="P28207" s="12"/>
      <c r="AB28207"/>
    </row>
    <row r="28208" spans="16:28" x14ac:dyDescent="0.2">
      <c r="P28208" s="12"/>
      <c r="AB28208"/>
    </row>
    <row r="28209" spans="16:28" x14ac:dyDescent="0.2">
      <c r="P28209" s="12"/>
      <c r="AB28209"/>
    </row>
    <row r="28210" spans="16:28" x14ac:dyDescent="0.2">
      <c r="P28210" s="12"/>
      <c r="AB28210"/>
    </row>
    <row r="28211" spans="16:28" x14ac:dyDescent="0.2">
      <c r="P28211" s="12"/>
      <c r="AB28211"/>
    </row>
    <row r="28212" spans="16:28" x14ac:dyDescent="0.2">
      <c r="P28212" s="12"/>
      <c r="AB28212"/>
    </row>
    <row r="28213" spans="16:28" x14ac:dyDescent="0.2">
      <c r="P28213" s="12"/>
      <c r="AB28213"/>
    </row>
    <row r="28214" spans="16:28" x14ac:dyDescent="0.2">
      <c r="P28214" s="12"/>
      <c r="AB28214"/>
    </row>
    <row r="28215" spans="16:28" x14ac:dyDescent="0.2">
      <c r="P28215" s="12"/>
      <c r="AB28215"/>
    </row>
    <row r="28216" spans="16:28" x14ac:dyDescent="0.2">
      <c r="P28216" s="12"/>
      <c r="AB28216"/>
    </row>
    <row r="28217" spans="16:28" x14ac:dyDescent="0.2">
      <c r="P28217" s="12"/>
      <c r="AB28217"/>
    </row>
    <row r="28218" spans="16:28" x14ac:dyDescent="0.2">
      <c r="P28218" s="12"/>
      <c r="AB28218"/>
    </row>
    <row r="28219" spans="16:28" x14ac:dyDescent="0.2">
      <c r="P28219" s="12"/>
      <c r="AB28219"/>
    </row>
    <row r="28220" spans="16:28" x14ac:dyDescent="0.2">
      <c r="P28220" s="12"/>
      <c r="AB28220"/>
    </row>
    <row r="28221" spans="16:28" x14ac:dyDescent="0.2">
      <c r="P28221" s="12"/>
      <c r="AB28221"/>
    </row>
    <row r="28222" spans="16:28" x14ac:dyDescent="0.2">
      <c r="P28222" s="12"/>
      <c r="AB28222"/>
    </row>
    <row r="28223" spans="16:28" x14ac:dyDescent="0.2">
      <c r="P28223" s="12"/>
      <c r="AB28223"/>
    </row>
    <row r="28224" spans="16:28" x14ac:dyDescent="0.2">
      <c r="P28224" s="12"/>
      <c r="AB28224"/>
    </row>
    <row r="28225" spans="16:28" x14ac:dyDescent="0.2">
      <c r="P28225" s="12"/>
      <c r="AB28225"/>
    </row>
    <row r="28226" spans="16:28" x14ac:dyDescent="0.2">
      <c r="P28226" s="12"/>
      <c r="AB28226"/>
    </row>
    <row r="28227" spans="16:28" x14ac:dyDescent="0.2">
      <c r="P28227" s="12"/>
      <c r="AB28227"/>
    </row>
    <row r="28228" spans="16:28" x14ac:dyDescent="0.2">
      <c r="P28228" s="12"/>
      <c r="AB28228"/>
    </row>
    <row r="28229" spans="16:28" x14ac:dyDescent="0.2">
      <c r="P28229" s="12"/>
      <c r="AB28229"/>
    </row>
    <row r="28230" spans="16:28" x14ac:dyDescent="0.2">
      <c r="P28230" s="12"/>
      <c r="AB28230"/>
    </row>
    <row r="28231" spans="16:28" x14ac:dyDescent="0.2">
      <c r="P28231" s="12"/>
      <c r="AB28231"/>
    </row>
    <row r="28232" spans="16:28" x14ac:dyDescent="0.2">
      <c r="P28232" s="12"/>
      <c r="AB28232"/>
    </row>
    <row r="28233" spans="16:28" x14ac:dyDescent="0.2">
      <c r="P28233" s="12"/>
      <c r="AB28233"/>
    </row>
    <row r="28234" spans="16:28" x14ac:dyDescent="0.2">
      <c r="P28234" s="12"/>
      <c r="AB28234"/>
    </row>
    <row r="28235" spans="16:28" x14ac:dyDescent="0.2">
      <c r="P28235" s="12"/>
      <c r="AB28235"/>
    </row>
    <row r="28236" spans="16:28" x14ac:dyDescent="0.2">
      <c r="P28236" s="12"/>
      <c r="AB28236"/>
    </row>
    <row r="28237" spans="16:28" x14ac:dyDescent="0.2">
      <c r="P28237" s="12"/>
      <c r="AB28237"/>
    </row>
    <row r="28238" spans="16:28" x14ac:dyDescent="0.2">
      <c r="P28238" s="12"/>
      <c r="AB28238"/>
    </row>
    <row r="28239" spans="16:28" x14ac:dyDescent="0.2">
      <c r="P28239" s="12"/>
      <c r="AB28239"/>
    </row>
    <row r="28240" spans="16:28" x14ac:dyDescent="0.2">
      <c r="P28240" s="12"/>
      <c r="AB28240"/>
    </row>
    <row r="28241" spans="16:28" x14ac:dyDescent="0.2">
      <c r="P28241" s="12"/>
      <c r="AB28241"/>
    </row>
    <row r="28242" spans="16:28" x14ac:dyDescent="0.2">
      <c r="P28242" s="12"/>
      <c r="AB28242"/>
    </row>
    <row r="28243" spans="16:28" x14ac:dyDescent="0.2">
      <c r="P28243" s="12"/>
      <c r="AB28243"/>
    </row>
    <row r="28244" spans="16:28" x14ac:dyDescent="0.2">
      <c r="P28244" s="12"/>
      <c r="AB28244"/>
    </row>
    <row r="28245" spans="16:28" x14ac:dyDescent="0.2">
      <c r="P28245" s="12"/>
      <c r="AB28245"/>
    </row>
    <row r="28246" spans="16:28" x14ac:dyDescent="0.2">
      <c r="P28246" s="12"/>
      <c r="AB28246"/>
    </row>
    <row r="28247" spans="16:28" x14ac:dyDescent="0.2">
      <c r="P28247" s="12"/>
      <c r="AB28247"/>
    </row>
    <row r="28248" spans="16:28" x14ac:dyDescent="0.2">
      <c r="P28248" s="12"/>
      <c r="AB28248"/>
    </row>
    <row r="28249" spans="16:28" x14ac:dyDescent="0.2">
      <c r="P28249" s="12"/>
      <c r="AB28249"/>
    </row>
    <row r="28250" spans="16:28" x14ac:dyDescent="0.2">
      <c r="P28250" s="12"/>
      <c r="AB28250"/>
    </row>
    <row r="28251" spans="16:28" x14ac:dyDescent="0.2">
      <c r="P28251" s="12"/>
      <c r="AB28251"/>
    </row>
    <row r="28252" spans="16:28" x14ac:dyDescent="0.2">
      <c r="P28252" s="12"/>
      <c r="AB28252"/>
    </row>
    <row r="28253" spans="16:28" x14ac:dyDescent="0.2">
      <c r="P28253" s="12"/>
      <c r="AB28253"/>
    </row>
    <row r="28254" spans="16:28" x14ac:dyDescent="0.2">
      <c r="P28254" s="12"/>
      <c r="AB28254"/>
    </row>
    <row r="28255" spans="16:28" x14ac:dyDescent="0.2">
      <c r="P28255" s="12"/>
      <c r="AB28255"/>
    </row>
    <row r="28256" spans="16:28" x14ac:dyDescent="0.2">
      <c r="P28256" s="12"/>
      <c r="AB28256"/>
    </row>
    <row r="28257" spans="16:28" x14ac:dyDescent="0.2">
      <c r="P28257" s="12"/>
      <c r="AB28257"/>
    </row>
    <row r="28258" spans="16:28" x14ac:dyDescent="0.2">
      <c r="P28258" s="12"/>
      <c r="AB28258"/>
    </row>
    <row r="28259" spans="16:28" x14ac:dyDescent="0.2">
      <c r="P28259" s="12"/>
      <c r="AB28259"/>
    </row>
    <row r="28260" spans="16:28" x14ac:dyDescent="0.2">
      <c r="P28260" s="12"/>
      <c r="AB28260"/>
    </row>
    <row r="28261" spans="16:28" x14ac:dyDescent="0.2">
      <c r="P28261" s="12"/>
      <c r="AB28261"/>
    </row>
    <row r="28262" spans="16:28" x14ac:dyDescent="0.2">
      <c r="P28262" s="12"/>
      <c r="AB28262"/>
    </row>
    <row r="28263" spans="16:28" x14ac:dyDescent="0.2">
      <c r="P28263" s="12"/>
      <c r="AB28263"/>
    </row>
    <row r="28264" spans="16:28" x14ac:dyDescent="0.2">
      <c r="P28264" s="12"/>
      <c r="AB28264"/>
    </row>
    <row r="28265" spans="16:28" x14ac:dyDescent="0.2">
      <c r="P28265" s="12"/>
      <c r="AB28265"/>
    </row>
    <row r="28266" spans="16:28" x14ac:dyDescent="0.2">
      <c r="P28266" s="12"/>
      <c r="AB28266"/>
    </row>
    <row r="28267" spans="16:28" x14ac:dyDescent="0.2">
      <c r="P28267" s="12"/>
      <c r="AB28267"/>
    </row>
    <row r="28268" spans="16:28" x14ac:dyDescent="0.2">
      <c r="P28268" s="12"/>
      <c r="AB28268"/>
    </row>
    <row r="28269" spans="16:28" x14ac:dyDescent="0.2">
      <c r="P28269" s="12"/>
      <c r="AB28269"/>
    </row>
    <row r="28270" spans="16:28" x14ac:dyDescent="0.2">
      <c r="P28270" s="12"/>
      <c r="AB28270"/>
    </row>
    <row r="28271" spans="16:28" x14ac:dyDescent="0.2">
      <c r="P28271" s="12"/>
      <c r="AB28271"/>
    </row>
    <row r="28272" spans="16:28" x14ac:dyDescent="0.2">
      <c r="P28272" s="12"/>
      <c r="AB28272"/>
    </row>
    <row r="28273" spans="16:28" x14ac:dyDescent="0.2">
      <c r="P28273" s="12"/>
      <c r="AB28273"/>
    </row>
    <row r="28274" spans="16:28" x14ac:dyDescent="0.2">
      <c r="P28274" s="12"/>
      <c r="AB28274"/>
    </row>
    <row r="28275" spans="16:28" x14ac:dyDescent="0.2">
      <c r="P28275" s="12"/>
      <c r="AB28275"/>
    </row>
    <row r="28276" spans="16:28" x14ac:dyDescent="0.2">
      <c r="P28276" s="12"/>
      <c r="AB28276"/>
    </row>
    <row r="28277" spans="16:28" x14ac:dyDescent="0.2">
      <c r="P28277" s="12"/>
      <c r="AB28277"/>
    </row>
    <row r="28278" spans="16:28" x14ac:dyDescent="0.2">
      <c r="P28278" s="12"/>
      <c r="AB28278"/>
    </row>
    <row r="28279" spans="16:28" x14ac:dyDescent="0.2">
      <c r="P28279" s="12"/>
      <c r="AB28279"/>
    </row>
    <row r="28280" spans="16:28" x14ac:dyDescent="0.2">
      <c r="P28280" s="12"/>
      <c r="AB28280"/>
    </row>
    <row r="28281" spans="16:28" x14ac:dyDescent="0.2">
      <c r="P28281" s="12"/>
      <c r="AB28281"/>
    </row>
    <row r="28282" spans="16:28" x14ac:dyDescent="0.2">
      <c r="P28282" s="12"/>
      <c r="AB28282"/>
    </row>
    <row r="28283" spans="16:28" x14ac:dyDescent="0.2">
      <c r="P28283" s="12"/>
      <c r="AB28283"/>
    </row>
    <row r="28284" spans="16:28" x14ac:dyDescent="0.2">
      <c r="P28284" s="12"/>
      <c r="AB28284"/>
    </row>
    <row r="28285" spans="16:28" x14ac:dyDescent="0.2">
      <c r="P28285" s="12"/>
      <c r="AB28285"/>
    </row>
    <row r="28286" spans="16:28" x14ac:dyDescent="0.2">
      <c r="P28286" s="12"/>
      <c r="AB28286"/>
    </row>
    <row r="28287" spans="16:28" x14ac:dyDescent="0.2">
      <c r="P28287" s="12"/>
      <c r="AB28287"/>
    </row>
    <row r="28288" spans="16:28" x14ac:dyDescent="0.2">
      <c r="P28288" s="12"/>
      <c r="AB28288"/>
    </row>
    <row r="28289" spans="16:28" x14ac:dyDescent="0.2">
      <c r="P28289" s="12"/>
      <c r="AB28289"/>
    </row>
    <row r="28290" spans="16:28" x14ac:dyDescent="0.2">
      <c r="P28290" s="12"/>
      <c r="AB28290"/>
    </row>
    <row r="28291" spans="16:28" x14ac:dyDescent="0.2">
      <c r="P28291" s="12"/>
      <c r="AB28291"/>
    </row>
    <row r="28292" spans="16:28" x14ac:dyDescent="0.2">
      <c r="P28292" s="12"/>
      <c r="AB28292"/>
    </row>
    <row r="28293" spans="16:28" x14ac:dyDescent="0.2">
      <c r="P28293" s="12"/>
      <c r="AB28293"/>
    </row>
    <row r="28294" spans="16:28" x14ac:dyDescent="0.2">
      <c r="P28294" s="12"/>
      <c r="AB28294"/>
    </row>
    <row r="28295" spans="16:28" x14ac:dyDescent="0.2">
      <c r="P28295" s="12"/>
      <c r="AB28295"/>
    </row>
    <row r="28296" spans="16:28" x14ac:dyDescent="0.2">
      <c r="P28296" s="12"/>
      <c r="AB28296"/>
    </row>
    <row r="28297" spans="16:28" x14ac:dyDescent="0.2">
      <c r="P28297" s="12"/>
      <c r="AB28297"/>
    </row>
    <row r="28298" spans="16:28" x14ac:dyDescent="0.2">
      <c r="P28298" s="12"/>
      <c r="AB28298"/>
    </row>
    <row r="28299" spans="16:28" x14ac:dyDescent="0.2">
      <c r="P28299" s="12"/>
      <c r="AB28299"/>
    </row>
    <row r="28300" spans="16:28" x14ac:dyDescent="0.2">
      <c r="P28300" s="12"/>
      <c r="AB28300"/>
    </row>
    <row r="28301" spans="16:28" x14ac:dyDescent="0.2">
      <c r="P28301" s="12"/>
      <c r="AB28301"/>
    </row>
    <row r="28302" spans="16:28" x14ac:dyDescent="0.2">
      <c r="P28302" s="12"/>
      <c r="AB28302"/>
    </row>
    <row r="28303" spans="16:28" x14ac:dyDescent="0.2">
      <c r="P28303" s="12"/>
      <c r="AB28303"/>
    </row>
    <row r="28304" spans="16:28" x14ac:dyDescent="0.2">
      <c r="P28304" s="12"/>
      <c r="AB28304"/>
    </row>
    <row r="28305" spans="16:28" x14ac:dyDescent="0.2">
      <c r="P28305" s="12"/>
      <c r="AB28305"/>
    </row>
    <row r="28306" spans="16:28" x14ac:dyDescent="0.2">
      <c r="P28306" s="12"/>
      <c r="AB28306"/>
    </row>
    <row r="28307" spans="16:28" x14ac:dyDescent="0.2">
      <c r="P28307" s="12"/>
      <c r="AB28307"/>
    </row>
    <row r="28308" spans="16:28" x14ac:dyDescent="0.2">
      <c r="P28308" s="12"/>
      <c r="AB28308"/>
    </row>
    <row r="28309" spans="16:28" x14ac:dyDescent="0.2">
      <c r="P28309" s="12"/>
      <c r="AB28309"/>
    </row>
    <row r="28310" spans="16:28" x14ac:dyDescent="0.2">
      <c r="P28310" s="12"/>
      <c r="AB28310"/>
    </row>
    <row r="28311" spans="16:28" x14ac:dyDescent="0.2">
      <c r="P28311" s="12"/>
      <c r="AB28311"/>
    </row>
    <row r="28312" spans="16:28" x14ac:dyDescent="0.2">
      <c r="P28312" s="12"/>
      <c r="AB28312"/>
    </row>
    <row r="28313" spans="16:28" x14ac:dyDescent="0.2">
      <c r="P28313" s="12"/>
      <c r="AB28313"/>
    </row>
    <row r="28314" spans="16:28" x14ac:dyDescent="0.2">
      <c r="P28314" s="12"/>
      <c r="AB28314"/>
    </row>
    <row r="28315" spans="16:28" x14ac:dyDescent="0.2">
      <c r="P28315" s="12"/>
      <c r="AB28315"/>
    </row>
    <row r="28316" spans="16:28" x14ac:dyDescent="0.2">
      <c r="P28316" s="12"/>
      <c r="AB28316"/>
    </row>
    <row r="28317" spans="16:28" x14ac:dyDescent="0.2">
      <c r="P28317" s="12"/>
      <c r="AB28317"/>
    </row>
    <row r="28318" spans="16:28" x14ac:dyDescent="0.2">
      <c r="P28318" s="12"/>
      <c r="AB28318"/>
    </row>
    <row r="28319" spans="16:28" x14ac:dyDescent="0.2">
      <c r="P28319" s="12"/>
      <c r="AB28319"/>
    </row>
    <row r="28320" spans="16:28" x14ac:dyDescent="0.2">
      <c r="P28320" s="12"/>
      <c r="AB28320"/>
    </row>
    <row r="28321" spans="16:28" x14ac:dyDescent="0.2">
      <c r="P28321" s="12"/>
      <c r="AB28321"/>
    </row>
    <row r="28322" spans="16:28" x14ac:dyDescent="0.2">
      <c r="P28322" s="12"/>
      <c r="AB28322"/>
    </row>
    <row r="28323" spans="16:28" x14ac:dyDescent="0.2">
      <c r="P28323" s="12"/>
      <c r="AB28323"/>
    </row>
    <row r="28324" spans="16:28" x14ac:dyDescent="0.2">
      <c r="P28324" s="12"/>
      <c r="AB28324"/>
    </row>
    <row r="28325" spans="16:28" x14ac:dyDescent="0.2">
      <c r="P28325" s="12"/>
      <c r="AB28325"/>
    </row>
    <row r="28326" spans="16:28" x14ac:dyDescent="0.2">
      <c r="P28326" s="12"/>
      <c r="AB28326"/>
    </row>
    <row r="28327" spans="16:28" x14ac:dyDescent="0.2">
      <c r="P28327" s="12"/>
      <c r="AB28327"/>
    </row>
    <row r="28328" spans="16:28" x14ac:dyDescent="0.2">
      <c r="P28328" s="12"/>
      <c r="AB28328"/>
    </row>
    <row r="28329" spans="16:28" x14ac:dyDescent="0.2">
      <c r="P28329" s="12"/>
      <c r="AB28329"/>
    </row>
    <row r="28330" spans="16:28" x14ac:dyDescent="0.2">
      <c r="P28330" s="12"/>
      <c r="AB28330"/>
    </row>
    <row r="28331" spans="16:28" x14ac:dyDescent="0.2">
      <c r="P28331" s="12"/>
      <c r="AB28331"/>
    </row>
    <row r="28332" spans="16:28" x14ac:dyDescent="0.2">
      <c r="P28332" s="12"/>
      <c r="AB28332"/>
    </row>
    <row r="28333" spans="16:28" x14ac:dyDescent="0.2">
      <c r="P28333" s="12"/>
      <c r="AB28333"/>
    </row>
    <row r="28334" spans="16:28" x14ac:dyDescent="0.2">
      <c r="P28334" s="12"/>
      <c r="AB28334"/>
    </row>
    <row r="28335" spans="16:28" x14ac:dyDescent="0.2">
      <c r="P28335" s="12"/>
      <c r="AB28335"/>
    </row>
    <row r="28336" spans="16:28" x14ac:dyDescent="0.2">
      <c r="P28336" s="12"/>
      <c r="AB28336"/>
    </row>
    <row r="28337" spans="16:28" x14ac:dyDescent="0.2">
      <c r="P28337" s="12"/>
      <c r="AB28337"/>
    </row>
    <row r="28338" spans="16:28" x14ac:dyDescent="0.2">
      <c r="P28338" s="12"/>
      <c r="AB28338"/>
    </row>
    <row r="28339" spans="16:28" x14ac:dyDescent="0.2">
      <c r="P28339" s="12"/>
      <c r="AB28339"/>
    </row>
    <row r="28340" spans="16:28" x14ac:dyDescent="0.2">
      <c r="P28340" s="12"/>
      <c r="AB28340"/>
    </row>
    <row r="28341" spans="16:28" x14ac:dyDescent="0.2">
      <c r="P28341" s="12"/>
      <c r="AB28341"/>
    </row>
    <row r="28342" spans="16:28" x14ac:dyDescent="0.2">
      <c r="P28342" s="12"/>
      <c r="AB28342"/>
    </row>
    <row r="28343" spans="16:28" x14ac:dyDescent="0.2">
      <c r="P28343" s="12"/>
      <c r="AB28343"/>
    </row>
    <row r="28344" spans="16:28" x14ac:dyDescent="0.2">
      <c r="P28344" s="12"/>
      <c r="AB28344"/>
    </row>
    <row r="28345" spans="16:28" x14ac:dyDescent="0.2">
      <c r="P28345" s="12"/>
      <c r="AB28345"/>
    </row>
    <row r="28346" spans="16:28" x14ac:dyDescent="0.2">
      <c r="P28346" s="12"/>
      <c r="AB28346"/>
    </row>
    <row r="28347" spans="16:28" x14ac:dyDescent="0.2">
      <c r="P28347" s="12"/>
      <c r="AB28347"/>
    </row>
    <row r="28348" spans="16:28" x14ac:dyDescent="0.2">
      <c r="P28348" s="12"/>
      <c r="AB28348"/>
    </row>
    <row r="28349" spans="16:28" x14ac:dyDescent="0.2">
      <c r="P28349" s="12"/>
      <c r="AB28349"/>
    </row>
    <row r="28350" spans="16:28" x14ac:dyDescent="0.2">
      <c r="P28350" s="12"/>
      <c r="AB28350"/>
    </row>
    <row r="28351" spans="16:28" x14ac:dyDescent="0.2">
      <c r="P28351" s="12"/>
      <c r="AB28351"/>
    </row>
    <row r="28352" spans="16:28" x14ac:dyDescent="0.2">
      <c r="P28352" s="12"/>
      <c r="AB28352"/>
    </row>
    <row r="28353" spans="16:28" x14ac:dyDescent="0.2">
      <c r="P28353" s="12"/>
      <c r="AB28353"/>
    </row>
    <row r="28354" spans="16:28" x14ac:dyDescent="0.2">
      <c r="P28354" s="12"/>
      <c r="AB28354"/>
    </row>
    <row r="28355" spans="16:28" x14ac:dyDescent="0.2">
      <c r="P28355" s="12"/>
      <c r="AB28355"/>
    </row>
    <row r="28356" spans="16:28" x14ac:dyDescent="0.2">
      <c r="P28356" s="12"/>
      <c r="AB28356"/>
    </row>
    <row r="28357" spans="16:28" x14ac:dyDescent="0.2">
      <c r="P28357" s="12"/>
      <c r="AB28357"/>
    </row>
    <row r="28358" spans="16:28" x14ac:dyDescent="0.2">
      <c r="P28358" s="12"/>
      <c r="AB28358"/>
    </row>
    <row r="28359" spans="16:28" x14ac:dyDescent="0.2">
      <c r="P28359" s="12"/>
      <c r="AB28359"/>
    </row>
    <row r="28360" spans="16:28" x14ac:dyDescent="0.2">
      <c r="P28360" s="12"/>
      <c r="AB28360"/>
    </row>
    <row r="28361" spans="16:28" x14ac:dyDescent="0.2">
      <c r="P28361" s="12"/>
      <c r="AB28361"/>
    </row>
    <row r="28362" spans="16:28" x14ac:dyDescent="0.2">
      <c r="P28362" s="12"/>
      <c r="AB28362"/>
    </row>
    <row r="28363" spans="16:28" x14ac:dyDescent="0.2">
      <c r="P28363" s="12"/>
      <c r="AB28363"/>
    </row>
    <row r="28364" spans="16:28" x14ac:dyDescent="0.2">
      <c r="P28364" s="12"/>
      <c r="AB28364"/>
    </row>
    <row r="28365" spans="16:28" x14ac:dyDescent="0.2">
      <c r="P28365" s="12"/>
      <c r="AB28365"/>
    </row>
    <row r="28366" spans="16:28" x14ac:dyDescent="0.2">
      <c r="P28366" s="12"/>
      <c r="AB28366"/>
    </row>
    <row r="28367" spans="16:28" x14ac:dyDescent="0.2">
      <c r="P28367" s="12"/>
      <c r="AB28367"/>
    </row>
    <row r="28368" spans="16:28" x14ac:dyDescent="0.2">
      <c r="P28368" s="12"/>
      <c r="AB28368"/>
    </row>
    <row r="28369" spans="16:28" x14ac:dyDescent="0.2">
      <c r="P28369" s="12"/>
      <c r="AB28369"/>
    </row>
    <row r="28370" spans="16:28" x14ac:dyDescent="0.2">
      <c r="P28370" s="12"/>
      <c r="AB28370"/>
    </row>
    <row r="28371" spans="16:28" x14ac:dyDescent="0.2">
      <c r="P28371" s="12"/>
      <c r="AB28371"/>
    </row>
    <row r="28372" spans="16:28" x14ac:dyDescent="0.2">
      <c r="P28372" s="12"/>
      <c r="AB28372"/>
    </row>
    <row r="28373" spans="16:28" x14ac:dyDescent="0.2">
      <c r="P28373" s="12"/>
      <c r="AB28373"/>
    </row>
    <row r="28374" spans="16:28" x14ac:dyDescent="0.2">
      <c r="P28374" s="12"/>
      <c r="AB28374"/>
    </row>
    <row r="28375" spans="16:28" x14ac:dyDescent="0.2">
      <c r="P28375" s="12"/>
      <c r="AB28375"/>
    </row>
    <row r="28376" spans="16:28" x14ac:dyDescent="0.2">
      <c r="P28376" s="12"/>
      <c r="AB28376"/>
    </row>
    <row r="28377" spans="16:28" x14ac:dyDescent="0.2">
      <c r="P28377" s="12"/>
      <c r="AB28377"/>
    </row>
    <row r="28378" spans="16:28" x14ac:dyDescent="0.2">
      <c r="P28378" s="12"/>
      <c r="AB28378"/>
    </row>
    <row r="28379" spans="16:28" x14ac:dyDescent="0.2">
      <c r="P28379" s="12"/>
      <c r="AB28379"/>
    </row>
    <row r="28380" spans="16:28" x14ac:dyDescent="0.2">
      <c r="P28380" s="12"/>
      <c r="AB28380"/>
    </row>
    <row r="28381" spans="16:28" x14ac:dyDescent="0.2">
      <c r="P28381" s="12"/>
      <c r="AB28381"/>
    </row>
    <row r="28382" spans="16:28" x14ac:dyDescent="0.2">
      <c r="P28382" s="12"/>
      <c r="AB28382"/>
    </row>
    <row r="28383" spans="16:28" x14ac:dyDescent="0.2">
      <c r="P28383" s="12"/>
      <c r="AB28383"/>
    </row>
    <row r="28384" spans="16:28" x14ac:dyDescent="0.2">
      <c r="P28384" s="12"/>
      <c r="AB28384"/>
    </row>
    <row r="28385" spans="16:28" x14ac:dyDescent="0.2">
      <c r="P28385" s="12"/>
      <c r="AB28385"/>
    </row>
    <row r="28386" spans="16:28" x14ac:dyDescent="0.2">
      <c r="P28386" s="12"/>
      <c r="AB28386"/>
    </row>
    <row r="28387" spans="16:28" x14ac:dyDescent="0.2">
      <c r="P28387" s="12"/>
      <c r="AB28387"/>
    </row>
    <row r="28388" spans="16:28" x14ac:dyDescent="0.2">
      <c r="P28388" s="12"/>
      <c r="AB28388"/>
    </row>
    <row r="28389" spans="16:28" x14ac:dyDescent="0.2">
      <c r="P28389" s="12"/>
      <c r="AB28389"/>
    </row>
    <row r="28390" spans="16:28" x14ac:dyDescent="0.2">
      <c r="P28390" s="12"/>
      <c r="AB28390"/>
    </row>
    <row r="28391" spans="16:28" x14ac:dyDescent="0.2">
      <c r="P28391" s="12"/>
      <c r="AB28391"/>
    </row>
    <row r="28392" spans="16:28" x14ac:dyDescent="0.2">
      <c r="P28392" s="12"/>
      <c r="AB28392"/>
    </row>
    <row r="28393" spans="16:28" x14ac:dyDescent="0.2">
      <c r="P28393" s="12"/>
      <c r="AB28393"/>
    </row>
    <row r="28394" spans="16:28" x14ac:dyDescent="0.2">
      <c r="P28394" s="12"/>
      <c r="AB28394"/>
    </row>
    <row r="28395" spans="16:28" x14ac:dyDescent="0.2">
      <c r="P28395" s="12"/>
      <c r="AB28395"/>
    </row>
    <row r="28396" spans="16:28" x14ac:dyDescent="0.2">
      <c r="P28396" s="12"/>
      <c r="AB28396"/>
    </row>
    <row r="28397" spans="16:28" x14ac:dyDescent="0.2">
      <c r="P28397" s="12"/>
      <c r="AB28397"/>
    </row>
    <row r="28398" spans="16:28" x14ac:dyDescent="0.2">
      <c r="P28398" s="12"/>
      <c r="AB28398"/>
    </row>
    <row r="28399" spans="16:28" x14ac:dyDescent="0.2">
      <c r="P28399" s="12"/>
      <c r="AB28399"/>
    </row>
    <row r="28400" spans="16:28" x14ac:dyDescent="0.2">
      <c r="P28400" s="12"/>
      <c r="AB28400"/>
    </row>
    <row r="28401" spans="16:28" x14ac:dyDescent="0.2">
      <c r="P28401" s="12"/>
      <c r="AB28401"/>
    </row>
    <row r="28402" spans="16:28" x14ac:dyDescent="0.2">
      <c r="P28402" s="12"/>
      <c r="AB28402"/>
    </row>
    <row r="28403" spans="16:28" x14ac:dyDescent="0.2">
      <c r="P28403" s="12"/>
      <c r="AB28403"/>
    </row>
    <row r="28404" spans="16:28" x14ac:dyDescent="0.2">
      <c r="P28404" s="12"/>
      <c r="AB28404"/>
    </row>
    <row r="28405" spans="16:28" x14ac:dyDescent="0.2">
      <c r="P28405" s="12"/>
      <c r="AB28405"/>
    </row>
    <row r="28406" spans="16:28" x14ac:dyDescent="0.2">
      <c r="P28406" s="12"/>
      <c r="AB28406"/>
    </row>
    <row r="28407" spans="16:28" x14ac:dyDescent="0.2">
      <c r="P28407" s="12"/>
      <c r="AB28407"/>
    </row>
    <row r="28408" spans="16:28" x14ac:dyDescent="0.2">
      <c r="P28408" s="12"/>
      <c r="AB28408"/>
    </row>
    <row r="28409" spans="16:28" x14ac:dyDescent="0.2">
      <c r="P28409" s="12"/>
      <c r="AB28409"/>
    </row>
    <row r="28410" spans="16:28" x14ac:dyDescent="0.2">
      <c r="P28410" s="12"/>
      <c r="AB28410"/>
    </row>
    <row r="28411" spans="16:28" x14ac:dyDescent="0.2">
      <c r="P28411" s="12"/>
      <c r="AB28411"/>
    </row>
    <row r="28412" spans="16:28" x14ac:dyDescent="0.2">
      <c r="P28412" s="12"/>
      <c r="AB28412"/>
    </row>
    <row r="28413" spans="16:28" x14ac:dyDescent="0.2">
      <c r="P28413" s="12"/>
      <c r="AB28413"/>
    </row>
    <row r="28414" spans="16:28" x14ac:dyDescent="0.2">
      <c r="P28414" s="12"/>
      <c r="AB28414"/>
    </row>
    <row r="28415" spans="16:28" x14ac:dyDescent="0.2">
      <c r="P28415" s="12"/>
      <c r="AB28415"/>
    </row>
    <row r="28416" spans="16:28" x14ac:dyDescent="0.2">
      <c r="P28416" s="12"/>
      <c r="AB28416"/>
    </row>
    <row r="28417" spans="16:28" x14ac:dyDescent="0.2">
      <c r="P28417" s="12"/>
      <c r="AB28417"/>
    </row>
    <row r="28418" spans="16:28" x14ac:dyDescent="0.2">
      <c r="P28418" s="12"/>
      <c r="AB28418"/>
    </row>
    <row r="28419" spans="16:28" x14ac:dyDescent="0.2">
      <c r="P28419" s="12"/>
      <c r="AB28419"/>
    </row>
    <row r="28420" spans="16:28" x14ac:dyDescent="0.2">
      <c r="P28420" s="12"/>
      <c r="AB28420"/>
    </row>
    <row r="28421" spans="16:28" x14ac:dyDescent="0.2">
      <c r="P28421" s="12"/>
      <c r="AB28421"/>
    </row>
    <row r="28422" spans="16:28" x14ac:dyDescent="0.2">
      <c r="P28422" s="12"/>
      <c r="AB28422"/>
    </row>
    <row r="28423" spans="16:28" x14ac:dyDescent="0.2">
      <c r="P28423" s="12"/>
      <c r="AB28423"/>
    </row>
    <row r="28424" spans="16:28" x14ac:dyDescent="0.2">
      <c r="P28424" s="12"/>
      <c r="AB28424"/>
    </row>
    <row r="28425" spans="16:28" x14ac:dyDescent="0.2">
      <c r="P28425" s="12"/>
      <c r="AB28425"/>
    </row>
    <row r="28426" spans="16:28" x14ac:dyDescent="0.2">
      <c r="P28426" s="12"/>
      <c r="AB28426"/>
    </row>
    <row r="28427" spans="16:28" x14ac:dyDescent="0.2">
      <c r="P28427" s="12"/>
      <c r="AB28427"/>
    </row>
    <row r="28428" spans="16:28" x14ac:dyDescent="0.2">
      <c r="P28428" s="12"/>
      <c r="AB28428"/>
    </row>
    <row r="28429" spans="16:28" x14ac:dyDescent="0.2">
      <c r="P28429" s="12"/>
      <c r="AB28429"/>
    </row>
    <row r="28430" spans="16:28" x14ac:dyDescent="0.2">
      <c r="P28430" s="12"/>
      <c r="AB28430"/>
    </row>
    <row r="28431" spans="16:28" x14ac:dyDescent="0.2">
      <c r="P28431" s="12"/>
      <c r="AB28431"/>
    </row>
    <row r="28432" spans="16:28" x14ac:dyDescent="0.2">
      <c r="P28432" s="12"/>
      <c r="AB28432"/>
    </row>
    <row r="28433" spans="16:28" x14ac:dyDescent="0.2">
      <c r="P28433" s="12"/>
      <c r="AB28433"/>
    </row>
    <row r="28434" spans="16:28" x14ac:dyDescent="0.2">
      <c r="P28434" s="12"/>
      <c r="AB28434"/>
    </row>
    <row r="28435" spans="16:28" x14ac:dyDescent="0.2">
      <c r="P28435" s="12"/>
      <c r="AB28435"/>
    </row>
    <row r="28436" spans="16:28" x14ac:dyDescent="0.2">
      <c r="P28436" s="12"/>
      <c r="AB28436"/>
    </row>
    <row r="28437" spans="16:28" x14ac:dyDescent="0.2">
      <c r="P28437" s="12"/>
      <c r="AB28437"/>
    </row>
    <row r="28438" spans="16:28" x14ac:dyDescent="0.2">
      <c r="P28438" s="12"/>
      <c r="AB28438"/>
    </row>
    <row r="28439" spans="16:28" x14ac:dyDescent="0.2">
      <c r="P28439" s="12"/>
      <c r="AB28439"/>
    </row>
    <row r="28440" spans="16:28" x14ac:dyDescent="0.2">
      <c r="P28440" s="12"/>
      <c r="AB28440"/>
    </row>
    <row r="28441" spans="16:28" x14ac:dyDescent="0.2">
      <c r="P28441" s="12"/>
      <c r="AB28441"/>
    </row>
    <row r="28442" spans="16:28" x14ac:dyDescent="0.2">
      <c r="P28442" s="12"/>
      <c r="AB28442"/>
    </row>
    <row r="28443" spans="16:28" x14ac:dyDescent="0.2">
      <c r="P28443" s="12"/>
      <c r="AB28443"/>
    </row>
    <row r="28444" spans="16:28" x14ac:dyDescent="0.2">
      <c r="P28444" s="12"/>
      <c r="AB28444"/>
    </row>
    <row r="28445" spans="16:28" x14ac:dyDescent="0.2">
      <c r="P28445" s="12"/>
      <c r="AB28445"/>
    </row>
    <row r="28446" spans="16:28" x14ac:dyDescent="0.2">
      <c r="P28446" s="12"/>
      <c r="AB28446"/>
    </row>
    <row r="28447" spans="16:28" x14ac:dyDescent="0.2">
      <c r="P28447" s="12"/>
      <c r="AB28447"/>
    </row>
    <row r="28448" spans="16:28" x14ac:dyDescent="0.2">
      <c r="P28448" s="12"/>
      <c r="AB28448"/>
    </row>
    <row r="28449" spans="16:28" x14ac:dyDescent="0.2">
      <c r="P28449" s="12"/>
      <c r="AB28449"/>
    </row>
    <row r="28450" spans="16:28" x14ac:dyDescent="0.2">
      <c r="P28450" s="12"/>
      <c r="AB28450"/>
    </row>
    <row r="28451" spans="16:28" x14ac:dyDescent="0.2">
      <c r="P28451" s="12"/>
      <c r="AB28451"/>
    </row>
    <row r="28452" spans="16:28" x14ac:dyDescent="0.2">
      <c r="P28452" s="12"/>
      <c r="AB28452"/>
    </row>
    <row r="28453" spans="16:28" x14ac:dyDescent="0.2">
      <c r="P28453" s="12"/>
      <c r="AB28453"/>
    </row>
    <row r="28454" spans="16:28" x14ac:dyDescent="0.2">
      <c r="P28454" s="12"/>
      <c r="AB28454"/>
    </row>
    <row r="28455" spans="16:28" x14ac:dyDescent="0.2">
      <c r="P28455" s="12"/>
      <c r="AB28455"/>
    </row>
    <row r="28456" spans="16:28" x14ac:dyDescent="0.2">
      <c r="P28456" s="12"/>
      <c r="AB28456"/>
    </row>
    <row r="28457" spans="16:28" x14ac:dyDescent="0.2">
      <c r="P28457" s="12"/>
      <c r="AB28457"/>
    </row>
    <row r="28458" spans="16:28" x14ac:dyDescent="0.2">
      <c r="P28458" s="12"/>
      <c r="AB28458"/>
    </row>
    <row r="28459" spans="16:28" x14ac:dyDescent="0.2">
      <c r="P28459" s="12"/>
      <c r="AB28459"/>
    </row>
    <row r="28460" spans="16:28" x14ac:dyDescent="0.2">
      <c r="P28460" s="12"/>
      <c r="AB28460"/>
    </row>
    <row r="28461" spans="16:28" x14ac:dyDescent="0.2">
      <c r="P28461" s="12"/>
      <c r="AB28461"/>
    </row>
    <row r="28462" spans="16:28" x14ac:dyDescent="0.2">
      <c r="P28462" s="12"/>
      <c r="AB28462"/>
    </row>
    <row r="28463" spans="16:28" x14ac:dyDescent="0.2">
      <c r="P28463" s="12"/>
      <c r="AB28463"/>
    </row>
    <row r="28464" spans="16:28" x14ac:dyDescent="0.2">
      <c r="P28464" s="12"/>
      <c r="AB28464"/>
    </row>
    <row r="28465" spans="16:28" x14ac:dyDescent="0.2">
      <c r="P28465" s="12"/>
      <c r="AB28465"/>
    </row>
    <row r="28466" spans="16:28" x14ac:dyDescent="0.2">
      <c r="P28466" s="12"/>
      <c r="AB28466"/>
    </row>
    <row r="28467" spans="16:28" x14ac:dyDescent="0.2">
      <c r="P28467" s="12"/>
      <c r="AB28467"/>
    </row>
    <row r="28468" spans="16:28" x14ac:dyDescent="0.2">
      <c r="P28468" s="12"/>
      <c r="AB28468"/>
    </row>
    <row r="28469" spans="16:28" x14ac:dyDescent="0.2">
      <c r="P28469" s="12"/>
      <c r="AB28469"/>
    </row>
    <row r="28470" spans="16:28" x14ac:dyDescent="0.2">
      <c r="P28470" s="12"/>
      <c r="AB28470"/>
    </row>
    <row r="28471" spans="16:28" x14ac:dyDescent="0.2">
      <c r="P28471" s="12"/>
      <c r="AB28471"/>
    </row>
    <row r="28472" spans="16:28" x14ac:dyDescent="0.2">
      <c r="P28472" s="12"/>
      <c r="AB28472"/>
    </row>
    <row r="28473" spans="16:28" x14ac:dyDescent="0.2">
      <c r="P28473" s="12"/>
      <c r="AB28473"/>
    </row>
    <row r="28474" spans="16:28" x14ac:dyDescent="0.2">
      <c r="P28474" s="12"/>
      <c r="AB28474"/>
    </row>
    <row r="28475" spans="16:28" x14ac:dyDescent="0.2">
      <c r="P28475" s="12"/>
      <c r="AB28475"/>
    </row>
    <row r="28476" spans="16:28" x14ac:dyDescent="0.2">
      <c r="P28476" s="12"/>
      <c r="AB28476"/>
    </row>
    <row r="28477" spans="16:28" x14ac:dyDescent="0.2">
      <c r="P28477" s="12"/>
      <c r="AB28477"/>
    </row>
    <row r="28478" spans="16:28" x14ac:dyDescent="0.2">
      <c r="P28478" s="12"/>
      <c r="AB28478"/>
    </row>
    <row r="28479" spans="16:28" x14ac:dyDescent="0.2">
      <c r="P28479" s="12"/>
      <c r="AB28479"/>
    </row>
    <row r="28480" spans="16:28" x14ac:dyDescent="0.2">
      <c r="P28480" s="12"/>
      <c r="AB28480"/>
    </row>
    <row r="28481" spans="16:28" x14ac:dyDescent="0.2">
      <c r="P28481" s="12"/>
      <c r="AB28481"/>
    </row>
    <row r="28482" spans="16:28" x14ac:dyDescent="0.2">
      <c r="P28482" s="12"/>
      <c r="AB28482"/>
    </row>
    <row r="28483" spans="16:28" x14ac:dyDescent="0.2">
      <c r="P28483" s="12"/>
      <c r="AB28483"/>
    </row>
    <row r="28484" spans="16:28" x14ac:dyDescent="0.2">
      <c r="P28484" s="12"/>
      <c r="AB28484"/>
    </row>
    <row r="28485" spans="16:28" x14ac:dyDescent="0.2">
      <c r="P28485" s="12"/>
      <c r="AB28485"/>
    </row>
    <row r="28486" spans="16:28" x14ac:dyDescent="0.2">
      <c r="P28486" s="12"/>
      <c r="AB28486"/>
    </row>
    <row r="28487" spans="16:28" x14ac:dyDescent="0.2">
      <c r="P28487" s="12"/>
      <c r="AB28487"/>
    </row>
    <row r="28488" spans="16:28" x14ac:dyDescent="0.2">
      <c r="P28488" s="12"/>
      <c r="AB28488"/>
    </row>
    <row r="28489" spans="16:28" x14ac:dyDescent="0.2">
      <c r="P28489" s="12"/>
      <c r="AB28489"/>
    </row>
    <row r="28490" spans="16:28" x14ac:dyDescent="0.2">
      <c r="P28490" s="12"/>
      <c r="AB28490"/>
    </row>
    <row r="28491" spans="16:28" x14ac:dyDescent="0.2">
      <c r="P28491" s="12"/>
      <c r="AB28491"/>
    </row>
    <row r="28492" spans="16:28" x14ac:dyDescent="0.2">
      <c r="P28492" s="12"/>
      <c r="AB28492"/>
    </row>
    <row r="28493" spans="16:28" x14ac:dyDescent="0.2">
      <c r="P28493" s="12"/>
      <c r="AB28493"/>
    </row>
    <row r="28494" spans="16:28" x14ac:dyDescent="0.2">
      <c r="P28494" s="12"/>
      <c r="AB28494"/>
    </row>
    <row r="28495" spans="16:28" x14ac:dyDescent="0.2">
      <c r="P28495" s="12"/>
      <c r="AB28495"/>
    </row>
    <row r="28496" spans="16:28" x14ac:dyDescent="0.2">
      <c r="P28496" s="12"/>
      <c r="AB28496"/>
    </row>
    <row r="28497" spans="16:28" x14ac:dyDescent="0.2">
      <c r="P28497" s="12"/>
      <c r="AB28497"/>
    </row>
    <row r="28498" spans="16:28" x14ac:dyDescent="0.2">
      <c r="P28498" s="12"/>
      <c r="AB28498"/>
    </row>
    <row r="28499" spans="16:28" x14ac:dyDescent="0.2">
      <c r="P28499" s="12"/>
      <c r="AB28499"/>
    </row>
    <row r="28500" spans="16:28" x14ac:dyDescent="0.2">
      <c r="P28500" s="12"/>
      <c r="AB28500"/>
    </row>
    <row r="28501" spans="16:28" x14ac:dyDescent="0.2">
      <c r="P28501" s="12"/>
      <c r="AB28501"/>
    </row>
    <row r="28502" spans="16:28" x14ac:dyDescent="0.2">
      <c r="P28502" s="12"/>
      <c r="AB28502"/>
    </row>
    <row r="28503" spans="16:28" x14ac:dyDescent="0.2">
      <c r="P28503" s="12"/>
      <c r="AB28503"/>
    </row>
    <row r="28504" spans="16:28" x14ac:dyDescent="0.2">
      <c r="P28504" s="12"/>
      <c r="AB28504"/>
    </row>
    <row r="28505" spans="16:28" x14ac:dyDescent="0.2">
      <c r="P28505" s="12"/>
      <c r="AB28505"/>
    </row>
    <row r="28506" spans="16:28" x14ac:dyDescent="0.2">
      <c r="P28506" s="12"/>
      <c r="AB28506"/>
    </row>
    <row r="28507" spans="16:28" x14ac:dyDescent="0.2">
      <c r="P28507" s="12"/>
      <c r="AB28507"/>
    </row>
    <row r="28508" spans="16:28" x14ac:dyDescent="0.2">
      <c r="P28508" s="12"/>
      <c r="AB28508"/>
    </row>
    <row r="28509" spans="16:28" x14ac:dyDescent="0.2">
      <c r="P28509" s="12"/>
      <c r="AB28509"/>
    </row>
    <row r="28510" spans="16:28" x14ac:dyDescent="0.2">
      <c r="P28510" s="12"/>
      <c r="AB28510"/>
    </row>
    <row r="28511" spans="16:28" x14ac:dyDescent="0.2">
      <c r="P28511" s="12"/>
      <c r="AB28511"/>
    </row>
    <row r="28512" spans="16:28" x14ac:dyDescent="0.2">
      <c r="P28512" s="12"/>
      <c r="AB28512"/>
    </row>
    <row r="28513" spans="16:28" x14ac:dyDescent="0.2">
      <c r="P28513" s="12"/>
      <c r="AB28513"/>
    </row>
    <row r="28514" spans="16:28" x14ac:dyDescent="0.2">
      <c r="P28514" s="12"/>
      <c r="AB28514"/>
    </row>
    <row r="28515" spans="16:28" x14ac:dyDescent="0.2">
      <c r="P28515" s="12"/>
      <c r="AB28515"/>
    </row>
    <row r="28516" spans="16:28" x14ac:dyDescent="0.2">
      <c r="P28516" s="12"/>
      <c r="AB28516"/>
    </row>
    <row r="28517" spans="16:28" x14ac:dyDescent="0.2">
      <c r="P28517" s="12"/>
      <c r="AB28517"/>
    </row>
    <row r="28518" spans="16:28" x14ac:dyDescent="0.2">
      <c r="P28518" s="12"/>
      <c r="AB28518"/>
    </row>
    <row r="28519" spans="16:28" x14ac:dyDescent="0.2">
      <c r="P28519" s="12"/>
      <c r="AB28519"/>
    </row>
    <row r="28520" spans="16:28" x14ac:dyDescent="0.2">
      <c r="P28520" s="12"/>
      <c r="AB28520"/>
    </row>
    <row r="28521" spans="16:28" x14ac:dyDescent="0.2">
      <c r="P28521" s="12"/>
      <c r="AB28521"/>
    </row>
    <row r="28522" spans="16:28" x14ac:dyDescent="0.2">
      <c r="P28522" s="12"/>
      <c r="AB28522"/>
    </row>
    <row r="28523" spans="16:28" x14ac:dyDescent="0.2">
      <c r="P28523" s="12"/>
      <c r="AB28523"/>
    </row>
    <row r="28524" spans="16:28" x14ac:dyDescent="0.2">
      <c r="P28524" s="12"/>
      <c r="AB28524"/>
    </row>
    <row r="28525" spans="16:28" x14ac:dyDescent="0.2">
      <c r="P28525" s="12"/>
      <c r="AB28525"/>
    </row>
    <row r="28526" spans="16:28" x14ac:dyDescent="0.2">
      <c r="P28526" s="12"/>
      <c r="AB28526"/>
    </row>
    <row r="28527" spans="16:28" x14ac:dyDescent="0.2">
      <c r="P28527" s="12"/>
      <c r="AB28527"/>
    </row>
    <row r="28528" spans="16:28" x14ac:dyDescent="0.2">
      <c r="P28528" s="12"/>
      <c r="AB28528"/>
    </row>
    <row r="28529" spans="16:28" x14ac:dyDescent="0.2">
      <c r="P28529" s="12"/>
      <c r="AB28529"/>
    </row>
    <row r="28530" spans="16:28" x14ac:dyDescent="0.2">
      <c r="P28530" s="12"/>
      <c r="AB28530"/>
    </row>
    <row r="28531" spans="16:28" x14ac:dyDescent="0.2">
      <c r="P28531" s="12"/>
      <c r="AB28531"/>
    </row>
    <row r="28532" spans="16:28" x14ac:dyDescent="0.2">
      <c r="P28532" s="12"/>
      <c r="AB28532"/>
    </row>
    <row r="28533" spans="16:28" x14ac:dyDescent="0.2">
      <c r="P28533" s="12"/>
      <c r="AB28533"/>
    </row>
    <row r="28534" spans="16:28" x14ac:dyDescent="0.2">
      <c r="P28534" s="12"/>
      <c r="AB28534"/>
    </row>
    <row r="28535" spans="16:28" x14ac:dyDescent="0.2">
      <c r="P28535" s="12"/>
      <c r="AB28535"/>
    </row>
    <row r="28536" spans="16:28" x14ac:dyDescent="0.2">
      <c r="P28536" s="12"/>
      <c r="AB28536"/>
    </row>
    <row r="28537" spans="16:28" x14ac:dyDescent="0.2">
      <c r="P28537" s="12"/>
      <c r="AB28537"/>
    </row>
    <row r="28538" spans="16:28" x14ac:dyDescent="0.2">
      <c r="P28538" s="12"/>
      <c r="AB28538"/>
    </row>
    <row r="28539" spans="16:28" x14ac:dyDescent="0.2">
      <c r="P28539" s="12"/>
      <c r="AB28539"/>
    </row>
    <row r="28540" spans="16:28" x14ac:dyDescent="0.2">
      <c r="P28540" s="12"/>
      <c r="AB28540"/>
    </row>
    <row r="28541" spans="16:28" x14ac:dyDescent="0.2">
      <c r="P28541" s="12"/>
      <c r="AB28541"/>
    </row>
    <row r="28542" spans="16:28" x14ac:dyDescent="0.2">
      <c r="P28542" s="12"/>
      <c r="AB28542"/>
    </row>
    <row r="28543" spans="16:28" x14ac:dyDescent="0.2">
      <c r="P28543" s="12"/>
      <c r="AB28543"/>
    </row>
    <row r="28544" spans="16:28" x14ac:dyDescent="0.2">
      <c r="P28544" s="12"/>
      <c r="AB28544"/>
    </row>
    <row r="28545" spans="16:28" x14ac:dyDescent="0.2">
      <c r="P28545" s="12"/>
      <c r="AB28545"/>
    </row>
    <row r="28546" spans="16:28" x14ac:dyDescent="0.2">
      <c r="P28546" s="12"/>
      <c r="AB28546"/>
    </row>
    <row r="28547" spans="16:28" x14ac:dyDescent="0.2">
      <c r="P28547" s="12"/>
      <c r="AB28547"/>
    </row>
    <row r="28548" spans="16:28" x14ac:dyDescent="0.2">
      <c r="P28548" s="12"/>
      <c r="AB28548"/>
    </row>
    <row r="28549" spans="16:28" x14ac:dyDescent="0.2">
      <c r="P28549" s="12"/>
      <c r="AB28549"/>
    </row>
    <row r="28550" spans="16:28" x14ac:dyDescent="0.2">
      <c r="P28550" s="12"/>
      <c r="AB28550"/>
    </row>
    <row r="28551" spans="16:28" x14ac:dyDescent="0.2">
      <c r="P28551" s="12"/>
      <c r="AB28551"/>
    </row>
    <row r="28552" spans="16:28" x14ac:dyDescent="0.2">
      <c r="P28552" s="12"/>
      <c r="AB28552"/>
    </row>
    <row r="28553" spans="16:28" x14ac:dyDescent="0.2">
      <c r="P28553" s="12"/>
      <c r="AB28553"/>
    </row>
    <row r="28554" spans="16:28" x14ac:dyDescent="0.2">
      <c r="P28554" s="12"/>
      <c r="AB28554"/>
    </row>
    <row r="28555" spans="16:28" x14ac:dyDescent="0.2">
      <c r="P28555" s="12"/>
      <c r="AB28555"/>
    </row>
    <row r="28556" spans="16:28" x14ac:dyDescent="0.2">
      <c r="P28556" s="12"/>
      <c r="AB28556"/>
    </row>
    <row r="28557" spans="16:28" x14ac:dyDescent="0.2">
      <c r="P28557" s="12"/>
      <c r="AB28557"/>
    </row>
    <row r="28558" spans="16:28" x14ac:dyDescent="0.2">
      <c r="P28558" s="12"/>
      <c r="AB28558"/>
    </row>
    <row r="28559" spans="16:28" x14ac:dyDescent="0.2">
      <c r="P28559" s="12"/>
      <c r="AB28559"/>
    </row>
    <row r="28560" spans="16:28" x14ac:dyDescent="0.2">
      <c r="P28560" s="12"/>
      <c r="AB28560"/>
    </row>
    <row r="28561" spans="16:28" x14ac:dyDescent="0.2">
      <c r="P28561" s="12"/>
      <c r="AB28561"/>
    </row>
    <row r="28562" spans="16:28" x14ac:dyDescent="0.2">
      <c r="P28562" s="12"/>
      <c r="AB28562"/>
    </row>
    <row r="28563" spans="16:28" x14ac:dyDescent="0.2">
      <c r="P28563" s="12"/>
      <c r="AB28563"/>
    </row>
    <row r="28564" spans="16:28" x14ac:dyDescent="0.2">
      <c r="P28564" s="12"/>
      <c r="AB28564"/>
    </row>
    <row r="28565" spans="16:28" x14ac:dyDescent="0.2">
      <c r="P28565" s="12"/>
      <c r="AB28565"/>
    </row>
    <row r="28566" spans="16:28" x14ac:dyDescent="0.2">
      <c r="P28566" s="12"/>
      <c r="AB28566"/>
    </row>
    <row r="28567" spans="16:28" x14ac:dyDescent="0.2">
      <c r="P28567" s="12"/>
      <c r="AB28567"/>
    </row>
    <row r="28568" spans="16:28" x14ac:dyDescent="0.2">
      <c r="P28568" s="12"/>
      <c r="AB28568"/>
    </row>
    <row r="28569" spans="16:28" x14ac:dyDescent="0.2">
      <c r="P28569" s="12"/>
      <c r="AB28569"/>
    </row>
    <row r="28570" spans="16:28" x14ac:dyDescent="0.2">
      <c r="P28570" s="12"/>
      <c r="AB28570"/>
    </row>
    <row r="28571" spans="16:28" x14ac:dyDescent="0.2">
      <c r="P28571" s="12"/>
      <c r="AB28571"/>
    </row>
    <row r="28572" spans="16:28" x14ac:dyDescent="0.2">
      <c r="P28572" s="12"/>
      <c r="AB28572"/>
    </row>
    <row r="28573" spans="16:28" x14ac:dyDescent="0.2">
      <c r="P28573" s="12"/>
      <c r="AB28573"/>
    </row>
    <row r="28574" spans="16:28" x14ac:dyDescent="0.2">
      <c r="P28574" s="12"/>
      <c r="AB28574"/>
    </row>
    <row r="28575" spans="16:28" x14ac:dyDescent="0.2">
      <c r="P28575" s="12"/>
      <c r="AB28575"/>
    </row>
    <row r="28576" spans="16:28" x14ac:dyDescent="0.2">
      <c r="P28576" s="12"/>
      <c r="AB28576"/>
    </row>
    <row r="28577" spans="16:28" x14ac:dyDescent="0.2">
      <c r="P28577" s="12"/>
      <c r="AB28577"/>
    </row>
    <row r="28578" spans="16:28" x14ac:dyDescent="0.2">
      <c r="P28578" s="12"/>
      <c r="AB28578"/>
    </row>
    <row r="28579" spans="16:28" x14ac:dyDescent="0.2">
      <c r="P28579" s="12"/>
      <c r="AB28579"/>
    </row>
    <row r="28580" spans="16:28" x14ac:dyDescent="0.2">
      <c r="P28580" s="12"/>
      <c r="AB28580"/>
    </row>
    <row r="28581" spans="16:28" x14ac:dyDescent="0.2">
      <c r="P28581" s="12"/>
      <c r="AB28581"/>
    </row>
    <row r="28582" spans="16:28" x14ac:dyDescent="0.2">
      <c r="P28582" s="12"/>
      <c r="AB28582"/>
    </row>
    <row r="28583" spans="16:28" x14ac:dyDescent="0.2">
      <c r="P28583" s="12"/>
      <c r="AB28583"/>
    </row>
    <row r="28584" spans="16:28" x14ac:dyDescent="0.2">
      <c r="P28584" s="12"/>
      <c r="AB28584"/>
    </row>
    <row r="28585" spans="16:28" x14ac:dyDescent="0.2">
      <c r="P28585" s="12"/>
      <c r="AB28585"/>
    </row>
    <row r="28586" spans="16:28" x14ac:dyDescent="0.2">
      <c r="P28586" s="12"/>
      <c r="AB28586"/>
    </row>
    <row r="28587" spans="16:28" x14ac:dyDescent="0.2">
      <c r="P28587" s="12"/>
      <c r="AB28587"/>
    </row>
    <row r="28588" spans="16:28" x14ac:dyDescent="0.2">
      <c r="P28588" s="12"/>
      <c r="AB28588"/>
    </row>
    <row r="28589" spans="16:28" x14ac:dyDescent="0.2">
      <c r="P28589" s="12"/>
      <c r="AB28589"/>
    </row>
    <row r="28590" spans="16:28" x14ac:dyDescent="0.2">
      <c r="P28590" s="12"/>
      <c r="AB28590"/>
    </row>
    <row r="28591" spans="16:28" x14ac:dyDescent="0.2">
      <c r="P28591" s="12"/>
      <c r="AB28591"/>
    </row>
    <row r="28592" spans="16:28" x14ac:dyDescent="0.2">
      <c r="P28592" s="12"/>
      <c r="AB28592"/>
    </row>
    <row r="28593" spans="16:28" x14ac:dyDescent="0.2">
      <c r="P28593" s="12"/>
      <c r="AB28593"/>
    </row>
    <row r="28594" spans="16:28" x14ac:dyDescent="0.2">
      <c r="P28594" s="12"/>
      <c r="AB28594"/>
    </row>
    <row r="28595" spans="16:28" x14ac:dyDescent="0.2">
      <c r="P28595" s="12"/>
      <c r="AB28595"/>
    </row>
    <row r="28596" spans="16:28" x14ac:dyDescent="0.2">
      <c r="P28596" s="12"/>
      <c r="AB28596"/>
    </row>
    <row r="28597" spans="16:28" x14ac:dyDescent="0.2">
      <c r="P28597" s="12"/>
      <c r="AB28597"/>
    </row>
    <row r="28598" spans="16:28" x14ac:dyDescent="0.2">
      <c r="P28598" s="12"/>
      <c r="AB28598"/>
    </row>
    <row r="28599" spans="16:28" x14ac:dyDescent="0.2">
      <c r="P28599" s="12"/>
      <c r="AB28599"/>
    </row>
    <row r="28600" spans="16:28" x14ac:dyDescent="0.2">
      <c r="P28600" s="12"/>
      <c r="AB28600"/>
    </row>
    <row r="28601" spans="16:28" x14ac:dyDescent="0.2">
      <c r="P28601" s="12"/>
      <c r="AB28601"/>
    </row>
    <row r="28602" spans="16:28" x14ac:dyDescent="0.2">
      <c r="P28602" s="12"/>
      <c r="AB28602"/>
    </row>
    <row r="28603" spans="16:28" x14ac:dyDescent="0.2">
      <c r="P28603" s="12"/>
      <c r="AB28603"/>
    </row>
    <row r="28604" spans="16:28" x14ac:dyDescent="0.2">
      <c r="P28604" s="12"/>
      <c r="AB28604"/>
    </row>
    <row r="28605" spans="16:28" x14ac:dyDescent="0.2">
      <c r="P28605" s="12"/>
      <c r="AB28605"/>
    </row>
    <row r="28606" spans="16:28" x14ac:dyDescent="0.2">
      <c r="P28606" s="12"/>
      <c r="AB28606"/>
    </row>
    <row r="28607" spans="16:28" x14ac:dyDescent="0.2">
      <c r="P28607" s="12"/>
      <c r="AB28607"/>
    </row>
    <row r="28608" spans="16:28" x14ac:dyDescent="0.2">
      <c r="P28608" s="12"/>
      <c r="AB28608"/>
    </row>
    <row r="28609" spans="16:28" x14ac:dyDescent="0.2">
      <c r="P28609" s="12"/>
      <c r="AB28609"/>
    </row>
    <row r="28610" spans="16:28" x14ac:dyDescent="0.2">
      <c r="P28610" s="12"/>
      <c r="AB28610"/>
    </row>
    <row r="28611" spans="16:28" x14ac:dyDescent="0.2">
      <c r="P28611" s="12"/>
      <c r="AB28611"/>
    </row>
    <row r="28612" spans="16:28" x14ac:dyDescent="0.2">
      <c r="P28612" s="12"/>
      <c r="AB28612"/>
    </row>
    <row r="28613" spans="16:28" x14ac:dyDescent="0.2">
      <c r="P28613" s="12"/>
      <c r="AB28613"/>
    </row>
    <row r="28614" spans="16:28" x14ac:dyDescent="0.2">
      <c r="P28614" s="12"/>
      <c r="AB28614"/>
    </row>
    <row r="28615" spans="16:28" x14ac:dyDescent="0.2">
      <c r="P28615" s="12"/>
      <c r="AB28615"/>
    </row>
    <row r="28616" spans="16:28" x14ac:dyDescent="0.2">
      <c r="P28616" s="12"/>
      <c r="AB28616"/>
    </row>
    <row r="28617" spans="16:28" x14ac:dyDescent="0.2">
      <c r="P28617" s="12"/>
      <c r="AB28617"/>
    </row>
    <row r="28618" spans="16:28" x14ac:dyDescent="0.2">
      <c r="P28618" s="12"/>
      <c r="AB28618"/>
    </row>
    <row r="28619" spans="16:28" x14ac:dyDescent="0.2">
      <c r="P28619" s="12"/>
      <c r="AB28619"/>
    </row>
    <row r="28620" spans="16:28" x14ac:dyDescent="0.2">
      <c r="P28620" s="12"/>
      <c r="AB28620"/>
    </row>
    <row r="28621" spans="16:28" x14ac:dyDescent="0.2">
      <c r="P28621" s="12"/>
      <c r="AB28621"/>
    </row>
    <row r="28622" spans="16:28" x14ac:dyDescent="0.2">
      <c r="P28622" s="12"/>
      <c r="AB28622"/>
    </row>
    <row r="28623" spans="16:28" x14ac:dyDescent="0.2">
      <c r="P28623" s="12"/>
      <c r="AB28623"/>
    </row>
    <row r="28624" spans="16:28" x14ac:dyDescent="0.2">
      <c r="P28624" s="12"/>
      <c r="AB28624"/>
    </row>
    <row r="28625" spans="16:28" x14ac:dyDescent="0.2">
      <c r="P28625" s="12"/>
      <c r="AB28625"/>
    </row>
    <row r="28626" spans="16:28" x14ac:dyDescent="0.2">
      <c r="P28626" s="12"/>
      <c r="AB28626"/>
    </row>
    <row r="28627" spans="16:28" x14ac:dyDescent="0.2">
      <c r="P28627" s="12"/>
      <c r="AB28627"/>
    </row>
    <row r="28628" spans="16:28" x14ac:dyDescent="0.2">
      <c r="P28628" s="12"/>
      <c r="AB28628"/>
    </row>
    <row r="28629" spans="16:28" x14ac:dyDescent="0.2">
      <c r="P28629" s="12"/>
      <c r="AB28629"/>
    </row>
    <row r="28630" spans="16:28" x14ac:dyDescent="0.2">
      <c r="P28630" s="12"/>
      <c r="AB28630"/>
    </row>
    <row r="28631" spans="16:28" x14ac:dyDescent="0.2">
      <c r="P28631" s="12"/>
      <c r="AB28631"/>
    </row>
    <row r="28632" spans="16:28" x14ac:dyDescent="0.2">
      <c r="P28632" s="12"/>
      <c r="AB28632"/>
    </row>
    <row r="28633" spans="16:28" x14ac:dyDescent="0.2">
      <c r="P28633" s="12"/>
      <c r="AB28633"/>
    </row>
    <row r="28634" spans="16:28" x14ac:dyDescent="0.2">
      <c r="P28634" s="12"/>
      <c r="AB28634"/>
    </row>
    <row r="28635" spans="16:28" x14ac:dyDescent="0.2">
      <c r="P28635" s="12"/>
      <c r="AB28635"/>
    </row>
    <row r="28636" spans="16:28" x14ac:dyDescent="0.2">
      <c r="P28636" s="12"/>
      <c r="AB28636"/>
    </row>
    <row r="28637" spans="16:28" x14ac:dyDescent="0.2">
      <c r="P28637" s="12"/>
      <c r="AB28637"/>
    </row>
    <row r="28638" spans="16:28" x14ac:dyDescent="0.2">
      <c r="P28638" s="12"/>
      <c r="AB28638"/>
    </row>
    <row r="28639" spans="16:28" x14ac:dyDescent="0.2">
      <c r="P28639" s="12"/>
      <c r="AB28639"/>
    </row>
    <row r="28640" spans="16:28" x14ac:dyDescent="0.2">
      <c r="P28640" s="12"/>
      <c r="AB28640"/>
    </row>
    <row r="28641" spans="16:28" x14ac:dyDescent="0.2">
      <c r="P28641" s="12"/>
      <c r="AB28641"/>
    </row>
    <row r="28642" spans="16:28" x14ac:dyDescent="0.2">
      <c r="P28642" s="12"/>
      <c r="AB28642"/>
    </row>
    <row r="28643" spans="16:28" x14ac:dyDescent="0.2">
      <c r="P28643" s="12"/>
      <c r="AB28643"/>
    </row>
    <row r="28644" spans="16:28" x14ac:dyDescent="0.2">
      <c r="P28644" s="12"/>
      <c r="AB28644"/>
    </row>
    <row r="28645" spans="16:28" x14ac:dyDescent="0.2">
      <c r="P28645" s="12"/>
      <c r="AB28645"/>
    </row>
    <row r="28646" spans="16:28" x14ac:dyDescent="0.2">
      <c r="P28646" s="12"/>
      <c r="AB28646"/>
    </row>
    <row r="28647" spans="16:28" x14ac:dyDescent="0.2">
      <c r="P28647" s="12"/>
      <c r="AB28647"/>
    </row>
    <row r="28648" spans="16:28" x14ac:dyDescent="0.2">
      <c r="P28648" s="12"/>
      <c r="AB28648"/>
    </row>
    <row r="28649" spans="16:28" x14ac:dyDescent="0.2">
      <c r="P28649" s="12"/>
      <c r="AB28649"/>
    </row>
    <row r="28650" spans="16:28" x14ac:dyDescent="0.2">
      <c r="P28650" s="12"/>
      <c r="AB28650"/>
    </row>
    <row r="28651" spans="16:28" x14ac:dyDescent="0.2">
      <c r="P28651" s="12"/>
      <c r="AB28651"/>
    </row>
    <row r="28652" spans="16:28" x14ac:dyDescent="0.2">
      <c r="P28652" s="12"/>
      <c r="AB28652"/>
    </row>
    <row r="28653" spans="16:28" x14ac:dyDescent="0.2">
      <c r="P28653" s="12"/>
      <c r="AB28653"/>
    </row>
    <row r="28654" spans="16:28" x14ac:dyDescent="0.2">
      <c r="P28654" s="12"/>
      <c r="AB28654"/>
    </row>
    <row r="28655" spans="16:28" x14ac:dyDescent="0.2">
      <c r="P28655" s="12"/>
      <c r="AB28655"/>
    </row>
    <row r="28656" spans="16:28" x14ac:dyDescent="0.2">
      <c r="P28656" s="12"/>
      <c r="AB28656"/>
    </row>
    <row r="28657" spans="16:28" x14ac:dyDescent="0.2">
      <c r="P28657" s="12"/>
      <c r="AB28657"/>
    </row>
    <row r="28658" spans="16:28" x14ac:dyDescent="0.2">
      <c r="P28658" s="12"/>
      <c r="AB28658"/>
    </row>
    <row r="28659" spans="16:28" x14ac:dyDescent="0.2">
      <c r="P28659" s="12"/>
      <c r="AB28659"/>
    </row>
    <row r="28660" spans="16:28" x14ac:dyDescent="0.2">
      <c r="P28660" s="12"/>
      <c r="AB28660"/>
    </row>
    <row r="28661" spans="16:28" x14ac:dyDescent="0.2">
      <c r="P28661" s="12"/>
      <c r="AB28661"/>
    </row>
    <row r="28662" spans="16:28" x14ac:dyDescent="0.2">
      <c r="P28662" s="12"/>
      <c r="AB28662"/>
    </row>
    <row r="28663" spans="16:28" x14ac:dyDescent="0.2">
      <c r="P28663" s="12"/>
      <c r="AB28663"/>
    </row>
    <row r="28664" spans="16:28" x14ac:dyDescent="0.2">
      <c r="P28664" s="12"/>
      <c r="AB28664"/>
    </row>
    <row r="28665" spans="16:28" x14ac:dyDescent="0.2">
      <c r="P28665" s="12"/>
      <c r="AB28665"/>
    </row>
    <row r="28666" spans="16:28" x14ac:dyDescent="0.2">
      <c r="P28666" s="12"/>
      <c r="AB28666"/>
    </row>
    <row r="28667" spans="16:28" x14ac:dyDescent="0.2">
      <c r="P28667" s="12"/>
      <c r="AB28667"/>
    </row>
    <row r="28668" spans="16:28" x14ac:dyDescent="0.2">
      <c r="P28668" s="12"/>
      <c r="AB28668"/>
    </row>
    <row r="28669" spans="16:28" x14ac:dyDescent="0.2">
      <c r="P28669" s="12"/>
      <c r="AB28669"/>
    </row>
    <row r="28670" spans="16:28" x14ac:dyDescent="0.2">
      <c r="P28670" s="12"/>
      <c r="AB28670"/>
    </row>
    <row r="28671" spans="16:28" x14ac:dyDescent="0.2">
      <c r="P28671" s="12"/>
      <c r="AB28671"/>
    </row>
    <row r="28672" spans="16:28" x14ac:dyDescent="0.2">
      <c r="P28672" s="12"/>
      <c r="AB28672"/>
    </row>
    <row r="28673" spans="16:28" x14ac:dyDescent="0.2">
      <c r="P28673" s="12"/>
      <c r="AB28673"/>
    </row>
    <row r="28674" spans="16:28" x14ac:dyDescent="0.2">
      <c r="P28674" s="12"/>
      <c r="AB28674"/>
    </row>
    <row r="28675" spans="16:28" x14ac:dyDescent="0.2">
      <c r="P28675" s="12"/>
      <c r="AB28675"/>
    </row>
    <row r="28676" spans="16:28" x14ac:dyDescent="0.2">
      <c r="P28676" s="12"/>
      <c r="AB28676"/>
    </row>
    <row r="28677" spans="16:28" x14ac:dyDescent="0.2">
      <c r="P28677" s="12"/>
      <c r="AB28677"/>
    </row>
    <row r="28678" spans="16:28" x14ac:dyDescent="0.2">
      <c r="P28678" s="12"/>
      <c r="AB28678"/>
    </row>
    <row r="28679" spans="16:28" x14ac:dyDescent="0.2">
      <c r="P28679" s="12"/>
      <c r="AB28679"/>
    </row>
    <row r="28680" spans="16:28" x14ac:dyDescent="0.2">
      <c r="P28680" s="12"/>
      <c r="AB28680"/>
    </row>
    <row r="28681" spans="16:28" x14ac:dyDescent="0.2">
      <c r="P28681" s="12"/>
      <c r="AB28681"/>
    </row>
    <row r="28682" spans="16:28" x14ac:dyDescent="0.2">
      <c r="P28682" s="12"/>
      <c r="AB28682"/>
    </row>
    <row r="28683" spans="16:28" x14ac:dyDescent="0.2">
      <c r="P28683" s="12"/>
      <c r="AB28683"/>
    </row>
    <row r="28684" spans="16:28" x14ac:dyDescent="0.2">
      <c r="P28684" s="12"/>
      <c r="AB28684"/>
    </row>
    <row r="28685" spans="16:28" x14ac:dyDescent="0.2">
      <c r="P28685" s="12"/>
      <c r="AB28685"/>
    </row>
    <row r="28686" spans="16:28" x14ac:dyDescent="0.2">
      <c r="P28686" s="12"/>
      <c r="AB28686"/>
    </row>
    <row r="28687" spans="16:28" x14ac:dyDescent="0.2">
      <c r="P28687" s="12"/>
      <c r="AB28687"/>
    </row>
    <row r="28688" spans="16:28" x14ac:dyDescent="0.2">
      <c r="P28688" s="12"/>
      <c r="AB28688"/>
    </row>
    <row r="28689" spans="16:28" x14ac:dyDescent="0.2">
      <c r="P28689" s="12"/>
      <c r="AB28689"/>
    </row>
    <row r="28690" spans="16:28" x14ac:dyDescent="0.2">
      <c r="P28690" s="12"/>
      <c r="AB28690"/>
    </row>
    <row r="28691" spans="16:28" x14ac:dyDescent="0.2">
      <c r="P28691" s="12"/>
      <c r="AB28691"/>
    </row>
    <row r="28692" spans="16:28" x14ac:dyDescent="0.2">
      <c r="P28692" s="12"/>
      <c r="AB28692"/>
    </row>
    <row r="28693" spans="16:28" x14ac:dyDescent="0.2">
      <c r="P28693" s="12"/>
      <c r="AB28693"/>
    </row>
    <row r="28694" spans="16:28" x14ac:dyDescent="0.2">
      <c r="P28694" s="12"/>
      <c r="AB28694"/>
    </row>
    <row r="28695" spans="16:28" x14ac:dyDescent="0.2">
      <c r="P28695" s="12"/>
      <c r="AB28695"/>
    </row>
    <row r="28696" spans="16:28" x14ac:dyDescent="0.2">
      <c r="P28696" s="12"/>
      <c r="AB28696"/>
    </row>
    <row r="28697" spans="16:28" x14ac:dyDescent="0.2">
      <c r="P28697" s="12"/>
      <c r="AB28697"/>
    </row>
    <row r="28698" spans="16:28" x14ac:dyDescent="0.2">
      <c r="P28698" s="12"/>
      <c r="AB28698"/>
    </row>
    <row r="28699" spans="16:28" x14ac:dyDescent="0.2">
      <c r="P28699" s="12"/>
      <c r="AB28699"/>
    </row>
    <row r="28700" spans="16:28" x14ac:dyDescent="0.2">
      <c r="P28700" s="12"/>
      <c r="AB28700"/>
    </row>
    <row r="28701" spans="16:28" x14ac:dyDescent="0.2">
      <c r="P28701" s="12"/>
      <c r="AB28701"/>
    </row>
    <row r="28702" spans="16:28" x14ac:dyDescent="0.2">
      <c r="P28702" s="12"/>
      <c r="AB28702"/>
    </row>
    <row r="28703" spans="16:28" x14ac:dyDescent="0.2">
      <c r="P28703" s="12"/>
      <c r="AB28703"/>
    </row>
    <row r="28704" spans="16:28" x14ac:dyDescent="0.2">
      <c r="P28704" s="12"/>
      <c r="AB28704"/>
    </row>
    <row r="28705" spans="16:28" x14ac:dyDescent="0.2">
      <c r="P28705" s="12"/>
      <c r="AB28705"/>
    </row>
    <row r="28706" spans="16:28" x14ac:dyDescent="0.2">
      <c r="P28706" s="12"/>
      <c r="AB28706"/>
    </row>
    <row r="28707" spans="16:28" x14ac:dyDescent="0.2">
      <c r="P28707" s="12"/>
      <c r="AB28707"/>
    </row>
    <row r="28708" spans="16:28" x14ac:dyDescent="0.2">
      <c r="P28708" s="12"/>
      <c r="AB28708"/>
    </row>
    <row r="28709" spans="16:28" x14ac:dyDescent="0.2">
      <c r="P28709" s="12"/>
      <c r="AB28709"/>
    </row>
    <row r="28710" spans="16:28" x14ac:dyDescent="0.2">
      <c r="P28710" s="12"/>
      <c r="AB28710"/>
    </row>
    <row r="28711" spans="16:28" x14ac:dyDescent="0.2">
      <c r="P28711" s="12"/>
      <c r="AB28711"/>
    </row>
    <row r="28712" spans="16:28" x14ac:dyDescent="0.2">
      <c r="P28712" s="12"/>
      <c r="AB28712"/>
    </row>
    <row r="28713" spans="16:28" x14ac:dyDescent="0.2">
      <c r="P28713" s="12"/>
      <c r="AB28713"/>
    </row>
    <row r="28714" spans="16:28" x14ac:dyDescent="0.2">
      <c r="P28714" s="12"/>
      <c r="AB28714"/>
    </row>
    <row r="28715" spans="16:28" x14ac:dyDescent="0.2">
      <c r="P28715" s="12"/>
      <c r="AB28715"/>
    </row>
    <row r="28716" spans="16:28" x14ac:dyDescent="0.2">
      <c r="P28716" s="12"/>
      <c r="AB28716"/>
    </row>
    <row r="28717" spans="16:28" x14ac:dyDescent="0.2">
      <c r="P28717" s="12"/>
      <c r="AB28717"/>
    </row>
    <row r="28718" spans="16:28" x14ac:dyDescent="0.2">
      <c r="P28718" s="12"/>
      <c r="AB28718"/>
    </row>
    <row r="28719" spans="16:28" x14ac:dyDescent="0.2">
      <c r="P28719" s="12"/>
      <c r="AB28719"/>
    </row>
    <row r="28720" spans="16:28" x14ac:dyDescent="0.2">
      <c r="P28720" s="12"/>
      <c r="AB28720"/>
    </row>
    <row r="28721" spans="16:28" x14ac:dyDescent="0.2">
      <c r="P28721" s="12"/>
      <c r="AB28721"/>
    </row>
    <row r="28722" spans="16:28" x14ac:dyDescent="0.2">
      <c r="P28722" s="12"/>
      <c r="AB28722"/>
    </row>
    <row r="28723" spans="16:28" x14ac:dyDescent="0.2">
      <c r="P28723" s="12"/>
      <c r="AB28723"/>
    </row>
    <row r="28724" spans="16:28" x14ac:dyDescent="0.2">
      <c r="P28724" s="12"/>
      <c r="AB28724"/>
    </row>
    <row r="28725" spans="16:28" x14ac:dyDescent="0.2">
      <c r="P28725" s="12"/>
      <c r="AB28725"/>
    </row>
    <row r="28726" spans="16:28" x14ac:dyDescent="0.2">
      <c r="P28726" s="12"/>
      <c r="AB28726"/>
    </row>
    <row r="28727" spans="16:28" x14ac:dyDescent="0.2">
      <c r="P28727" s="12"/>
      <c r="AB28727"/>
    </row>
    <row r="28728" spans="16:28" x14ac:dyDescent="0.2">
      <c r="P28728" s="12"/>
      <c r="AB28728"/>
    </row>
    <row r="28729" spans="16:28" x14ac:dyDescent="0.2">
      <c r="P28729" s="12"/>
      <c r="AB28729"/>
    </row>
    <row r="28730" spans="16:28" x14ac:dyDescent="0.2">
      <c r="P28730" s="12"/>
      <c r="AB28730"/>
    </row>
    <row r="28731" spans="16:28" x14ac:dyDescent="0.2">
      <c r="P28731" s="12"/>
      <c r="AB28731"/>
    </row>
    <row r="28732" spans="16:28" x14ac:dyDescent="0.2">
      <c r="P28732" s="12"/>
      <c r="AB28732"/>
    </row>
    <row r="28733" spans="16:28" x14ac:dyDescent="0.2">
      <c r="P28733" s="12"/>
      <c r="AB28733"/>
    </row>
    <row r="28734" spans="16:28" x14ac:dyDescent="0.2">
      <c r="P28734" s="12"/>
      <c r="AB28734"/>
    </row>
    <row r="28735" spans="16:28" x14ac:dyDescent="0.2">
      <c r="P28735" s="12"/>
      <c r="AB28735"/>
    </row>
    <row r="28736" spans="16:28" x14ac:dyDescent="0.2">
      <c r="P28736" s="12"/>
      <c r="AB28736"/>
    </row>
    <row r="28737" spans="16:28" x14ac:dyDescent="0.2">
      <c r="P28737" s="12"/>
      <c r="AB28737"/>
    </row>
    <row r="28738" spans="16:28" x14ac:dyDescent="0.2">
      <c r="P28738" s="12"/>
      <c r="AB28738"/>
    </row>
    <row r="28739" spans="16:28" x14ac:dyDescent="0.2">
      <c r="P28739" s="12"/>
      <c r="AB28739"/>
    </row>
    <row r="28740" spans="16:28" x14ac:dyDescent="0.2">
      <c r="P28740" s="12"/>
      <c r="AB28740"/>
    </row>
    <row r="28741" spans="16:28" x14ac:dyDescent="0.2">
      <c r="P28741" s="12"/>
      <c r="AB28741"/>
    </row>
    <row r="28742" spans="16:28" x14ac:dyDescent="0.2">
      <c r="P28742" s="12"/>
      <c r="AB28742"/>
    </row>
    <row r="28743" spans="16:28" x14ac:dyDescent="0.2">
      <c r="P28743" s="12"/>
      <c r="AB28743"/>
    </row>
    <row r="28744" spans="16:28" x14ac:dyDescent="0.2">
      <c r="P28744" s="12"/>
      <c r="AB28744"/>
    </row>
    <row r="28745" spans="16:28" x14ac:dyDescent="0.2">
      <c r="P28745" s="12"/>
      <c r="AB28745"/>
    </row>
    <row r="28746" spans="16:28" x14ac:dyDescent="0.2">
      <c r="P28746" s="12"/>
      <c r="AB28746"/>
    </row>
    <row r="28747" spans="16:28" x14ac:dyDescent="0.2">
      <c r="P28747" s="12"/>
      <c r="AB28747"/>
    </row>
    <row r="28748" spans="16:28" x14ac:dyDescent="0.2">
      <c r="P28748" s="12"/>
      <c r="AB28748"/>
    </row>
    <row r="28749" spans="16:28" x14ac:dyDescent="0.2">
      <c r="P28749" s="12"/>
      <c r="AB28749"/>
    </row>
    <row r="28750" spans="16:28" x14ac:dyDescent="0.2">
      <c r="P28750" s="12"/>
      <c r="AB28750"/>
    </row>
    <row r="28751" spans="16:28" x14ac:dyDescent="0.2">
      <c r="P28751" s="12"/>
      <c r="AB28751"/>
    </row>
    <row r="28752" spans="16:28" x14ac:dyDescent="0.2">
      <c r="P28752" s="12"/>
      <c r="AB28752"/>
    </row>
    <row r="28753" spans="16:28" x14ac:dyDescent="0.2">
      <c r="P28753" s="12"/>
      <c r="AB28753"/>
    </row>
    <row r="28754" spans="16:28" x14ac:dyDescent="0.2">
      <c r="P28754" s="12"/>
      <c r="AB28754"/>
    </row>
    <row r="28755" spans="16:28" x14ac:dyDescent="0.2">
      <c r="P28755" s="12"/>
      <c r="AB28755"/>
    </row>
    <row r="28756" spans="16:28" x14ac:dyDescent="0.2">
      <c r="P28756" s="12"/>
      <c r="AB28756"/>
    </row>
    <row r="28757" spans="16:28" x14ac:dyDescent="0.2">
      <c r="P28757" s="12"/>
      <c r="AB28757"/>
    </row>
    <row r="28758" spans="16:28" x14ac:dyDescent="0.2">
      <c r="P28758" s="12"/>
      <c r="AB28758"/>
    </row>
    <row r="28759" spans="16:28" x14ac:dyDescent="0.2">
      <c r="P28759" s="12"/>
      <c r="AB28759"/>
    </row>
    <row r="28760" spans="16:28" x14ac:dyDescent="0.2">
      <c r="P28760" s="12"/>
      <c r="AB28760"/>
    </row>
    <row r="28761" spans="16:28" x14ac:dyDescent="0.2">
      <c r="P28761" s="12"/>
      <c r="AB28761"/>
    </row>
    <row r="28762" spans="16:28" x14ac:dyDescent="0.2">
      <c r="P28762" s="12"/>
      <c r="AB28762"/>
    </row>
    <row r="28763" spans="16:28" x14ac:dyDescent="0.2">
      <c r="P28763" s="12"/>
      <c r="AB28763"/>
    </row>
    <row r="28764" spans="16:28" x14ac:dyDescent="0.2">
      <c r="P28764" s="12"/>
      <c r="AB28764"/>
    </row>
    <row r="28765" spans="16:28" x14ac:dyDescent="0.2">
      <c r="P28765" s="12"/>
      <c r="AB28765"/>
    </row>
    <row r="28766" spans="16:28" x14ac:dyDescent="0.2">
      <c r="P28766" s="12"/>
      <c r="AB28766"/>
    </row>
    <row r="28767" spans="16:28" x14ac:dyDescent="0.2">
      <c r="P28767" s="12"/>
      <c r="AB28767"/>
    </row>
    <row r="28768" spans="16:28" x14ac:dyDescent="0.2">
      <c r="P28768" s="12"/>
      <c r="AB28768"/>
    </row>
    <row r="28769" spans="16:28" x14ac:dyDescent="0.2">
      <c r="P28769" s="12"/>
      <c r="AB28769"/>
    </row>
    <row r="28770" spans="16:28" x14ac:dyDescent="0.2">
      <c r="P28770" s="12"/>
      <c r="AB28770"/>
    </row>
    <row r="28771" spans="16:28" x14ac:dyDescent="0.2">
      <c r="P28771" s="12"/>
      <c r="AB28771"/>
    </row>
    <row r="28772" spans="16:28" x14ac:dyDescent="0.2">
      <c r="P28772" s="12"/>
      <c r="AB28772"/>
    </row>
    <row r="28773" spans="16:28" x14ac:dyDescent="0.2">
      <c r="P28773" s="12"/>
      <c r="AB28773"/>
    </row>
    <row r="28774" spans="16:28" x14ac:dyDescent="0.2">
      <c r="P28774" s="12"/>
      <c r="AB28774"/>
    </row>
    <row r="28775" spans="16:28" x14ac:dyDescent="0.2">
      <c r="P28775" s="12"/>
      <c r="AB28775"/>
    </row>
    <row r="28776" spans="16:28" x14ac:dyDescent="0.2">
      <c r="P28776" s="12"/>
      <c r="AB28776"/>
    </row>
    <row r="28777" spans="16:28" x14ac:dyDescent="0.2">
      <c r="P28777" s="12"/>
      <c r="AB28777"/>
    </row>
    <row r="28778" spans="16:28" x14ac:dyDescent="0.2">
      <c r="P28778" s="12"/>
      <c r="AB28778"/>
    </row>
    <row r="28779" spans="16:28" x14ac:dyDescent="0.2">
      <c r="P28779" s="12"/>
      <c r="AB28779"/>
    </row>
    <row r="28780" spans="16:28" x14ac:dyDescent="0.2">
      <c r="P28780" s="12"/>
      <c r="AB28780"/>
    </row>
    <row r="28781" spans="16:28" x14ac:dyDescent="0.2">
      <c r="P28781" s="12"/>
      <c r="AB28781"/>
    </row>
    <row r="28782" spans="16:28" x14ac:dyDescent="0.2">
      <c r="P28782" s="12"/>
      <c r="AB28782"/>
    </row>
    <row r="28783" spans="16:28" x14ac:dyDescent="0.2">
      <c r="P28783" s="12"/>
      <c r="AB28783"/>
    </row>
    <row r="28784" spans="16:28" x14ac:dyDescent="0.2">
      <c r="P28784" s="12"/>
      <c r="AB28784"/>
    </row>
    <row r="28785" spans="16:28" x14ac:dyDescent="0.2">
      <c r="P28785" s="12"/>
      <c r="AB28785"/>
    </row>
    <row r="28786" spans="16:28" x14ac:dyDescent="0.2">
      <c r="P28786" s="12"/>
      <c r="AB28786"/>
    </row>
    <row r="28787" spans="16:28" x14ac:dyDescent="0.2">
      <c r="P28787" s="12"/>
      <c r="AB28787"/>
    </row>
    <row r="28788" spans="16:28" x14ac:dyDescent="0.2">
      <c r="P28788" s="12"/>
      <c r="AB28788"/>
    </row>
    <row r="28789" spans="16:28" x14ac:dyDescent="0.2">
      <c r="P28789" s="12"/>
      <c r="AB28789"/>
    </row>
    <row r="28790" spans="16:28" x14ac:dyDescent="0.2">
      <c r="P28790" s="12"/>
      <c r="AB28790"/>
    </row>
    <row r="28791" spans="16:28" x14ac:dyDescent="0.2">
      <c r="P28791" s="12"/>
      <c r="AB28791"/>
    </row>
    <row r="28792" spans="16:28" x14ac:dyDescent="0.2">
      <c r="P28792" s="12"/>
      <c r="AB28792"/>
    </row>
    <row r="28793" spans="16:28" x14ac:dyDescent="0.2">
      <c r="P28793" s="12"/>
      <c r="AB28793"/>
    </row>
    <row r="28794" spans="16:28" x14ac:dyDescent="0.2">
      <c r="P28794" s="12"/>
      <c r="AB28794"/>
    </row>
    <row r="28795" spans="16:28" x14ac:dyDescent="0.2">
      <c r="P28795" s="12"/>
      <c r="AB28795"/>
    </row>
    <row r="28796" spans="16:28" x14ac:dyDescent="0.2">
      <c r="P28796" s="12"/>
      <c r="AB28796"/>
    </row>
    <row r="28797" spans="16:28" x14ac:dyDescent="0.2">
      <c r="P28797" s="12"/>
      <c r="AB28797"/>
    </row>
    <row r="28798" spans="16:28" x14ac:dyDescent="0.2">
      <c r="P28798" s="12"/>
      <c r="AB28798"/>
    </row>
    <row r="28799" spans="16:28" x14ac:dyDescent="0.2">
      <c r="P28799" s="12"/>
      <c r="AB28799"/>
    </row>
    <row r="28800" spans="16:28" x14ac:dyDescent="0.2">
      <c r="P28800" s="12"/>
      <c r="AB28800"/>
    </row>
    <row r="28801" spans="16:28" x14ac:dyDescent="0.2">
      <c r="P28801" s="12"/>
      <c r="AB28801"/>
    </row>
    <row r="28802" spans="16:28" x14ac:dyDescent="0.2">
      <c r="P28802" s="12"/>
      <c r="AB28802"/>
    </row>
    <row r="28803" spans="16:28" x14ac:dyDescent="0.2">
      <c r="P28803" s="12"/>
      <c r="AB28803"/>
    </row>
    <row r="28804" spans="16:28" x14ac:dyDescent="0.2">
      <c r="P28804" s="12"/>
      <c r="AB28804"/>
    </row>
    <row r="28805" spans="16:28" x14ac:dyDescent="0.2">
      <c r="P28805" s="12"/>
      <c r="AB28805"/>
    </row>
    <row r="28806" spans="16:28" x14ac:dyDescent="0.2">
      <c r="P28806" s="12"/>
      <c r="AB28806"/>
    </row>
    <row r="28807" spans="16:28" x14ac:dyDescent="0.2">
      <c r="P28807" s="12"/>
      <c r="AB28807"/>
    </row>
    <row r="28808" spans="16:28" x14ac:dyDescent="0.2">
      <c r="P28808" s="12"/>
      <c r="AB28808"/>
    </row>
    <row r="28809" spans="16:28" x14ac:dyDescent="0.2">
      <c r="P28809" s="12"/>
      <c r="AB28809"/>
    </row>
    <row r="28810" spans="16:28" x14ac:dyDescent="0.2">
      <c r="P28810" s="12"/>
      <c r="AB28810"/>
    </row>
    <row r="28811" spans="16:28" x14ac:dyDescent="0.2">
      <c r="P28811" s="12"/>
      <c r="AB28811"/>
    </row>
    <row r="28812" spans="16:28" x14ac:dyDescent="0.2">
      <c r="P28812" s="12"/>
      <c r="AB28812"/>
    </row>
    <row r="28813" spans="16:28" x14ac:dyDescent="0.2">
      <c r="P28813" s="12"/>
      <c r="AB28813"/>
    </row>
    <row r="28814" spans="16:28" x14ac:dyDescent="0.2">
      <c r="P28814" s="12"/>
      <c r="AB28814"/>
    </row>
    <row r="28815" spans="16:28" x14ac:dyDescent="0.2">
      <c r="P28815" s="12"/>
      <c r="AB28815"/>
    </row>
    <row r="28816" spans="16:28" x14ac:dyDescent="0.2">
      <c r="P28816" s="12"/>
      <c r="AB28816"/>
    </row>
    <row r="28817" spans="16:28" x14ac:dyDescent="0.2">
      <c r="P28817" s="12"/>
      <c r="AB28817"/>
    </row>
    <row r="28818" spans="16:28" x14ac:dyDescent="0.2">
      <c r="P28818" s="12"/>
      <c r="AB28818"/>
    </row>
    <row r="28819" spans="16:28" x14ac:dyDescent="0.2">
      <c r="P28819" s="12"/>
      <c r="AB28819"/>
    </row>
    <row r="28820" spans="16:28" x14ac:dyDescent="0.2">
      <c r="P28820" s="12"/>
      <c r="AB28820"/>
    </row>
    <row r="28821" spans="16:28" x14ac:dyDescent="0.2">
      <c r="P28821" s="12"/>
      <c r="AB28821"/>
    </row>
    <row r="28822" spans="16:28" x14ac:dyDescent="0.2">
      <c r="P28822" s="12"/>
      <c r="AB28822"/>
    </row>
    <row r="28823" spans="16:28" x14ac:dyDescent="0.2">
      <c r="P28823" s="12"/>
      <c r="AB28823"/>
    </row>
    <row r="28824" spans="16:28" x14ac:dyDescent="0.2">
      <c r="P28824" s="12"/>
      <c r="AB28824"/>
    </row>
    <row r="28825" spans="16:28" x14ac:dyDescent="0.2">
      <c r="P28825" s="12"/>
      <c r="AB28825"/>
    </row>
    <row r="28826" spans="16:28" x14ac:dyDescent="0.2">
      <c r="P28826" s="12"/>
      <c r="AB28826"/>
    </row>
    <row r="28827" spans="16:28" x14ac:dyDescent="0.2">
      <c r="P28827" s="12"/>
      <c r="AB28827"/>
    </row>
    <row r="28828" spans="16:28" x14ac:dyDescent="0.2">
      <c r="P28828" s="12"/>
      <c r="AB28828"/>
    </row>
    <row r="28829" spans="16:28" x14ac:dyDescent="0.2">
      <c r="P28829" s="12"/>
      <c r="AB28829"/>
    </row>
    <row r="28830" spans="16:28" x14ac:dyDescent="0.2">
      <c r="P28830" s="12"/>
      <c r="AB28830"/>
    </row>
    <row r="28831" spans="16:28" x14ac:dyDescent="0.2">
      <c r="P28831" s="12"/>
      <c r="AB28831"/>
    </row>
    <row r="28832" spans="16:28" x14ac:dyDescent="0.2">
      <c r="P28832" s="12"/>
      <c r="AB28832"/>
    </row>
    <row r="28833" spans="16:28" x14ac:dyDescent="0.2">
      <c r="P28833" s="12"/>
      <c r="AB28833"/>
    </row>
    <row r="28834" spans="16:28" x14ac:dyDescent="0.2">
      <c r="P28834" s="12"/>
      <c r="AB28834"/>
    </row>
    <row r="28835" spans="16:28" x14ac:dyDescent="0.2">
      <c r="P28835" s="12"/>
      <c r="AB28835"/>
    </row>
    <row r="28836" spans="16:28" x14ac:dyDescent="0.2">
      <c r="P28836" s="12"/>
      <c r="AB28836"/>
    </row>
    <row r="28837" spans="16:28" x14ac:dyDescent="0.2">
      <c r="P28837" s="12"/>
      <c r="AB28837"/>
    </row>
    <row r="28838" spans="16:28" x14ac:dyDescent="0.2">
      <c r="P28838" s="12"/>
      <c r="AB28838"/>
    </row>
    <row r="28839" spans="16:28" x14ac:dyDescent="0.2">
      <c r="P28839" s="12"/>
      <c r="AB28839"/>
    </row>
    <row r="28840" spans="16:28" x14ac:dyDescent="0.2">
      <c r="P28840" s="12"/>
      <c r="AB28840"/>
    </row>
    <row r="28841" spans="16:28" x14ac:dyDescent="0.2">
      <c r="P28841" s="12"/>
      <c r="AB28841"/>
    </row>
    <row r="28842" spans="16:28" x14ac:dyDescent="0.2">
      <c r="P28842" s="12"/>
      <c r="AB28842"/>
    </row>
    <row r="28843" spans="16:28" x14ac:dyDescent="0.2">
      <c r="P28843" s="12"/>
      <c r="AB28843"/>
    </row>
    <row r="28844" spans="16:28" x14ac:dyDescent="0.2">
      <c r="P28844" s="12"/>
      <c r="AB28844"/>
    </row>
    <row r="28845" spans="16:28" x14ac:dyDescent="0.2">
      <c r="P28845" s="12"/>
      <c r="AB28845"/>
    </row>
    <row r="28846" spans="16:28" x14ac:dyDescent="0.2">
      <c r="P28846" s="12"/>
      <c r="AB28846"/>
    </row>
    <row r="28847" spans="16:28" x14ac:dyDescent="0.2">
      <c r="P28847" s="12"/>
      <c r="AB28847"/>
    </row>
    <row r="28848" spans="16:28" x14ac:dyDescent="0.2">
      <c r="P28848" s="12"/>
      <c r="AB28848"/>
    </row>
    <row r="28849" spans="16:28" x14ac:dyDescent="0.2">
      <c r="P28849" s="12"/>
      <c r="AB28849"/>
    </row>
    <row r="28850" spans="16:28" x14ac:dyDescent="0.2">
      <c r="P28850" s="12"/>
      <c r="AB28850"/>
    </row>
    <row r="28851" spans="16:28" x14ac:dyDescent="0.2">
      <c r="P28851" s="12"/>
      <c r="AB28851"/>
    </row>
    <row r="28852" spans="16:28" x14ac:dyDescent="0.2">
      <c r="P28852" s="12"/>
      <c r="AB28852"/>
    </row>
    <row r="28853" spans="16:28" x14ac:dyDescent="0.2">
      <c r="P28853" s="12"/>
      <c r="AB28853"/>
    </row>
    <row r="28854" spans="16:28" x14ac:dyDescent="0.2">
      <c r="P28854" s="12"/>
      <c r="AB28854"/>
    </row>
    <row r="28855" spans="16:28" x14ac:dyDescent="0.2">
      <c r="P28855" s="12"/>
      <c r="AB28855"/>
    </row>
    <row r="28856" spans="16:28" x14ac:dyDescent="0.2">
      <c r="P28856" s="12"/>
      <c r="AB28856"/>
    </row>
    <row r="28857" spans="16:28" x14ac:dyDescent="0.2">
      <c r="P28857" s="12"/>
      <c r="AB28857"/>
    </row>
    <row r="28858" spans="16:28" x14ac:dyDescent="0.2">
      <c r="P28858" s="12"/>
      <c r="AB28858"/>
    </row>
    <row r="28859" spans="16:28" x14ac:dyDescent="0.2">
      <c r="P28859" s="12"/>
      <c r="AB28859"/>
    </row>
    <row r="28860" spans="16:28" x14ac:dyDescent="0.2">
      <c r="P28860" s="12"/>
      <c r="AB28860"/>
    </row>
    <row r="28861" spans="16:28" x14ac:dyDescent="0.2">
      <c r="P28861" s="12"/>
      <c r="AB28861"/>
    </row>
    <row r="28862" spans="16:28" x14ac:dyDescent="0.2">
      <c r="P28862" s="12"/>
      <c r="AB28862"/>
    </row>
    <row r="28863" spans="16:28" x14ac:dyDescent="0.2">
      <c r="P28863" s="12"/>
      <c r="AB28863"/>
    </row>
    <row r="28864" spans="16:28" x14ac:dyDescent="0.2">
      <c r="P28864" s="12"/>
      <c r="AB28864"/>
    </row>
    <row r="28865" spans="16:28" x14ac:dyDescent="0.2">
      <c r="P28865" s="12"/>
      <c r="AB28865"/>
    </row>
    <row r="28866" spans="16:28" x14ac:dyDescent="0.2">
      <c r="P28866" s="12"/>
      <c r="AB28866"/>
    </row>
    <row r="28867" spans="16:28" x14ac:dyDescent="0.2">
      <c r="P28867" s="12"/>
      <c r="AB28867"/>
    </row>
    <row r="28868" spans="16:28" x14ac:dyDescent="0.2">
      <c r="P28868" s="12"/>
      <c r="AB28868"/>
    </row>
    <row r="28869" spans="16:28" x14ac:dyDescent="0.2">
      <c r="P28869" s="12"/>
      <c r="AB28869"/>
    </row>
    <row r="28870" spans="16:28" x14ac:dyDescent="0.2">
      <c r="P28870" s="12"/>
      <c r="AB28870"/>
    </row>
    <row r="28871" spans="16:28" x14ac:dyDescent="0.2">
      <c r="P28871" s="12"/>
      <c r="AB28871"/>
    </row>
    <row r="28872" spans="16:28" x14ac:dyDescent="0.2">
      <c r="P28872" s="12"/>
      <c r="AB28872"/>
    </row>
    <row r="28873" spans="16:28" x14ac:dyDescent="0.2">
      <c r="P28873" s="12"/>
      <c r="AB28873"/>
    </row>
    <row r="28874" spans="16:28" x14ac:dyDescent="0.2">
      <c r="P28874" s="12"/>
      <c r="AB28874"/>
    </row>
    <row r="28875" spans="16:28" x14ac:dyDescent="0.2">
      <c r="P28875" s="12"/>
      <c r="AB28875"/>
    </row>
    <row r="28876" spans="16:28" x14ac:dyDescent="0.2">
      <c r="P28876" s="12"/>
      <c r="AB28876"/>
    </row>
    <row r="28877" spans="16:28" x14ac:dyDescent="0.2">
      <c r="P28877" s="12"/>
      <c r="AB28877"/>
    </row>
    <row r="28878" spans="16:28" x14ac:dyDescent="0.2">
      <c r="P28878" s="12"/>
      <c r="AB28878"/>
    </row>
    <row r="28879" spans="16:28" x14ac:dyDescent="0.2">
      <c r="P28879" s="12"/>
      <c r="AB28879"/>
    </row>
    <row r="28880" spans="16:28" x14ac:dyDescent="0.2">
      <c r="P28880" s="12"/>
      <c r="AB28880"/>
    </row>
    <row r="28881" spans="16:28" x14ac:dyDescent="0.2">
      <c r="P28881" s="12"/>
      <c r="AB28881"/>
    </row>
    <row r="28882" spans="16:28" x14ac:dyDescent="0.2">
      <c r="P28882" s="12"/>
      <c r="AB28882"/>
    </row>
    <row r="28883" spans="16:28" x14ac:dyDescent="0.2">
      <c r="P28883" s="12"/>
      <c r="AB28883"/>
    </row>
    <row r="28884" spans="16:28" x14ac:dyDescent="0.2">
      <c r="P28884" s="12"/>
      <c r="AB28884"/>
    </row>
    <row r="28885" spans="16:28" x14ac:dyDescent="0.2">
      <c r="P28885" s="12"/>
      <c r="AB28885"/>
    </row>
    <row r="28886" spans="16:28" x14ac:dyDescent="0.2">
      <c r="P28886" s="12"/>
      <c r="AB28886"/>
    </row>
    <row r="28887" spans="16:28" x14ac:dyDescent="0.2">
      <c r="P28887" s="12"/>
      <c r="AB28887"/>
    </row>
    <row r="28888" spans="16:28" x14ac:dyDescent="0.2">
      <c r="P28888" s="12"/>
      <c r="AB28888"/>
    </row>
    <row r="28889" spans="16:28" x14ac:dyDescent="0.2">
      <c r="P28889" s="12"/>
      <c r="AB28889"/>
    </row>
    <row r="28890" spans="16:28" x14ac:dyDescent="0.2">
      <c r="P28890" s="12"/>
      <c r="AB28890"/>
    </row>
    <row r="28891" spans="16:28" x14ac:dyDescent="0.2">
      <c r="P28891" s="12"/>
      <c r="AB28891"/>
    </row>
    <row r="28892" spans="16:28" x14ac:dyDescent="0.2">
      <c r="P28892" s="12"/>
      <c r="AB28892"/>
    </row>
    <row r="28893" spans="16:28" x14ac:dyDescent="0.2">
      <c r="P28893" s="12"/>
      <c r="AB28893"/>
    </row>
    <row r="28894" spans="16:28" x14ac:dyDescent="0.2">
      <c r="P28894" s="12"/>
      <c r="AB28894"/>
    </row>
    <row r="28895" spans="16:28" x14ac:dyDescent="0.2">
      <c r="P28895" s="12"/>
      <c r="AB28895"/>
    </row>
    <row r="28896" spans="16:28" x14ac:dyDescent="0.2">
      <c r="P28896" s="12"/>
      <c r="AB28896"/>
    </row>
    <row r="28897" spans="16:28" x14ac:dyDescent="0.2">
      <c r="P28897" s="12"/>
      <c r="AB28897"/>
    </row>
    <row r="28898" spans="16:28" x14ac:dyDescent="0.2">
      <c r="P28898" s="12"/>
      <c r="AB28898"/>
    </row>
    <row r="28899" spans="16:28" x14ac:dyDescent="0.2">
      <c r="P28899" s="12"/>
      <c r="AB28899"/>
    </row>
    <row r="28900" spans="16:28" x14ac:dyDescent="0.2">
      <c r="P28900" s="12"/>
      <c r="AB28900"/>
    </row>
    <row r="28901" spans="16:28" x14ac:dyDescent="0.2">
      <c r="P28901" s="12"/>
      <c r="AB28901"/>
    </row>
    <row r="28902" spans="16:28" x14ac:dyDescent="0.2">
      <c r="P28902" s="12"/>
      <c r="AB28902"/>
    </row>
    <row r="28903" spans="16:28" x14ac:dyDescent="0.2">
      <c r="P28903" s="12"/>
      <c r="AB28903"/>
    </row>
    <row r="28904" spans="16:28" x14ac:dyDescent="0.2">
      <c r="P28904" s="12"/>
      <c r="AB28904"/>
    </row>
    <row r="28905" spans="16:28" x14ac:dyDescent="0.2">
      <c r="P28905" s="12"/>
      <c r="AB28905"/>
    </row>
    <row r="28906" spans="16:28" x14ac:dyDescent="0.2">
      <c r="P28906" s="12"/>
      <c r="AB28906"/>
    </row>
    <row r="28907" spans="16:28" x14ac:dyDescent="0.2">
      <c r="P28907" s="12"/>
      <c r="AB28907"/>
    </row>
    <row r="28908" spans="16:28" x14ac:dyDescent="0.2">
      <c r="P28908" s="12"/>
      <c r="AB28908"/>
    </row>
    <row r="28909" spans="16:28" x14ac:dyDescent="0.2">
      <c r="P28909" s="12"/>
      <c r="AB28909"/>
    </row>
    <row r="28910" spans="16:28" x14ac:dyDescent="0.2">
      <c r="P28910" s="12"/>
      <c r="AB28910"/>
    </row>
    <row r="28911" spans="16:28" x14ac:dyDescent="0.2">
      <c r="P28911" s="12"/>
      <c r="AB28911"/>
    </row>
    <row r="28912" spans="16:28" x14ac:dyDescent="0.2">
      <c r="P28912" s="12"/>
      <c r="AB28912"/>
    </row>
    <row r="28913" spans="16:28" x14ac:dyDescent="0.2">
      <c r="P28913" s="12"/>
      <c r="AB28913"/>
    </row>
    <row r="28914" spans="16:28" x14ac:dyDescent="0.2">
      <c r="P28914" s="12"/>
      <c r="AB28914"/>
    </row>
    <row r="28915" spans="16:28" x14ac:dyDescent="0.2">
      <c r="P28915" s="12"/>
      <c r="AB28915"/>
    </row>
    <row r="28916" spans="16:28" x14ac:dyDescent="0.2">
      <c r="P28916" s="12"/>
      <c r="AB28916"/>
    </row>
    <row r="28917" spans="16:28" x14ac:dyDescent="0.2">
      <c r="P28917" s="12"/>
      <c r="AB28917"/>
    </row>
    <row r="28918" spans="16:28" x14ac:dyDescent="0.2">
      <c r="P28918" s="12"/>
      <c r="AB28918"/>
    </row>
    <row r="28919" spans="16:28" x14ac:dyDescent="0.2">
      <c r="P28919" s="12"/>
      <c r="AB28919"/>
    </row>
    <row r="28920" spans="16:28" x14ac:dyDescent="0.2">
      <c r="P28920" s="12"/>
      <c r="AB28920"/>
    </row>
    <row r="28921" spans="16:28" x14ac:dyDescent="0.2">
      <c r="P28921" s="12"/>
      <c r="AB28921"/>
    </row>
    <row r="28922" spans="16:28" x14ac:dyDescent="0.2">
      <c r="P28922" s="12"/>
      <c r="AB28922"/>
    </row>
    <row r="28923" spans="16:28" x14ac:dyDescent="0.2">
      <c r="P28923" s="12"/>
      <c r="AB28923"/>
    </row>
    <row r="28924" spans="16:28" x14ac:dyDescent="0.2">
      <c r="P28924" s="12"/>
      <c r="AB28924"/>
    </row>
    <row r="28925" spans="16:28" x14ac:dyDescent="0.2">
      <c r="P28925" s="12"/>
      <c r="AB28925"/>
    </row>
    <row r="28926" spans="16:28" x14ac:dyDescent="0.2">
      <c r="P28926" s="12"/>
      <c r="AB28926"/>
    </row>
    <row r="28927" spans="16:28" x14ac:dyDescent="0.2">
      <c r="P28927" s="12"/>
      <c r="AB28927"/>
    </row>
    <row r="28928" spans="16:28" x14ac:dyDescent="0.2">
      <c r="P28928" s="12"/>
      <c r="AB28928"/>
    </row>
    <row r="28929" spans="16:28" x14ac:dyDescent="0.2">
      <c r="P28929" s="12"/>
      <c r="AB28929"/>
    </row>
    <row r="28930" spans="16:28" x14ac:dyDescent="0.2">
      <c r="P28930" s="12"/>
      <c r="AB28930"/>
    </row>
    <row r="28931" spans="16:28" x14ac:dyDescent="0.2">
      <c r="P28931" s="12"/>
      <c r="AB28931"/>
    </row>
    <row r="28932" spans="16:28" x14ac:dyDescent="0.2">
      <c r="P28932" s="12"/>
      <c r="AB28932"/>
    </row>
    <row r="28933" spans="16:28" x14ac:dyDescent="0.2">
      <c r="P28933" s="12"/>
      <c r="AB28933"/>
    </row>
    <row r="28934" spans="16:28" x14ac:dyDescent="0.2">
      <c r="P28934" s="12"/>
      <c r="AB28934"/>
    </row>
    <row r="28935" spans="16:28" x14ac:dyDescent="0.2">
      <c r="P28935" s="12"/>
      <c r="AB28935"/>
    </row>
    <row r="28936" spans="16:28" x14ac:dyDescent="0.2">
      <c r="P28936" s="12"/>
      <c r="AB28936"/>
    </row>
    <row r="28937" spans="16:28" x14ac:dyDescent="0.2">
      <c r="P28937" s="12"/>
      <c r="AB28937"/>
    </row>
    <row r="28938" spans="16:28" x14ac:dyDescent="0.2">
      <c r="P28938" s="12"/>
      <c r="AB28938"/>
    </row>
    <row r="28939" spans="16:28" x14ac:dyDescent="0.2">
      <c r="P28939" s="12"/>
      <c r="AB28939"/>
    </row>
    <row r="28940" spans="16:28" x14ac:dyDescent="0.2">
      <c r="P28940" s="12"/>
      <c r="AB28940"/>
    </row>
    <row r="28941" spans="16:28" x14ac:dyDescent="0.2">
      <c r="P28941" s="12"/>
      <c r="AB28941"/>
    </row>
    <row r="28942" spans="16:28" x14ac:dyDescent="0.2">
      <c r="P28942" s="12"/>
      <c r="AB28942"/>
    </row>
    <row r="28943" spans="16:28" x14ac:dyDescent="0.2">
      <c r="P28943" s="12"/>
      <c r="AB28943"/>
    </row>
    <row r="28944" spans="16:28" x14ac:dyDescent="0.2">
      <c r="P28944" s="12"/>
      <c r="AB28944"/>
    </row>
    <row r="28945" spans="16:28" x14ac:dyDescent="0.2">
      <c r="P28945" s="12"/>
      <c r="AB28945"/>
    </row>
    <row r="28946" spans="16:28" x14ac:dyDescent="0.2">
      <c r="P28946" s="12"/>
      <c r="AB28946"/>
    </row>
    <row r="28947" spans="16:28" x14ac:dyDescent="0.2">
      <c r="P28947" s="12"/>
      <c r="AB28947"/>
    </row>
    <row r="28948" spans="16:28" x14ac:dyDescent="0.2">
      <c r="P28948" s="12"/>
      <c r="AB28948"/>
    </row>
    <row r="28949" spans="16:28" x14ac:dyDescent="0.2">
      <c r="P28949" s="12"/>
      <c r="AB28949"/>
    </row>
    <row r="28950" spans="16:28" x14ac:dyDescent="0.2">
      <c r="P28950" s="12"/>
      <c r="AB28950"/>
    </row>
    <row r="28951" spans="16:28" x14ac:dyDescent="0.2">
      <c r="P28951" s="12"/>
      <c r="AB28951"/>
    </row>
    <row r="28952" spans="16:28" x14ac:dyDescent="0.2">
      <c r="P28952" s="12"/>
      <c r="AB28952"/>
    </row>
    <row r="28953" spans="16:28" x14ac:dyDescent="0.2">
      <c r="P28953" s="12"/>
      <c r="AB28953"/>
    </row>
    <row r="28954" spans="16:28" x14ac:dyDescent="0.2">
      <c r="P28954" s="12"/>
      <c r="AB28954"/>
    </row>
    <row r="28955" spans="16:28" x14ac:dyDescent="0.2">
      <c r="P28955" s="12"/>
      <c r="AB28955"/>
    </row>
    <row r="28956" spans="16:28" x14ac:dyDescent="0.2">
      <c r="P28956" s="12"/>
      <c r="AB28956"/>
    </row>
    <row r="28957" spans="16:28" x14ac:dyDescent="0.2">
      <c r="P28957" s="12"/>
      <c r="AB28957"/>
    </row>
    <row r="28958" spans="16:28" x14ac:dyDescent="0.2">
      <c r="P28958" s="12"/>
      <c r="AB28958"/>
    </row>
    <row r="28959" spans="16:28" x14ac:dyDescent="0.2">
      <c r="P28959" s="12"/>
      <c r="AB28959"/>
    </row>
    <row r="28960" spans="16:28" x14ac:dyDescent="0.2">
      <c r="P28960" s="12"/>
      <c r="AB28960"/>
    </row>
    <row r="28961" spans="16:28" x14ac:dyDescent="0.2">
      <c r="P28961" s="12"/>
      <c r="AB28961"/>
    </row>
    <row r="28962" spans="16:28" x14ac:dyDescent="0.2">
      <c r="P28962" s="12"/>
      <c r="AB28962"/>
    </row>
    <row r="28963" spans="16:28" x14ac:dyDescent="0.2">
      <c r="P28963" s="12"/>
      <c r="AB28963"/>
    </row>
    <row r="28964" spans="16:28" x14ac:dyDescent="0.2">
      <c r="P28964" s="12"/>
      <c r="AB28964"/>
    </row>
    <row r="28965" spans="16:28" x14ac:dyDescent="0.2">
      <c r="P28965" s="12"/>
      <c r="AB28965"/>
    </row>
    <row r="28966" spans="16:28" x14ac:dyDescent="0.2">
      <c r="P28966" s="12"/>
      <c r="AB28966"/>
    </row>
    <row r="28967" spans="16:28" x14ac:dyDescent="0.2">
      <c r="P28967" s="12"/>
      <c r="AB28967"/>
    </row>
    <row r="28968" spans="16:28" x14ac:dyDescent="0.2">
      <c r="P28968" s="12"/>
      <c r="AB28968"/>
    </row>
    <row r="28969" spans="16:28" x14ac:dyDescent="0.2">
      <c r="P28969" s="12"/>
      <c r="AB28969"/>
    </row>
    <row r="28970" spans="16:28" x14ac:dyDescent="0.2">
      <c r="P28970" s="12"/>
      <c r="AB28970"/>
    </row>
    <row r="28971" spans="16:28" x14ac:dyDescent="0.2">
      <c r="P28971" s="12"/>
      <c r="AB28971"/>
    </row>
    <row r="28972" spans="16:28" x14ac:dyDescent="0.2">
      <c r="P28972" s="12"/>
      <c r="AB28972"/>
    </row>
    <row r="28973" spans="16:28" x14ac:dyDescent="0.2">
      <c r="P28973" s="12"/>
      <c r="AB28973"/>
    </row>
    <row r="28974" spans="16:28" x14ac:dyDescent="0.2">
      <c r="P28974" s="12"/>
      <c r="AB28974"/>
    </row>
    <row r="28975" spans="16:28" x14ac:dyDescent="0.2">
      <c r="P28975" s="12"/>
      <c r="AB28975"/>
    </row>
    <row r="28976" spans="16:28" x14ac:dyDescent="0.2">
      <c r="P28976" s="12"/>
      <c r="AB28976"/>
    </row>
    <row r="28977" spans="16:28" x14ac:dyDescent="0.2">
      <c r="P28977" s="12"/>
      <c r="AB28977"/>
    </row>
    <row r="28978" spans="16:28" x14ac:dyDescent="0.2">
      <c r="P28978" s="12"/>
      <c r="AB28978"/>
    </row>
    <row r="28979" spans="16:28" x14ac:dyDescent="0.2">
      <c r="P28979" s="12"/>
      <c r="AB28979"/>
    </row>
    <row r="28980" spans="16:28" x14ac:dyDescent="0.2">
      <c r="P28980" s="12"/>
      <c r="AB28980"/>
    </row>
    <row r="28981" spans="16:28" x14ac:dyDescent="0.2">
      <c r="P28981" s="12"/>
      <c r="AB28981"/>
    </row>
    <row r="28982" spans="16:28" x14ac:dyDescent="0.2">
      <c r="P28982" s="12"/>
      <c r="AB28982"/>
    </row>
    <row r="28983" spans="16:28" x14ac:dyDescent="0.2">
      <c r="P28983" s="12"/>
      <c r="AB28983"/>
    </row>
    <row r="28984" spans="16:28" x14ac:dyDescent="0.2">
      <c r="P28984" s="12"/>
      <c r="AB28984"/>
    </row>
    <row r="28985" spans="16:28" x14ac:dyDescent="0.2">
      <c r="P28985" s="12"/>
      <c r="AB28985"/>
    </row>
    <row r="28986" spans="16:28" x14ac:dyDescent="0.2">
      <c r="P28986" s="12"/>
      <c r="AB28986"/>
    </row>
    <row r="28987" spans="16:28" x14ac:dyDescent="0.2">
      <c r="P28987" s="12"/>
      <c r="AB28987"/>
    </row>
    <row r="28988" spans="16:28" x14ac:dyDescent="0.2">
      <c r="P28988" s="12"/>
      <c r="AB28988"/>
    </row>
    <row r="28989" spans="16:28" x14ac:dyDescent="0.2">
      <c r="P28989" s="12"/>
      <c r="AB28989"/>
    </row>
    <row r="28990" spans="16:28" x14ac:dyDescent="0.2">
      <c r="P28990" s="12"/>
      <c r="AB28990"/>
    </row>
    <row r="28991" spans="16:28" x14ac:dyDescent="0.2">
      <c r="P28991" s="12"/>
      <c r="AB28991"/>
    </row>
    <row r="28992" spans="16:28" x14ac:dyDescent="0.2">
      <c r="P28992" s="12"/>
      <c r="AB28992"/>
    </row>
    <row r="28993" spans="16:28" x14ac:dyDescent="0.2">
      <c r="P28993" s="12"/>
      <c r="AB28993"/>
    </row>
    <row r="28994" spans="16:28" x14ac:dyDescent="0.2">
      <c r="P28994" s="12"/>
      <c r="AB28994"/>
    </row>
    <row r="28995" spans="16:28" x14ac:dyDescent="0.2">
      <c r="P28995" s="12"/>
      <c r="AB28995"/>
    </row>
    <row r="28996" spans="16:28" x14ac:dyDescent="0.2">
      <c r="P28996" s="12"/>
      <c r="AB28996"/>
    </row>
    <row r="28997" spans="16:28" x14ac:dyDescent="0.2">
      <c r="P28997" s="12"/>
      <c r="AB28997"/>
    </row>
    <row r="28998" spans="16:28" x14ac:dyDescent="0.2">
      <c r="P28998" s="12"/>
      <c r="AB28998"/>
    </row>
    <row r="28999" spans="16:28" x14ac:dyDescent="0.2">
      <c r="P28999" s="12"/>
      <c r="AB28999"/>
    </row>
    <row r="29000" spans="16:28" x14ac:dyDescent="0.2">
      <c r="P29000" s="12"/>
      <c r="AB29000"/>
    </row>
    <row r="29001" spans="16:28" x14ac:dyDescent="0.2">
      <c r="P29001" s="12"/>
      <c r="AB29001"/>
    </row>
    <row r="29002" spans="16:28" x14ac:dyDescent="0.2">
      <c r="P29002" s="12"/>
      <c r="AB29002"/>
    </row>
    <row r="29003" spans="16:28" x14ac:dyDescent="0.2">
      <c r="P29003" s="12"/>
      <c r="AB29003"/>
    </row>
    <row r="29004" spans="16:28" x14ac:dyDescent="0.2">
      <c r="P29004" s="12"/>
      <c r="AB29004"/>
    </row>
    <row r="29005" spans="16:28" x14ac:dyDescent="0.2">
      <c r="P29005" s="12"/>
      <c r="AB29005"/>
    </row>
    <row r="29006" spans="16:28" x14ac:dyDescent="0.2">
      <c r="P29006" s="12"/>
      <c r="AB29006"/>
    </row>
    <row r="29007" spans="16:28" x14ac:dyDescent="0.2">
      <c r="P29007" s="12"/>
      <c r="AB29007"/>
    </row>
    <row r="29008" spans="16:28" x14ac:dyDescent="0.2">
      <c r="P29008" s="12"/>
      <c r="AB29008"/>
    </row>
    <row r="29009" spans="16:28" x14ac:dyDescent="0.2">
      <c r="P29009" s="12"/>
      <c r="AB29009"/>
    </row>
    <row r="29010" spans="16:28" x14ac:dyDescent="0.2">
      <c r="P29010" s="12"/>
      <c r="AB29010"/>
    </row>
    <row r="29011" spans="16:28" x14ac:dyDescent="0.2">
      <c r="P29011" s="12"/>
      <c r="AB29011"/>
    </row>
    <row r="29012" spans="16:28" x14ac:dyDescent="0.2">
      <c r="P29012" s="12"/>
      <c r="AB29012"/>
    </row>
    <row r="29013" spans="16:28" x14ac:dyDescent="0.2">
      <c r="P29013" s="12"/>
      <c r="AB29013"/>
    </row>
    <row r="29014" spans="16:28" x14ac:dyDescent="0.2">
      <c r="P29014" s="12"/>
      <c r="AB29014"/>
    </row>
    <row r="29015" spans="16:28" x14ac:dyDescent="0.2">
      <c r="P29015" s="12"/>
      <c r="AB29015"/>
    </row>
    <row r="29016" spans="16:28" x14ac:dyDescent="0.2">
      <c r="P29016" s="12"/>
      <c r="AB29016"/>
    </row>
    <row r="29017" spans="16:28" x14ac:dyDescent="0.2">
      <c r="P29017" s="12"/>
      <c r="AB29017"/>
    </row>
    <row r="29018" spans="16:28" x14ac:dyDescent="0.2">
      <c r="P29018" s="12"/>
      <c r="AB29018"/>
    </row>
    <row r="29019" spans="16:28" x14ac:dyDescent="0.2">
      <c r="P29019" s="12"/>
      <c r="AB29019"/>
    </row>
    <row r="29020" spans="16:28" x14ac:dyDescent="0.2">
      <c r="P29020" s="12"/>
      <c r="AB29020"/>
    </row>
    <row r="29021" spans="16:28" x14ac:dyDescent="0.2">
      <c r="P29021" s="12"/>
      <c r="AB29021"/>
    </row>
    <row r="29022" spans="16:28" x14ac:dyDescent="0.2">
      <c r="P29022" s="12"/>
      <c r="AB29022"/>
    </row>
    <row r="29023" spans="16:28" x14ac:dyDescent="0.2">
      <c r="P29023" s="12"/>
      <c r="AB29023"/>
    </row>
    <row r="29024" spans="16:28" x14ac:dyDescent="0.2">
      <c r="P29024" s="12"/>
      <c r="AB29024"/>
    </row>
    <row r="29025" spans="16:28" x14ac:dyDescent="0.2">
      <c r="P29025" s="12"/>
      <c r="AB29025"/>
    </row>
    <row r="29026" spans="16:28" x14ac:dyDescent="0.2">
      <c r="P29026" s="12"/>
      <c r="AB29026"/>
    </row>
    <row r="29027" spans="16:28" x14ac:dyDescent="0.2">
      <c r="P29027" s="12"/>
      <c r="AB29027"/>
    </row>
    <row r="29028" spans="16:28" x14ac:dyDescent="0.2">
      <c r="P29028" s="12"/>
      <c r="AB29028"/>
    </row>
    <row r="29029" spans="16:28" x14ac:dyDescent="0.2">
      <c r="P29029" s="12"/>
      <c r="AB29029"/>
    </row>
    <row r="29030" spans="16:28" x14ac:dyDescent="0.2">
      <c r="P29030" s="12"/>
      <c r="AB29030"/>
    </row>
    <row r="29031" spans="16:28" x14ac:dyDescent="0.2">
      <c r="P29031" s="12"/>
      <c r="AB29031"/>
    </row>
    <row r="29032" spans="16:28" x14ac:dyDescent="0.2">
      <c r="P29032" s="12"/>
      <c r="AB29032"/>
    </row>
    <row r="29033" spans="16:28" x14ac:dyDescent="0.2">
      <c r="P29033" s="12"/>
      <c r="AB29033"/>
    </row>
    <row r="29034" spans="16:28" x14ac:dyDescent="0.2">
      <c r="P29034" s="12"/>
      <c r="AB29034"/>
    </row>
    <row r="29035" spans="16:28" x14ac:dyDescent="0.2">
      <c r="P29035" s="12"/>
      <c r="AB29035"/>
    </row>
    <row r="29036" spans="16:28" x14ac:dyDescent="0.2">
      <c r="P29036" s="12"/>
      <c r="AB29036"/>
    </row>
    <row r="29037" spans="16:28" x14ac:dyDescent="0.2">
      <c r="P29037" s="12"/>
      <c r="AB29037"/>
    </row>
    <row r="29038" spans="16:28" x14ac:dyDescent="0.2">
      <c r="P29038" s="12"/>
      <c r="AB29038"/>
    </row>
    <row r="29039" spans="16:28" x14ac:dyDescent="0.2">
      <c r="P29039" s="12"/>
      <c r="AB29039"/>
    </row>
    <row r="29040" spans="16:28" x14ac:dyDescent="0.2">
      <c r="P29040" s="12"/>
      <c r="AB29040"/>
    </row>
    <row r="29041" spans="16:28" x14ac:dyDescent="0.2">
      <c r="P29041" s="12"/>
      <c r="AB29041"/>
    </row>
    <row r="29042" spans="16:28" x14ac:dyDescent="0.2">
      <c r="P29042" s="12"/>
      <c r="AB29042"/>
    </row>
    <row r="29043" spans="16:28" x14ac:dyDescent="0.2">
      <c r="P29043" s="12"/>
      <c r="AB29043"/>
    </row>
    <row r="29044" spans="16:28" x14ac:dyDescent="0.2">
      <c r="P29044" s="12"/>
      <c r="AB29044"/>
    </row>
    <row r="29045" spans="16:28" x14ac:dyDescent="0.2">
      <c r="P29045" s="12"/>
      <c r="AB29045"/>
    </row>
    <row r="29046" spans="16:28" x14ac:dyDescent="0.2">
      <c r="P29046" s="12"/>
      <c r="AB29046"/>
    </row>
    <row r="29047" spans="16:28" x14ac:dyDescent="0.2">
      <c r="P29047" s="12"/>
      <c r="AB29047"/>
    </row>
    <row r="29048" spans="16:28" x14ac:dyDescent="0.2">
      <c r="P29048" s="12"/>
      <c r="AB29048"/>
    </row>
    <row r="29049" spans="16:28" x14ac:dyDescent="0.2">
      <c r="P29049" s="12"/>
      <c r="AB29049"/>
    </row>
    <row r="29050" spans="16:28" x14ac:dyDescent="0.2">
      <c r="P29050" s="12"/>
      <c r="AB29050"/>
    </row>
    <row r="29051" spans="16:28" x14ac:dyDescent="0.2">
      <c r="P29051" s="12"/>
      <c r="AB29051"/>
    </row>
    <row r="29052" spans="16:28" x14ac:dyDescent="0.2">
      <c r="P29052" s="12"/>
      <c r="AB29052"/>
    </row>
    <row r="29053" spans="16:28" x14ac:dyDescent="0.2">
      <c r="P29053" s="12"/>
      <c r="AB29053"/>
    </row>
    <row r="29054" spans="16:28" x14ac:dyDescent="0.2">
      <c r="P29054" s="12"/>
      <c r="AB29054"/>
    </row>
    <row r="29055" spans="16:28" x14ac:dyDescent="0.2">
      <c r="P29055" s="12"/>
      <c r="AB29055"/>
    </row>
    <row r="29056" spans="16:28" x14ac:dyDescent="0.2">
      <c r="P29056" s="12"/>
      <c r="AB29056"/>
    </row>
    <row r="29057" spans="16:28" x14ac:dyDescent="0.2">
      <c r="P29057" s="12"/>
      <c r="AB29057"/>
    </row>
    <row r="29058" spans="16:28" x14ac:dyDescent="0.2">
      <c r="P29058" s="12"/>
      <c r="AB29058"/>
    </row>
    <row r="29059" spans="16:28" x14ac:dyDescent="0.2">
      <c r="P29059" s="12"/>
      <c r="AB29059"/>
    </row>
    <row r="29060" spans="16:28" x14ac:dyDescent="0.2">
      <c r="P29060" s="12"/>
      <c r="AB29060"/>
    </row>
    <row r="29061" spans="16:28" x14ac:dyDescent="0.2">
      <c r="P29061" s="12"/>
      <c r="AB29061"/>
    </row>
    <row r="29062" spans="16:28" x14ac:dyDescent="0.2">
      <c r="P29062" s="12"/>
      <c r="AB29062"/>
    </row>
    <row r="29063" spans="16:28" x14ac:dyDescent="0.2">
      <c r="P29063" s="12"/>
      <c r="AB29063"/>
    </row>
    <row r="29064" spans="16:28" x14ac:dyDescent="0.2">
      <c r="P29064" s="12"/>
      <c r="AB29064"/>
    </row>
    <row r="29065" spans="16:28" x14ac:dyDescent="0.2">
      <c r="P29065" s="12"/>
      <c r="AB29065"/>
    </row>
    <row r="29066" spans="16:28" x14ac:dyDescent="0.2">
      <c r="P29066" s="12"/>
      <c r="AB29066"/>
    </row>
    <row r="29067" spans="16:28" x14ac:dyDescent="0.2">
      <c r="P29067" s="12"/>
      <c r="AB29067"/>
    </row>
    <row r="29068" spans="16:28" x14ac:dyDescent="0.2">
      <c r="P29068" s="12"/>
      <c r="AB29068"/>
    </row>
    <row r="29069" spans="16:28" x14ac:dyDescent="0.2">
      <c r="P29069" s="12"/>
      <c r="AB29069"/>
    </row>
    <row r="29070" spans="16:28" x14ac:dyDescent="0.2">
      <c r="P29070" s="12"/>
      <c r="AB29070"/>
    </row>
    <row r="29071" spans="16:28" x14ac:dyDescent="0.2">
      <c r="P29071" s="12"/>
      <c r="AB29071"/>
    </row>
    <row r="29072" spans="16:28" x14ac:dyDescent="0.2">
      <c r="P29072" s="12"/>
      <c r="AB29072"/>
    </row>
    <row r="29073" spans="16:28" x14ac:dyDescent="0.2">
      <c r="P29073" s="12"/>
      <c r="AB29073"/>
    </row>
    <row r="29074" spans="16:28" x14ac:dyDescent="0.2">
      <c r="P29074" s="12"/>
      <c r="AB29074"/>
    </row>
    <row r="29075" spans="16:28" x14ac:dyDescent="0.2">
      <c r="P29075" s="12"/>
      <c r="AB29075"/>
    </row>
    <row r="29076" spans="16:28" x14ac:dyDescent="0.2">
      <c r="P29076" s="12"/>
      <c r="AB29076"/>
    </row>
    <row r="29077" spans="16:28" x14ac:dyDescent="0.2">
      <c r="P29077" s="12"/>
      <c r="AB29077"/>
    </row>
    <row r="29078" spans="16:28" x14ac:dyDescent="0.2">
      <c r="P29078" s="12"/>
      <c r="AB29078"/>
    </row>
    <row r="29079" spans="16:28" x14ac:dyDescent="0.2">
      <c r="P29079" s="12"/>
      <c r="AB29079"/>
    </row>
    <row r="29080" spans="16:28" x14ac:dyDescent="0.2">
      <c r="P29080" s="12"/>
      <c r="AB29080"/>
    </row>
    <row r="29081" spans="16:28" x14ac:dyDescent="0.2">
      <c r="P29081" s="12"/>
      <c r="AB29081"/>
    </row>
    <row r="29082" spans="16:28" x14ac:dyDescent="0.2">
      <c r="P29082" s="12"/>
      <c r="AB29082"/>
    </row>
    <row r="29083" spans="16:28" x14ac:dyDescent="0.2">
      <c r="P29083" s="12"/>
      <c r="AB29083"/>
    </row>
    <row r="29084" spans="16:28" x14ac:dyDescent="0.2">
      <c r="P29084" s="12"/>
      <c r="AB29084"/>
    </row>
    <row r="29085" spans="16:28" x14ac:dyDescent="0.2">
      <c r="P29085" s="12"/>
      <c r="AB29085"/>
    </row>
    <row r="29086" spans="16:28" x14ac:dyDescent="0.2">
      <c r="P29086" s="12"/>
      <c r="AB29086"/>
    </row>
    <row r="29087" spans="16:28" x14ac:dyDescent="0.2">
      <c r="P29087" s="12"/>
      <c r="AB29087"/>
    </row>
    <row r="29088" spans="16:28" x14ac:dyDescent="0.2">
      <c r="P29088" s="12"/>
      <c r="AB29088"/>
    </row>
    <row r="29089" spans="16:28" x14ac:dyDescent="0.2">
      <c r="P29089" s="12"/>
      <c r="AB29089"/>
    </row>
    <row r="29090" spans="16:28" x14ac:dyDescent="0.2">
      <c r="P29090" s="12"/>
      <c r="AB29090"/>
    </row>
    <row r="29091" spans="16:28" x14ac:dyDescent="0.2">
      <c r="P29091" s="12"/>
      <c r="AB29091"/>
    </row>
    <row r="29092" spans="16:28" x14ac:dyDescent="0.2">
      <c r="P29092" s="12"/>
      <c r="AB29092"/>
    </row>
    <row r="29093" spans="16:28" x14ac:dyDescent="0.2">
      <c r="P29093" s="12"/>
      <c r="AB29093"/>
    </row>
    <row r="29094" spans="16:28" x14ac:dyDescent="0.2">
      <c r="P29094" s="12"/>
      <c r="AB29094"/>
    </row>
    <row r="29095" spans="16:28" x14ac:dyDescent="0.2">
      <c r="P29095" s="12"/>
      <c r="AB29095"/>
    </row>
    <row r="29096" spans="16:28" x14ac:dyDescent="0.2">
      <c r="P29096" s="12"/>
      <c r="AB29096"/>
    </row>
    <row r="29097" spans="16:28" x14ac:dyDescent="0.2">
      <c r="P29097" s="12"/>
      <c r="AB29097"/>
    </row>
    <row r="29098" spans="16:28" x14ac:dyDescent="0.2">
      <c r="P29098" s="12"/>
      <c r="AB29098"/>
    </row>
    <row r="29099" spans="16:28" x14ac:dyDescent="0.2">
      <c r="P29099" s="12"/>
      <c r="AB29099"/>
    </row>
    <row r="29100" spans="16:28" x14ac:dyDescent="0.2">
      <c r="P29100" s="12"/>
      <c r="AB29100"/>
    </row>
    <row r="29101" spans="16:28" x14ac:dyDescent="0.2">
      <c r="P29101" s="12"/>
      <c r="AB29101"/>
    </row>
    <row r="29102" spans="16:28" x14ac:dyDescent="0.2">
      <c r="P29102" s="12"/>
      <c r="AB29102"/>
    </row>
    <row r="29103" spans="16:28" x14ac:dyDescent="0.2">
      <c r="P29103" s="12"/>
      <c r="AB29103"/>
    </row>
    <row r="29104" spans="16:28" x14ac:dyDescent="0.2">
      <c r="P29104" s="12"/>
      <c r="AB29104"/>
    </row>
    <row r="29105" spans="16:28" x14ac:dyDescent="0.2">
      <c r="P29105" s="12"/>
      <c r="AB29105"/>
    </row>
    <row r="29106" spans="16:28" x14ac:dyDescent="0.2">
      <c r="P29106" s="12"/>
      <c r="AB29106"/>
    </row>
    <row r="29107" spans="16:28" x14ac:dyDescent="0.2">
      <c r="P29107" s="12"/>
      <c r="AB29107"/>
    </row>
    <row r="29108" spans="16:28" x14ac:dyDescent="0.2">
      <c r="P29108" s="12"/>
      <c r="AB29108"/>
    </row>
    <row r="29109" spans="16:28" x14ac:dyDescent="0.2">
      <c r="P29109" s="12"/>
      <c r="AB29109"/>
    </row>
    <row r="29110" spans="16:28" x14ac:dyDescent="0.2">
      <c r="P29110" s="12"/>
      <c r="AB29110"/>
    </row>
    <row r="29111" spans="16:28" x14ac:dyDescent="0.2">
      <c r="P29111" s="12"/>
      <c r="AB29111"/>
    </row>
    <row r="29112" spans="16:28" x14ac:dyDescent="0.2">
      <c r="P29112" s="12"/>
      <c r="AB29112"/>
    </row>
    <row r="29113" spans="16:28" x14ac:dyDescent="0.2">
      <c r="P29113" s="12"/>
      <c r="AB29113"/>
    </row>
    <row r="29114" spans="16:28" x14ac:dyDescent="0.2">
      <c r="P29114" s="12"/>
      <c r="AB29114"/>
    </row>
    <row r="29115" spans="16:28" x14ac:dyDescent="0.2">
      <c r="P29115" s="12"/>
      <c r="AB29115"/>
    </row>
    <row r="29116" spans="16:28" x14ac:dyDescent="0.2">
      <c r="P29116" s="12"/>
      <c r="AB29116"/>
    </row>
    <row r="29117" spans="16:28" x14ac:dyDescent="0.2">
      <c r="P29117" s="12"/>
      <c r="AB29117"/>
    </row>
    <row r="29118" spans="16:28" x14ac:dyDescent="0.2">
      <c r="P29118" s="12"/>
      <c r="AB29118"/>
    </row>
    <row r="29119" spans="16:28" x14ac:dyDescent="0.2">
      <c r="P29119" s="12"/>
      <c r="AB29119"/>
    </row>
    <row r="29120" spans="16:28" x14ac:dyDescent="0.2">
      <c r="P29120" s="12"/>
      <c r="AB29120"/>
    </row>
    <row r="29121" spans="16:28" x14ac:dyDescent="0.2">
      <c r="P29121" s="12"/>
      <c r="AB29121"/>
    </row>
    <row r="29122" spans="16:28" x14ac:dyDescent="0.2">
      <c r="P29122" s="12"/>
      <c r="AB29122"/>
    </row>
    <row r="29123" spans="16:28" x14ac:dyDescent="0.2">
      <c r="P29123" s="12"/>
      <c r="AB29123"/>
    </row>
    <row r="29124" spans="16:28" x14ac:dyDescent="0.2">
      <c r="P29124" s="12"/>
      <c r="AB29124"/>
    </row>
    <row r="29125" spans="16:28" x14ac:dyDescent="0.2">
      <c r="P29125" s="12"/>
      <c r="AB29125"/>
    </row>
    <row r="29126" spans="16:28" x14ac:dyDescent="0.2">
      <c r="P29126" s="12"/>
      <c r="AB29126"/>
    </row>
    <row r="29127" spans="16:28" x14ac:dyDescent="0.2">
      <c r="P29127" s="12"/>
      <c r="AB29127"/>
    </row>
    <row r="29128" spans="16:28" x14ac:dyDescent="0.2">
      <c r="P29128" s="12"/>
      <c r="AB29128"/>
    </row>
    <row r="29129" spans="16:28" x14ac:dyDescent="0.2">
      <c r="P29129" s="12"/>
      <c r="AB29129"/>
    </row>
    <row r="29130" spans="16:28" x14ac:dyDescent="0.2">
      <c r="P29130" s="12"/>
      <c r="AB29130"/>
    </row>
    <row r="29131" spans="16:28" x14ac:dyDescent="0.2">
      <c r="P29131" s="12"/>
      <c r="AB29131"/>
    </row>
    <row r="29132" spans="16:28" x14ac:dyDescent="0.2">
      <c r="P29132" s="12"/>
      <c r="AB29132"/>
    </row>
    <row r="29133" spans="16:28" x14ac:dyDescent="0.2">
      <c r="P29133" s="12"/>
      <c r="AB29133"/>
    </row>
    <row r="29134" spans="16:28" x14ac:dyDescent="0.2">
      <c r="P29134" s="12"/>
      <c r="AB29134"/>
    </row>
    <row r="29135" spans="16:28" x14ac:dyDescent="0.2">
      <c r="P29135" s="12"/>
      <c r="AB29135"/>
    </row>
    <row r="29136" spans="16:28" x14ac:dyDescent="0.2">
      <c r="P29136" s="12"/>
      <c r="AB29136"/>
    </row>
    <row r="29137" spans="16:28" x14ac:dyDescent="0.2">
      <c r="P29137" s="12"/>
      <c r="AB29137"/>
    </row>
    <row r="29138" spans="16:28" x14ac:dyDescent="0.2">
      <c r="P29138" s="12"/>
      <c r="AB29138"/>
    </row>
    <row r="29139" spans="16:28" x14ac:dyDescent="0.2">
      <c r="P29139" s="12"/>
      <c r="AB29139"/>
    </row>
    <row r="29140" spans="16:28" x14ac:dyDescent="0.2">
      <c r="P29140" s="12"/>
      <c r="AB29140"/>
    </row>
    <row r="29141" spans="16:28" x14ac:dyDescent="0.2">
      <c r="P29141" s="12"/>
      <c r="AB29141"/>
    </row>
    <row r="29142" spans="16:28" x14ac:dyDescent="0.2">
      <c r="P29142" s="12"/>
      <c r="AB29142"/>
    </row>
    <row r="29143" spans="16:28" x14ac:dyDescent="0.2">
      <c r="P29143" s="12"/>
      <c r="AB29143"/>
    </row>
    <row r="29144" spans="16:28" x14ac:dyDescent="0.2">
      <c r="P29144" s="12"/>
      <c r="AB29144"/>
    </row>
    <row r="29145" spans="16:28" x14ac:dyDescent="0.2">
      <c r="P29145" s="12"/>
      <c r="AB29145"/>
    </row>
    <row r="29146" spans="16:28" x14ac:dyDescent="0.2">
      <c r="P29146" s="12"/>
      <c r="AB29146"/>
    </row>
    <row r="29147" spans="16:28" x14ac:dyDescent="0.2">
      <c r="P29147" s="12"/>
      <c r="AB29147"/>
    </row>
    <row r="29148" spans="16:28" x14ac:dyDescent="0.2">
      <c r="P29148" s="12"/>
      <c r="AB29148"/>
    </row>
    <row r="29149" spans="16:28" x14ac:dyDescent="0.2">
      <c r="P29149" s="12"/>
      <c r="AB29149"/>
    </row>
    <row r="29150" spans="16:28" x14ac:dyDescent="0.2">
      <c r="P29150" s="12"/>
      <c r="AB29150"/>
    </row>
    <row r="29151" spans="16:28" x14ac:dyDescent="0.2">
      <c r="P29151" s="12"/>
      <c r="AB29151"/>
    </row>
    <row r="29152" spans="16:28" x14ac:dyDescent="0.2">
      <c r="P29152" s="12"/>
      <c r="AB29152"/>
    </row>
    <row r="29153" spans="16:28" x14ac:dyDescent="0.2">
      <c r="P29153" s="12"/>
      <c r="AB29153"/>
    </row>
    <row r="29154" spans="16:28" x14ac:dyDescent="0.2">
      <c r="P29154" s="12"/>
      <c r="AB29154"/>
    </row>
    <row r="29155" spans="16:28" x14ac:dyDescent="0.2">
      <c r="P29155" s="12"/>
      <c r="AB29155"/>
    </row>
    <row r="29156" spans="16:28" x14ac:dyDescent="0.2">
      <c r="P29156" s="12"/>
      <c r="AB29156"/>
    </row>
    <row r="29157" spans="16:28" x14ac:dyDescent="0.2">
      <c r="P29157" s="12"/>
      <c r="AB29157"/>
    </row>
    <row r="29158" spans="16:28" x14ac:dyDescent="0.2">
      <c r="P29158" s="12"/>
      <c r="AB29158"/>
    </row>
    <row r="29159" spans="16:28" x14ac:dyDescent="0.2">
      <c r="P29159" s="12"/>
      <c r="AB29159"/>
    </row>
    <row r="29160" spans="16:28" x14ac:dyDescent="0.2">
      <c r="P29160" s="12"/>
      <c r="AB29160"/>
    </row>
    <row r="29161" spans="16:28" x14ac:dyDescent="0.2">
      <c r="P29161" s="12"/>
      <c r="AB29161"/>
    </row>
    <row r="29162" spans="16:28" x14ac:dyDescent="0.2">
      <c r="P29162" s="12"/>
      <c r="AB29162"/>
    </row>
    <row r="29163" spans="16:28" x14ac:dyDescent="0.2">
      <c r="P29163" s="12"/>
      <c r="AB29163"/>
    </row>
    <row r="29164" spans="16:28" x14ac:dyDescent="0.2">
      <c r="P29164" s="12"/>
      <c r="AB29164"/>
    </row>
    <row r="29165" spans="16:28" x14ac:dyDescent="0.2">
      <c r="P29165" s="12"/>
      <c r="AB29165"/>
    </row>
    <row r="29166" spans="16:28" x14ac:dyDescent="0.2">
      <c r="P29166" s="12"/>
      <c r="AB29166"/>
    </row>
    <row r="29167" spans="16:28" x14ac:dyDescent="0.2">
      <c r="P29167" s="12"/>
      <c r="AB29167"/>
    </row>
    <row r="29168" spans="16:28" x14ac:dyDescent="0.2">
      <c r="P29168" s="12"/>
      <c r="AB29168"/>
    </row>
    <row r="29169" spans="16:28" x14ac:dyDescent="0.2">
      <c r="P29169" s="12"/>
      <c r="AB29169"/>
    </row>
    <row r="29170" spans="16:28" x14ac:dyDescent="0.2">
      <c r="P29170" s="12"/>
      <c r="AB29170"/>
    </row>
    <row r="29171" spans="16:28" x14ac:dyDescent="0.2">
      <c r="P29171" s="12"/>
      <c r="AB29171"/>
    </row>
    <row r="29172" spans="16:28" x14ac:dyDescent="0.2">
      <c r="P29172" s="12"/>
      <c r="AB29172"/>
    </row>
    <row r="29173" spans="16:28" x14ac:dyDescent="0.2">
      <c r="P29173" s="12"/>
      <c r="AB29173"/>
    </row>
    <row r="29174" spans="16:28" x14ac:dyDescent="0.2">
      <c r="P29174" s="12"/>
      <c r="AB29174"/>
    </row>
    <row r="29175" spans="16:28" x14ac:dyDescent="0.2">
      <c r="P29175" s="12"/>
      <c r="AB29175"/>
    </row>
    <row r="29176" spans="16:28" x14ac:dyDescent="0.2">
      <c r="P29176" s="12"/>
      <c r="AB29176"/>
    </row>
    <row r="29177" spans="16:28" x14ac:dyDescent="0.2">
      <c r="P29177" s="12"/>
      <c r="AB29177"/>
    </row>
    <row r="29178" spans="16:28" x14ac:dyDescent="0.2">
      <c r="P29178" s="12"/>
      <c r="AB29178"/>
    </row>
    <row r="29179" spans="16:28" x14ac:dyDescent="0.2">
      <c r="P29179" s="12"/>
      <c r="AB29179"/>
    </row>
    <row r="29180" spans="16:28" x14ac:dyDescent="0.2">
      <c r="P29180" s="12"/>
      <c r="AB29180"/>
    </row>
    <row r="29181" spans="16:28" x14ac:dyDescent="0.2">
      <c r="P29181" s="12"/>
      <c r="AB29181"/>
    </row>
    <row r="29182" spans="16:28" x14ac:dyDescent="0.2">
      <c r="P29182" s="12"/>
      <c r="AB29182"/>
    </row>
    <row r="29183" spans="16:28" x14ac:dyDescent="0.2">
      <c r="P29183" s="12"/>
      <c r="AB29183"/>
    </row>
    <row r="29184" spans="16:28" x14ac:dyDescent="0.2">
      <c r="P29184" s="12"/>
      <c r="AB29184"/>
    </row>
    <row r="29185" spans="16:28" x14ac:dyDescent="0.2">
      <c r="P29185" s="12"/>
      <c r="AB29185"/>
    </row>
    <row r="29186" spans="16:28" x14ac:dyDescent="0.2">
      <c r="P29186" s="12"/>
      <c r="AB29186"/>
    </row>
    <row r="29187" spans="16:28" x14ac:dyDescent="0.2">
      <c r="P29187" s="12"/>
      <c r="AB29187"/>
    </row>
    <row r="29188" spans="16:28" x14ac:dyDescent="0.2">
      <c r="P29188" s="12"/>
      <c r="AB29188"/>
    </row>
    <row r="29189" spans="16:28" x14ac:dyDescent="0.2">
      <c r="P29189" s="12"/>
      <c r="AB29189"/>
    </row>
    <row r="29190" spans="16:28" x14ac:dyDescent="0.2">
      <c r="P29190" s="12"/>
      <c r="AB29190"/>
    </row>
    <row r="29191" spans="16:28" x14ac:dyDescent="0.2">
      <c r="P29191" s="12"/>
      <c r="AB29191"/>
    </row>
    <row r="29192" spans="16:28" x14ac:dyDescent="0.2">
      <c r="P29192" s="12"/>
      <c r="AB29192"/>
    </row>
    <row r="29193" spans="16:28" x14ac:dyDescent="0.2">
      <c r="P29193" s="12"/>
      <c r="AB29193"/>
    </row>
    <row r="29194" spans="16:28" x14ac:dyDescent="0.2">
      <c r="P29194" s="12"/>
      <c r="AB29194"/>
    </row>
    <row r="29195" spans="16:28" x14ac:dyDescent="0.2">
      <c r="P29195" s="12"/>
      <c r="AB29195"/>
    </row>
    <row r="29196" spans="16:28" x14ac:dyDescent="0.2">
      <c r="P29196" s="12"/>
      <c r="AB29196"/>
    </row>
    <row r="29197" spans="16:28" x14ac:dyDescent="0.2">
      <c r="P29197" s="12"/>
      <c r="AB29197"/>
    </row>
    <row r="29198" spans="16:28" x14ac:dyDescent="0.2">
      <c r="P29198" s="12"/>
      <c r="AB29198"/>
    </row>
    <row r="29199" spans="16:28" x14ac:dyDescent="0.2">
      <c r="P29199" s="12"/>
      <c r="AB29199"/>
    </row>
    <row r="29200" spans="16:28" x14ac:dyDescent="0.2">
      <c r="P29200" s="12"/>
      <c r="AB29200"/>
    </row>
    <row r="29201" spans="16:28" x14ac:dyDescent="0.2">
      <c r="P29201" s="12"/>
      <c r="AB29201"/>
    </row>
    <row r="29202" spans="16:28" x14ac:dyDescent="0.2">
      <c r="P29202" s="12"/>
      <c r="AB29202"/>
    </row>
    <row r="29203" spans="16:28" x14ac:dyDescent="0.2">
      <c r="P29203" s="12"/>
      <c r="AB29203"/>
    </row>
    <row r="29204" spans="16:28" x14ac:dyDescent="0.2">
      <c r="P29204" s="12"/>
      <c r="AB29204"/>
    </row>
    <row r="29205" spans="16:28" x14ac:dyDescent="0.2">
      <c r="P29205" s="12"/>
      <c r="AB29205"/>
    </row>
    <row r="29206" spans="16:28" x14ac:dyDescent="0.2">
      <c r="P29206" s="12"/>
      <c r="AB29206"/>
    </row>
    <row r="29207" spans="16:28" x14ac:dyDescent="0.2">
      <c r="P29207" s="12"/>
      <c r="AB29207"/>
    </row>
    <row r="29208" spans="16:28" x14ac:dyDescent="0.2">
      <c r="P29208" s="12"/>
      <c r="AB29208"/>
    </row>
    <row r="29209" spans="16:28" x14ac:dyDescent="0.2">
      <c r="P29209" s="12"/>
      <c r="AB29209"/>
    </row>
    <row r="29210" spans="16:28" x14ac:dyDescent="0.2">
      <c r="P29210" s="12"/>
      <c r="AB29210"/>
    </row>
    <row r="29211" spans="16:28" x14ac:dyDescent="0.2">
      <c r="P29211" s="12"/>
      <c r="AB29211"/>
    </row>
    <row r="29212" spans="16:28" x14ac:dyDescent="0.2">
      <c r="P29212" s="12"/>
      <c r="AB29212"/>
    </row>
    <row r="29213" spans="16:28" x14ac:dyDescent="0.2">
      <c r="P29213" s="12"/>
      <c r="AB29213"/>
    </row>
    <row r="29214" spans="16:28" x14ac:dyDescent="0.2">
      <c r="P29214" s="12"/>
      <c r="AB29214"/>
    </row>
    <row r="29215" spans="16:28" x14ac:dyDescent="0.2">
      <c r="P29215" s="12"/>
      <c r="AB29215"/>
    </row>
    <row r="29216" spans="16:28" x14ac:dyDescent="0.2">
      <c r="P29216" s="12"/>
      <c r="AB29216"/>
    </row>
    <row r="29217" spans="16:28" x14ac:dyDescent="0.2">
      <c r="P29217" s="12"/>
      <c r="AB29217"/>
    </row>
    <row r="29218" spans="16:28" x14ac:dyDescent="0.2">
      <c r="P29218" s="12"/>
      <c r="AB29218"/>
    </row>
    <row r="29219" spans="16:28" x14ac:dyDescent="0.2">
      <c r="P29219" s="12"/>
      <c r="AB29219"/>
    </row>
    <row r="29220" spans="16:28" x14ac:dyDescent="0.2">
      <c r="P29220" s="12"/>
      <c r="AB29220"/>
    </row>
    <row r="29221" spans="16:28" x14ac:dyDescent="0.2">
      <c r="P29221" s="12"/>
      <c r="AB29221"/>
    </row>
    <row r="29222" spans="16:28" x14ac:dyDescent="0.2">
      <c r="P29222" s="12"/>
      <c r="AB29222"/>
    </row>
    <row r="29223" spans="16:28" x14ac:dyDescent="0.2">
      <c r="P29223" s="12"/>
      <c r="AB29223"/>
    </row>
    <row r="29224" spans="16:28" x14ac:dyDescent="0.2">
      <c r="P29224" s="12"/>
      <c r="AB29224"/>
    </row>
    <row r="29225" spans="16:28" x14ac:dyDescent="0.2">
      <c r="P29225" s="12"/>
      <c r="AB29225"/>
    </row>
    <row r="29226" spans="16:28" x14ac:dyDescent="0.2">
      <c r="P29226" s="12"/>
      <c r="AB29226"/>
    </row>
    <row r="29227" spans="16:28" x14ac:dyDescent="0.2">
      <c r="P29227" s="12"/>
      <c r="AB29227"/>
    </row>
    <row r="29228" spans="16:28" x14ac:dyDescent="0.2">
      <c r="P29228" s="12"/>
      <c r="AB29228"/>
    </row>
    <row r="29229" spans="16:28" x14ac:dyDescent="0.2">
      <c r="P29229" s="12"/>
      <c r="AB29229"/>
    </row>
    <row r="29230" spans="16:28" x14ac:dyDescent="0.2">
      <c r="P29230" s="12"/>
      <c r="AB29230"/>
    </row>
    <row r="29231" spans="16:28" x14ac:dyDescent="0.2">
      <c r="P29231" s="12"/>
      <c r="AB29231"/>
    </row>
    <row r="29232" spans="16:28" x14ac:dyDescent="0.2">
      <c r="P29232" s="12"/>
      <c r="AB29232"/>
    </row>
    <row r="29233" spans="16:28" x14ac:dyDescent="0.2">
      <c r="P29233" s="12"/>
      <c r="AB29233"/>
    </row>
    <row r="29234" spans="16:28" x14ac:dyDescent="0.2">
      <c r="P29234" s="12"/>
      <c r="AB29234"/>
    </row>
    <row r="29235" spans="16:28" x14ac:dyDescent="0.2">
      <c r="P29235" s="12"/>
      <c r="AB29235"/>
    </row>
    <row r="29236" spans="16:28" x14ac:dyDescent="0.2">
      <c r="P29236" s="12"/>
      <c r="AB29236"/>
    </row>
    <row r="29237" spans="16:28" x14ac:dyDescent="0.2">
      <c r="P29237" s="12"/>
      <c r="AB29237"/>
    </row>
    <row r="29238" spans="16:28" x14ac:dyDescent="0.2">
      <c r="P29238" s="12"/>
      <c r="AB29238"/>
    </row>
    <row r="29239" spans="16:28" x14ac:dyDescent="0.2">
      <c r="P29239" s="12"/>
      <c r="AB29239"/>
    </row>
    <row r="29240" spans="16:28" x14ac:dyDescent="0.2">
      <c r="P29240" s="12"/>
      <c r="AB29240"/>
    </row>
    <row r="29241" spans="16:28" x14ac:dyDescent="0.2">
      <c r="P29241" s="12"/>
      <c r="AB29241"/>
    </row>
    <row r="29242" spans="16:28" x14ac:dyDescent="0.2">
      <c r="P29242" s="12"/>
      <c r="AB29242"/>
    </row>
    <row r="29243" spans="16:28" x14ac:dyDescent="0.2">
      <c r="P29243" s="12"/>
      <c r="AB29243"/>
    </row>
    <row r="29244" spans="16:28" x14ac:dyDescent="0.2">
      <c r="P29244" s="12"/>
      <c r="AB29244"/>
    </row>
    <row r="29245" spans="16:28" x14ac:dyDescent="0.2">
      <c r="P29245" s="12"/>
      <c r="AB29245"/>
    </row>
    <row r="29246" spans="16:28" x14ac:dyDescent="0.2">
      <c r="P29246" s="12"/>
      <c r="AB29246"/>
    </row>
    <row r="29247" spans="16:28" x14ac:dyDescent="0.2">
      <c r="P29247" s="12"/>
      <c r="AB29247"/>
    </row>
    <row r="29248" spans="16:28" x14ac:dyDescent="0.2">
      <c r="P29248" s="12"/>
      <c r="AB29248"/>
    </row>
    <row r="29249" spans="16:28" x14ac:dyDescent="0.2">
      <c r="P29249" s="12"/>
      <c r="AB29249"/>
    </row>
    <row r="29250" spans="16:28" x14ac:dyDescent="0.2">
      <c r="P29250" s="12"/>
      <c r="AB29250"/>
    </row>
    <row r="29251" spans="16:28" x14ac:dyDescent="0.2">
      <c r="P29251" s="12"/>
      <c r="AB29251"/>
    </row>
    <row r="29252" spans="16:28" x14ac:dyDescent="0.2">
      <c r="P29252" s="12"/>
      <c r="AB29252"/>
    </row>
    <row r="29253" spans="16:28" x14ac:dyDescent="0.2">
      <c r="P29253" s="12"/>
      <c r="AB29253"/>
    </row>
    <row r="29254" spans="16:28" x14ac:dyDescent="0.2">
      <c r="P29254" s="12"/>
      <c r="AB29254"/>
    </row>
    <row r="29255" spans="16:28" x14ac:dyDescent="0.2">
      <c r="P29255" s="12"/>
      <c r="AB29255"/>
    </row>
    <row r="29256" spans="16:28" x14ac:dyDescent="0.2">
      <c r="P29256" s="12"/>
      <c r="AB29256"/>
    </row>
    <row r="29257" spans="16:28" x14ac:dyDescent="0.2">
      <c r="P29257" s="12"/>
      <c r="AB29257"/>
    </row>
    <row r="29258" spans="16:28" x14ac:dyDescent="0.2">
      <c r="P29258" s="12"/>
      <c r="AB29258"/>
    </row>
    <row r="29259" spans="16:28" x14ac:dyDescent="0.2">
      <c r="P29259" s="12"/>
      <c r="AB29259"/>
    </row>
    <row r="29260" spans="16:28" x14ac:dyDescent="0.2">
      <c r="P29260" s="12"/>
      <c r="AB29260"/>
    </row>
    <row r="29261" spans="16:28" x14ac:dyDescent="0.2">
      <c r="P29261" s="12"/>
      <c r="AB29261"/>
    </row>
    <row r="29262" spans="16:28" x14ac:dyDescent="0.2">
      <c r="P29262" s="12"/>
      <c r="AB29262"/>
    </row>
    <row r="29263" spans="16:28" x14ac:dyDescent="0.2">
      <c r="P29263" s="12"/>
      <c r="AB29263"/>
    </row>
    <row r="29264" spans="16:28" x14ac:dyDescent="0.2">
      <c r="P29264" s="12"/>
      <c r="AB29264"/>
    </row>
    <row r="29265" spans="16:28" x14ac:dyDescent="0.2">
      <c r="P29265" s="12"/>
      <c r="AB29265"/>
    </row>
    <row r="29266" spans="16:28" x14ac:dyDescent="0.2">
      <c r="P29266" s="12"/>
      <c r="AB29266"/>
    </row>
    <row r="29267" spans="16:28" x14ac:dyDescent="0.2">
      <c r="P29267" s="12"/>
      <c r="AB29267"/>
    </row>
    <row r="29268" spans="16:28" x14ac:dyDescent="0.2">
      <c r="P29268" s="12"/>
      <c r="AB29268"/>
    </row>
    <row r="29269" spans="16:28" x14ac:dyDescent="0.2">
      <c r="P29269" s="12"/>
      <c r="AB29269"/>
    </row>
    <row r="29270" spans="16:28" x14ac:dyDescent="0.2">
      <c r="P29270" s="12"/>
      <c r="AB29270"/>
    </row>
    <row r="29271" spans="16:28" x14ac:dyDescent="0.2">
      <c r="P29271" s="12"/>
      <c r="AB29271"/>
    </row>
    <row r="29272" spans="16:28" x14ac:dyDescent="0.2">
      <c r="P29272" s="12"/>
      <c r="AB29272"/>
    </row>
    <row r="29273" spans="16:28" x14ac:dyDescent="0.2">
      <c r="P29273" s="12"/>
      <c r="AB29273"/>
    </row>
    <row r="29274" spans="16:28" x14ac:dyDescent="0.2">
      <c r="P29274" s="12"/>
      <c r="AB29274"/>
    </row>
    <row r="29275" spans="16:28" x14ac:dyDescent="0.2">
      <c r="P29275" s="12"/>
      <c r="AB29275"/>
    </row>
    <row r="29276" spans="16:28" x14ac:dyDescent="0.2">
      <c r="P29276" s="12"/>
      <c r="AB29276"/>
    </row>
    <row r="29277" spans="16:28" x14ac:dyDescent="0.2">
      <c r="P29277" s="12"/>
      <c r="AB29277"/>
    </row>
    <row r="29278" spans="16:28" x14ac:dyDescent="0.2">
      <c r="P29278" s="12"/>
      <c r="AB29278"/>
    </row>
    <row r="29279" spans="16:28" x14ac:dyDescent="0.2">
      <c r="P29279" s="12"/>
      <c r="AB29279"/>
    </row>
    <row r="29280" spans="16:28" x14ac:dyDescent="0.2">
      <c r="P29280" s="12"/>
      <c r="AB29280"/>
    </row>
    <row r="29281" spans="16:28" x14ac:dyDescent="0.2">
      <c r="P29281" s="12"/>
      <c r="AB29281"/>
    </row>
    <row r="29282" spans="16:28" x14ac:dyDescent="0.2">
      <c r="P29282" s="12"/>
      <c r="AB29282"/>
    </row>
    <row r="29283" spans="16:28" x14ac:dyDescent="0.2">
      <c r="P29283" s="12"/>
      <c r="AB29283"/>
    </row>
    <row r="29284" spans="16:28" x14ac:dyDescent="0.2">
      <c r="P29284" s="12"/>
      <c r="AB29284"/>
    </row>
    <row r="29285" spans="16:28" x14ac:dyDescent="0.2">
      <c r="P29285" s="12"/>
      <c r="AB29285"/>
    </row>
    <row r="29286" spans="16:28" x14ac:dyDescent="0.2">
      <c r="P29286" s="12"/>
      <c r="AB29286"/>
    </row>
    <row r="29287" spans="16:28" x14ac:dyDescent="0.2">
      <c r="P29287" s="12"/>
      <c r="AB29287"/>
    </row>
    <row r="29288" spans="16:28" x14ac:dyDescent="0.2">
      <c r="P29288" s="12"/>
      <c r="AB29288"/>
    </row>
    <row r="29289" spans="16:28" x14ac:dyDescent="0.2">
      <c r="P29289" s="12"/>
      <c r="AB29289"/>
    </row>
    <row r="29290" spans="16:28" x14ac:dyDescent="0.2">
      <c r="P29290" s="12"/>
      <c r="AB29290"/>
    </row>
    <row r="29291" spans="16:28" x14ac:dyDescent="0.2">
      <c r="P29291" s="12"/>
      <c r="AB29291"/>
    </row>
    <row r="29292" spans="16:28" x14ac:dyDescent="0.2">
      <c r="P29292" s="12"/>
      <c r="AB29292"/>
    </row>
    <row r="29293" spans="16:28" x14ac:dyDescent="0.2">
      <c r="P29293" s="12"/>
      <c r="AB29293"/>
    </row>
    <row r="29294" spans="16:28" x14ac:dyDescent="0.2">
      <c r="P29294" s="12"/>
      <c r="AB29294"/>
    </row>
    <row r="29295" spans="16:28" x14ac:dyDescent="0.2">
      <c r="P29295" s="12"/>
      <c r="AB29295"/>
    </row>
    <row r="29296" spans="16:28" x14ac:dyDescent="0.2">
      <c r="P29296" s="12"/>
      <c r="AB29296"/>
    </row>
    <row r="29297" spans="16:28" x14ac:dyDescent="0.2">
      <c r="P29297" s="12"/>
      <c r="AB29297"/>
    </row>
    <row r="29298" spans="16:28" x14ac:dyDescent="0.2">
      <c r="P29298" s="12"/>
      <c r="AB29298"/>
    </row>
    <row r="29299" spans="16:28" x14ac:dyDescent="0.2">
      <c r="P29299" s="12"/>
      <c r="AB29299"/>
    </row>
    <row r="29300" spans="16:28" x14ac:dyDescent="0.2">
      <c r="P29300" s="12"/>
      <c r="AB29300"/>
    </row>
    <row r="29301" spans="16:28" x14ac:dyDescent="0.2">
      <c r="P29301" s="12"/>
      <c r="AB29301"/>
    </row>
    <row r="29302" spans="16:28" x14ac:dyDescent="0.2">
      <c r="P29302" s="12"/>
      <c r="AB29302"/>
    </row>
    <row r="29303" spans="16:28" x14ac:dyDescent="0.2">
      <c r="P29303" s="12"/>
      <c r="AB29303"/>
    </row>
    <row r="29304" spans="16:28" x14ac:dyDescent="0.2">
      <c r="P29304" s="12"/>
      <c r="AB29304"/>
    </row>
    <row r="29305" spans="16:28" x14ac:dyDescent="0.2">
      <c r="P29305" s="12"/>
      <c r="AB29305"/>
    </row>
    <row r="29306" spans="16:28" x14ac:dyDescent="0.2">
      <c r="P29306" s="12"/>
      <c r="AB29306"/>
    </row>
    <row r="29307" spans="16:28" x14ac:dyDescent="0.2">
      <c r="P29307" s="12"/>
      <c r="AB29307"/>
    </row>
    <row r="29308" spans="16:28" x14ac:dyDescent="0.2">
      <c r="P29308" s="12"/>
      <c r="AB29308"/>
    </row>
    <row r="29309" spans="16:28" x14ac:dyDescent="0.2">
      <c r="P29309" s="12"/>
      <c r="AB29309"/>
    </row>
    <row r="29310" spans="16:28" x14ac:dyDescent="0.2">
      <c r="P29310" s="12"/>
      <c r="AB29310"/>
    </row>
    <row r="29311" spans="16:28" x14ac:dyDescent="0.2">
      <c r="P29311" s="12"/>
      <c r="AB29311"/>
    </row>
    <row r="29312" spans="16:28" x14ac:dyDescent="0.2">
      <c r="P29312" s="12"/>
      <c r="AB29312"/>
    </row>
    <row r="29313" spans="16:28" x14ac:dyDescent="0.2">
      <c r="P29313" s="12"/>
      <c r="AB29313"/>
    </row>
    <row r="29314" spans="16:28" x14ac:dyDescent="0.2">
      <c r="P29314" s="12"/>
      <c r="AB29314"/>
    </row>
    <row r="29315" spans="16:28" x14ac:dyDescent="0.2">
      <c r="P29315" s="12"/>
      <c r="AB29315"/>
    </row>
    <row r="29316" spans="16:28" x14ac:dyDescent="0.2">
      <c r="P29316" s="12"/>
      <c r="AB29316"/>
    </row>
    <row r="29317" spans="16:28" x14ac:dyDescent="0.2">
      <c r="P29317" s="12"/>
      <c r="AB29317"/>
    </row>
    <row r="29318" spans="16:28" x14ac:dyDescent="0.2">
      <c r="P29318" s="12"/>
      <c r="AB29318"/>
    </row>
    <row r="29319" spans="16:28" x14ac:dyDescent="0.2">
      <c r="P29319" s="12"/>
      <c r="AB29319"/>
    </row>
    <row r="29320" spans="16:28" x14ac:dyDescent="0.2">
      <c r="P29320" s="12"/>
      <c r="AB29320"/>
    </row>
    <row r="29321" spans="16:28" x14ac:dyDescent="0.2">
      <c r="P29321" s="12"/>
      <c r="AB29321"/>
    </row>
    <row r="29322" spans="16:28" x14ac:dyDescent="0.2">
      <c r="P29322" s="12"/>
      <c r="AB29322"/>
    </row>
    <row r="29323" spans="16:28" x14ac:dyDescent="0.2">
      <c r="P29323" s="12"/>
      <c r="AB29323"/>
    </row>
    <row r="29324" spans="16:28" x14ac:dyDescent="0.2">
      <c r="P29324" s="12"/>
      <c r="AB29324"/>
    </row>
    <row r="29325" spans="16:28" x14ac:dyDescent="0.2">
      <c r="P29325" s="12"/>
      <c r="AB29325"/>
    </row>
    <row r="29326" spans="16:28" x14ac:dyDescent="0.2">
      <c r="P29326" s="12"/>
      <c r="AB29326"/>
    </row>
    <row r="29327" spans="16:28" x14ac:dyDescent="0.2">
      <c r="P29327" s="12"/>
      <c r="AB29327"/>
    </row>
    <row r="29328" spans="16:28" x14ac:dyDescent="0.2">
      <c r="P29328" s="12"/>
      <c r="AB29328"/>
    </row>
    <row r="29329" spans="16:28" x14ac:dyDescent="0.2">
      <c r="P29329" s="12"/>
      <c r="AB29329"/>
    </row>
    <row r="29330" spans="16:28" x14ac:dyDescent="0.2">
      <c r="P29330" s="12"/>
      <c r="AB29330"/>
    </row>
    <row r="29331" spans="16:28" x14ac:dyDescent="0.2">
      <c r="P29331" s="12"/>
      <c r="AB29331"/>
    </row>
    <row r="29332" spans="16:28" x14ac:dyDescent="0.2">
      <c r="P29332" s="12"/>
      <c r="AB29332"/>
    </row>
    <row r="29333" spans="16:28" x14ac:dyDescent="0.2">
      <c r="P29333" s="12"/>
      <c r="AB29333"/>
    </row>
    <row r="29334" spans="16:28" x14ac:dyDescent="0.2">
      <c r="P29334" s="12"/>
      <c r="AB29334"/>
    </row>
    <row r="29335" spans="16:28" x14ac:dyDescent="0.2">
      <c r="P29335" s="12"/>
      <c r="AB29335"/>
    </row>
    <row r="29336" spans="16:28" x14ac:dyDescent="0.2">
      <c r="P29336" s="12"/>
      <c r="AB29336"/>
    </row>
    <row r="29337" spans="16:28" x14ac:dyDescent="0.2">
      <c r="P29337" s="12"/>
      <c r="AB29337"/>
    </row>
    <row r="29338" spans="16:28" x14ac:dyDescent="0.2">
      <c r="P29338" s="12"/>
      <c r="AB29338"/>
    </row>
    <row r="29339" spans="16:28" x14ac:dyDescent="0.2">
      <c r="P29339" s="12"/>
      <c r="AB29339"/>
    </row>
    <row r="29340" spans="16:28" x14ac:dyDescent="0.2">
      <c r="P29340" s="12"/>
      <c r="AB29340"/>
    </row>
    <row r="29341" spans="16:28" x14ac:dyDescent="0.2">
      <c r="P29341" s="12"/>
      <c r="AB29341"/>
    </row>
    <row r="29342" spans="16:28" x14ac:dyDescent="0.2">
      <c r="P29342" s="12"/>
      <c r="AB29342"/>
    </row>
    <row r="29343" spans="16:28" x14ac:dyDescent="0.2">
      <c r="P29343" s="12"/>
      <c r="AB29343"/>
    </row>
    <row r="29344" spans="16:28" x14ac:dyDescent="0.2">
      <c r="P29344" s="12"/>
      <c r="AB29344"/>
    </row>
    <row r="29345" spans="16:28" x14ac:dyDescent="0.2">
      <c r="P29345" s="12"/>
      <c r="AB29345"/>
    </row>
    <row r="29346" spans="16:28" x14ac:dyDescent="0.2">
      <c r="P29346" s="12"/>
      <c r="AB29346"/>
    </row>
    <row r="29347" spans="16:28" x14ac:dyDescent="0.2">
      <c r="P29347" s="12"/>
      <c r="AB29347"/>
    </row>
    <row r="29348" spans="16:28" x14ac:dyDescent="0.2">
      <c r="P29348" s="12"/>
      <c r="AB29348"/>
    </row>
    <row r="29349" spans="16:28" x14ac:dyDescent="0.2">
      <c r="P29349" s="12"/>
      <c r="AB29349"/>
    </row>
    <row r="29350" spans="16:28" x14ac:dyDescent="0.2">
      <c r="P29350" s="12"/>
      <c r="AB29350"/>
    </row>
    <row r="29351" spans="16:28" x14ac:dyDescent="0.2">
      <c r="P29351" s="12"/>
      <c r="AB29351"/>
    </row>
    <row r="29352" spans="16:28" x14ac:dyDescent="0.2">
      <c r="P29352" s="12"/>
      <c r="AB29352"/>
    </row>
    <row r="29353" spans="16:28" x14ac:dyDescent="0.2">
      <c r="P29353" s="12"/>
      <c r="AB29353"/>
    </row>
    <row r="29354" spans="16:28" x14ac:dyDescent="0.2">
      <c r="P29354" s="12"/>
      <c r="AB29354"/>
    </row>
    <row r="29355" spans="16:28" x14ac:dyDescent="0.2">
      <c r="P29355" s="12"/>
      <c r="AB29355"/>
    </row>
    <row r="29356" spans="16:28" x14ac:dyDescent="0.2">
      <c r="P29356" s="12"/>
      <c r="AB29356"/>
    </row>
    <row r="29357" spans="16:28" x14ac:dyDescent="0.2">
      <c r="P29357" s="12"/>
      <c r="AB29357"/>
    </row>
    <row r="29358" spans="16:28" x14ac:dyDescent="0.2">
      <c r="P29358" s="12"/>
      <c r="AB29358"/>
    </row>
    <row r="29359" spans="16:28" x14ac:dyDescent="0.2">
      <c r="P29359" s="12"/>
      <c r="AB29359"/>
    </row>
    <row r="29360" spans="16:28" x14ac:dyDescent="0.2">
      <c r="P29360" s="12"/>
      <c r="AB29360"/>
    </row>
    <row r="29361" spans="16:28" x14ac:dyDescent="0.2">
      <c r="P29361" s="12"/>
      <c r="AB29361"/>
    </row>
    <row r="29362" spans="16:28" x14ac:dyDescent="0.2">
      <c r="P29362" s="12"/>
      <c r="AB29362"/>
    </row>
    <row r="29363" spans="16:28" x14ac:dyDescent="0.2">
      <c r="P29363" s="12"/>
      <c r="AB29363"/>
    </row>
    <row r="29364" spans="16:28" x14ac:dyDescent="0.2">
      <c r="P29364" s="12"/>
      <c r="AB29364"/>
    </row>
    <row r="29365" spans="16:28" x14ac:dyDescent="0.2">
      <c r="P29365" s="12"/>
      <c r="AB29365"/>
    </row>
    <row r="29366" spans="16:28" x14ac:dyDescent="0.2">
      <c r="P29366" s="12"/>
      <c r="AB29366"/>
    </row>
    <row r="29367" spans="16:28" x14ac:dyDescent="0.2">
      <c r="P29367" s="12"/>
      <c r="AB29367"/>
    </row>
    <row r="29368" spans="16:28" x14ac:dyDescent="0.2">
      <c r="P29368" s="12"/>
      <c r="AB29368"/>
    </row>
    <row r="29369" spans="16:28" x14ac:dyDescent="0.2">
      <c r="P29369" s="12"/>
      <c r="AB29369"/>
    </row>
    <row r="29370" spans="16:28" x14ac:dyDescent="0.2">
      <c r="P29370" s="12"/>
      <c r="AB29370"/>
    </row>
    <row r="29371" spans="16:28" x14ac:dyDescent="0.2">
      <c r="P29371" s="12"/>
      <c r="AB29371"/>
    </row>
    <row r="29372" spans="16:28" x14ac:dyDescent="0.2">
      <c r="P29372" s="12"/>
      <c r="AB29372"/>
    </row>
    <row r="29373" spans="16:28" x14ac:dyDescent="0.2">
      <c r="P29373" s="12"/>
      <c r="AB29373"/>
    </row>
    <row r="29374" spans="16:28" x14ac:dyDescent="0.2">
      <c r="P29374" s="12"/>
      <c r="AB29374"/>
    </row>
    <row r="29375" spans="16:28" x14ac:dyDescent="0.2">
      <c r="P29375" s="12"/>
      <c r="AB29375"/>
    </row>
    <row r="29376" spans="16:28" x14ac:dyDescent="0.2">
      <c r="P29376" s="12"/>
      <c r="AB29376"/>
    </row>
    <row r="29377" spans="16:28" x14ac:dyDescent="0.2">
      <c r="P29377" s="12"/>
      <c r="AB29377"/>
    </row>
    <row r="29378" spans="16:28" x14ac:dyDescent="0.2">
      <c r="P29378" s="12"/>
      <c r="AB29378"/>
    </row>
    <row r="29379" spans="16:28" x14ac:dyDescent="0.2">
      <c r="P29379" s="12"/>
      <c r="AB29379"/>
    </row>
    <row r="29380" spans="16:28" x14ac:dyDescent="0.2">
      <c r="P29380" s="12"/>
      <c r="AB29380"/>
    </row>
    <row r="29381" spans="16:28" x14ac:dyDescent="0.2">
      <c r="P29381" s="12"/>
      <c r="AB29381"/>
    </row>
    <row r="29382" spans="16:28" x14ac:dyDescent="0.2">
      <c r="P29382" s="12"/>
      <c r="AB29382"/>
    </row>
    <row r="29383" spans="16:28" x14ac:dyDescent="0.2">
      <c r="P29383" s="12"/>
      <c r="AB29383"/>
    </row>
    <row r="29384" spans="16:28" x14ac:dyDescent="0.2">
      <c r="P29384" s="12"/>
      <c r="AB29384"/>
    </row>
    <row r="29385" spans="16:28" x14ac:dyDescent="0.2">
      <c r="P29385" s="12"/>
      <c r="AB29385"/>
    </row>
    <row r="29386" spans="16:28" x14ac:dyDescent="0.2">
      <c r="P29386" s="12"/>
      <c r="AB29386"/>
    </row>
    <row r="29387" spans="16:28" x14ac:dyDescent="0.2">
      <c r="P29387" s="12"/>
      <c r="AB29387"/>
    </row>
    <row r="29388" spans="16:28" x14ac:dyDescent="0.2">
      <c r="P29388" s="12"/>
      <c r="AB29388"/>
    </row>
    <row r="29389" spans="16:28" x14ac:dyDescent="0.2">
      <c r="P29389" s="12"/>
      <c r="AB29389"/>
    </row>
    <row r="29390" spans="16:28" x14ac:dyDescent="0.2">
      <c r="P29390" s="12"/>
      <c r="AB29390"/>
    </row>
    <row r="29391" spans="16:28" x14ac:dyDescent="0.2">
      <c r="P29391" s="12"/>
      <c r="AB29391"/>
    </row>
    <row r="29392" spans="16:28" x14ac:dyDescent="0.2">
      <c r="P29392" s="12"/>
      <c r="AB29392"/>
    </row>
    <row r="29393" spans="16:28" x14ac:dyDescent="0.2">
      <c r="P29393" s="12"/>
      <c r="AB29393"/>
    </row>
    <row r="29394" spans="16:28" x14ac:dyDescent="0.2">
      <c r="P29394" s="12"/>
      <c r="AB29394"/>
    </row>
    <row r="29395" spans="16:28" x14ac:dyDescent="0.2">
      <c r="P29395" s="12"/>
      <c r="AB29395"/>
    </row>
    <row r="29396" spans="16:28" x14ac:dyDescent="0.2">
      <c r="P29396" s="12"/>
      <c r="AB29396"/>
    </row>
    <row r="29397" spans="16:28" x14ac:dyDescent="0.2">
      <c r="P29397" s="12"/>
      <c r="AB29397"/>
    </row>
    <row r="29398" spans="16:28" x14ac:dyDescent="0.2">
      <c r="P29398" s="12"/>
      <c r="AB29398"/>
    </row>
    <row r="29399" spans="16:28" x14ac:dyDescent="0.2">
      <c r="P29399" s="12"/>
      <c r="AB29399"/>
    </row>
    <row r="29400" spans="16:28" x14ac:dyDescent="0.2">
      <c r="P29400" s="12"/>
      <c r="AB29400"/>
    </row>
    <row r="29401" spans="16:28" x14ac:dyDescent="0.2">
      <c r="P29401" s="12"/>
      <c r="AB29401"/>
    </row>
    <row r="29402" spans="16:28" x14ac:dyDescent="0.2">
      <c r="P29402" s="12"/>
      <c r="AB29402"/>
    </row>
    <row r="29403" spans="16:28" x14ac:dyDescent="0.2">
      <c r="P29403" s="12"/>
      <c r="AB29403"/>
    </row>
    <row r="29404" spans="16:28" x14ac:dyDescent="0.2">
      <c r="P29404" s="12"/>
      <c r="AB29404"/>
    </row>
    <row r="29405" spans="16:28" x14ac:dyDescent="0.2">
      <c r="P29405" s="12"/>
      <c r="AB29405"/>
    </row>
    <row r="29406" spans="16:28" x14ac:dyDescent="0.2">
      <c r="P29406" s="12"/>
      <c r="AB29406"/>
    </row>
    <row r="29407" spans="16:28" x14ac:dyDescent="0.2">
      <c r="P29407" s="12"/>
      <c r="AB29407"/>
    </row>
    <row r="29408" spans="16:28" x14ac:dyDescent="0.2">
      <c r="P29408" s="12"/>
      <c r="AB29408"/>
    </row>
    <row r="29409" spans="16:28" x14ac:dyDescent="0.2">
      <c r="P29409" s="12"/>
      <c r="AB29409"/>
    </row>
    <row r="29410" spans="16:28" x14ac:dyDescent="0.2">
      <c r="P29410" s="12"/>
      <c r="AB29410"/>
    </row>
    <row r="29411" spans="16:28" x14ac:dyDescent="0.2">
      <c r="P29411" s="12"/>
      <c r="AB29411"/>
    </row>
    <row r="29412" spans="16:28" x14ac:dyDescent="0.2">
      <c r="P29412" s="12"/>
      <c r="AB29412"/>
    </row>
    <row r="29413" spans="16:28" x14ac:dyDescent="0.2">
      <c r="P29413" s="12"/>
      <c r="AB29413"/>
    </row>
    <row r="29414" spans="16:28" x14ac:dyDescent="0.2">
      <c r="P29414" s="12"/>
      <c r="AB29414"/>
    </row>
    <row r="29415" spans="16:28" x14ac:dyDescent="0.2">
      <c r="P29415" s="12"/>
      <c r="AB29415"/>
    </row>
    <row r="29416" spans="16:28" x14ac:dyDescent="0.2">
      <c r="P29416" s="12"/>
      <c r="AB29416"/>
    </row>
    <row r="29417" spans="16:28" x14ac:dyDescent="0.2">
      <c r="P29417" s="12"/>
      <c r="AB29417"/>
    </row>
    <row r="29418" spans="16:28" x14ac:dyDescent="0.2">
      <c r="P29418" s="12"/>
      <c r="AB29418"/>
    </row>
    <row r="29419" spans="16:28" x14ac:dyDescent="0.2">
      <c r="P29419" s="12"/>
      <c r="AB29419"/>
    </row>
    <row r="29420" spans="16:28" x14ac:dyDescent="0.2">
      <c r="P29420" s="12"/>
      <c r="AB29420"/>
    </row>
    <row r="29421" spans="16:28" x14ac:dyDescent="0.2">
      <c r="P29421" s="12"/>
      <c r="AB29421"/>
    </row>
    <row r="29422" spans="16:28" x14ac:dyDescent="0.2">
      <c r="P29422" s="12"/>
      <c r="AB29422"/>
    </row>
    <row r="29423" spans="16:28" x14ac:dyDescent="0.2">
      <c r="P29423" s="12"/>
      <c r="AB29423"/>
    </row>
    <row r="29424" spans="16:28" x14ac:dyDescent="0.2">
      <c r="P29424" s="12"/>
      <c r="AB29424"/>
    </row>
    <row r="29425" spans="16:28" x14ac:dyDescent="0.2">
      <c r="P29425" s="12"/>
      <c r="AB29425"/>
    </row>
    <row r="29426" spans="16:28" x14ac:dyDescent="0.2">
      <c r="P29426" s="12"/>
      <c r="AB29426"/>
    </row>
    <row r="29427" spans="16:28" x14ac:dyDescent="0.2">
      <c r="P29427" s="12"/>
      <c r="AB29427"/>
    </row>
    <row r="29428" spans="16:28" x14ac:dyDescent="0.2">
      <c r="P29428" s="12"/>
      <c r="AB29428"/>
    </row>
    <row r="29429" spans="16:28" x14ac:dyDescent="0.2">
      <c r="P29429" s="12"/>
      <c r="AB29429"/>
    </row>
    <row r="29430" spans="16:28" x14ac:dyDescent="0.2">
      <c r="P29430" s="12"/>
      <c r="AB29430"/>
    </row>
    <row r="29431" spans="16:28" x14ac:dyDescent="0.2">
      <c r="P29431" s="12"/>
      <c r="AB29431"/>
    </row>
    <row r="29432" spans="16:28" x14ac:dyDescent="0.2">
      <c r="P29432" s="12"/>
      <c r="AB29432"/>
    </row>
    <row r="29433" spans="16:28" x14ac:dyDescent="0.2">
      <c r="P29433" s="12"/>
      <c r="AB29433"/>
    </row>
    <row r="29434" spans="16:28" x14ac:dyDescent="0.2">
      <c r="P29434" s="12"/>
      <c r="AB29434"/>
    </row>
    <row r="29435" spans="16:28" x14ac:dyDescent="0.2">
      <c r="P29435" s="12"/>
      <c r="AB29435"/>
    </row>
    <row r="29436" spans="16:28" x14ac:dyDescent="0.2">
      <c r="P29436" s="12"/>
      <c r="AB29436"/>
    </row>
    <row r="29437" spans="16:28" x14ac:dyDescent="0.2">
      <c r="P29437" s="12"/>
      <c r="AB29437"/>
    </row>
    <row r="29438" spans="16:28" x14ac:dyDescent="0.2">
      <c r="P29438" s="12"/>
      <c r="AB29438"/>
    </row>
    <row r="29439" spans="16:28" x14ac:dyDescent="0.2">
      <c r="P29439" s="12"/>
      <c r="AB29439"/>
    </row>
    <row r="29440" spans="16:28" x14ac:dyDescent="0.2">
      <c r="P29440" s="12"/>
      <c r="AB29440"/>
    </row>
    <row r="29441" spans="16:28" x14ac:dyDescent="0.2">
      <c r="P29441" s="12"/>
      <c r="AB29441"/>
    </row>
    <row r="29442" spans="16:28" x14ac:dyDescent="0.2">
      <c r="P29442" s="12"/>
      <c r="AB29442"/>
    </row>
    <row r="29443" spans="16:28" x14ac:dyDescent="0.2">
      <c r="P29443" s="12"/>
      <c r="AB29443"/>
    </row>
    <row r="29444" spans="16:28" x14ac:dyDescent="0.2">
      <c r="P29444" s="12"/>
      <c r="AB29444"/>
    </row>
    <row r="29445" spans="16:28" x14ac:dyDescent="0.2">
      <c r="P29445" s="12"/>
      <c r="AB29445"/>
    </row>
    <row r="29446" spans="16:28" x14ac:dyDescent="0.2">
      <c r="P29446" s="12"/>
      <c r="AB29446"/>
    </row>
    <row r="29447" spans="16:28" x14ac:dyDescent="0.2">
      <c r="P29447" s="12"/>
      <c r="AB29447"/>
    </row>
    <row r="29448" spans="16:28" x14ac:dyDescent="0.2">
      <c r="P29448" s="12"/>
      <c r="AB29448"/>
    </row>
    <row r="29449" spans="16:28" x14ac:dyDescent="0.2">
      <c r="P29449" s="12"/>
      <c r="AB29449"/>
    </row>
    <row r="29450" spans="16:28" x14ac:dyDescent="0.2">
      <c r="P29450" s="12"/>
      <c r="AB29450"/>
    </row>
    <row r="29451" spans="16:28" x14ac:dyDescent="0.2">
      <c r="P29451" s="12"/>
      <c r="AB29451"/>
    </row>
    <row r="29452" spans="16:28" x14ac:dyDescent="0.2">
      <c r="P29452" s="12"/>
      <c r="AB29452"/>
    </row>
    <row r="29453" spans="16:28" x14ac:dyDescent="0.2">
      <c r="P29453" s="12"/>
      <c r="AB29453"/>
    </row>
    <row r="29454" spans="16:28" x14ac:dyDescent="0.2">
      <c r="P29454" s="12"/>
      <c r="AB29454"/>
    </row>
    <row r="29455" spans="16:28" x14ac:dyDescent="0.2">
      <c r="P29455" s="12"/>
      <c r="AB29455"/>
    </row>
    <row r="29456" spans="16:28" x14ac:dyDescent="0.2">
      <c r="P29456" s="12"/>
      <c r="AB29456"/>
    </row>
    <row r="29457" spans="16:28" x14ac:dyDescent="0.2">
      <c r="P29457" s="12"/>
      <c r="AB29457"/>
    </row>
    <row r="29458" spans="16:28" x14ac:dyDescent="0.2">
      <c r="P29458" s="12"/>
      <c r="AB29458"/>
    </row>
    <row r="29459" spans="16:28" x14ac:dyDescent="0.2">
      <c r="P29459" s="12"/>
      <c r="AB29459"/>
    </row>
    <row r="29460" spans="16:28" x14ac:dyDescent="0.2">
      <c r="P29460" s="12"/>
      <c r="AB29460"/>
    </row>
    <row r="29461" spans="16:28" x14ac:dyDescent="0.2">
      <c r="P29461" s="12"/>
      <c r="AB29461"/>
    </row>
    <row r="29462" spans="16:28" x14ac:dyDescent="0.2">
      <c r="P29462" s="12"/>
      <c r="AB29462"/>
    </row>
    <row r="29463" spans="16:28" x14ac:dyDescent="0.2">
      <c r="P29463" s="12"/>
      <c r="AB29463"/>
    </row>
    <row r="29464" spans="16:28" x14ac:dyDescent="0.2">
      <c r="P29464" s="12"/>
      <c r="AB29464"/>
    </row>
    <row r="29465" spans="16:28" x14ac:dyDescent="0.2">
      <c r="P29465" s="12"/>
      <c r="AB29465"/>
    </row>
    <row r="29466" spans="16:28" x14ac:dyDescent="0.2">
      <c r="P29466" s="12"/>
      <c r="AB29466"/>
    </row>
    <row r="29467" spans="16:28" x14ac:dyDescent="0.2">
      <c r="P29467" s="12"/>
      <c r="AB29467"/>
    </row>
    <row r="29468" spans="16:28" x14ac:dyDescent="0.2">
      <c r="P29468" s="12"/>
      <c r="AB29468"/>
    </row>
    <row r="29469" spans="16:28" x14ac:dyDescent="0.2">
      <c r="P29469" s="12"/>
      <c r="AB29469"/>
    </row>
    <row r="29470" spans="16:28" x14ac:dyDescent="0.2">
      <c r="P29470" s="12"/>
      <c r="AB29470"/>
    </row>
    <row r="29471" spans="16:28" x14ac:dyDescent="0.2">
      <c r="P29471" s="12"/>
      <c r="AB29471"/>
    </row>
    <row r="29472" spans="16:28" x14ac:dyDescent="0.2">
      <c r="P29472" s="12"/>
      <c r="AB29472"/>
    </row>
    <row r="29473" spans="16:28" x14ac:dyDescent="0.2">
      <c r="P29473" s="12"/>
      <c r="AB29473"/>
    </row>
    <row r="29474" spans="16:28" x14ac:dyDescent="0.2">
      <c r="P29474" s="12"/>
      <c r="AB29474"/>
    </row>
    <row r="29475" spans="16:28" x14ac:dyDescent="0.2">
      <c r="P29475" s="12"/>
      <c r="AB29475"/>
    </row>
    <row r="29476" spans="16:28" x14ac:dyDescent="0.2">
      <c r="P29476" s="12"/>
      <c r="AB29476"/>
    </row>
    <row r="29477" spans="16:28" x14ac:dyDescent="0.2">
      <c r="P29477" s="12"/>
      <c r="AB29477"/>
    </row>
    <row r="29478" spans="16:28" x14ac:dyDescent="0.2">
      <c r="P29478" s="12"/>
      <c r="AB29478"/>
    </row>
    <row r="29479" spans="16:28" x14ac:dyDescent="0.2">
      <c r="P29479" s="12"/>
      <c r="AB29479"/>
    </row>
    <row r="29480" spans="16:28" x14ac:dyDescent="0.2">
      <c r="P29480" s="12"/>
      <c r="AB29480"/>
    </row>
    <row r="29481" spans="16:28" x14ac:dyDescent="0.2">
      <c r="P29481" s="12"/>
      <c r="AB29481"/>
    </row>
    <row r="29482" spans="16:28" x14ac:dyDescent="0.2">
      <c r="P29482" s="12"/>
      <c r="AB29482"/>
    </row>
    <row r="29483" spans="16:28" x14ac:dyDescent="0.2">
      <c r="P29483" s="12"/>
      <c r="AB29483"/>
    </row>
    <row r="29484" spans="16:28" x14ac:dyDescent="0.2">
      <c r="P29484" s="12"/>
      <c r="AB29484"/>
    </row>
    <row r="29485" spans="16:28" x14ac:dyDescent="0.2">
      <c r="P29485" s="12"/>
      <c r="AB29485"/>
    </row>
    <row r="29486" spans="16:28" x14ac:dyDescent="0.2">
      <c r="P29486" s="12"/>
      <c r="AB29486"/>
    </row>
    <row r="29487" spans="16:28" x14ac:dyDescent="0.2">
      <c r="P29487" s="12"/>
      <c r="AB29487"/>
    </row>
    <row r="29488" spans="16:28" x14ac:dyDescent="0.2">
      <c r="P29488" s="12"/>
      <c r="AB29488"/>
    </row>
    <row r="29489" spans="16:28" x14ac:dyDescent="0.2">
      <c r="P29489" s="12"/>
      <c r="AB29489"/>
    </row>
    <row r="29490" spans="16:28" x14ac:dyDescent="0.2">
      <c r="P29490" s="12"/>
      <c r="AB29490"/>
    </row>
    <row r="29491" spans="16:28" x14ac:dyDescent="0.2">
      <c r="P29491" s="12"/>
      <c r="AB29491"/>
    </row>
    <row r="29492" spans="16:28" x14ac:dyDescent="0.2">
      <c r="P29492" s="12"/>
      <c r="AB29492"/>
    </row>
    <row r="29493" spans="16:28" x14ac:dyDescent="0.2">
      <c r="P29493" s="12"/>
      <c r="AB29493"/>
    </row>
    <row r="29494" spans="16:28" x14ac:dyDescent="0.2">
      <c r="P29494" s="12"/>
      <c r="AB29494"/>
    </row>
    <row r="29495" spans="16:28" x14ac:dyDescent="0.2">
      <c r="P29495" s="12"/>
      <c r="AB29495"/>
    </row>
    <row r="29496" spans="16:28" x14ac:dyDescent="0.2">
      <c r="P29496" s="12"/>
      <c r="AB29496"/>
    </row>
    <row r="29497" spans="16:28" x14ac:dyDescent="0.2">
      <c r="P29497" s="12"/>
      <c r="AB29497"/>
    </row>
    <row r="29498" spans="16:28" x14ac:dyDescent="0.2">
      <c r="P29498" s="12"/>
      <c r="AB29498"/>
    </row>
    <row r="29499" spans="16:28" x14ac:dyDescent="0.2">
      <c r="P29499" s="12"/>
      <c r="AB29499"/>
    </row>
    <row r="29500" spans="16:28" x14ac:dyDescent="0.2">
      <c r="P29500" s="12"/>
      <c r="AB29500"/>
    </row>
    <row r="29501" spans="16:28" x14ac:dyDescent="0.2">
      <c r="P29501" s="12"/>
      <c r="AB29501"/>
    </row>
    <row r="29502" spans="16:28" x14ac:dyDescent="0.2">
      <c r="P29502" s="12"/>
      <c r="AB29502"/>
    </row>
    <row r="29503" spans="16:28" x14ac:dyDescent="0.2">
      <c r="P29503" s="12"/>
      <c r="AB29503"/>
    </row>
    <row r="29504" spans="16:28" x14ac:dyDescent="0.2">
      <c r="P29504" s="12"/>
      <c r="AB29504"/>
    </row>
    <row r="29505" spans="16:28" x14ac:dyDescent="0.2">
      <c r="P29505" s="12"/>
      <c r="AB29505"/>
    </row>
    <row r="29506" spans="16:28" x14ac:dyDescent="0.2">
      <c r="P29506" s="12"/>
      <c r="AB29506"/>
    </row>
    <row r="29507" spans="16:28" x14ac:dyDescent="0.2">
      <c r="P29507" s="12"/>
      <c r="AB29507"/>
    </row>
    <row r="29508" spans="16:28" x14ac:dyDescent="0.2">
      <c r="P29508" s="12"/>
      <c r="AB29508"/>
    </row>
    <row r="29509" spans="16:28" x14ac:dyDescent="0.2">
      <c r="P29509" s="12"/>
      <c r="AB29509"/>
    </row>
    <row r="29510" spans="16:28" x14ac:dyDescent="0.2">
      <c r="P29510" s="12"/>
      <c r="AB29510"/>
    </row>
    <row r="29511" spans="16:28" x14ac:dyDescent="0.2">
      <c r="P29511" s="12"/>
      <c r="AB29511"/>
    </row>
    <row r="29512" spans="16:28" x14ac:dyDescent="0.2">
      <c r="P29512" s="12"/>
      <c r="AB29512"/>
    </row>
    <row r="29513" spans="16:28" x14ac:dyDescent="0.2">
      <c r="P29513" s="12"/>
      <c r="AB29513"/>
    </row>
    <row r="29514" spans="16:28" x14ac:dyDescent="0.2">
      <c r="P29514" s="12"/>
      <c r="AB29514"/>
    </row>
    <row r="29515" spans="16:28" x14ac:dyDescent="0.2">
      <c r="P29515" s="12"/>
      <c r="AB29515"/>
    </row>
    <row r="29516" spans="16:28" x14ac:dyDescent="0.2">
      <c r="P29516" s="12"/>
      <c r="AB29516"/>
    </row>
    <row r="29517" spans="16:28" x14ac:dyDescent="0.2">
      <c r="P29517" s="12"/>
      <c r="AB29517"/>
    </row>
    <row r="29518" spans="16:28" x14ac:dyDescent="0.2">
      <c r="P29518" s="12"/>
      <c r="AB29518"/>
    </row>
    <row r="29519" spans="16:28" x14ac:dyDescent="0.2">
      <c r="P29519" s="12"/>
      <c r="AB29519"/>
    </row>
    <row r="29520" spans="16:28" x14ac:dyDescent="0.2">
      <c r="P29520" s="12"/>
      <c r="AB29520"/>
    </row>
    <row r="29521" spans="16:28" x14ac:dyDescent="0.2">
      <c r="P29521" s="12"/>
      <c r="AB29521"/>
    </row>
    <row r="29522" spans="16:28" x14ac:dyDescent="0.2">
      <c r="P29522" s="12"/>
      <c r="AB29522"/>
    </row>
    <row r="29523" spans="16:28" x14ac:dyDescent="0.2">
      <c r="P29523" s="12"/>
      <c r="AB29523"/>
    </row>
    <row r="29524" spans="16:28" x14ac:dyDescent="0.2">
      <c r="P29524" s="12"/>
      <c r="AB29524"/>
    </row>
    <row r="29525" spans="16:28" x14ac:dyDescent="0.2">
      <c r="P29525" s="12"/>
      <c r="AB29525"/>
    </row>
    <row r="29526" spans="16:28" x14ac:dyDescent="0.2">
      <c r="P29526" s="12"/>
      <c r="AB29526"/>
    </row>
    <row r="29527" spans="16:28" x14ac:dyDescent="0.2">
      <c r="P29527" s="12"/>
      <c r="AB29527"/>
    </row>
    <row r="29528" spans="16:28" x14ac:dyDescent="0.2">
      <c r="P29528" s="12"/>
      <c r="AB29528"/>
    </row>
    <row r="29529" spans="16:28" x14ac:dyDescent="0.2">
      <c r="P29529" s="12"/>
      <c r="AB29529"/>
    </row>
    <row r="29530" spans="16:28" x14ac:dyDescent="0.2">
      <c r="P29530" s="12"/>
      <c r="AB29530"/>
    </row>
    <row r="29531" spans="16:28" x14ac:dyDescent="0.2">
      <c r="P29531" s="12"/>
      <c r="AB29531"/>
    </row>
    <row r="29532" spans="16:28" x14ac:dyDescent="0.2">
      <c r="P29532" s="12"/>
      <c r="AB29532"/>
    </row>
    <row r="29533" spans="16:28" x14ac:dyDescent="0.2">
      <c r="P29533" s="12"/>
      <c r="AB29533"/>
    </row>
    <row r="29534" spans="16:28" x14ac:dyDescent="0.2">
      <c r="P29534" s="12"/>
      <c r="AB29534"/>
    </row>
    <row r="29535" spans="16:28" x14ac:dyDescent="0.2">
      <c r="P29535" s="12"/>
      <c r="AB29535"/>
    </row>
    <row r="29536" spans="16:28" x14ac:dyDescent="0.2">
      <c r="P29536" s="12"/>
      <c r="AB29536"/>
    </row>
    <row r="29537" spans="16:28" x14ac:dyDescent="0.2">
      <c r="P29537" s="12"/>
      <c r="AB29537"/>
    </row>
    <row r="29538" spans="16:28" x14ac:dyDescent="0.2">
      <c r="P29538" s="12"/>
      <c r="AB29538"/>
    </row>
    <row r="29539" spans="16:28" x14ac:dyDescent="0.2">
      <c r="P29539" s="12"/>
      <c r="AB29539"/>
    </row>
    <row r="29540" spans="16:28" x14ac:dyDescent="0.2">
      <c r="P29540" s="12"/>
      <c r="AB29540"/>
    </row>
    <row r="29541" spans="16:28" x14ac:dyDescent="0.2">
      <c r="P29541" s="12"/>
      <c r="AB29541"/>
    </row>
    <row r="29542" spans="16:28" x14ac:dyDescent="0.2">
      <c r="P29542" s="12"/>
      <c r="AB29542"/>
    </row>
    <row r="29543" spans="16:28" x14ac:dyDescent="0.2">
      <c r="P29543" s="12"/>
      <c r="AB29543"/>
    </row>
    <row r="29544" spans="16:28" x14ac:dyDescent="0.2">
      <c r="P29544" s="12"/>
      <c r="AB29544"/>
    </row>
    <row r="29545" spans="16:28" x14ac:dyDescent="0.2">
      <c r="P29545" s="12"/>
      <c r="AB29545"/>
    </row>
    <row r="29546" spans="16:28" x14ac:dyDescent="0.2">
      <c r="P29546" s="12"/>
      <c r="AB29546"/>
    </row>
    <row r="29547" spans="16:28" x14ac:dyDescent="0.2">
      <c r="P29547" s="12"/>
      <c r="AB29547"/>
    </row>
    <row r="29548" spans="16:28" x14ac:dyDescent="0.2">
      <c r="P29548" s="12"/>
      <c r="AB29548"/>
    </row>
    <row r="29549" spans="16:28" x14ac:dyDescent="0.2">
      <c r="P29549" s="12"/>
      <c r="AB29549"/>
    </row>
    <row r="29550" spans="16:28" x14ac:dyDescent="0.2">
      <c r="P29550" s="12"/>
      <c r="AB29550"/>
    </row>
    <row r="29551" spans="16:28" x14ac:dyDescent="0.2">
      <c r="P29551" s="12"/>
      <c r="AB29551"/>
    </row>
    <row r="29552" spans="16:28" x14ac:dyDescent="0.2">
      <c r="P29552" s="12"/>
      <c r="AB29552"/>
    </row>
    <row r="29553" spans="16:28" x14ac:dyDescent="0.2">
      <c r="P29553" s="12"/>
      <c r="AB29553"/>
    </row>
    <row r="29554" spans="16:28" x14ac:dyDescent="0.2">
      <c r="P29554" s="12"/>
      <c r="AB29554"/>
    </row>
    <row r="29555" spans="16:28" x14ac:dyDescent="0.2">
      <c r="P29555" s="12"/>
      <c r="AB29555"/>
    </row>
    <row r="29556" spans="16:28" x14ac:dyDescent="0.2">
      <c r="P29556" s="12"/>
      <c r="AB29556"/>
    </row>
    <row r="29557" spans="16:28" x14ac:dyDescent="0.2">
      <c r="P29557" s="12"/>
      <c r="AB29557"/>
    </row>
    <row r="29558" spans="16:28" x14ac:dyDescent="0.2">
      <c r="P29558" s="12"/>
      <c r="AB29558"/>
    </row>
    <row r="29559" spans="16:28" x14ac:dyDescent="0.2">
      <c r="P29559" s="12"/>
      <c r="AB29559"/>
    </row>
    <row r="29560" spans="16:28" x14ac:dyDescent="0.2">
      <c r="P29560" s="12"/>
      <c r="AB29560"/>
    </row>
    <row r="29561" spans="16:28" x14ac:dyDescent="0.2">
      <c r="P29561" s="12"/>
      <c r="AB29561"/>
    </row>
    <row r="29562" spans="16:28" x14ac:dyDescent="0.2">
      <c r="P29562" s="12"/>
      <c r="AB29562"/>
    </row>
    <row r="29563" spans="16:28" x14ac:dyDescent="0.2">
      <c r="P29563" s="12"/>
      <c r="AB29563"/>
    </row>
    <row r="29564" spans="16:28" x14ac:dyDescent="0.2">
      <c r="P29564" s="12"/>
      <c r="AB29564"/>
    </row>
    <row r="29565" spans="16:28" x14ac:dyDescent="0.2">
      <c r="P29565" s="12"/>
      <c r="AB29565"/>
    </row>
    <row r="29566" spans="16:28" x14ac:dyDescent="0.2">
      <c r="P29566" s="12"/>
      <c r="AB29566"/>
    </row>
    <row r="29567" spans="16:28" x14ac:dyDescent="0.2">
      <c r="P29567" s="12"/>
      <c r="AB29567"/>
    </row>
    <row r="29568" spans="16:28" x14ac:dyDescent="0.2">
      <c r="P29568" s="12"/>
      <c r="AB29568"/>
    </row>
    <row r="29569" spans="16:28" x14ac:dyDescent="0.2">
      <c r="P29569" s="12"/>
      <c r="AB29569"/>
    </row>
    <row r="29570" spans="16:28" x14ac:dyDescent="0.2">
      <c r="P29570" s="12"/>
      <c r="AB29570"/>
    </row>
    <row r="29571" spans="16:28" x14ac:dyDescent="0.2">
      <c r="P29571" s="12"/>
      <c r="AB29571"/>
    </row>
    <row r="29572" spans="16:28" x14ac:dyDescent="0.2">
      <c r="P29572" s="12"/>
      <c r="AB29572"/>
    </row>
    <row r="29573" spans="16:28" x14ac:dyDescent="0.2">
      <c r="P29573" s="12"/>
      <c r="AB29573"/>
    </row>
    <row r="29574" spans="16:28" x14ac:dyDescent="0.2">
      <c r="P29574" s="12"/>
      <c r="AB29574"/>
    </row>
    <row r="29575" spans="16:28" x14ac:dyDescent="0.2">
      <c r="P29575" s="12"/>
      <c r="AB29575"/>
    </row>
    <row r="29576" spans="16:28" x14ac:dyDescent="0.2">
      <c r="P29576" s="12"/>
      <c r="AB29576"/>
    </row>
    <row r="29577" spans="16:28" x14ac:dyDescent="0.2">
      <c r="P29577" s="12"/>
      <c r="AB29577"/>
    </row>
    <row r="29578" spans="16:28" x14ac:dyDescent="0.2">
      <c r="P29578" s="12"/>
      <c r="AB29578"/>
    </row>
    <row r="29579" spans="16:28" x14ac:dyDescent="0.2">
      <c r="P29579" s="12"/>
      <c r="AB29579"/>
    </row>
    <row r="29580" spans="16:28" x14ac:dyDescent="0.2">
      <c r="P29580" s="12"/>
      <c r="AB29580"/>
    </row>
    <row r="29581" spans="16:28" x14ac:dyDescent="0.2">
      <c r="P29581" s="12"/>
      <c r="AB29581"/>
    </row>
    <row r="29582" spans="16:28" x14ac:dyDescent="0.2">
      <c r="P29582" s="12"/>
      <c r="AB29582"/>
    </row>
    <row r="29583" spans="16:28" x14ac:dyDescent="0.2">
      <c r="P29583" s="12"/>
      <c r="AB29583"/>
    </row>
    <row r="29584" spans="16:28" x14ac:dyDescent="0.2">
      <c r="P29584" s="12"/>
      <c r="AB29584"/>
    </row>
    <row r="29585" spans="16:28" x14ac:dyDescent="0.2">
      <c r="P29585" s="12"/>
      <c r="AB29585"/>
    </row>
    <row r="29586" spans="16:28" x14ac:dyDescent="0.2">
      <c r="P29586" s="12"/>
      <c r="AB29586"/>
    </row>
    <row r="29587" spans="16:28" x14ac:dyDescent="0.2">
      <c r="P29587" s="12"/>
      <c r="AB29587"/>
    </row>
    <row r="29588" spans="16:28" x14ac:dyDescent="0.2">
      <c r="P29588" s="12"/>
      <c r="AB29588"/>
    </row>
    <row r="29589" spans="16:28" x14ac:dyDescent="0.2">
      <c r="P29589" s="12"/>
      <c r="AB29589"/>
    </row>
    <row r="29590" spans="16:28" x14ac:dyDescent="0.2">
      <c r="P29590" s="12"/>
      <c r="AB29590"/>
    </row>
    <row r="29591" spans="16:28" x14ac:dyDescent="0.2">
      <c r="P29591" s="12"/>
      <c r="AB29591"/>
    </row>
    <row r="29592" spans="16:28" x14ac:dyDescent="0.2">
      <c r="P29592" s="12"/>
      <c r="AB29592"/>
    </row>
    <row r="29593" spans="16:28" x14ac:dyDescent="0.2">
      <c r="P29593" s="12"/>
      <c r="AB29593"/>
    </row>
    <row r="29594" spans="16:28" x14ac:dyDescent="0.2">
      <c r="P29594" s="12"/>
      <c r="AB29594"/>
    </row>
    <row r="29595" spans="16:28" x14ac:dyDescent="0.2">
      <c r="P29595" s="12"/>
      <c r="AB29595"/>
    </row>
    <row r="29596" spans="16:28" x14ac:dyDescent="0.2">
      <c r="P29596" s="12"/>
      <c r="AB29596"/>
    </row>
    <row r="29597" spans="16:28" x14ac:dyDescent="0.2">
      <c r="P29597" s="12"/>
      <c r="AB29597"/>
    </row>
    <row r="29598" spans="16:28" x14ac:dyDescent="0.2">
      <c r="P29598" s="12"/>
      <c r="AB29598"/>
    </row>
    <row r="29599" spans="16:28" x14ac:dyDescent="0.2">
      <c r="P29599" s="12"/>
      <c r="AB29599"/>
    </row>
    <row r="29600" spans="16:28" x14ac:dyDescent="0.2">
      <c r="P29600" s="12"/>
      <c r="AB29600"/>
    </row>
    <row r="29601" spans="16:28" x14ac:dyDescent="0.2">
      <c r="P29601" s="12"/>
      <c r="AB29601"/>
    </row>
    <row r="29602" spans="16:28" x14ac:dyDescent="0.2">
      <c r="P29602" s="12"/>
      <c r="AB29602"/>
    </row>
    <row r="29603" spans="16:28" x14ac:dyDescent="0.2">
      <c r="P29603" s="12"/>
      <c r="AB29603"/>
    </row>
    <row r="29604" spans="16:28" x14ac:dyDescent="0.2">
      <c r="P29604" s="12"/>
      <c r="AB29604"/>
    </row>
    <row r="29605" spans="16:28" x14ac:dyDescent="0.2">
      <c r="P29605" s="12"/>
      <c r="AB29605"/>
    </row>
    <row r="29606" spans="16:28" x14ac:dyDescent="0.2">
      <c r="P29606" s="12"/>
      <c r="AB29606"/>
    </row>
    <row r="29607" spans="16:28" x14ac:dyDescent="0.2">
      <c r="P29607" s="12"/>
      <c r="AB29607"/>
    </row>
    <row r="29608" spans="16:28" x14ac:dyDescent="0.2">
      <c r="P29608" s="12"/>
      <c r="AB29608"/>
    </row>
    <row r="29609" spans="16:28" x14ac:dyDescent="0.2">
      <c r="P29609" s="12"/>
      <c r="AB29609"/>
    </row>
    <row r="29610" spans="16:28" x14ac:dyDescent="0.2">
      <c r="P29610" s="12"/>
      <c r="AB29610"/>
    </row>
    <row r="29611" spans="16:28" x14ac:dyDescent="0.2">
      <c r="P29611" s="12"/>
      <c r="AB29611"/>
    </row>
    <row r="29612" spans="16:28" x14ac:dyDescent="0.2">
      <c r="P29612" s="12"/>
      <c r="AB29612"/>
    </row>
    <row r="29613" spans="16:28" x14ac:dyDescent="0.2">
      <c r="P29613" s="12"/>
      <c r="AB29613"/>
    </row>
    <row r="29614" spans="16:28" x14ac:dyDescent="0.2">
      <c r="P29614" s="12"/>
      <c r="AB29614"/>
    </row>
    <row r="29615" spans="16:28" x14ac:dyDescent="0.2">
      <c r="P29615" s="12"/>
      <c r="AB29615"/>
    </row>
    <row r="29616" spans="16:28" x14ac:dyDescent="0.2">
      <c r="P29616" s="12"/>
      <c r="AB29616"/>
    </row>
    <row r="29617" spans="16:28" x14ac:dyDescent="0.2">
      <c r="P29617" s="12"/>
      <c r="AB29617"/>
    </row>
    <row r="29618" spans="16:28" x14ac:dyDescent="0.2">
      <c r="P29618" s="12"/>
      <c r="AB29618"/>
    </row>
    <row r="29619" spans="16:28" x14ac:dyDescent="0.2">
      <c r="P29619" s="12"/>
      <c r="AB29619"/>
    </row>
    <row r="29620" spans="16:28" x14ac:dyDescent="0.2">
      <c r="P29620" s="12"/>
      <c r="AB29620"/>
    </row>
    <row r="29621" spans="16:28" x14ac:dyDescent="0.2">
      <c r="P29621" s="12"/>
      <c r="AB29621"/>
    </row>
    <row r="29622" spans="16:28" x14ac:dyDescent="0.2">
      <c r="P29622" s="12"/>
      <c r="AB29622"/>
    </row>
    <row r="29623" spans="16:28" x14ac:dyDescent="0.2">
      <c r="P29623" s="12"/>
      <c r="AB29623"/>
    </row>
    <row r="29624" spans="16:28" x14ac:dyDescent="0.2">
      <c r="P29624" s="12"/>
      <c r="AB29624"/>
    </row>
    <row r="29625" spans="16:28" x14ac:dyDescent="0.2">
      <c r="P29625" s="12"/>
      <c r="AB29625"/>
    </row>
    <row r="29626" spans="16:28" x14ac:dyDescent="0.2">
      <c r="P29626" s="12"/>
      <c r="AB29626"/>
    </row>
    <row r="29627" spans="16:28" x14ac:dyDescent="0.2">
      <c r="P29627" s="12"/>
      <c r="AB29627"/>
    </row>
    <row r="29628" spans="16:28" x14ac:dyDescent="0.2">
      <c r="P29628" s="12"/>
      <c r="AB29628"/>
    </row>
    <row r="29629" spans="16:28" x14ac:dyDescent="0.2">
      <c r="P29629" s="12"/>
      <c r="AB29629"/>
    </row>
    <row r="29630" spans="16:28" x14ac:dyDescent="0.2">
      <c r="P29630" s="12"/>
      <c r="AB29630"/>
    </row>
    <row r="29631" spans="16:28" x14ac:dyDescent="0.2">
      <c r="P29631" s="12"/>
      <c r="AB29631"/>
    </row>
    <row r="29632" spans="16:28" x14ac:dyDescent="0.2">
      <c r="P29632" s="12"/>
      <c r="AB29632"/>
    </row>
    <row r="29633" spans="16:28" x14ac:dyDescent="0.2">
      <c r="P29633" s="12"/>
      <c r="AB29633"/>
    </row>
    <row r="29634" spans="16:28" x14ac:dyDescent="0.2">
      <c r="P29634" s="12"/>
      <c r="AB29634"/>
    </row>
    <row r="29635" spans="16:28" x14ac:dyDescent="0.2">
      <c r="P29635" s="12"/>
      <c r="AB29635"/>
    </row>
    <row r="29636" spans="16:28" x14ac:dyDescent="0.2">
      <c r="P29636" s="12"/>
      <c r="AB29636"/>
    </row>
    <row r="29637" spans="16:28" x14ac:dyDescent="0.2">
      <c r="P29637" s="12"/>
      <c r="AB29637"/>
    </row>
    <row r="29638" spans="16:28" x14ac:dyDescent="0.2">
      <c r="P29638" s="12"/>
      <c r="AB29638"/>
    </row>
    <row r="29639" spans="16:28" x14ac:dyDescent="0.2">
      <c r="P29639" s="12"/>
      <c r="AB29639"/>
    </row>
    <row r="29640" spans="16:28" x14ac:dyDescent="0.2">
      <c r="P29640" s="12"/>
      <c r="AB29640"/>
    </row>
    <row r="29641" spans="16:28" x14ac:dyDescent="0.2">
      <c r="P29641" s="12"/>
      <c r="AB29641"/>
    </row>
    <row r="29642" spans="16:28" x14ac:dyDescent="0.2">
      <c r="P29642" s="12"/>
      <c r="AB29642"/>
    </row>
    <row r="29643" spans="16:28" x14ac:dyDescent="0.2">
      <c r="P29643" s="12"/>
      <c r="AB29643"/>
    </row>
    <row r="29644" spans="16:28" x14ac:dyDescent="0.2">
      <c r="P29644" s="12"/>
      <c r="AB29644"/>
    </row>
    <row r="29645" spans="16:28" x14ac:dyDescent="0.2">
      <c r="P29645" s="12"/>
      <c r="AB29645"/>
    </row>
    <row r="29646" spans="16:28" x14ac:dyDescent="0.2">
      <c r="P29646" s="12"/>
      <c r="AB29646"/>
    </row>
    <row r="29647" spans="16:28" x14ac:dyDescent="0.2">
      <c r="P29647" s="12"/>
      <c r="AB29647"/>
    </row>
    <row r="29648" spans="16:28" x14ac:dyDescent="0.2">
      <c r="P29648" s="12"/>
      <c r="AB29648"/>
    </row>
    <row r="29649" spans="16:28" x14ac:dyDescent="0.2">
      <c r="P29649" s="12"/>
      <c r="AB29649"/>
    </row>
    <row r="29650" spans="16:28" x14ac:dyDescent="0.2">
      <c r="P29650" s="12"/>
      <c r="AB29650"/>
    </row>
    <row r="29651" spans="16:28" x14ac:dyDescent="0.2">
      <c r="P29651" s="12"/>
      <c r="AB29651"/>
    </row>
    <row r="29652" spans="16:28" x14ac:dyDescent="0.2">
      <c r="P29652" s="12"/>
      <c r="AB29652"/>
    </row>
    <row r="29653" spans="16:28" x14ac:dyDescent="0.2">
      <c r="P29653" s="12"/>
      <c r="AB29653"/>
    </row>
    <row r="29654" spans="16:28" x14ac:dyDescent="0.2">
      <c r="P29654" s="12"/>
      <c r="AB29654"/>
    </row>
    <row r="29655" spans="16:28" x14ac:dyDescent="0.2">
      <c r="P29655" s="12"/>
      <c r="AB29655"/>
    </row>
    <row r="29656" spans="16:28" x14ac:dyDescent="0.2">
      <c r="P29656" s="12"/>
      <c r="AB29656"/>
    </row>
    <row r="29657" spans="16:28" x14ac:dyDescent="0.2">
      <c r="P29657" s="12"/>
      <c r="AB29657"/>
    </row>
    <row r="29658" spans="16:28" x14ac:dyDescent="0.2">
      <c r="P29658" s="12"/>
      <c r="AB29658"/>
    </row>
    <row r="29659" spans="16:28" x14ac:dyDescent="0.2">
      <c r="P29659" s="12"/>
      <c r="AB29659"/>
    </row>
    <row r="29660" spans="16:28" x14ac:dyDescent="0.2">
      <c r="P29660" s="12"/>
      <c r="AB29660"/>
    </row>
    <row r="29661" spans="16:28" x14ac:dyDescent="0.2">
      <c r="P29661" s="12"/>
      <c r="AB29661"/>
    </row>
    <row r="29662" spans="16:28" x14ac:dyDescent="0.2">
      <c r="P29662" s="12"/>
      <c r="AB29662"/>
    </row>
    <row r="29663" spans="16:28" x14ac:dyDescent="0.2">
      <c r="P29663" s="12"/>
      <c r="AB29663"/>
    </row>
    <row r="29664" spans="16:28" x14ac:dyDescent="0.2">
      <c r="P29664" s="12"/>
      <c r="AB29664"/>
    </row>
    <row r="29665" spans="16:28" x14ac:dyDescent="0.2">
      <c r="P29665" s="12"/>
      <c r="AB29665"/>
    </row>
    <row r="29666" spans="16:28" x14ac:dyDescent="0.2">
      <c r="P29666" s="12"/>
      <c r="AB29666"/>
    </row>
    <row r="29667" spans="16:28" x14ac:dyDescent="0.2">
      <c r="P29667" s="12"/>
      <c r="AB29667"/>
    </row>
    <row r="29668" spans="16:28" x14ac:dyDescent="0.2">
      <c r="P29668" s="12"/>
      <c r="AB29668"/>
    </row>
    <row r="29669" spans="16:28" x14ac:dyDescent="0.2">
      <c r="P29669" s="12"/>
      <c r="AB29669"/>
    </row>
    <row r="29670" spans="16:28" x14ac:dyDescent="0.2">
      <c r="P29670" s="12"/>
      <c r="AB29670"/>
    </row>
    <row r="29671" spans="16:28" x14ac:dyDescent="0.2">
      <c r="P29671" s="12"/>
      <c r="AB29671"/>
    </row>
    <row r="29672" spans="16:28" x14ac:dyDescent="0.2">
      <c r="P29672" s="12"/>
      <c r="AB29672"/>
    </row>
    <row r="29673" spans="16:28" x14ac:dyDescent="0.2">
      <c r="P29673" s="12"/>
      <c r="AB29673"/>
    </row>
    <row r="29674" spans="16:28" x14ac:dyDescent="0.2">
      <c r="P29674" s="12"/>
      <c r="AB29674"/>
    </row>
    <row r="29675" spans="16:28" x14ac:dyDescent="0.2">
      <c r="P29675" s="12"/>
      <c r="AB29675"/>
    </row>
    <row r="29676" spans="16:28" x14ac:dyDescent="0.2">
      <c r="P29676" s="12"/>
      <c r="AB29676"/>
    </row>
    <row r="29677" spans="16:28" x14ac:dyDescent="0.2">
      <c r="P29677" s="12"/>
      <c r="AB29677"/>
    </row>
    <row r="29678" spans="16:28" x14ac:dyDescent="0.2">
      <c r="P29678" s="12"/>
      <c r="AB29678"/>
    </row>
    <row r="29679" spans="16:28" x14ac:dyDescent="0.2">
      <c r="P29679" s="12"/>
      <c r="AB29679"/>
    </row>
    <row r="29680" spans="16:28" x14ac:dyDescent="0.2">
      <c r="P29680" s="12"/>
      <c r="AB29680"/>
    </row>
    <row r="29681" spans="16:28" x14ac:dyDescent="0.2">
      <c r="P29681" s="12"/>
      <c r="AB29681"/>
    </row>
    <row r="29682" spans="16:28" x14ac:dyDescent="0.2">
      <c r="P29682" s="12"/>
      <c r="AB29682"/>
    </row>
    <row r="29683" spans="16:28" x14ac:dyDescent="0.2">
      <c r="P29683" s="12"/>
      <c r="AB29683"/>
    </row>
    <row r="29684" spans="16:28" x14ac:dyDescent="0.2">
      <c r="P29684" s="12"/>
      <c r="AB29684"/>
    </row>
    <row r="29685" spans="16:28" x14ac:dyDescent="0.2">
      <c r="P29685" s="12"/>
      <c r="AB29685"/>
    </row>
    <row r="29686" spans="16:28" x14ac:dyDescent="0.2">
      <c r="P29686" s="12"/>
      <c r="AB29686"/>
    </row>
    <row r="29687" spans="16:28" x14ac:dyDescent="0.2">
      <c r="P29687" s="12"/>
      <c r="AB29687"/>
    </row>
    <row r="29688" spans="16:28" x14ac:dyDescent="0.2">
      <c r="P29688" s="12"/>
      <c r="AB29688"/>
    </row>
    <row r="29689" spans="16:28" x14ac:dyDescent="0.2">
      <c r="P29689" s="12"/>
      <c r="AB29689"/>
    </row>
    <row r="29690" spans="16:28" x14ac:dyDescent="0.2">
      <c r="P29690" s="12"/>
      <c r="AB29690"/>
    </row>
    <row r="29691" spans="16:28" x14ac:dyDescent="0.2">
      <c r="P29691" s="12"/>
      <c r="AB29691"/>
    </row>
    <row r="29692" spans="16:28" x14ac:dyDescent="0.2">
      <c r="P29692" s="12"/>
      <c r="AB29692"/>
    </row>
    <row r="29693" spans="16:28" x14ac:dyDescent="0.2">
      <c r="P29693" s="12"/>
      <c r="AB29693"/>
    </row>
    <row r="29694" spans="16:28" x14ac:dyDescent="0.2">
      <c r="P29694" s="12"/>
      <c r="AB29694"/>
    </row>
    <row r="29695" spans="16:28" x14ac:dyDescent="0.2">
      <c r="P29695" s="12"/>
      <c r="AB29695"/>
    </row>
    <row r="29696" spans="16:28" x14ac:dyDescent="0.2">
      <c r="P29696" s="12"/>
      <c r="AB29696"/>
    </row>
    <row r="29697" spans="16:28" x14ac:dyDescent="0.2">
      <c r="P29697" s="12"/>
      <c r="AB29697"/>
    </row>
    <row r="29698" spans="16:28" x14ac:dyDescent="0.2">
      <c r="P29698" s="12"/>
      <c r="AB29698"/>
    </row>
    <row r="29699" spans="16:28" x14ac:dyDescent="0.2">
      <c r="P29699" s="12"/>
      <c r="AB29699"/>
    </row>
    <row r="29700" spans="16:28" x14ac:dyDescent="0.2">
      <c r="P29700" s="12"/>
      <c r="AB29700"/>
    </row>
    <row r="29701" spans="16:28" x14ac:dyDescent="0.2">
      <c r="P29701" s="12"/>
      <c r="AB29701"/>
    </row>
    <row r="29702" spans="16:28" x14ac:dyDescent="0.2">
      <c r="P29702" s="12"/>
      <c r="AB29702"/>
    </row>
    <row r="29703" spans="16:28" x14ac:dyDescent="0.2">
      <c r="P29703" s="12"/>
      <c r="AB29703"/>
    </row>
    <row r="29704" spans="16:28" x14ac:dyDescent="0.2">
      <c r="P29704" s="12"/>
      <c r="AB29704"/>
    </row>
    <row r="29705" spans="16:28" x14ac:dyDescent="0.2">
      <c r="P29705" s="12"/>
      <c r="AB29705"/>
    </row>
    <row r="29706" spans="16:28" x14ac:dyDescent="0.2">
      <c r="P29706" s="12"/>
      <c r="AB29706"/>
    </row>
    <row r="29707" spans="16:28" x14ac:dyDescent="0.2">
      <c r="P29707" s="12"/>
      <c r="AB29707"/>
    </row>
    <row r="29708" spans="16:28" x14ac:dyDescent="0.2">
      <c r="P29708" s="12"/>
      <c r="AB29708"/>
    </row>
    <row r="29709" spans="16:28" x14ac:dyDescent="0.2">
      <c r="P29709" s="12"/>
      <c r="AB29709"/>
    </row>
    <row r="29710" spans="16:28" x14ac:dyDescent="0.2">
      <c r="P29710" s="12"/>
      <c r="AB29710"/>
    </row>
    <row r="29711" spans="16:28" x14ac:dyDescent="0.2">
      <c r="P29711" s="12"/>
      <c r="AB29711"/>
    </row>
    <row r="29712" spans="16:28" x14ac:dyDescent="0.2">
      <c r="P29712" s="12"/>
      <c r="AB29712"/>
    </row>
    <row r="29713" spans="16:28" x14ac:dyDescent="0.2">
      <c r="P29713" s="12"/>
      <c r="AB29713"/>
    </row>
    <row r="29714" spans="16:28" x14ac:dyDescent="0.2">
      <c r="P29714" s="12"/>
      <c r="AB29714"/>
    </row>
    <row r="29715" spans="16:28" x14ac:dyDescent="0.2">
      <c r="P29715" s="12"/>
      <c r="AB29715"/>
    </row>
    <row r="29716" spans="16:28" x14ac:dyDescent="0.2">
      <c r="P29716" s="12"/>
      <c r="AB29716"/>
    </row>
    <row r="29717" spans="16:28" x14ac:dyDescent="0.2">
      <c r="P29717" s="12"/>
      <c r="AB29717"/>
    </row>
    <row r="29718" spans="16:28" x14ac:dyDescent="0.2">
      <c r="P29718" s="12"/>
      <c r="AB29718"/>
    </row>
    <row r="29719" spans="16:28" x14ac:dyDescent="0.2">
      <c r="P29719" s="12"/>
      <c r="AB29719"/>
    </row>
    <row r="29720" spans="16:28" x14ac:dyDescent="0.2">
      <c r="P29720" s="12"/>
      <c r="AB29720"/>
    </row>
    <row r="29721" spans="16:28" x14ac:dyDescent="0.2">
      <c r="P29721" s="12"/>
      <c r="AB29721"/>
    </row>
    <row r="29722" spans="16:28" x14ac:dyDescent="0.2">
      <c r="P29722" s="12"/>
      <c r="AB29722"/>
    </row>
    <row r="29723" spans="16:28" x14ac:dyDescent="0.2">
      <c r="P29723" s="12"/>
      <c r="AB29723"/>
    </row>
    <row r="29724" spans="16:28" x14ac:dyDescent="0.2">
      <c r="P29724" s="12"/>
      <c r="AB29724"/>
    </row>
    <row r="29725" spans="16:28" x14ac:dyDescent="0.2">
      <c r="P29725" s="12"/>
      <c r="AB29725"/>
    </row>
    <row r="29726" spans="16:28" x14ac:dyDescent="0.2">
      <c r="P29726" s="12"/>
      <c r="AB29726"/>
    </row>
    <row r="29727" spans="16:28" x14ac:dyDescent="0.2">
      <c r="P29727" s="12"/>
      <c r="AB29727"/>
    </row>
    <row r="29728" spans="16:28" x14ac:dyDescent="0.2">
      <c r="P29728" s="12"/>
      <c r="AB29728"/>
    </row>
    <row r="29729" spans="16:28" x14ac:dyDescent="0.2">
      <c r="P29729" s="12"/>
      <c r="AB29729"/>
    </row>
    <row r="29730" spans="16:28" x14ac:dyDescent="0.2">
      <c r="P29730" s="12"/>
      <c r="AB29730"/>
    </row>
    <row r="29731" spans="16:28" x14ac:dyDescent="0.2">
      <c r="P29731" s="12"/>
      <c r="AB29731"/>
    </row>
    <row r="29732" spans="16:28" x14ac:dyDescent="0.2">
      <c r="P29732" s="12"/>
      <c r="AB29732"/>
    </row>
    <row r="29733" spans="16:28" x14ac:dyDescent="0.2">
      <c r="P29733" s="12"/>
      <c r="AB29733"/>
    </row>
    <row r="29734" spans="16:28" x14ac:dyDescent="0.2">
      <c r="P29734" s="12"/>
      <c r="AB29734"/>
    </row>
    <row r="29735" spans="16:28" x14ac:dyDescent="0.2">
      <c r="P29735" s="12"/>
      <c r="AB29735"/>
    </row>
    <row r="29736" spans="16:28" x14ac:dyDescent="0.2">
      <c r="P29736" s="12"/>
      <c r="AB29736"/>
    </row>
    <row r="29737" spans="16:28" x14ac:dyDescent="0.2">
      <c r="P29737" s="12"/>
      <c r="AB29737"/>
    </row>
    <row r="29738" spans="16:28" x14ac:dyDescent="0.2">
      <c r="P29738" s="12"/>
      <c r="AB29738"/>
    </row>
    <row r="29739" spans="16:28" x14ac:dyDescent="0.2">
      <c r="P29739" s="12"/>
      <c r="AB29739"/>
    </row>
    <row r="29740" spans="16:28" x14ac:dyDescent="0.2">
      <c r="P29740" s="12"/>
      <c r="AB29740"/>
    </row>
    <row r="29741" spans="16:28" x14ac:dyDescent="0.2">
      <c r="P29741" s="12"/>
      <c r="AB29741"/>
    </row>
    <row r="29742" spans="16:28" x14ac:dyDescent="0.2">
      <c r="P29742" s="12"/>
      <c r="AB29742"/>
    </row>
    <row r="29743" spans="16:28" x14ac:dyDescent="0.2">
      <c r="P29743" s="12"/>
      <c r="AB29743"/>
    </row>
    <row r="29744" spans="16:28" x14ac:dyDescent="0.2">
      <c r="P29744" s="12"/>
      <c r="AB29744"/>
    </row>
    <row r="29745" spans="16:28" x14ac:dyDescent="0.2">
      <c r="P29745" s="12"/>
      <c r="AB29745"/>
    </row>
    <row r="29746" spans="16:28" x14ac:dyDescent="0.2">
      <c r="P29746" s="12"/>
      <c r="AB29746"/>
    </row>
    <row r="29747" spans="16:28" x14ac:dyDescent="0.2">
      <c r="P29747" s="12"/>
      <c r="AB29747"/>
    </row>
    <row r="29748" spans="16:28" x14ac:dyDescent="0.2">
      <c r="P29748" s="12"/>
      <c r="AB29748"/>
    </row>
    <row r="29749" spans="16:28" x14ac:dyDescent="0.2">
      <c r="P29749" s="12"/>
      <c r="AB29749"/>
    </row>
    <row r="29750" spans="16:28" x14ac:dyDescent="0.2">
      <c r="P29750" s="12"/>
      <c r="AB29750"/>
    </row>
    <row r="29751" spans="16:28" x14ac:dyDescent="0.2">
      <c r="P29751" s="12"/>
      <c r="AB29751"/>
    </row>
    <row r="29752" spans="16:28" x14ac:dyDescent="0.2">
      <c r="P29752" s="12"/>
      <c r="AB29752"/>
    </row>
    <row r="29753" spans="16:28" x14ac:dyDescent="0.2">
      <c r="P29753" s="12"/>
      <c r="AB29753"/>
    </row>
    <row r="29754" spans="16:28" x14ac:dyDescent="0.2">
      <c r="P29754" s="12"/>
      <c r="AB29754"/>
    </row>
    <row r="29755" spans="16:28" x14ac:dyDescent="0.2">
      <c r="P29755" s="12"/>
      <c r="AB29755"/>
    </row>
    <row r="29756" spans="16:28" x14ac:dyDescent="0.2">
      <c r="P29756" s="12"/>
      <c r="AB29756"/>
    </row>
    <row r="29757" spans="16:28" x14ac:dyDescent="0.2">
      <c r="P29757" s="12"/>
      <c r="AB29757"/>
    </row>
    <row r="29758" spans="16:28" x14ac:dyDescent="0.2">
      <c r="P29758" s="12"/>
      <c r="AB29758"/>
    </row>
    <row r="29759" spans="16:28" x14ac:dyDescent="0.2">
      <c r="P29759" s="12"/>
      <c r="AB29759"/>
    </row>
    <row r="29760" spans="16:28" x14ac:dyDescent="0.2">
      <c r="P29760" s="12"/>
      <c r="AB29760"/>
    </row>
    <row r="29761" spans="16:28" x14ac:dyDescent="0.2">
      <c r="P29761" s="12"/>
      <c r="AB29761"/>
    </row>
    <row r="29762" spans="16:28" x14ac:dyDescent="0.2">
      <c r="P29762" s="12"/>
      <c r="AB29762"/>
    </row>
    <row r="29763" spans="16:28" x14ac:dyDescent="0.2">
      <c r="P29763" s="12"/>
      <c r="AB29763"/>
    </row>
    <row r="29764" spans="16:28" x14ac:dyDescent="0.2">
      <c r="P29764" s="12"/>
      <c r="AB29764"/>
    </row>
    <row r="29765" spans="16:28" x14ac:dyDescent="0.2">
      <c r="P29765" s="12"/>
      <c r="AB29765"/>
    </row>
    <row r="29766" spans="16:28" x14ac:dyDescent="0.2">
      <c r="P29766" s="12"/>
      <c r="AB29766"/>
    </row>
    <row r="29767" spans="16:28" x14ac:dyDescent="0.2">
      <c r="P29767" s="12"/>
      <c r="AB29767"/>
    </row>
    <row r="29768" spans="16:28" x14ac:dyDescent="0.2">
      <c r="P29768" s="12"/>
      <c r="AB29768"/>
    </row>
    <row r="29769" spans="16:28" x14ac:dyDescent="0.2">
      <c r="P29769" s="12"/>
      <c r="AB29769"/>
    </row>
    <row r="29770" spans="16:28" x14ac:dyDescent="0.2">
      <c r="P29770" s="12"/>
      <c r="AB29770"/>
    </row>
    <row r="29771" spans="16:28" x14ac:dyDescent="0.2">
      <c r="P29771" s="12"/>
      <c r="AB29771"/>
    </row>
    <row r="29772" spans="16:28" x14ac:dyDescent="0.2">
      <c r="P29772" s="12"/>
      <c r="AB29772"/>
    </row>
    <row r="29773" spans="16:28" x14ac:dyDescent="0.2">
      <c r="P29773" s="12"/>
      <c r="AB29773"/>
    </row>
    <row r="29774" spans="16:28" x14ac:dyDescent="0.2">
      <c r="P29774" s="12"/>
      <c r="AB29774"/>
    </row>
    <row r="29775" spans="16:28" x14ac:dyDescent="0.2">
      <c r="P29775" s="12"/>
      <c r="AB29775"/>
    </row>
    <row r="29776" spans="16:28" x14ac:dyDescent="0.2">
      <c r="P29776" s="12"/>
      <c r="AB29776"/>
    </row>
    <row r="29777" spans="16:28" x14ac:dyDescent="0.2">
      <c r="P29777" s="12"/>
      <c r="AB29777"/>
    </row>
    <row r="29778" spans="16:28" x14ac:dyDescent="0.2">
      <c r="P29778" s="12"/>
      <c r="AB29778"/>
    </row>
    <row r="29779" spans="16:28" x14ac:dyDescent="0.2">
      <c r="P29779" s="12"/>
      <c r="AB29779"/>
    </row>
    <row r="29780" spans="16:28" x14ac:dyDescent="0.2">
      <c r="P29780" s="12"/>
      <c r="AB29780"/>
    </row>
    <row r="29781" spans="16:28" x14ac:dyDescent="0.2">
      <c r="P29781" s="12"/>
      <c r="AB29781"/>
    </row>
    <row r="29782" spans="16:28" x14ac:dyDescent="0.2">
      <c r="P29782" s="12"/>
      <c r="AB29782"/>
    </row>
    <row r="29783" spans="16:28" x14ac:dyDescent="0.2">
      <c r="P29783" s="12"/>
      <c r="AB29783"/>
    </row>
    <row r="29784" spans="16:28" x14ac:dyDescent="0.2">
      <c r="P29784" s="12"/>
      <c r="AB29784"/>
    </row>
    <row r="29785" spans="16:28" x14ac:dyDescent="0.2">
      <c r="P29785" s="12"/>
      <c r="AB29785"/>
    </row>
    <row r="29786" spans="16:28" x14ac:dyDescent="0.2">
      <c r="P29786" s="12"/>
      <c r="AB29786"/>
    </row>
    <row r="29787" spans="16:28" x14ac:dyDescent="0.2">
      <c r="P29787" s="12"/>
      <c r="AB29787"/>
    </row>
    <row r="29788" spans="16:28" x14ac:dyDescent="0.2">
      <c r="P29788" s="12"/>
      <c r="AB29788"/>
    </row>
    <row r="29789" spans="16:28" x14ac:dyDescent="0.2">
      <c r="P29789" s="12"/>
      <c r="AB29789"/>
    </row>
    <row r="29790" spans="16:28" x14ac:dyDescent="0.2">
      <c r="P29790" s="12"/>
      <c r="AB29790"/>
    </row>
    <row r="29791" spans="16:28" x14ac:dyDescent="0.2">
      <c r="P29791" s="12"/>
      <c r="AB29791"/>
    </row>
    <row r="29792" spans="16:28" x14ac:dyDescent="0.2">
      <c r="P29792" s="12"/>
      <c r="AB29792"/>
    </row>
    <row r="29793" spans="16:28" x14ac:dyDescent="0.2">
      <c r="P29793" s="12"/>
      <c r="AB29793"/>
    </row>
    <row r="29794" spans="16:28" x14ac:dyDescent="0.2">
      <c r="P29794" s="12"/>
      <c r="AB29794"/>
    </row>
    <row r="29795" spans="16:28" x14ac:dyDescent="0.2">
      <c r="P29795" s="12"/>
      <c r="AB29795"/>
    </row>
    <row r="29796" spans="16:28" x14ac:dyDescent="0.2">
      <c r="P29796" s="12"/>
      <c r="AB29796"/>
    </row>
    <row r="29797" spans="16:28" x14ac:dyDescent="0.2">
      <c r="P29797" s="12"/>
      <c r="AB29797"/>
    </row>
    <row r="29798" spans="16:28" x14ac:dyDescent="0.2">
      <c r="P29798" s="12"/>
      <c r="AB29798"/>
    </row>
    <row r="29799" spans="16:28" x14ac:dyDescent="0.2">
      <c r="P29799" s="12"/>
      <c r="AB29799"/>
    </row>
    <row r="29800" spans="16:28" x14ac:dyDescent="0.2">
      <c r="P29800" s="12"/>
      <c r="AB29800"/>
    </row>
    <row r="29801" spans="16:28" x14ac:dyDescent="0.2">
      <c r="P29801" s="12"/>
      <c r="AB29801"/>
    </row>
    <row r="29802" spans="16:28" x14ac:dyDescent="0.2">
      <c r="P29802" s="12"/>
      <c r="AB29802"/>
    </row>
    <row r="29803" spans="16:28" x14ac:dyDescent="0.2">
      <c r="P29803" s="12"/>
      <c r="AB29803"/>
    </row>
    <row r="29804" spans="16:28" x14ac:dyDescent="0.2">
      <c r="P29804" s="12"/>
      <c r="AB29804"/>
    </row>
    <row r="29805" spans="16:28" x14ac:dyDescent="0.2">
      <c r="P29805" s="12"/>
      <c r="AB29805"/>
    </row>
    <row r="29806" spans="16:28" x14ac:dyDescent="0.2">
      <c r="P29806" s="12"/>
      <c r="AB29806"/>
    </row>
    <row r="29807" spans="16:28" x14ac:dyDescent="0.2">
      <c r="P29807" s="12"/>
      <c r="AB29807"/>
    </row>
    <row r="29808" spans="16:28" x14ac:dyDescent="0.2">
      <c r="P29808" s="12"/>
      <c r="AB29808"/>
    </row>
    <row r="29809" spans="16:28" x14ac:dyDescent="0.2">
      <c r="P29809" s="12"/>
      <c r="AB29809"/>
    </row>
    <row r="29810" spans="16:28" x14ac:dyDescent="0.2">
      <c r="P29810" s="12"/>
      <c r="AB29810"/>
    </row>
    <row r="29811" spans="16:28" x14ac:dyDescent="0.2">
      <c r="P29811" s="12"/>
      <c r="AB29811"/>
    </row>
    <row r="29812" spans="16:28" x14ac:dyDescent="0.2">
      <c r="P29812" s="12"/>
      <c r="AB29812"/>
    </row>
    <row r="29813" spans="16:28" x14ac:dyDescent="0.2">
      <c r="P29813" s="12"/>
      <c r="AB29813"/>
    </row>
    <row r="29814" spans="16:28" x14ac:dyDescent="0.2">
      <c r="P29814" s="12"/>
      <c r="AB29814"/>
    </row>
    <row r="29815" spans="16:28" x14ac:dyDescent="0.2">
      <c r="P29815" s="12"/>
      <c r="AB29815"/>
    </row>
    <row r="29816" spans="16:28" x14ac:dyDescent="0.2">
      <c r="P29816" s="12"/>
      <c r="AB29816"/>
    </row>
    <row r="29817" spans="16:28" x14ac:dyDescent="0.2">
      <c r="P29817" s="12"/>
      <c r="AB29817"/>
    </row>
    <row r="29818" spans="16:28" x14ac:dyDescent="0.2">
      <c r="P29818" s="12"/>
      <c r="AB29818"/>
    </row>
    <row r="29819" spans="16:28" x14ac:dyDescent="0.2">
      <c r="P29819" s="12"/>
      <c r="AB29819"/>
    </row>
    <row r="29820" spans="16:28" x14ac:dyDescent="0.2">
      <c r="P29820" s="12"/>
      <c r="AB29820"/>
    </row>
    <row r="29821" spans="16:28" x14ac:dyDescent="0.2">
      <c r="P29821" s="12"/>
      <c r="AB29821"/>
    </row>
    <row r="29822" spans="16:28" x14ac:dyDescent="0.2">
      <c r="P29822" s="12"/>
      <c r="AB29822"/>
    </row>
    <row r="29823" spans="16:28" x14ac:dyDescent="0.2">
      <c r="P29823" s="12"/>
      <c r="AB29823"/>
    </row>
    <row r="29824" spans="16:28" x14ac:dyDescent="0.2">
      <c r="P29824" s="12"/>
      <c r="AB29824"/>
    </row>
    <row r="29825" spans="16:28" x14ac:dyDescent="0.2">
      <c r="P29825" s="12"/>
      <c r="AB29825"/>
    </row>
    <row r="29826" spans="16:28" x14ac:dyDescent="0.2">
      <c r="P29826" s="12"/>
      <c r="AB29826"/>
    </row>
    <row r="29827" spans="16:28" x14ac:dyDescent="0.2">
      <c r="P29827" s="12"/>
      <c r="AB29827"/>
    </row>
    <row r="29828" spans="16:28" x14ac:dyDescent="0.2">
      <c r="P29828" s="12"/>
      <c r="AB29828"/>
    </row>
    <row r="29829" spans="16:28" x14ac:dyDescent="0.2">
      <c r="P29829" s="12"/>
      <c r="AB29829"/>
    </row>
    <row r="29830" spans="16:28" x14ac:dyDescent="0.2">
      <c r="P29830" s="12"/>
      <c r="AB29830"/>
    </row>
    <row r="29831" spans="16:28" x14ac:dyDescent="0.2">
      <c r="P29831" s="12"/>
      <c r="AB29831"/>
    </row>
    <row r="29832" spans="16:28" x14ac:dyDescent="0.2">
      <c r="P29832" s="12"/>
      <c r="AB29832"/>
    </row>
    <row r="29833" spans="16:28" x14ac:dyDescent="0.2">
      <c r="P29833" s="12"/>
      <c r="AB29833"/>
    </row>
    <row r="29834" spans="16:28" x14ac:dyDescent="0.2">
      <c r="P29834" s="12"/>
      <c r="AB29834"/>
    </row>
    <row r="29835" spans="16:28" x14ac:dyDescent="0.2">
      <c r="P29835" s="12"/>
      <c r="AB29835"/>
    </row>
    <row r="29836" spans="16:28" x14ac:dyDescent="0.2">
      <c r="P29836" s="12"/>
      <c r="AB29836"/>
    </row>
    <row r="29837" spans="16:28" x14ac:dyDescent="0.2">
      <c r="P29837" s="12"/>
      <c r="AB29837"/>
    </row>
    <row r="29838" spans="16:28" x14ac:dyDescent="0.2">
      <c r="P29838" s="12"/>
      <c r="AB29838"/>
    </row>
    <row r="29839" spans="16:28" x14ac:dyDescent="0.2">
      <c r="P29839" s="12"/>
      <c r="AB29839"/>
    </row>
    <row r="29840" spans="16:28" x14ac:dyDescent="0.2">
      <c r="P29840" s="12"/>
      <c r="AB29840"/>
    </row>
    <row r="29841" spans="16:28" x14ac:dyDescent="0.2">
      <c r="P29841" s="12"/>
      <c r="AB29841"/>
    </row>
    <row r="29842" spans="16:28" x14ac:dyDescent="0.2">
      <c r="P29842" s="12"/>
      <c r="AB29842"/>
    </row>
    <row r="29843" spans="16:28" x14ac:dyDescent="0.2">
      <c r="P29843" s="12"/>
      <c r="AB29843"/>
    </row>
    <row r="29844" spans="16:28" x14ac:dyDescent="0.2">
      <c r="P29844" s="12"/>
      <c r="AB29844"/>
    </row>
    <row r="29845" spans="16:28" x14ac:dyDescent="0.2">
      <c r="P29845" s="12"/>
      <c r="AB29845"/>
    </row>
    <row r="29846" spans="16:28" x14ac:dyDescent="0.2">
      <c r="P29846" s="12"/>
      <c r="AB29846"/>
    </row>
    <row r="29847" spans="16:28" x14ac:dyDescent="0.2">
      <c r="P29847" s="12"/>
      <c r="AB29847"/>
    </row>
    <row r="29848" spans="16:28" x14ac:dyDescent="0.2">
      <c r="P29848" s="12"/>
      <c r="AB29848"/>
    </row>
    <row r="29849" spans="16:28" x14ac:dyDescent="0.2">
      <c r="P29849" s="12"/>
      <c r="AB29849"/>
    </row>
    <row r="29850" spans="16:28" x14ac:dyDescent="0.2">
      <c r="P29850" s="12"/>
      <c r="AB29850"/>
    </row>
    <row r="29851" spans="16:28" x14ac:dyDescent="0.2">
      <c r="P29851" s="12"/>
      <c r="AB29851"/>
    </row>
    <row r="29852" spans="16:28" x14ac:dyDescent="0.2">
      <c r="P29852" s="12"/>
      <c r="AB29852"/>
    </row>
    <row r="29853" spans="16:28" x14ac:dyDescent="0.2">
      <c r="P29853" s="12"/>
      <c r="AB29853"/>
    </row>
    <row r="29854" spans="16:28" x14ac:dyDescent="0.2">
      <c r="P29854" s="12"/>
      <c r="AB29854"/>
    </row>
    <row r="29855" spans="16:28" x14ac:dyDescent="0.2">
      <c r="P29855" s="12"/>
      <c r="AB29855"/>
    </row>
    <row r="29856" spans="16:28" x14ac:dyDescent="0.2">
      <c r="P29856" s="12"/>
      <c r="AB29856"/>
    </row>
    <row r="29857" spans="16:28" x14ac:dyDescent="0.2">
      <c r="P29857" s="12"/>
      <c r="AB29857"/>
    </row>
    <row r="29858" spans="16:28" x14ac:dyDescent="0.2">
      <c r="P29858" s="12"/>
      <c r="AB29858"/>
    </row>
    <row r="29859" spans="16:28" x14ac:dyDescent="0.2">
      <c r="P29859" s="12"/>
      <c r="AB29859"/>
    </row>
    <row r="29860" spans="16:28" x14ac:dyDescent="0.2">
      <c r="P29860" s="12"/>
      <c r="AB29860"/>
    </row>
    <row r="29861" spans="16:28" x14ac:dyDescent="0.2">
      <c r="P29861" s="12"/>
      <c r="AB29861"/>
    </row>
    <row r="29862" spans="16:28" x14ac:dyDescent="0.2">
      <c r="P29862" s="12"/>
      <c r="AB29862"/>
    </row>
    <row r="29863" spans="16:28" x14ac:dyDescent="0.2">
      <c r="P29863" s="12"/>
      <c r="AB29863"/>
    </row>
    <row r="29864" spans="16:28" x14ac:dyDescent="0.2">
      <c r="P29864" s="12"/>
      <c r="AB29864"/>
    </row>
    <row r="29865" spans="16:28" x14ac:dyDescent="0.2">
      <c r="P29865" s="12"/>
      <c r="AB29865"/>
    </row>
    <row r="29866" spans="16:28" x14ac:dyDescent="0.2">
      <c r="P29866" s="12"/>
      <c r="AB29866"/>
    </row>
    <row r="29867" spans="16:28" x14ac:dyDescent="0.2">
      <c r="P29867" s="12"/>
      <c r="AB29867"/>
    </row>
    <row r="29868" spans="16:28" x14ac:dyDescent="0.2">
      <c r="P29868" s="12"/>
      <c r="AB29868"/>
    </row>
    <row r="29869" spans="16:28" x14ac:dyDescent="0.2">
      <c r="P29869" s="12"/>
      <c r="AB29869"/>
    </row>
    <row r="29870" spans="16:28" x14ac:dyDescent="0.2">
      <c r="P29870" s="12"/>
      <c r="AB29870"/>
    </row>
    <row r="29871" spans="16:28" x14ac:dyDescent="0.2">
      <c r="P29871" s="12"/>
      <c r="AB29871"/>
    </row>
    <row r="29872" spans="16:28" x14ac:dyDescent="0.2">
      <c r="P29872" s="12"/>
      <c r="AB29872"/>
    </row>
    <row r="29873" spans="16:28" x14ac:dyDescent="0.2">
      <c r="P29873" s="12"/>
      <c r="AB29873"/>
    </row>
    <row r="29874" spans="16:28" x14ac:dyDescent="0.2">
      <c r="P29874" s="12"/>
      <c r="AB29874"/>
    </row>
    <row r="29875" spans="16:28" x14ac:dyDescent="0.2">
      <c r="P29875" s="12"/>
      <c r="AB29875"/>
    </row>
    <row r="29876" spans="16:28" x14ac:dyDescent="0.2">
      <c r="P29876" s="12"/>
      <c r="AB29876"/>
    </row>
    <row r="29877" spans="16:28" x14ac:dyDescent="0.2">
      <c r="P29877" s="12"/>
      <c r="AB29877"/>
    </row>
    <row r="29878" spans="16:28" x14ac:dyDescent="0.2">
      <c r="P29878" s="12"/>
      <c r="AB29878"/>
    </row>
    <row r="29879" spans="16:28" x14ac:dyDescent="0.2">
      <c r="P29879" s="12"/>
      <c r="AB29879"/>
    </row>
    <row r="29880" spans="16:28" x14ac:dyDescent="0.2">
      <c r="P29880" s="12"/>
      <c r="AB29880"/>
    </row>
    <row r="29881" spans="16:28" x14ac:dyDescent="0.2">
      <c r="P29881" s="12"/>
      <c r="AB29881"/>
    </row>
    <row r="29882" spans="16:28" x14ac:dyDescent="0.2">
      <c r="P29882" s="12"/>
      <c r="AB29882"/>
    </row>
    <row r="29883" spans="16:28" x14ac:dyDescent="0.2">
      <c r="P29883" s="12"/>
      <c r="AB29883"/>
    </row>
    <row r="29884" spans="16:28" x14ac:dyDescent="0.2">
      <c r="P29884" s="12"/>
      <c r="AB29884"/>
    </row>
    <row r="29885" spans="16:28" x14ac:dyDescent="0.2">
      <c r="P29885" s="12"/>
      <c r="AB29885"/>
    </row>
    <row r="29886" spans="16:28" x14ac:dyDescent="0.2">
      <c r="P29886" s="12"/>
      <c r="AB29886"/>
    </row>
    <row r="29887" spans="16:28" x14ac:dyDescent="0.2">
      <c r="P29887" s="12"/>
      <c r="AB29887"/>
    </row>
    <row r="29888" spans="16:28" x14ac:dyDescent="0.2">
      <c r="P29888" s="12"/>
      <c r="AB29888"/>
    </row>
    <row r="29889" spans="16:28" x14ac:dyDescent="0.2">
      <c r="P29889" s="12"/>
      <c r="AB29889"/>
    </row>
    <row r="29890" spans="16:28" x14ac:dyDescent="0.2">
      <c r="P29890" s="12"/>
      <c r="AB29890"/>
    </row>
    <row r="29891" spans="16:28" x14ac:dyDescent="0.2">
      <c r="P29891" s="12"/>
      <c r="AB29891"/>
    </row>
    <row r="29892" spans="16:28" x14ac:dyDescent="0.2">
      <c r="P29892" s="12"/>
      <c r="AB29892"/>
    </row>
    <row r="29893" spans="16:28" x14ac:dyDescent="0.2">
      <c r="P29893" s="12"/>
      <c r="AB29893"/>
    </row>
    <row r="29894" spans="16:28" x14ac:dyDescent="0.2">
      <c r="P29894" s="12"/>
      <c r="AB29894"/>
    </row>
    <row r="29895" spans="16:28" x14ac:dyDescent="0.2">
      <c r="P29895" s="12"/>
      <c r="AB29895"/>
    </row>
    <row r="29896" spans="16:28" x14ac:dyDescent="0.2">
      <c r="P29896" s="12"/>
      <c r="AB29896"/>
    </row>
    <row r="29897" spans="16:28" x14ac:dyDescent="0.2">
      <c r="P29897" s="12"/>
      <c r="AB29897"/>
    </row>
    <row r="29898" spans="16:28" x14ac:dyDescent="0.2">
      <c r="P29898" s="12"/>
      <c r="AB29898"/>
    </row>
    <row r="29899" spans="16:28" x14ac:dyDescent="0.2">
      <c r="P29899" s="12"/>
      <c r="AB29899"/>
    </row>
    <row r="29900" spans="16:28" x14ac:dyDescent="0.2">
      <c r="P29900" s="12"/>
      <c r="AB29900"/>
    </row>
    <row r="29901" spans="16:28" x14ac:dyDescent="0.2">
      <c r="P29901" s="12"/>
      <c r="AB29901"/>
    </row>
    <row r="29902" spans="16:28" x14ac:dyDescent="0.2">
      <c r="P29902" s="12"/>
      <c r="AB29902"/>
    </row>
    <row r="29903" spans="16:28" x14ac:dyDescent="0.2">
      <c r="P29903" s="12"/>
      <c r="AB29903"/>
    </row>
    <row r="29904" spans="16:28" x14ac:dyDescent="0.2">
      <c r="P29904" s="12"/>
      <c r="AB29904"/>
    </row>
    <row r="29905" spans="16:28" x14ac:dyDescent="0.2">
      <c r="P29905" s="12"/>
      <c r="AB29905"/>
    </row>
    <row r="29906" spans="16:28" x14ac:dyDescent="0.2">
      <c r="P29906" s="12"/>
      <c r="AB29906"/>
    </row>
    <row r="29907" spans="16:28" x14ac:dyDescent="0.2">
      <c r="P29907" s="12"/>
      <c r="AB29907"/>
    </row>
    <row r="29908" spans="16:28" x14ac:dyDescent="0.2">
      <c r="P29908" s="12"/>
      <c r="AB29908"/>
    </row>
    <row r="29909" spans="16:28" x14ac:dyDescent="0.2">
      <c r="P29909" s="12"/>
      <c r="AB29909"/>
    </row>
    <row r="29910" spans="16:28" x14ac:dyDescent="0.2">
      <c r="P29910" s="12"/>
      <c r="AB29910"/>
    </row>
    <row r="29911" spans="16:28" x14ac:dyDescent="0.2">
      <c r="P29911" s="12"/>
      <c r="AB29911"/>
    </row>
    <row r="29912" spans="16:28" x14ac:dyDescent="0.2">
      <c r="P29912" s="12"/>
      <c r="AB29912"/>
    </row>
    <row r="29913" spans="16:28" x14ac:dyDescent="0.2">
      <c r="P29913" s="12"/>
      <c r="AB29913"/>
    </row>
    <row r="29914" spans="16:28" x14ac:dyDescent="0.2">
      <c r="P29914" s="12"/>
      <c r="AB29914"/>
    </row>
    <row r="29915" spans="16:28" x14ac:dyDescent="0.2">
      <c r="P29915" s="12"/>
      <c r="AB29915"/>
    </row>
    <row r="29916" spans="16:28" x14ac:dyDescent="0.2">
      <c r="P29916" s="12"/>
      <c r="AB29916"/>
    </row>
    <row r="29917" spans="16:28" x14ac:dyDescent="0.2">
      <c r="P29917" s="12"/>
      <c r="AB29917"/>
    </row>
    <row r="29918" spans="16:28" x14ac:dyDescent="0.2">
      <c r="P29918" s="12"/>
      <c r="AB29918"/>
    </row>
    <row r="29919" spans="16:28" x14ac:dyDescent="0.2">
      <c r="P29919" s="12"/>
      <c r="AB29919"/>
    </row>
    <row r="29920" spans="16:28" x14ac:dyDescent="0.2">
      <c r="P29920" s="12"/>
      <c r="AB29920"/>
    </row>
    <row r="29921" spans="16:28" x14ac:dyDescent="0.2">
      <c r="P29921" s="12"/>
      <c r="AB29921"/>
    </row>
    <row r="29922" spans="16:28" x14ac:dyDescent="0.2">
      <c r="P29922" s="12"/>
      <c r="AB29922"/>
    </row>
    <row r="29923" spans="16:28" x14ac:dyDescent="0.2">
      <c r="P29923" s="12"/>
      <c r="AB29923"/>
    </row>
    <row r="29924" spans="16:28" x14ac:dyDescent="0.2">
      <c r="P29924" s="12"/>
      <c r="AB29924"/>
    </row>
    <row r="29925" spans="16:28" x14ac:dyDescent="0.2">
      <c r="P29925" s="12"/>
      <c r="AB29925"/>
    </row>
    <row r="29926" spans="16:28" x14ac:dyDescent="0.2">
      <c r="P29926" s="12"/>
      <c r="AB29926"/>
    </row>
    <row r="29927" spans="16:28" x14ac:dyDescent="0.2">
      <c r="P29927" s="12"/>
      <c r="AB29927"/>
    </row>
    <row r="29928" spans="16:28" x14ac:dyDescent="0.2">
      <c r="P29928" s="12"/>
      <c r="AB29928"/>
    </row>
    <row r="29929" spans="16:28" x14ac:dyDescent="0.2">
      <c r="P29929" s="12"/>
      <c r="AB29929"/>
    </row>
    <row r="29930" spans="16:28" x14ac:dyDescent="0.2">
      <c r="P29930" s="12"/>
      <c r="AB29930"/>
    </row>
    <row r="29931" spans="16:28" x14ac:dyDescent="0.2">
      <c r="P29931" s="12"/>
      <c r="AB29931"/>
    </row>
    <row r="29932" spans="16:28" x14ac:dyDescent="0.2">
      <c r="P29932" s="12"/>
      <c r="AB29932"/>
    </row>
    <row r="29933" spans="16:28" x14ac:dyDescent="0.2">
      <c r="P29933" s="12"/>
      <c r="AB29933"/>
    </row>
    <row r="29934" spans="16:28" x14ac:dyDescent="0.2">
      <c r="P29934" s="12"/>
      <c r="AB29934"/>
    </row>
    <row r="29935" spans="16:28" x14ac:dyDescent="0.2">
      <c r="P29935" s="12"/>
      <c r="AB29935"/>
    </row>
    <row r="29936" spans="16:28" x14ac:dyDescent="0.2">
      <c r="P29936" s="12"/>
      <c r="AB29936"/>
    </row>
    <row r="29937" spans="16:28" x14ac:dyDescent="0.2">
      <c r="P29937" s="12"/>
      <c r="AB29937"/>
    </row>
    <row r="29938" spans="16:28" x14ac:dyDescent="0.2">
      <c r="P29938" s="12"/>
      <c r="AB29938"/>
    </row>
    <row r="29939" spans="16:28" x14ac:dyDescent="0.2">
      <c r="P29939" s="12"/>
      <c r="AB29939"/>
    </row>
    <row r="29940" spans="16:28" x14ac:dyDescent="0.2">
      <c r="P29940" s="12"/>
      <c r="AB29940"/>
    </row>
    <row r="29941" spans="16:28" x14ac:dyDescent="0.2">
      <c r="P29941" s="12"/>
      <c r="AB29941"/>
    </row>
    <row r="29942" spans="16:28" x14ac:dyDescent="0.2">
      <c r="P29942" s="12"/>
      <c r="AB29942"/>
    </row>
    <row r="29943" spans="16:28" x14ac:dyDescent="0.2">
      <c r="P29943" s="12"/>
      <c r="AB29943"/>
    </row>
    <row r="29944" spans="16:28" x14ac:dyDescent="0.2">
      <c r="P29944" s="12"/>
      <c r="AB29944"/>
    </row>
    <row r="29945" spans="16:28" x14ac:dyDescent="0.2">
      <c r="P29945" s="12"/>
      <c r="AB29945"/>
    </row>
    <row r="29946" spans="16:28" x14ac:dyDescent="0.2">
      <c r="P29946" s="12"/>
      <c r="AB29946"/>
    </row>
    <row r="29947" spans="16:28" x14ac:dyDescent="0.2">
      <c r="P29947" s="12"/>
      <c r="AB29947"/>
    </row>
    <row r="29948" spans="16:28" x14ac:dyDescent="0.2">
      <c r="P29948" s="12"/>
      <c r="AB29948"/>
    </row>
    <row r="29949" spans="16:28" x14ac:dyDescent="0.2">
      <c r="P29949" s="12"/>
      <c r="AB29949"/>
    </row>
    <row r="29950" spans="16:28" x14ac:dyDescent="0.2">
      <c r="P29950" s="12"/>
      <c r="AB29950"/>
    </row>
    <row r="29951" spans="16:28" x14ac:dyDescent="0.2">
      <c r="P29951" s="12"/>
      <c r="AB29951"/>
    </row>
    <row r="29952" spans="16:28" x14ac:dyDescent="0.2">
      <c r="P29952" s="12"/>
      <c r="AB29952"/>
    </row>
    <row r="29953" spans="16:28" x14ac:dyDescent="0.2">
      <c r="P29953" s="12"/>
      <c r="AB29953"/>
    </row>
    <row r="29954" spans="16:28" x14ac:dyDescent="0.2">
      <c r="P29954" s="12"/>
      <c r="AB29954"/>
    </row>
    <row r="29955" spans="16:28" x14ac:dyDescent="0.2">
      <c r="P29955" s="12"/>
      <c r="AB29955"/>
    </row>
    <row r="29956" spans="16:28" x14ac:dyDescent="0.2">
      <c r="P29956" s="12"/>
      <c r="AB29956"/>
    </row>
    <row r="29957" spans="16:28" x14ac:dyDescent="0.2">
      <c r="P29957" s="12"/>
      <c r="AB29957"/>
    </row>
    <row r="29958" spans="16:28" x14ac:dyDescent="0.2">
      <c r="P29958" s="12"/>
      <c r="AB29958"/>
    </row>
    <row r="29959" spans="16:28" x14ac:dyDescent="0.2">
      <c r="P29959" s="12"/>
      <c r="AB29959"/>
    </row>
    <row r="29960" spans="16:28" x14ac:dyDescent="0.2">
      <c r="P29960" s="12"/>
      <c r="AB29960"/>
    </row>
    <row r="29961" spans="16:28" x14ac:dyDescent="0.2">
      <c r="P29961" s="12"/>
      <c r="AB29961"/>
    </row>
    <row r="29962" spans="16:28" x14ac:dyDescent="0.2">
      <c r="P29962" s="12"/>
      <c r="AB29962"/>
    </row>
    <row r="29963" spans="16:28" x14ac:dyDescent="0.2">
      <c r="P29963" s="12"/>
      <c r="AB29963"/>
    </row>
    <row r="29964" spans="16:28" x14ac:dyDescent="0.2">
      <c r="P29964" s="12"/>
      <c r="AB29964"/>
    </row>
    <row r="29965" spans="16:28" x14ac:dyDescent="0.2">
      <c r="P29965" s="12"/>
      <c r="AB29965"/>
    </row>
    <row r="29966" spans="16:28" x14ac:dyDescent="0.2">
      <c r="P29966" s="12"/>
      <c r="AB29966"/>
    </row>
    <row r="29967" spans="16:28" x14ac:dyDescent="0.2">
      <c r="P29967" s="12"/>
      <c r="AB29967"/>
    </row>
    <row r="29968" spans="16:28" x14ac:dyDescent="0.2">
      <c r="P29968" s="12"/>
      <c r="AB29968"/>
    </row>
    <row r="29969" spans="16:28" x14ac:dyDescent="0.2">
      <c r="P29969" s="12"/>
      <c r="AB29969"/>
    </row>
    <row r="29970" spans="16:28" x14ac:dyDescent="0.2">
      <c r="P29970" s="12"/>
      <c r="AB29970"/>
    </row>
    <row r="29971" spans="16:28" x14ac:dyDescent="0.2">
      <c r="P29971" s="12"/>
      <c r="AB29971"/>
    </row>
    <row r="29972" spans="16:28" x14ac:dyDescent="0.2">
      <c r="P29972" s="12"/>
      <c r="AB29972"/>
    </row>
    <row r="29973" spans="16:28" x14ac:dyDescent="0.2">
      <c r="P29973" s="12"/>
      <c r="AB29973"/>
    </row>
    <row r="29974" spans="16:28" x14ac:dyDescent="0.2">
      <c r="P29974" s="12"/>
      <c r="AB29974"/>
    </row>
    <row r="29975" spans="16:28" x14ac:dyDescent="0.2">
      <c r="P29975" s="12"/>
      <c r="AB29975"/>
    </row>
    <row r="29976" spans="16:28" x14ac:dyDescent="0.2">
      <c r="P29976" s="12"/>
      <c r="AB29976"/>
    </row>
    <row r="29977" spans="16:28" x14ac:dyDescent="0.2">
      <c r="P29977" s="12"/>
      <c r="AB29977"/>
    </row>
    <row r="29978" spans="16:28" x14ac:dyDescent="0.2">
      <c r="P29978" s="12"/>
      <c r="AB29978"/>
    </row>
    <row r="29979" spans="16:28" x14ac:dyDescent="0.2">
      <c r="P29979" s="12"/>
      <c r="AB29979"/>
    </row>
    <row r="29980" spans="16:28" x14ac:dyDescent="0.2">
      <c r="P29980" s="12"/>
      <c r="AB29980"/>
    </row>
    <row r="29981" spans="16:28" x14ac:dyDescent="0.2">
      <c r="P29981" s="12"/>
      <c r="AB29981"/>
    </row>
    <row r="29982" spans="16:28" x14ac:dyDescent="0.2">
      <c r="P29982" s="12"/>
      <c r="AB29982"/>
    </row>
    <row r="29983" spans="16:28" x14ac:dyDescent="0.2">
      <c r="P29983" s="12"/>
      <c r="AB29983"/>
    </row>
    <row r="29984" spans="16:28" x14ac:dyDescent="0.2">
      <c r="P29984" s="12"/>
      <c r="AB29984"/>
    </row>
    <row r="29985" spans="16:28" x14ac:dyDescent="0.2">
      <c r="P29985" s="12"/>
      <c r="AB29985"/>
    </row>
    <row r="29986" spans="16:28" x14ac:dyDescent="0.2">
      <c r="P29986" s="12"/>
      <c r="AB29986"/>
    </row>
    <row r="29987" spans="16:28" x14ac:dyDescent="0.2">
      <c r="P29987" s="12"/>
      <c r="AB29987"/>
    </row>
    <row r="29988" spans="16:28" x14ac:dyDescent="0.2">
      <c r="P29988" s="12"/>
      <c r="AB29988"/>
    </row>
    <row r="29989" spans="16:28" x14ac:dyDescent="0.2">
      <c r="P29989" s="12"/>
      <c r="AB29989"/>
    </row>
    <row r="29990" spans="16:28" x14ac:dyDescent="0.2">
      <c r="P29990" s="12"/>
      <c r="AB29990"/>
    </row>
    <row r="29991" spans="16:28" x14ac:dyDescent="0.2">
      <c r="P29991" s="12"/>
      <c r="AB29991"/>
    </row>
    <row r="29992" spans="16:28" x14ac:dyDescent="0.2">
      <c r="P29992" s="12"/>
      <c r="AB29992"/>
    </row>
    <row r="29993" spans="16:28" x14ac:dyDescent="0.2">
      <c r="P29993" s="12"/>
      <c r="AB29993"/>
    </row>
    <row r="29994" spans="16:28" x14ac:dyDescent="0.2">
      <c r="P29994" s="12"/>
      <c r="AB29994"/>
    </row>
    <row r="29995" spans="16:28" x14ac:dyDescent="0.2">
      <c r="P29995" s="12"/>
      <c r="AB29995"/>
    </row>
    <row r="29996" spans="16:28" x14ac:dyDescent="0.2">
      <c r="P29996" s="12"/>
      <c r="AB29996"/>
    </row>
    <row r="29997" spans="16:28" x14ac:dyDescent="0.2">
      <c r="P29997" s="12"/>
      <c r="AB29997"/>
    </row>
    <row r="29998" spans="16:28" x14ac:dyDescent="0.2">
      <c r="P29998" s="12"/>
      <c r="AB29998"/>
    </row>
    <row r="29999" spans="16:28" x14ac:dyDescent="0.2">
      <c r="P29999" s="12"/>
      <c r="AB29999"/>
    </row>
    <row r="30000" spans="16:28" x14ac:dyDescent="0.2">
      <c r="P30000" s="12"/>
      <c r="AB30000"/>
    </row>
    <row r="30001" spans="16:28" x14ac:dyDescent="0.2">
      <c r="P30001" s="12"/>
      <c r="AB30001"/>
    </row>
    <row r="30002" spans="16:28" x14ac:dyDescent="0.2">
      <c r="P30002" s="12"/>
      <c r="AB30002"/>
    </row>
    <row r="30003" spans="16:28" x14ac:dyDescent="0.2">
      <c r="P30003" s="12"/>
      <c r="AB30003"/>
    </row>
    <row r="30004" spans="16:28" x14ac:dyDescent="0.2">
      <c r="P30004" s="12"/>
      <c r="AB30004"/>
    </row>
    <row r="30005" spans="16:28" x14ac:dyDescent="0.2">
      <c r="P30005" s="12"/>
      <c r="AB30005"/>
    </row>
    <row r="30006" spans="16:28" x14ac:dyDescent="0.2">
      <c r="P30006" s="12"/>
      <c r="AB30006"/>
    </row>
    <row r="30007" spans="16:28" x14ac:dyDescent="0.2">
      <c r="P30007" s="12"/>
      <c r="AB30007"/>
    </row>
    <row r="30008" spans="16:28" x14ac:dyDescent="0.2">
      <c r="P30008" s="12"/>
      <c r="AB30008"/>
    </row>
    <row r="30009" spans="16:28" x14ac:dyDescent="0.2">
      <c r="P30009" s="12"/>
      <c r="AB30009"/>
    </row>
    <row r="30010" spans="16:28" x14ac:dyDescent="0.2">
      <c r="P30010" s="12"/>
      <c r="AB30010"/>
    </row>
    <row r="30011" spans="16:28" x14ac:dyDescent="0.2">
      <c r="P30011" s="12"/>
      <c r="AB30011"/>
    </row>
    <row r="30012" spans="16:28" x14ac:dyDescent="0.2">
      <c r="P30012" s="12"/>
      <c r="AB30012"/>
    </row>
    <row r="30013" spans="16:28" x14ac:dyDescent="0.2">
      <c r="P30013" s="12"/>
      <c r="AB30013"/>
    </row>
    <row r="30014" spans="16:28" x14ac:dyDescent="0.2">
      <c r="P30014" s="12"/>
      <c r="AB30014"/>
    </row>
    <row r="30015" spans="16:28" x14ac:dyDescent="0.2">
      <c r="P30015" s="12"/>
      <c r="AB30015"/>
    </row>
    <row r="30016" spans="16:28" x14ac:dyDescent="0.2">
      <c r="P30016" s="12"/>
      <c r="AB30016"/>
    </row>
    <row r="30017" spans="16:28" x14ac:dyDescent="0.2">
      <c r="P30017" s="12"/>
      <c r="AB30017"/>
    </row>
    <row r="30018" spans="16:28" x14ac:dyDescent="0.2">
      <c r="P30018" s="12"/>
      <c r="AB30018"/>
    </row>
    <row r="30019" spans="16:28" x14ac:dyDescent="0.2">
      <c r="P30019" s="12"/>
      <c r="AB30019"/>
    </row>
    <row r="30020" spans="16:28" x14ac:dyDescent="0.2">
      <c r="P30020" s="12"/>
      <c r="AB30020"/>
    </row>
    <row r="30021" spans="16:28" x14ac:dyDescent="0.2">
      <c r="P30021" s="12"/>
      <c r="AB30021"/>
    </row>
    <row r="30022" spans="16:28" x14ac:dyDescent="0.2">
      <c r="P30022" s="12"/>
      <c r="AB30022"/>
    </row>
    <row r="30023" spans="16:28" x14ac:dyDescent="0.2">
      <c r="P30023" s="12"/>
      <c r="AB30023"/>
    </row>
    <row r="30024" spans="16:28" x14ac:dyDescent="0.2">
      <c r="P30024" s="12"/>
      <c r="AB30024"/>
    </row>
    <row r="30025" spans="16:28" x14ac:dyDescent="0.2">
      <c r="P30025" s="12"/>
      <c r="AB30025"/>
    </row>
    <row r="30026" spans="16:28" x14ac:dyDescent="0.2">
      <c r="P30026" s="12"/>
      <c r="AB30026"/>
    </row>
    <row r="30027" spans="16:28" x14ac:dyDescent="0.2">
      <c r="P30027" s="12"/>
      <c r="AB30027"/>
    </row>
    <row r="30028" spans="16:28" x14ac:dyDescent="0.2">
      <c r="P30028" s="12"/>
      <c r="AB30028"/>
    </row>
    <row r="30029" spans="16:28" x14ac:dyDescent="0.2">
      <c r="P30029" s="12"/>
      <c r="AB30029"/>
    </row>
    <row r="30030" spans="16:28" x14ac:dyDescent="0.2">
      <c r="P30030" s="12"/>
      <c r="AB30030"/>
    </row>
    <row r="30031" spans="16:28" x14ac:dyDescent="0.2">
      <c r="P30031" s="12"/>
      <c r="AB30031"/>
    </row>
    <row r="30032" spans="16:28" x14ac:dyDescent="0.2">
      <c r="P30032" s="12"/>
      <c r="AB30032"/>
    </row>
    <row r="30033" spans="16:28" x14ac:dyDescent="0.2">
      <c r="P30033" s="12"/>
      <c r="AB30033"/>
    </row>
    <row r="30034" spans="16:28" x14ac:dyDescent="0.2">
      <c r="P30034" s="12"/>
      <c r="AB30034"/>
    </row>
    <row r="30035" spans="16:28" x14ac:dyDescent="0.2">
      <c r="P30035" s="12"/>
      <c r="AB30035"/>
    </row>
    <row r="30036" spans="16:28" x14ac:dyDescent="0.2">
      <c r="P30036" s="12"/>
      <c r="AB30036"/>
    </row>
    <row r="30037" spans="16:28" x14ac:dyDescent="0.2">
      <c r="P30037" s="12"/>
      <c r="AB30037"/>
    </row>
    <row r="30038" spans="16:28" x14ac:dyDescent="0.2">
      <c r="P30038" s="12"/>
      <c r="AB30038"/>
    </row>
    <row r="30039" spans="16:28" x14ac:dyDescent="0.2">
      <c r="P30039" s="12"/>
      <c r="AB30039"/>
    </row>
    <row r="30040" spans="16:28" x14ac:dyDescent="0.2">
      <c r="P30040" s="12"/>
      <c r="AB30040"/>
    </row>
    <row r="30041" spans="16:28" x14ac:dyDescent="0.2">
      <c r="P30041" s="12"/>
      <c r="AB30041"/>
    </row>
    <row r="30042" spans="16:28" x14ac:dyDescent="0.2">
      <c r="P30042" s="12"/>
      <c r="AB30042"/>
    </row>
    <row r="30043" spans="16:28" x14ac:dyDescent="0.2">
      <c r="P30043" s="12"/>
      <c r="AB30043"/>
    </row>
    <row r="30044" spans="16:28" x14ac:dyDescent="0.2">
      <c r="P30044" s="12"/>
      <c r="AB30044"/>
    </row>
    <row r="30045" spans="16:28" x14ac:dyDescent="0.2">
      <c r="P30045" s="12"/>
      <c r="AB30045"/>
    </row>
    <row r="30046" spans="16:28" x14ac:dyDescent="0.2">
      <c r="P30046" s="12"/>
      <c r="AB30046"/>
    </row>
    <row r="30047" spans="16:28" x14ac:dyDescent="0.2">
      <c r="P30047" s="12"/>
      <c r="AB30047"/>
    </row>
    <row r="30048" spans="16:28" x14ac:dyDescent="0.2">
      <c r="P30048" s="12"/>
      <c r="AB30048"/>
    </row>
    <row r="30049" spans="16:28" x14ac:dyDescent="0.2">
      <c r="P30049" s="12"/>
      <c r="AB30049"/>
    </row>
    <row r="30050" spans="16:28" x14ac:dyDescent="0.2">
      <c r="P30050" s="12"/>
      <c r="AB30050"/>
    </row>
    <row r="30051" spans="16:28" x14ac:dyDescent="0.2">
      <c r="P30051" s="12"/>
      <c r="AB30051"/>
    </row>
    <row r="30052" spans="16:28" x14ac:dyDescent="0.2">
      <c r="P30052" s="12"/>
      <c r="AB30052"/>
    </row>
    <row r="30053" spans="16:28" x14ac:dyDescent="0.2">
      <c r="P30053" s="12"/>
      <c r="AB30053"/>
    </row>
    <row r="30054" spans="16:28" x14ac:dyDescent="0.2">
      <c r="P30054" s="12"/>
      <c r="AB30054"/>
    </row>
    <row r="30055" spans="16:28" x14ac:dyDescent="0.2">
      <c r="P30055" s="12"/>
      <c r="AB30055"/>
    </row>
    <row r="30056" spans="16:28" x14ac:dyDescent="0.2">
      <c r="P30056" s="12"/>
      <c r="AB30056"/>
    </row>
    <row r="30057" spans="16:28" x14ac:dyDescent="0.2">
      <c r="P30057" s="12"/>
      <c r="AB30057"/>
    </row>
    <row r="30058" spans="16:28" x14ac:dyDescent="0.2">
      <c r="P30058" s="12"/>
      <c r="AB30058"/>
    </row>
    <row r="30059" spans="16:28" x14ac:dyDescent="0.2">
      <c r="P30059" s="12"/>
      <c r="AB30059"/>
    </row>
    <row r="30060" spans="16:28" x14ac:dyDescent="0.2">
      <c r="P30060" s="12"/>
      <c r="AB30060"/>
    </row>
    <row r="30061" spans="16:28" x14ac:dyDescent="0.2">
      <c r="P30061" s="12"/>
      <c r="AB30061"/>
    </row>
    <row r="30062" spans="16:28" x14ac:dyDescent="0.2">
      <c r="P30062" s="12"/>
      <c r="AB30062"/>
    </row>
    <row r="30063" spans="16:28" x14ac:dyDescent="0.2">
      <c r="P30063" s="12"/>
      <c r="AB30063"/>
    </row>
    <row r="30064" spans="16:28" x14ac:dyDescent="0.2">
      <c r="P30064" s="12"/>
      <c r="AB30064"/>
    </row>
    <row r="30065" spans="16:28" x14ac:dyDescent="0.2">
      <c r="P30065" s="12"/>
      <c r="AB30065"/>
    </row>
    <row r="30066" spans="16:28" x14ac:dyDescent="0.2">
      <c r="P30066" s="12"/>
      <c r="AB30066"/>
    </row>
    <row r="30067" spans="16:28" x14ac:dyDescent="0.2">
      <c r="P30067" s="12"/>
      <c r="AB30067"/>
    </row>
    <row r="30068" spans="16:28" x14ac:dyDescent="0.2">
      <c r="P30068" s="12"/>
      <c r="AB30068"/>
    </row>
    <row r="30069" spans="16:28" x14ac:dyDescent="0.2">
      <c r="P30069" s="12"/>
      <c r="AB30069"/>
    </row>
    <row r="30070" spans="16:28" x14ac:dyDescent="0.2">
      <c r="P30070" s="12"/>
      <c r="AB30070"/>
    </row>
    <row r="30071" spans="16:28" x14ac:dyDescent="0.2">
      <c r="P30071" s="12"/>
      <c r="AB30071"/>
    </row>
    <row r="30072" spans="16:28" x14ac:dyDescent="0.2">
      <c r="P30072" s="12"/>
      <c r="AB30072"/>
    </row>
    <row r="30073" spans="16:28" x14ac:dyDescent="0.2">
      <c r="P30073" s="12"/>
      <c r="AB30073"/>
    </row>
    <row r="30074" spans="16:28" x14ac:dyDescent="0.2">
      <c r="P30074" s="12"/>
      <c r="AB30074"/>
    </row>
    <row r="30075" spans="16:28" x14ac:dyDescent="0.2">
      <c r="P30075" s="12"/>
      <c r="AB30075"/>
    </row>
    <row r="30076" spans="16:28" x14ac:dyDescent="0.2">
      <c r="P30076" s="12"/>
      <c r="AB30076"/>
    </row>
    <row r="30077" spans="16:28" x14ac:dyDescent="0.2">
      <c r="P30077" s="12"/>
      <c r="AB30077"/>
    </row>
    <row r="30078" spans="16:28" x14ac:dyDescent="0.2">
      <c r="P30078" s="12"/>
      <c r="AB30078"/>
    </row>
    <row r="30079" spans="16:28" x14ac:dyDescent="0.2">
      <c r="P30079" s="12"/>
      <c r="AB30079"/>
    </row>
    <row r="30080" spans="16:28" x14ac:dyDescent="0.2">
      <c r="P30080" s="12"/>
      <c r="AB30080"/>
    </row>
    <row r="30081" spans="16:28" x14ac:dyDescent="0.2">
      <c r="P30081" s="12"/>
      <c r="AB30081"/>
    </row>
    <row r="30082" spans="16:28" x14ac:dyDescent="0.2">
      <c r="P30082" s="12"/>
      <c r="AB30082"/>
    </row>
    <row r="30083" spans="16:28" x14ac:dyDescent="0.2">
      <c r="P30083" s="12"/>
      <c r="AB30083"/>
    </row>
    <row r="30084" spans="16:28" x14ac:dyDescent="0.2">
      <c r="P30084" s="12"/>
      <c r="AB30084"/>
    </row>
    <row r="30085" spans="16:28" x14ac:dyDescent="0.2">
      <c r="P30085" s="12"/>
      <c r="AB30085"/>
    </row>
    <row r="30086" spans="16:28" x14ac:dyDescent="0.2">
      <c r="P30086" s="12"/>
      <c r="AB30086"/>
    </row>
    <row r="30087" spans="16:28" x14ac:dyDescent="0.2">
      <c r="P30087" s="12"/>
      <c r="AB30087"/>
    </row>
    <row r="30088" spans="16:28" x14ac:dyDescent="0.2">
      <c r="P30088" s="12"/>
      <c r="AB30088"/>
    </row>
    <row r="30089" spans="16:28" x14ac:dyDescent="0.2">
      <c r="P30089" s="12"/>
      <c r="AB30089"/>
    </row>
    <row r="30090" spans="16:28" x14ac:dyDescent="0.2">
      <c r="P30090" s="12"/>
      <c r="AB30090"/>
    </row>
    <row r="30091" spans="16:28" x14ac:dyDescent="0.2">
      <c r="P30091" s="12"/>
      <c r="AB30091"/>
    </row>
    <row r="30092" spans="16:28" x14ac:dyDescent="0.2">
      <c r="P30092" s="12"/>
      <c r="AB30092"/>
    </row>
    <row r="30093" spans="16:28" x14ac:dyDescent="0.2">
      <c r="P30093" s="12"/>
      <c r="AB30093"/>
    </row>
    <row r="30094" spans="16:28" x14ac:dyDescent="0.2">
      <c r="P30094" s="12"/>
      <c r="AB30094"/>
    </row>
    <row r="30095" spans="16:28" x14ac:dyDescent="0.2">
      <c r="P30095" s="12"/>
      <c r="AB30095"/>
    </row>
    <row r="30096" spans="16:28" x14ac:dyDescent="0.2">
      <c r="P30096" s="12"/>
      <c r="AB30096"/>
    </row>
    <row r="30097" spans="16:28" x14ac:dyDescent="0.2">
      <c r="P30097" s="12"/>
      <c r="AB30097"/>
    </row>
    <row r="30098" spans="16:28" x14ac:dyDescent="0.2">
      <c r="P30098" s="12"/>
      <c r="AB30098"/>
    </row>
    <row r="30099" spans="16:28" x14ac:dyDescent="0.2">
      <c r="P30099" s="12"/>
      <c r="AB30099"/>
    </row>
    <row r="30100" spans="16:28" x14ac:dyDescent="0.2">
      <c r="P30100" s="12"/>
      <c r="AB30100"/>
    </row>
    <row r="30101" spans="16:28" x14ac:dyDescent="0.2">
      <c r="P30101" s="12"/>
      <c r="AB30101"/>
    </row>
    <row r="30102" spans="16:28" x14ac:dyDescent="0.2">
      <c r="P30102" s="12"/>
      <c r="AB30102"/>
    </row>
    <row r="30103" spans="16:28" x14ac:dyDescent="0.2">
      <c r="P30103" s="12"/>
      <c r="AB30103"/>
    </row>
    <row r="30104" spans="16:28" x14ac:dyDescent="0.2">
      <c r="P30104" s="12"/>
      <c r="AB30104"/>
    </row>
    <row r="30105" spans="16:28" x14ac:dyDescent="0.2">
      <c r="P30105" s="12"/>
      <c r="AB30105"/>
    </row>
    <row r="30106" spans="16:28" x14ac:dyDescent="0.2">
      <c r="P30106" s="12"/>
      <c r="AB30106"/>
    </row>
    <row r="30107" spans="16:28" x14ac:dyDescent="0.2">
      <c r="P30107" s="12"/>
      <c r="AB30107"/>
    </row>
    <row r="30108" spans="16:28" x14ac:dyDescent="0.2">
      <c r="P30108" s="12"/>
      <c r="AB30108"/>
    </row>
    <row r="30109" spans="16:28" x14ac:dyDescent="0.2">
      <c r="P30109" s="12"/>
      <c r="AB30109"/>
    </row>
    <row r="30110" spans="16:28" x14ac:dyDescent="0.2">
      <c r="P30110" s="12"/>
      <c r="AB30110"/>
    </row>
    <row r="30111" spans="16:28" x14ac:dyDescent="0.2">
      <c r="P30111" s="12"/>
      <c r="AB30111"/>
    </row>
    <row r="30112" spans="16:28" x14ac:dyDescent="0.2">
      <c r="P30112" s="12"/>
      <c r="AB30112"/>
    </row>
    <row r="30113" spans="16:28" x14ac:dyDescent="0.2">
      <c r="P30113" s="12"/>
      <c r="AB30113"/>
    </row>
    <row r="30114" spans="16:28" x14ac:dyDescent="0.2">
      <c r="P30114" s="12"/>
      <c r="AB30114"/>
    </row>
    <row r="30115" spans="16:28" x14ac:dyDescent="0.2">
      <c r="P30115" s="12"/>
      <c r="AB30115"/>
    </row>
    <row r="30116" spans="16:28" x14ac:dyDescent="0.2">
      <c r="P30116" s="12"/>
      <c r="AB30116"/>
    </row>
    <row r="30117" spans="16:28" x14ac:dyDescent="0.2">
      <c r="P30117" s="12"/>
      <c r="AB30117"/>
    </row>
    <row r="30118" spans="16:28" x14ac:dyDescent="0.2">
      <c r="P30118" s="12"/>
      <c r="AB30118"/>
    </row>
    <row r="30119" spans="16:28" x14ac:dyDescent="0.2">
      <c r="P30119" s="12"/>
      <c r="AB30119"/>
    </row>
    <row r="30120" spans="16:28" x14ac:dyDescent="0.2">
      <c r="P30120" s="12"/>
      <c r="AB30120"/>
    </row>
    <row r="30121" spans="16:28" x14ac:dyDescent="0.2">
      <c r="P30121" s="12"/>
      <c r="AB30121"/>
    </row>
    <row r="30122" spans="16:28" x14ac:dyDescent="0.2">
      <c r="P30122" s="12"/>
      <c r="AB30122"/>
    </row>
    <row r="30123" spans="16:28" x14ac:dyDescent="0.2">
      <c r="P30123" s="12"/>
      <c r="AB30123"/>
    </row>
    <row r="30124" spans="16:28" x14ac:dyDescent="0.2">
      <c r="P30124" s="12"/>
      <c r="AB30124"/>
    </row>
    <row r="30125" spans="16:28" x14ac:dyDescent="0.2">
      <c r="P30125" s="12"/>
      <c r="AB30125"/>
    </row>
    <row r="30126" spans="16:28" x14ac:dyDescent="0.2">
      <c r="P30126" s="12"/>
      <c r="AB30126"/>
    </row>
    <row r="30127" spans="16:28" x14ac:dyDescent="0.2">
      <c r="P30127" s="12"/>
      <c r="AB30127"/>
    </row>
    <row r="30128" spans="16:28" x14ac:dyDescent="0.2">
      <c r="P30128" s="12"/>
      <c r="AB30128"/>
    </row>
    <row r="30129" spans="16:28" x14ac:dyDescent="0.2">
      <c r="P30129" s="12"/>
      <c r="AB30129"/>
    </row>
    <row r="30130" spans="16:28" x14ac:dyDescent="0.2">
      <c r="P30130" s="12"/>
      <c r="AB30130"/>
    </row>
    <row r="30131" spans="16:28" x14ac:dyDescent="0.2">
      <c r="P30131" s="12"/>
      <c r="AB30131"/>
    </row>
    <row r="30132" spans="16:28" x14ac:dyDescent="0.2">
      <c r="P30132" s="12"/>
      <c r="AB30132"/>
    </row>
    <row r="30133" spans="16:28" x14ac:dyDescent="0.2">
      <c r="P30133" s="12"/>
      <c r="AB30133"/>
    </row>
    <row r="30134" spans="16:28" x14ac:dyDescent="0.2">
      <c r="P30134" s="12"/>
      <c r="AB30134"/>
    </row>
    <row r="30135" spans="16:28" x14ac:dyDescent="0.2">
      <c r="P30135" s="12"/>
      <c r="AB30135"/>
    </row>
    <row r="30136" spans="16:28" x14ac:dyDescent="0.2">
      <c r="P30136" s="12"/>
      <c r="AB30136"/>
    </row>
    <row r="30137" spans="16:28" x14ac:dyDescent="0.2">
      <c r="P30137" s="12"/>
      <c r="AB30137"/>
    </row>
    <row r="30138" spans="16:28" x14ac:dyDescent="0.2">
      <c r="P30138" s="12"/>
      <c r="AB30138"/>
    </row>
    <row r="30139" spans="16:28" x14ac:dyDescent="0.2">
      <c r="P30139" s="12"/>
      <c r="AB30139"/>
    </row>
    <row r="30140" spans="16:28" x14ac:dyDescent="0.2">
      <c r="P30140" s="12"/>
      <c r="AB30140"/>
    </row>
    <row r="30141" spans="16:28" x14ac:dyDescent="0.2">
      <c r="P30141" s="12"/>
      <c r="AB30141"/>
    </row>
    <row r="30142" spans="16:28" x14ac:dyDescent="0.2">
      <c r="P30142" s="12"/>
      <c r="AB30142"/>
    </row>
    <row r="30143" spans="16:28" x14ac:dyDescent="0.2">
      <c r="P30143" s="12"/>
      <c r="AB30143"/>
    </row>
    <row r="30144" spans="16:28" x14ac:dyDescent="0.2">
      <c r="P30144" s="12"/>
      <c r="AB30144"/>
    </row>
    <row r="30145" spans="16:28" x14ac:dyDescent="0.2">
      <c r="P30145" s="12"/>
      <c r="AB30145"/>
    </row>
    <row r="30146" spans="16:28" x14ac:dyDescent="0.2">
      <c r="P30146" s="12"/>
      <c r="AB30146"/>
    </row>
    <row r="30147" spans="16:28" x14ac:dyDescent="0.2">
      <c r="P30147" s="12"/>
      <c r="AB30147"/>
    </row>
    <row r="30148" spans="16:28" x14ac:dyDescent="0.2">
      <c r="P30148" s="12"/>
      <c r="AB30148"/>
    </row>
    <row r="30149" spans="16:28" x14ac:dyDescent="0.2">
      <c r="P30149" s="12"/>
      <c r="AB30149"/>
    </row>
    <row r="30150" spans="16:28" x14ac:dyDescent="0.2">
      <c r="P30150" s="12"/>
      <c r="AB30150"/>
    </row>
    <row r="30151" spans="16:28" x14ac:dyDescent="0.2">
      <c r="P30151" s="12"/>
      <c r="AB30151"/>
    </row>
    <row r="30152" spans="16:28" x14ac:dyDescent="0.2">
      <c r="P30152" s="12"/>
      <c r="AB30152"/>
    </row>
    <row r="30153" spans="16:28" x14ac:dyDescent="0.2">
      <c r="P30153" s="12"/>
      <c r="AB30153"/>
    </row>
    <row r="30154" spans="16:28" x14ac:dyDescent="0.2">
      <c r="P30154" s="12"/>
      <c r="AB30154"/>
    </row>
    <row r="30155" spans="16:28" x14ac:dyDescent="0.2">
      <c r="P30155" s="12"/>
      <c r="AB30155"/>
    </row>
    <row r="30156" spans="16:28" x14ac:dyDescent="0.2">
      <c r="P30156" s="12"/>
      <c r="AB30156"/>
    </row>
    <row r="30157" spans="16:28" x14ac:dyDescent="0.2">
      <c r="P30157" s="12"/>
      <c r="AB30157"/>
    </row>
    <row r="30158" spans="16:28" x14ac:dyDescent="0.2">
      <c r="P30158" s="12"/>
      <c r="AB30158"/>
    </row>
    <row r="30159" spans="16:28" x14ac:dyDescent="0.2">
      <c r="P30159" s="12"/>
      <c r="AB30159"/>
    </row>
    <row r="30160" spans="16:28" x14ac:dyDescent="0.2">
      <c r="P30160" s="12"/>
      <c r="AB30160"/>
    </row>
    <row r="30161" spans="16:28" x14ac:dyDescent="0.2">
      <c r="P30161" s="12"/>
      <c r="AB30161"/>
    </row>
    <row r="30162" spans="16:28" x14ac:dyDescent="0.2">
      <c r="P30162" s="12"/>
      <c r="AB30162"/>
    </row>
    <row r="30163" spans="16:28" x14ac:dyDescent="0.2">
      <c r="P30163" s="12"/>
      <c r="AB30163"/>
    </row>
    <row r="30164" spans="16:28" x14ac:dyDescent="0.2">
      <c r="P30164" s="12"/>
      <c r="AB30164"/>
    </row>
    <row r="30165" spans="16:28" x14ac:dyDescent="0.2">
      <c r="P30165" s="12"/>
      <c r="AB30165"/>
    </row>
    <row r="30166" spans="16:28" x14ac:dyDescent="0.2">
      <c r="P30166" s="12"/>
      <c r="AB30166"/>
    </row>
    <row r="30167" spans="16:28" x14ac:dyDescent="0.2">
      <c r="P30167" s="12"/>
      <c r="AB30167"/>
    </row>
    <row r="30168" spans="16:28" x14ac:dyDescent="0.2">
      <c r="P30168" s="12"/>
      <c r="AB30168"/>
    </row>
    <row r="30169" spans="16:28" x14ac:dyDescent="0.2">
      <c r="P30169" s="12"/>
      <c r="AB30169"/>
    </row>
    <row r="30170" spans="16:28" x14ac:dyDescent="0.2">
      <c r="P30170" s="12"/>
      <c r="AB30170"/>
    </row>
    <row r="30171" spans="16:28" x14ac:dyDescent="0.2">
      <c r="P30171" s="12"/>
      <c r="AB30171"/>
    </row>
    <row r="30172" spans="16:28" x14ac:dyDescent="0.2">
      <c r="P30172" s="12"/>
      <c r="AB30172"/>
    </row>
    <row r="30173" spans="16:28" x14ac:dyDescent="0.2">
      <c r="P30173" s="12"/>
      <c r="AB30173"/>
    </row>
    <row r="30174" spans="16:28" x14ac:dyDescent="0.2">
      <c r="P30174" s="12"/>
      <c r="AB30174"/>
    </row>
    <row r="30175" spans="16:28" x14ac:dyDescent="0.2">
      <c r="P30175" s="12"/>
      <c r="AB30175"/>
    </row>
    <row r="30176" spans="16:28" x14ac:dyDescent="0.2">
      <c r="P30176" s="12"/>
      <c r="AB30176"/>
    </row>
    <row r="30177" spans="16:28" x14ac:dyDescent="0.2">
      <c r="P30177" s="12"/>
      <c r="AB30177"/>
    </row>
    <row r="30178" spans="16:28" x14ac:dyDescent="0.2">
      <c r="P30178" s="12"/>
      <c r="AB30178"/>
    </row>
    <row r="30179" spans="16:28" x14ac:dyDescent="0.2">
      <c r="P30179" s="12"/>
      <c r="AB30179"/>
    </row>
    <row r="30180" spans="16:28" x14ac:dyDescent="0.2">
      <c r="P30180" s="12"/>
      <c r="AB30180"/>
    </row>
    <row r="30181" spans="16:28" x14ac:dyDescent="0.2">
      <c r="P30181" s="12"/>
      <c r="AB30181"/>
    </row>
    <row r="30182" spans="16:28" x14ac:dyDescent="0.2">
      <c r="P30182" s="12"/>
      <c r="AB30182"/>
    </row>
    <row r="30183" spans="16:28" x14ac:dyDescent="0.2">
      <c r="P30183" s="12"/>
      <c r="AB30183"/>
    </row>
    <row r="30184" spans="16:28" x14ac:dyDescent="0.2">
      <c r="P30184" s="12"/>
      <c r="AB30184"/>
    </row>
    <row r="30185" spans="16:28" x14ac:dyDescent="0.2">
      <c r="P30185" s="12"/>
      <c r="AB30185"/>
    </row>
    <row r="30186" spans="16:28" x14ac:dyDescent="0.2">
      <c r="P30186" s="12"/>
      <c r="AB30186"/>
    </row>
    <row r="30187" spans="16:28" x14ac:dyDescent="0.2">
      <c r="P30187" s="12"/>
      <c r="AB30187"/>
    </row>
    <row r="30188" spans="16:28" x14ac:dyDescent="0.2">
      <c r="P30188" s="12"/>
      <c r="AB30188"/>
    </row>
    <row r="30189" spans="16:28" x14ac:dyDescent="0.2">
      <c r="P30189" s="12"/>
      <c r="AB30189"/>
    </row>
    <row r="30190" spans="16:28" x14ac:dyDescent="0.2">
      <c r="P30190" s="12"/>
      <c r="AB30190"/>
    </row>
    <row r="30191" spans="16:28" x14ac:dyDescent="0.2">
      <c r="P30191" s="12"/>
      <c r="AB30191"/>
    </row>
    <row r="30192" spans="16:28" x14ac:dyDescent="0.2">
      <c r="P30192" s="12"/>
      <c r="AB30192"/>
    </row>
    <row r="30193" spans="16:28" x14ac:dyDescent="0.2">
      <c r="P30193" s="12"/>
      <c r="AB30193"/>
    </row>
    <row r="30194" spans="16:28" x14ac:dyDescent="0.2">
      <c r="P30194" s="12"/>
      <c r="AB30194"/>
    </row>
    <row r="30195" spans="16:28" x14ac:dyDescent="0.2">
      <c r="P30195" s="12"/>
      <c r="AB30195"/>
    </row>
    <row r="30196" spans="16:28" x14ac:dyDescent="0.2">
      <c r="P30196" s="12"/>
      <c r="AB30196"/>
    </row>
    <row r="30197" spans="16:28" x14ac:dyDescent="0.2">
      <c r="P30197" s="12"/>
      <c r="AB30197"/>
    </row>
    <row r="30198" spans="16:28" x14ac:dyDescent="0.2">
      <c r="P30198" s="12"/>
      <c r="AB30198"/>
    </row>
    <row r="30199" spans="16:28" x14ac:dyDescent="0.2">
      <c r="P30199" s="12"/>
      <c r="AB30199"/>
    </row>
    <row r="30200" spans="16:28" x14ac:dyDescent="0.2">
      <c r="P30200" s="12"/>
      <c r="AB30200"/>
    </row>
    <row r="30201" spans="16:28" x14ac:dyDescent="0.2">
      <c r="P30201" s="12"/>
      <c r="AB30201"/>
    </row>
    <row r="30202" spans="16:28" x14ac:dyDescent="0.2">
      <c r="P30202" s="12"/>
      <c r="AB30202"/>
    </row>
    <row r="30203" spans="16:28" x14ac:dyDescent="0.2">
      <c r="P30203" s="12"/>
      <c r="AB30203"/>
    </row>
    <row r="30204" spans="16:28" x14ac:dyDescent="0.2">
      <c r="P30204" s="12"/>
      <c r="AB30204"/>
    </row>
    <row r="30205" spans="16:28" x14ac:dyDescent="0.2">
      <c r="P30205" s="12"/>
      <c r="AB30205"/>
    </row>
    <row r="30206" spans="16:28" x14ac:dyDescent="0.2">
      <c r="P30206" s="12"/>
      <c r="AB30206"/>
    </row>
    <row r="30207" spans="16:28" x14ac:dyDescent="0.2">
      <c r="P30207" s="12"/>
      <c r="AB30207"/>
    </row>
    <row r="30208" spans="16:28" x14ac:dyDescent="0.2">
      <c r="P30208" s="12"/>
      <c r="AB30208"/>
    </row>
    <row r="30209" spans="16:28" x14ac:dyDescent="0.2">
      <c r="P30209" s="12"/>
      <c r="AB30209"/>
    </row>
    <row r="30210" spans="16:28" x14ac:dyDescent="0.2">
      <c r="P30210" s="12"/>
      <c r="AB30210"/>
    </row>
    <row r="30211" spans="16:28" x14ac:dyDescent="0.2">
      <c r="P30211" s="12"/>
      <c r="AB30211"/>
    </row>
    <row r="30212" spans="16:28" x14ac:dyDescent="0.2">
      <c r="P30212" s="12"/>
      <c r="AB30212"/>
    </row>
    <row r="30213" spans="16:28" x14ac:dyDescent="0.2">
      <c r="P30213" s="12"/>
      <c r="AB30213"/>
    </row>
    <row r="30214" spans="16:28" x14ac:dyDescent="0.2">
      <c r="P30214" s="12"/>
      <c r="AB30214"/>
    </row>
    <row r="30215" spans="16:28" x14ac:dyDescent="0.2">
      <c r="P30215" s="12"/>
      <c r="AB30215"/>
    </row>
    <row r="30216" spans="16:28" x14ac:dyDescent="0.2">
      <c r="P30216" s="12"/>
      <c r="AB30216"/>
    </row>
    <row r="30217" spans="16:28" x14ac:dyDescent="0.2">
      <c r="P30217" s="12"/>
      <c r="AB30217"/>
    </row>
    <row r="30218" spans="16:28" x14ac:dyDescent="0.2">
      <c r="P30218" s="12"/>
      <c r="AB30218"/>
    </row>
    <row r="30219" spans="16:28" x14ac:dyDescent="0.2">
      <c r="P30219" s="12"/>
      <c r="AB30219"/>
    </row>
    <row r="30220" spans="16:28" x14ac:dyDescent="0.2">
      <c r="P30220" s="12"/>
      <c r="AB30220"/>
    </row>
    <row r="30221" spans="16:28" x14ac:dyDescent="0.2">
      <c r="P30221" s="12"/>
      <c r="AB30221"/>
    </row>
    <row r="30222" spans="16:28" x14ac:dyDescent="0.2">
      <c r="P30222" s="12"/>
      <c r="AB30222"/>
    </row>
    <row r="30223" spans="16:28" x14ac:dyDescent="0.2">
      <c r="P30223" s="12"/>
      <c r="AB30223"/>
    </row>
    <row r="30224" spans="16:28" x14ac:dyDescent="0.2">
      <c r="P30224" s="12"/>
      <c r="AB30224"/>
    </row>
    <row r="30225" spans="16:28" x14ac:dyDescent="0.2">
      <c r="P30225" s="12"/>
      <c r="AB30225"/>
    </row>
    <row r="30226" spans="16:28" x14ac:dyDescent="0.2">
      <c r="P30226" s="12"/>
      <c r="AB30226"/>
    </row>
    <row r="30227" spans="16:28" x14ac:dyDescent="0.2">
      <c r="P30227" s="12"/>
      <c r="AB30227"/>
    </row>
    <row r="30228" spans="16:28" x14ac:dyDescent="0.2">
      <c r="P30228" s="12"/>
      <c r="AB30228"/>
    </row>
    <row r="30229" spans="16:28" x14ac:dyDescent="0.2">
      <c r="P30229" s="12"/>
      <c r="AB30229"/>
    </row>
    <row r="30230" spans="16:28" x14ac:dyDescent="0.2">
      <c r="P30230" s="12"/>
      <c r="AB30230"/>
    </row>
    <row r="30231" spans="16:28" x14ac:dyDescent="0.2">
      <c r="P30231" s="12"/>
      <c r="AB30231"/>
    </row>
    <row r="30232" spans="16:28" x14ac:dyDescent="0.2">
      <c r="P30232" s="12"/>
      <c r="AB30232"/>
    </row>
    <row r="30233" spans="16:28" x14ac:dyDescent="0.2">
      <c r="P30233" s="12"/>
      <c r="AB30233"/>
    </row>
    <row r="30234" spans="16:28" x14ac:dyDescent="0.2">
      <c r="P30234" s="12"/>
      <c r="AB30234"/>
    </row>
    <row r="30235" spans="16:28" x14ac:dyDescent="0.2">
      <c r="P30235" s="12"/>
      <c r="AB30235"/>
    </row>
    <row r="30236" spans="16:28" x14ac:dyDescent="0.2">
      <c r="P30236" s="12"/>
      <c r="AB30236"/>
    </row>
    <row r="30237" spans="16:28" x14ac:dyDescent="0.2">
      <c r="P30237" s="12"/>
      <c r="AB30237"/>
    </row>
    <row r="30238" spans="16:28" x14ac:dyDescent="0.2">
      <c r="P30238" s="12"/>
      <c r="AB30238"/>
    </row>
    <row r="30239" spans="16:28" x14ac:dyDescent="0.2">
      <c r="P30239" s="12"/>
      <c r="AB30239"/>
    </row>
    <row r="30240" spans="16:28" x14ac:dyDescent="0.2">
      <c r="P30240" s="12"/>
      <c r="AB30240"/>
    </row>
    <row r="30241" spans="16:28" x14ac:dyDescent="0.2">
      <c r="P30241" s="12"/>
      <c r="AB30241"/>
    </row>
    <row r="30242" spans="16:28" x14ac:dyDescent="0.2">
      <c r="P30242" s="12"/>
      <c r="AB30242"/>
    </row>
    <row r="30243" spans="16:28" x14ac:dyDescent="0.2">
      <c r="P30243" s="12"/>
      <c r="AB30243"/>
    </row>
    <row r="30244" spans="16:28" x14ac:dyDescent="0.2">
      <c r="P30244" s="12"/>
      <c r="AB30244"/>
    </row>
    <row r="30245" spans="16:28" x14ac:dyDescent="0.2">
      <c r="P30245" s="12"/>
      <c r="AB30245"/>
    </row>
    <row r="30246" spans="16:28" x14ac:dyDescent="0.2">
      <c r="P30246" s="12"/>
      <c r="AB30246"/>
    </row>
    <row r="30247" spans="16:28" x14ac:dyDescent="0.2">
      <c r="P30247" s="12"/>
      <c r="AB30247"/>
    </row>
    <row r="30248" spans="16:28" x14ac:dyDescent="0.2">
      <c r="P30248" s="12"/>
      <c r="AB30248"/>
    </row>
    <row r="30249" spans="16:28" x14ac:dyDescent="0.2">
      <c r="P30249" s="12"/>
      <c r="AB30249"/>
    </row>
    <row r="30250" spans="16:28" x14ac:dyDescent="0.2">
      <c r="P30250" s="12"/>
      <c r="AB30250"/>
    </row>
    <row r="30251" spans="16:28" x14ac:dyDescent="0.2">
      <c r="P30251" s="12"/>
      <c r="AB30251"/>
    </row>
    <row r="30252" spans="16:28" x14ac:dyDescent="0.2">
      <c r="P30252" s="12"/>
      <c r="AB30252"/>
    </row>
    <row r="30253" spans="16:28" x14ac:dyDescent="0.2">
      <c r="P30253" s="12"/>
      <c r="AB30253"/>
    </row>
    <row r="30254" spans="16:28" x14ac:dyDescent="0.2">
      <c r="P30254" s="12"/>
      <c r="AB30254"/>
    </row>
    <row r="30255" spans="16:28" x14ac:dyDescent="0.2">
      <c r="P30255" s="12"/>
      <c r="AB30255"/>
    </row>
    <row r="30256" spans="16:28" x14ac:dyDescent="0.2">
      <c r="P30256" s="12"/>
      <c r="AB30256"/>
    </row>
    <row r="30257" spans="16:28" x14ac:dyDescent="0.2">
      <c r="P30257" s="12"/>
      <c r="AB30257"/>
    </row>
    <row r="30258" spans="16:28" x14ac:dyDescent="0.2">
      <c r="P30258" s="12"/>
      <c r="AB30258"/>
    </row>
    <row r="30259" spans="16:28" x14ac:dyDescent="0.2">
      <c r="P30259" s="12"/>
      <c r="AB30259"/>
    </row>
    <row r="30260" spans="16:28" x14ac:dyDescent="0.2">
      <c r="P30260" s="12"/>
      <c r="AB30260"/>
    </row>
    <row r="30261" spans="16:28" x14ac:dyDescent="0.2">
      <c r="P30261" s="12"/>
      <c r="AB30261"/>
    </row>
    <row r="30262" spans="16:28" x14ac:dyDescent="0.2">
      <c r="P30262" s="12"/>
      <c r="AB30262"/>
    </row>
    <row r="30263" spans="16:28" x14ac:dyDescent="0.2">
      <c r="P30263" s="12"/>
      <c r="AB30263"/>
    </row>
    <row r="30264" spans="16:28" x14ac:dyDescent="0.2">
      <c r="P30264" s="12"/>
      <c r="AB30264"/>
    </row>
    <row r="30265" spans="16:28" x14ac:dyDescent="0.2">
      <c r="P30265" s="12"/>
      <c r="AB30265"/>
    </row>
    <row r="30266" spans="16:28" x14ac:dyDescent="0.2">
      <c r="P30266" s="12"/>
      <c r="AB30266"/>
    </row>
    <row r="30267" spans="16:28" x14ac:dyDescent="0.2">
      <c r="P30267" s="12"/>
      <c r="AB30267"/>
    </row>
    <row r="30268" spans="16:28" x14ac:dyDescent="0.2">
      <c r="P30268" s="12"/>
      <c r="AB30268"/>
    </row>
    <row r="30269" spans="16:28" x14ac:dyDescent="0.2">
      <c r="P30269" s="12"/>
      <c r="AB30269"/>
    </row>
    <row r="30270" spans="16:28" x14ac:dyDescent="0.2">
      <c r="P30270" s="12"/>
      <c r="AB30270"/>
    </row>
    <row r="30271" spans="16:28" x14ac:dyDescent="0.2">
      <c r="P30271" s="12"/>
      <c r="AB30271"/>
    </row>
    <row r="30272" spans="16:28" x14ac:dyDescent="0.2">
      <c r="P30272" s="12"/>
      <c r="AB30272"/>
    </row>
    <row r="30273" spans="16:28" x14ac:dyDescent="0.2">
      <c r="P30273" s="12"/>
      <c r="AB30273"/>
    </row>
    <row r="30274" spans="16:28" x14ac:dyDescent="0.2">
      <c r="P30274" s="12"/>
      <c r="AB30274"/>
    </row>
    <row r="30275" spans="16:28" x14ac:dyDescent="0.2">
      <c r="P30275" s="12"/>
      <c r="AB30275"/>
    </row>
    <row r="30276" spans="16:28" x14ac:dyDescent="0.2">
      <c r="P30276" s="12"/>
      <c r="AB30276"/>
    </row>
    <row r="30277" spans="16:28" x14ac:dyDescent="0.2">
      <c r="P30277" s="12"/>
      <c r="AB30277"/>
    </row>
    <row r="30278" spans="16:28" x14ac:dyDescent="0.2">
      <c r="P30278" s="12"/>
      <c r="AB30278"/>
    </row>
    <row r="30279" spans="16:28" x14ac:dyDescent="0.2">
      <c r="P30279" s="12"/>
      <c r="AB30279"/>
    </row>
    <row r="30280" spans="16:28" x14ac:dyDescent="0.2">
      <c r="P30280" s="12"/>
      <c r="AB30280"/>
    </row>
    <row r="30281" spans="16:28" x14ac:dyDescent="0.2">
      <c r="P30281" s="12"/>
      <c r="AB30281"/>
    </row>
    <row r="30282" spans="16:28" x14ac:dyDescent="0.2">
      <c r="P30282" s="12"/>
      <c r="AB30282"/>
    </row>
    <row r="30283" spans="16:28" x14ac:dyDescent="0.2">
      <c r="P30283" s="12"/>
      <c r="AB30283"/>
    </row>
    <row r="30284" spans="16:28" x14ac:dyDescent="0.2">
      <c r="P30284" s="12"/>
      <c r="AB30284"/>
    </row>
    <row r="30285" spans="16:28" x14ac:dyDescent="0.2">
      <c r="P30285" s="12"/>
      <c r="AB30285"/>
    </row>
    <row r="30286" spans="16:28" x14ac:dyDescent="0.2">
      <c r="P30286" s="12"/>
      <c r="AB30286"/>
    </row>
    <row r="30287" spans="16:28" x14ac:dyDescent="0.2">
      <c r="P30287" s="12"/>
      <c r="AB30287"/>
    </row>
    <row r="30288" spans="16:28" x14ac:dyDescent="0.2">
      <c r="P30288" s="12"/>
      <c r="AB30288"/>
    </row>
    <row r="30289" spans="16:28" x14ac:dyDescent="0.2">
      <c r="P30289" s="12"/>
      <c r="AB30289"/>
    </row>
    <row r="30290" spans="16:28" x14ac:dyDescent="0.2">
      <c r="P30290" s="12"/>
      <c r="AB30290"/>
    </row>
    <row r="30291" spans="16:28" x14ac:dyDescent="0.2">
      <c r="P30291" s="12"/>
      <c r="AB30291"/>
    </row>
    <row r="30292" spans="16:28" x14ac:dyDescent="0.2">
      <c r="P30292" s="12"/>
      <c r="AB30292"/>
    </row>
    <row r="30293" spans="16:28" x14ac:dyDescent="0.2">
      <c r="P30293" s="12"/>
      <c r="AB30293"/>
    </row>
    <row r="30294" spans="16:28" x14ac:dyDescent="0.2">
      <c r="P30294" s="12"/>
      <c r="AB30294"/>
    </row>
    <row r="30295" spans="16:28" x14ac:dyDescent="0.2">
      <c r="P30295" s="12"/>
      <c r="AB30295"/>
    </row>
    <row r="30296" spans="16:28" x14ac:dyDescent="0.2">
      <c r="P30296" s="12"/>
      <c r="AB30296"/>
    </row>
    <row r="30297" spans="16:28" x14ac:dyDescent="0.2">
      <c r="P30297" s="12"/>
      <c r="AB30297"/>
    </row>
    <row r="30298" spans="16:28" x14ac:dyDescent="0.2">
      <c r="P30298" s="12"/>
      <c r="AB30298"/>
    </row>
    <row r="30299" spans="16:28" x14ac:dyDescent="0.2">
      <c r="P30299" s="12"/>
      <c r="AB30299"/>
    </row>
    <row r="30300" spans="16:28" x14ac:dyDescent="0.2">
      <c r="P30300" s="12"/>
      <c r="AB30300"/>
    </row>
    <row r="30301" spans="16:28" x14ac:dyDescent="0.2">
      <c r="P30301" s="12"/>
      <c r="AB30301"/>
    </row>
    <row r="30302" spans="16:28" x14ac:dyDescent="0.2">
      <c r="P30302" s="12"/>
      <c r="AB30302"/>
    </row>
    <row r="30303" spans="16:28" x14ac:dyDescent="0.2">
      <c r="P30303" s="12"/>
      <c r="AB30303"/>
    </row>
    <row r="30304" spans="16:28" x14ac:dyDescent="0.2">
      <c r="P30304" s="12"/>
      <c r="AB30304"/>
    </row>
    <row r="30305" spans="16:28" x14ac:dyDescent="0.2">
      <c r="P30305" s="12"/>
      <c r="AB30305"/>
    </row>
    <row r="30306" spans="16:28" x14ac:dyDescent="0.2">
      <c r="P30306" s="12"/>
      <c r="AB30306"/>
    </row>
    <row r="30307" spans="16:28" x14ac:dyDescent="0.2">
      <c r="P30307" s="12"/>
      <c r="AB30307"/>
    </row>
    <row r="30308" spans="16:28" x14ac:dyDescent="0.2">
      <c r="P30308" s="12"/>
      <c r="AB30308"/>
    </row>
    <row r="30309" spans="16:28" x14ac:dyDescent="0.2">
      <c r="P30309" s="12"/>
      <c r="AB30309"/>
    </row>
    <row r="30310" spans="16:28" x14ac:dyDescent="0.2">
      <c r="P30310" s="12"/>
      <c r="AB30310"/>
    </row>
    <row r="30311" spans="16:28" x14ac:dyDescent="0.2">
      <c r="P30311" s="12"/>
      <c r="AB30311"/>
    </row>
    <row r="30312" spans="16:28" x14ac:dyDescent="0.2">
      <c r="P30312" s="12"/>
      <c r="AB30312"/>
    </row>
    <row r="30313" spans="16:28" x14ac:dyDescent="0.2">
      <c r="P30313" s="12"/>
      <c r="AB30313"/>
    </row>
    <row r="30314" spans="16:28" x14ac:dyDescent="0.2">
      <c r="P30314" s="12"/>
      <c r="AB30314"/>
    </row>
    <row r="30315" spans="16:28" x14ac:dyDescent="0.2">
      <c r="P30315" s="12"/>
      <c r="AB30315"/>
    </row>
    <row r="30316" spans="16:28" x14ac:dyDescent="0.2">
      <c r="P30316" s="12"/>
      <c r="AB30316"/>
    </row>
    <row r="30317" spans="16:28" x14ac:dyDescent="0.2">
      <c r="P30317" s="12"/>
      <c r="AB30317"/>
    </row>
    <row r="30318" spans="16:28" x14ac:dyDescent="0.2">
      <c r="P30318" s="12"/>
      <c r="AB30318"/>
    </row>
    <row r="30319" spans="16:28" x14ac:dyDescent="0.2">
      <c r="P30319" s="12"/>
      <c r="AB30319"/>
    </row>
    <row r="30320" spans="16:28" x14ac:dyDescent="0.2">
      <c r="P30320" s="12"/>
      <c r="AB30320"/>
    </row>
    <row r="30321" spans="16:28" x14ac:dyDescent="0.2">
      <c r="P30321" s="12"/>
      <c r="AB30321"/>
    </row>
    <row r="30322" spans="16:28" x14ac:dyDescent="0.2">
      <c r="P30322" s="12"/>
      <c r="AB30322"/>
    </row>
    <row r="30323" spans="16:28" x14ac:dyDescent="0.2">
      <c r="P30323" s="12"/>
      <c r="AB30323"/>
    </row>
    <row r="30324" spans="16:28" x14ac:dyDescent="0.2">
      <c r="P30324" s="12"/>
      <c r="AB30324"/>
    </row>
    <row r="30325" spans="16:28" x14ac:dyDescent="0.2">
      <c r="P30325" s="12"/>
      <c r="AB30325"/>
    </row>
    <row r="30326" spans="16:28" x14ac:dyDescent="0.2">
      <c r="P30326" s="12"/>
      <c r="AB30326"/>
    </row>
    <row r="30327" spans="16:28" x14ac:dyDescent="0.2">
      <c r="P30327" s="12"/>
      <c r="AB30327"/>
    </row>
    <row r="30328" spans="16:28" x14ac:dyDescent="0.2">
      <c r="P30328" s="12"/>
      <c r="AB30328"/>
    </row>
    <row r="30329" spans="16:28" x14ac:dyDescent="0.2">
      <c r="P30329" s="12"/>
      <c r="AB30329"/>
    </row>
    <row r="30330" spans="16:28" x14ac:dyDescent="0.2">
      <c r="P30330" s="12"/>
      <c r="AB30330"/>
    </row>
    <row r="30331" spans="16:28" x14ac:dyDescent="0.2">
      <c r="P30331" s="12"/>
      <c r="AB30331"/>
    </row>
    <row r="30332" spans="16:28" x14ac:dyDescent="0.2">
      <c r="P30332" s="12"/>
      <c r="AB30332"/>
    </row>
    <row r="30333" spans="16:28" x14ac:dyDescent="0.2">
      <c r="P30333" s="12"/>
      <c r="AB30333"/>
    </row>
    <row r="30334" spans="16:28" x14ac:dyDescent="0.2">
      <c r="P30334" s="12"/>
      <c r="AB30334"/>
    </row>
    <row r="30335" spans="16:28" x14ac:dyDescent="0.2">
      <c r="P30335" s="12"/>
      <c r="AB30335"/>
    </row>
    <row r="30336" spans="16:28" x14ac:dyDescent="0.2">
      <c r="P30336" s="12"/>
      <c r="AB30336"/>
    </row>
    <row r="30337" spans="16:28" x14ac:dyDescent="0.2">
      <c r="P30337" s="12"/>
      <c r="AB30337"/>
    </row>
    <row r="30338" spans="16:28" x14ac:dyDescent="0.2">
      <c r="P30338" s="12"/>
      <c r="AB30338"/>
    </row>
    <row r="30339" spans="16:28" x14ac:dyDescent="0.2">
      <c r="P30339" s="12"/>
      <c r="AB30339"/>
    </row>
    <row r="30340" spans="16:28" x14ac:dyDescent="0.2">
      <c r="P30340" s="12"/>
      <c r="AB30340"/>
    </row>
    <row r="30341" spans="16:28" x14ac:dyDescent="0.2">
      <c r="P30341" s="12"/>
      <c r="AB30341"/>
    </row>
    <row r="30342" spans="16:28" x14ac:dyDescent="0.2">
      <c r="P30342" s="12"/>
      <c r="AB30342"/>
    </row>
    <row r="30343" spans="16:28" x14ac:dyDescent="0.2">
      <c r="P30343" s="12"/>
      <c r="AB30343"/>
    </row>
    <row r="30344" spans="16:28" x14ac:dyDescent="0.2">
      <c r="P30344" s="12"/>
      <c r="AB30344"/>
    </row>
    <row r="30345" spans="16:28" x14ac:dyDescent="0.2">
      <c r="P30345" s="12"/>
      <c r="AB30345"/>
    </row>
    <row r="30346" spans="16:28" x14ac:dyDescent="0.2">
      <c r="P30346" s="12"/>
      <c r="AB30346"/>
    </row>
    <row r="30347" spans="16:28" x14ac:dyDescent="0.2">
      <c r="P30347" s="12"/>
      <c r="AB30347"/>
    </row>
    <row r="30348" spans="16:28" x14ac:dyDescent="0.2">
      <c r="P30348" s="12"/>
      <c r="AB30348"/>
    </row>
    <row r="30349" spans="16:28" x14ac:dyDescent="0.2">
      <c r="P30349" s="12"/>
      <c r="AB30349"/>
    </row>
    <row r="30350" spans="16:28" x14ac:dyDescent="0.2">
      <c r="P30350" s="12"/>
      <c r="AB30350"/>
    </row>
    <row r="30351" spans="16:28" x14ac:dyDescent="0.2">
      <c r="P30351" s="12"/>
      <c r="AB30351"/>
    </row>
    <row r="30352" spans="16:28" x14ac:dyDescent="0.2">
      <c r="P30352" s="12"/>
      <c r="AB30352"/>
    </row>
    <row r="30353" spans="16:28" x14ac:dyDescent="0.2">
      <c r="P30353" s="12"/>
      <c r="AB30353"/>
    </row>
    <row r="30354" spans="16:28" x14ac:dyDescent="0.2">
      <c r="P30354" s="12"/>
      <c r="AB30354"/>
    </row>
    <row r="30355" spans="16:28" x14ac:dyDescent="0.2">
      <c r="P30355" s="12"/>
      <c r="AB30355"/>
    </row>
    <row r="30356" spans="16:28" x14ac:dyDescent="0.2">
      <c r="P30356" s="12"/>
      <c r="AB30356"/>
    </row>
    <row r="30357" spans="16:28" x14ac:dyDescent="0.2">
      <c r="P30357" s="12"/>
      <c r="AB30357"/>
    </row>
    <row r="30358" spans="16:28" x14ac:dyDescent="0.2">
      <c r="P30358" s="12"/>
      <c r="AB30358"/>
    </row>
    <row r="30359" spans="16:28" x14ac:dyDescent="0.2">
      <c r="P30359" s="12"/>
      <c r="AB30359"/>
    </row>
    <row r="30360" spans="16:28" x14ac:dyDescent="0.2">
      <c r="P30360" s="12"/>
      <c r="AB30360"/>
    </row>
    <row r="30361" spans="16:28" x14ac:dyDescent="0.2">
      <c r="P30361" s="12"/>
      <c r="AB30361"/>
    </row>
    <row r="30362" spans="16:28" x14ac:dyDescent="0.2">
      <c r="P30362" s="12"/>
      <c r="AB30362"/>
    </row>
    <row r="30363" spans="16:28" x14ac:dyDescent="0.2">
      <c r="P30363" s="12"/>
      <c r="AB30363"/>
    </row>
    <row r="30364" spans="16:28" x14ac:dyDescent="0.2">
      <c r="P30364" s="12"/>
      <c r="AB30364"/>
    </row>
    <row r="30365" spans="16:28" x14ac:dyDescent="0.2">
      <c r="P30365" s="12"/>
      <c r="AB30365"/>
    </row>
    <row r="30366" spans="16:28" x14ac:dyDescent="0.2">
      <c r="P30366" s="12"/>
      <c r="AB30366"/>
    </row>
    <row r="30367" spans="16:28" x14ac:dyDescent="0.2">
      <c r="P30367" s="12"/>
      <c r="AB30367"/>
    </row>
    <row r="30368" spans="16:28" x14ac:dyDescent="0.2">
      <c r="P30368" s="12"/>
      <c r="AB30368"/>
    </row>
    <row r="30369" spans="16:28" x14ac:dyDescent="0.2">
      <c r="P30369" s="12"/>
      <c r="AB30369"/>
    </row>
    <row r="30370" spans="16:28" x14ac:dyDescent="0.2">
      <c r="P30370" s="12"/>
      <c r="AB30370"/>
    </row>
    <row r="30371" spans="16:28" x14ac:dyDescent="0.2">
      <c r="P30371" s="12"/>
      <c r="AB30371"/>
    </row>
    <row r="30372" spans="16:28" x14ac:dyDescent="0.2">
      <c r="P30372" s="12"/>
      <c r="AB30372"/>
    </row>
    <row r="30373" spans="16:28" x14ac:dyDescent="0.2">
      <c r="P30373" s="12"/>
      <c r="AB30373"/>
    </row>
    <row r="30374" spans="16:28" x14ac:dyDescent="0.2">
      <c r="P30374" s="12"/>
      <c r="AB30374"/>
    </row>
    <row r="30375" spans="16:28" x14ac:dyDescent="0.2">
      <c r="P30375" s="12"/>
      <c r="AB30375"/>
    </row>
    <row r="30376" spans="16:28" x14ac:dyDescent="0.2">
      <c r="P30376" s="12"/>
      <c r="AB30376"/>
    </row>
    <row r="30377" spans="16:28" x14ac:dyDescent="0.2">
      <c r="P30377" s="12"/>
      <c r="AB30377"/>
    </row>
    <row r="30378" spans="16:28" x14ac:dyDescent="0.2">
      <c r="P30378" s="12"/>
      <c r="AB30378"/>
    </row>
    <row r="30379" spans="16:28" x14ac:dyDescent="0.2">
      <c r="P30379" s="12"/>
      <c r="AB30379"/>
    </row>
    <row r="30380" spans="16:28" x14ac:dyDescent="0.2">
      <c r="P30380" s="12"/>
      <c r="AB30380"/>
    </row>
    <row r="30381" spans="16:28" x14ac:dyDescent="0.2">
      <c r="P30381" s="12"/>
      <c r="AB30381"/>
    </row>
    <row r="30382" spans="16:28" x14ac:dyDescent="0.2">
      <c r="P30382" s="12"/>
      <c r="AB30382"/>
    </row>
    <row r="30383" spans="16:28" x14ac:dyDescent="0.2">
      <c r="P30383" s="12"/>
      <c r="AB30383"/>
    </row>
    <row r="30384" spans="16:28" x14ac:dyDescent="0.2">
      <c r="P30384" s="12"/>
      <c r="AB30384"/>
    </row>
    <row r="30385" spans="16:28" x14ac:dyDescent="0.2">
      <c r="P30385" s="12"/>
      <c r="AB30385"/>
    </row>
    <row r="30386" spans="16:28" x14ac:dyDescent="0.2">
      <c r="P30386" s="12"/>
      <c r="AB30386"/>
    </row>
    <row r="30387" spans="16:28" x14ac:dyDescent="0.2">
      <c r="P30387" s="12"/>
      <c r="AB30387"/>
    </row>
    <row r="30388" spans="16:28" x14ac:dyDescent="0.2">
      <c r="P30388" s="12"/>
      <c r="AB30388"/>
    </row>
    <row r="30389" spans="16:28" x14ac:dyDescent="0.2">
      <c r="P30389" s="12"/>
      <c r="AB30389"/>
    </row>
    <row r="30390" spans="16:28" x14ac:dyDescent="0.2">
      <c r="P30390" s="12"/>
      <c r="AB30390"/>
    </row>
    <row r="30391" spans="16:28" x14ac:dyDescent="0.2">
      <c r="P30391" s="12"/>
      <c r="AB30391"/>
    </row>
    <row r="30392" spans="16:28" x14ac:dyDescent="0.2">
      <c r="P30392" s="12"/>
      <c r="AB30392"/>
    </row>
    <row r="30393" spans="16:28" x14ac:dyDescent="0.2">
      <c r="P30393" s="12"/>
      <c r="AB30393"/>
    </row>
    <row r="30394" spans="16:28" x14ac:dyDescent="0.2">
      <c r="P30394" s="12"/>
      <c r="AB30394"/>
    </row>
    <row r="30395" spans="16:28" x14ac:dyDescent="0.2">
      <c r="P30395" s="12"/>
      <c r="AB30395"/>
    </row>
    <row r="30396" spans="16:28" x14ac:dyDescent="0.2">
      <c r="P30396" s="12"/>
      <c r="AB30396"/>
    </row>
    <row r="30397" spans="16:28" x14ac:dyDescent="0.2">
      <c r="P30397" s="12"/>
      <c r="AB30397"/>
    </row>
    <row r="30398" spans="16:28" x14ac:dyDescent="0.2">
      <c r="P30398" s="12"/>
      <c r="AB30398"/>
    </row>
    <row r="30399" spans="16:28" x14ac:dyDescent="0.2">
      <c r="P30399" s="12"/>
      <c r="AB30399"/>
    </row>
    <row r="30400" spans="16:28" x14ac:dyDescent="0.2">
      <c r="P30400" s="12"/>
      <c r="AB30400"/>
    </row>
    <row r="30401" spans="16:28" x14ac:dyDescent="0.2">
      <c r="P30401" s="12"/>
      <c r="AB30401"/>
    </row>
    <row r="30402" spans="16:28" x14ac:dyDescent="0.2">
      <c r="P30402" s="12"/>
      <c r="AB30402"/>
    </row>
    <row r="30403" spans="16:28" x14ac:dyDescent="0.2">
      <c r="P30403" s="12"/>
      <c r="AB30403"/>
    </row>
    <row r="30404" spans="16:28" x14ac:dyDescent="0.2">
      <c r="P30404" s="12"/>
      <c r="AB30404"/>
    </row>
    <row r="30405" spans="16:28" x14ac:dyDescent="0.2">
      <c r="P30405" s="12"/>
      <c r="AB30405"/>
    </row>
    <row r="30406" spans="16:28" x14ac:dyDescent="0.2">
      <c r="P30406" s="12"/>
      <c r="AB30406"/>
    </row>
    <row r="30407" spans="16:28" x14ac:dyDescent="0.2">
      <c r="P30407" s="12"/>
      <c r="AB30407"/>
    </row>
    <row r="30408" spans="16:28" x14ac:dyDescent="0.2">
      <c r="P30408" s="12"/>
      <c r="AB30408"/>
    </row>
    <row r="30409" spans="16:28" x14ac:dyDescent="0.2">
      <c r="P30409" s="12"/>
      <c r="AB30409"/>
    </row>
    <row r="30410" spans="16:28" x14ac:dyDescent="0.2">
      <c r="P30410" s="12"/>
      <c r="AB30410"/>
    </row>
    <row r="30411" spans="16:28" x14ac:dyDescent="0.2">
      <c r="P30411" s="12"/>
      <c r="AB30411"/>
    </row>
    <row r="30412" spans="16:28" x14ac:dyDescent="0.2">
      <c r="P30412" s="12"/>
      <c r="AB30412"/>
    </row>
    <row r="30413" spans="16:28" x14ac:dyDescent="0.2">
      <c r="P30413" s="12"/>
      <c r="AB30413"/>
    </row>
    <row r="30414" spans="16:28" x14ac:dyDescent="0.2">
      <c r="P30414" s="12"/>
      <c r="AB30414"/>
    </row>
    <row r="30415" spans="16:28" x14ac:dyDescent="0.2">
      <c r="P30415" s="12"/>
      <c r="AB30415"/>
    </row>
    <row r="30416" spans="16:28" x14ac:dyDescent="0.2">
      <c r="P30416" s="12"/>
      <c r="AB30416"/>
    </row>
    <row r="30417" spans="16:28" x14ac:dyDescent="0.2">
      <c r="P30417" s="12"/>
      <c r="AB30417"/>
    </row>
    <row r="30418" spans="16:28" x14ac:dyDescent="0.2">
      <c r="P30418" s="12"/>
      <c r="AB30418"/>
    </row>
    <row r="30419" spans="16:28" x14ac:dyDescent="0.2">
      <c r="P30419" s="12"/>
      <c r="AB30419"/>
    </row>
    <row r="30420" spans="16:28" x14ac:dyDescent="0.2">
      <c r="P30420" s="12"/>
      <c r="AB30420"/>
    </row>
    <row r="30421" spans="16:28" x14ac:dyDescent="0.2">
      <c r="P30421" s="12"/>
      <c r="AB30421"/>
    </row>
    <row r="30422" spans="16:28" x14ac:dyDescent="0.2">
      <c r="P30422" s="12"/>
      <c r="AB30422"/>
    </row>
    <row r="30423" spans="16:28" x14ac:dyDescent="0.2">
      <c r="P30423" s="12"/>
      <c r="AB30423"/>
    </row>
    <row r="30424" spans="16:28" x14ac:dyDescent="0.2">
      <c r="P30424" s="12"/>
      <c r="AB30424"/>
    </row>
    <row r="30425" spans="16:28" x14ac:dyDescent="0.2">
      <c r="P30425" s="12"/>
      <c r="AB30425"/>
    </row>
    <row r="30426" spans="16:28" x14ac:dyDescent="0.2">
      <c r="P30426" s="12"/>
      <c r="AB30426"/>
    </row>
    <row r="30427" spans="16:28" x14ac:dyDescent="0.2">
      <c r="P30427" s="12"/>
      <c r="AB30427"/>
    </row>
    <row r="30428" spans="16:28" x14ac:dyDescent="0.2">
      <c r="P30428" s="12"/>
      <c r="AB30428"/>
    </row>
    <row r="30429" spans="16:28" x14ac:dyDescent="0.2">
      <c r="P30429" s="12"/>
      <c r="AB30429"/>
    </row>
    <row r="30430" spans="16:28" x14ac:dyDescent="0.2">
      <c r="P30430" s="12"/>
      <c r="AB30430"/>
    </row>
    <row r="30431" spans="16:28" x14ac:dyDescent="0.2">
      <c r="P30431" s="12"/>
      <c r="AB30431"/>
    </row>
    <row r="30432" spans="16:28" x14ac:dyDescent="0.2">
      <c r="P30432" s="12"/>
      <c r="AB30432"/>
    </row>
    <row r="30433" spans="16:28" x14ac:dyDescent="0.2">
      <c r="P30433" s="12"/>
      <c r="AB30433"/>
    </row>
    <row r="30434" spans="16:28" x14ac:dyDescent="0.2">
      <c r="P30434" s="12"/>
      <c r="AB30434"/>
    </row>
    <row r="30435" spans="16:28" x14ac:dyDescent="0.2">
      <c r="P30435" s="12"/>
      <c r="AB30435"/>
    </row>
    <row r="30436" spans="16:28" x14ac:dyDescent="0.2">
      <c r="P30436" s="12"/>
      <c r="AB30436"/>
    </row>
    <row r="30437" spans="16:28" x14ac:dyDescent="0.2">
      <c r="P30437" s="12"/>
      <c r="AB30437"/>
    </row>
    <row r="30438" spans="16:28" x14ac:dyDescent="0.2">
      <c r="P30438" s="12"/>
      <c r="AB30438"/>
    </row>
    <row r="30439" spans="16:28" x14ac:dyDescent="0.2">
      <c r="P30439" s="12"/>
      <c r="AB30439"/>
    </row>
    <row r="30440" spans="16:28" x14ac:dyDescent="0.2">
      <c r="P30440" s="12"/>
      <c r="AB30440"/>
    </row>
    <row r="30441" spans="16:28" x14ac:dyDescent="0.2">
      <c r="P30441" s="12"/>
      <c r="AB30441"/>
    </row>
    <row r="30442" spans="16:28" x14ac:dyDescent="0.2">
      <c r="P30442" s="12"/>
      <c r="AB30442"/>
    </row>
    <row r="30443" spans="16:28" x14ac:dyDescent="0.2">
      <c r="P30443" s="12"/>
      <c r="AB30443"/>
    </row>
    <row r="30444" spans="16:28" x14ac:dyDescent="0.2">
      <c r="P30444" s="12"/>
      <c r="AB30444"/>
    </row>
    <row r="30445" spans="16:28" x14ac:dyDescent="0.2">
      <c r="P30445" s="12"/>
      <c r="AB30445"/>
    </row>
    <row r="30446" spans="16:28" x14ac:dyDescent="0.2">
      <c r="P30446" s="12"/>
      <c r="AB30446"/>
    </row>
    <row r="30447" spans="16:28" x14ac:dyDescent="0.2">
      <c r="P30447" s="12"/>
      <c r="AB30447"/>
    </row>
    <row r="30448" spans="16:28" x14ac:dyDescent="0.2">
      <c r="P30448" s="12"/>
      <c r="AB30448"/>
    </row>
    <row r="30449" spans="16:28" x14ac:dyDescent="0.2">
      <c r="P30449" s="12"/>
      <c r="AB30449"/>
    </row>
    <row r="30450" spans="16:28" x14ac:dyDescent="0.2">
      <c r="P30450" s="12"/>
      <c r="AB30450"/>
    </row>
    <row r="30451" spans="16:28" x14ac:dyDescent="0.2">
      <c r="P30451" s="12"/>
      <c r="AB30451"/>
    </row>
    <row r="30452" spans="16:28" x14ac:dyDescent="0.2">
      <c r="P30452" s="12"/>
      <c r="AB30452"/>
    </row>
    <row r="30453" spans="16:28" x14ac:dyDescent="0.2">
      <c r="P30453" s="12"/>
      <c r="AB30453"/>
    </row>
    <row r="30454" spans="16:28" x14ac:dyDescent="0.2">
      <c r="P30454" s="12"/>
      <c r="AB30454"/>
    </row>
    <row r="30455" spans="16:28" x14ac:dyDescent="0.2">
      <c r="P30455" s="12"/>
      <c r="AB30455"/>
    </row>
    <row r="30456" spans="16:28" x14ac:dyDescent="0.2">
      <c r="P30456" s="12"/>
      <c r="AB30456"/>
    </row>
    <row r="30457" spans="16:28" x14ac:dyDescent="0.2">
      <c r="P30457" s="12"/>
      <c r="AB30457"/>
    </row>
    <row r="30458" spans="16:28" x14ac:dyDescent="0.2">
      <c r="P30458" s="12"/>
      <c r="AB30458"/>
    </row>
    <row r="30459" spans="16:28" x14ac:dyDescent="0.2">
      <c r="P30459" s="12"/>
      <c r="AB30459"/>
    </row>
    <row r="30460" spans="16:28" x14ac:dyDescent="0.2">
      <c r="P30460" s="12"/>
      <c r="AB30460"/>
    </row>
    <row r="30461" spans="16:28" x14ac:dyDescent="0.2">
      <c r="P30461" s="12"/>
      <c r="AB30461"/>
    </row>
    <row r="30462" spans="16:28" x14ac:dyDescent="0.2">
      <c r="P30462" s="12"/>
      <c r="AB30462"/>
    </row>
    <row r="30463" spans="16:28" x14ac:dyDescent="0.2">
      <c r="P30463" s="12"/>
      <c r="AB30463"/>
    </row>
    <row r="30464" spans="16:28" x14ac:dyDescent="0.2">
      <c r="P30464" s="12"/>
      <c r="AB30464"/>
    </row>
    <row r="30465" spans="16:28" x14ac:dyDescent="0.2">
      <c r="P30465" s="12"/>
      <c r="AB30465"/>
    </row>
    <row r="30466" spans="16:28" x14ac:dyDescent="0.2">
      <c r="P30466" s="12"/>
      <c r="AB30466"/>
    </row>
    <row r="30467" spans="16:28" x14ac:dyDescent="0.2">
      <c r="P30467" s="12"/>
      <c r="AB30467"/>
    </row>
    <row r="30468" spans="16:28" x14ac:dyDescent="0.2">
      <c r="P30468" s="12"/>
      <c r="AB30468"/>
    </row>
    <row r="30469" spans="16:28" x14ac:dyDescent="0.2">
      <c r="P30469" s="12"/>
      <c r="AB30469"/>
    </row>
    <row r="30470" spans="16:28" x14ac:dyDescent="0.2">
      <c r="P30470" s="12"/>
      <c r="AB30470"/>
    </row>
    <row r="30471" spans="16:28" x14ac:dyDescent="0.2">
      <c r="P30471" s="12"/>
      <c r="AB30471"/>
    </row>
    <row r="30472" spans="16:28" x14ac:dyDescent="0.2">
      <c r="P30472" s="12"/>
      <c r="AB30472"/>
    </row>
    <row r="30473" spans="16:28" x14ac:dyDescent="0.2">
      <c r="P30473" s="12"/>
      <c r="AB30473"/>
    </row>
    <row r="30474" spans="16:28" x14ac:dyDescent="0.2">
      <c r="P30474" s="12"/>
      <c r="AB30474"/>
    </row>
    <row r="30475" spans="16:28" x14ac:dyDescent="0.2">
      <c r="P30475" s="12"/>
      <c r="AB30475"/>
    </row>
    <row r="30476" spans="16:28" x14ac:dyDescent="0.2">
      <c r="P30476" s="12"/>
      <c r="AB30476"/>
    </row>
    <row r="30477" spans="16:28" x14ac:dyDescent="0.2">
      <c r="P30477" s="12"/>
      <c r="AB30477"/>
    </row>
    <row r="30478" spans="16:28" x14ac:dyDescent="0.2">
      <c r="P30478" s="12"/>
      <c r="AB30478"/>
    </row>
    <row r="30479" spans="16:28" x14ac:dyDescent="0.2">
      <c r="P30479" s="12"/>
      <c r="AB30479"/>
    </row>
    <row r="30480" spans="16:28" x14ac:dyDescent="0.2">
      <c r="P30480" s="12"/>
      <c r="AB30480"/>
    </row>
    <row r="30481" spans="16:28" x14ac:dyDescent="0.2">
      <c r="P30481" s="12"/>
      <c r="AB30481"/>
    </row>
    <row r="30482" spans="16:28" x14ac:dyDescent="0.2">
      <c r="P30482" s="12"/>
      <c r="AB30482"/>
    </row>
    <row r="30483" spans="16:28" x14ac:dyDescent="0.2">
      <c r="P30483" s="12"/>
      <c r="AB30483"/>
    </row>
    <row r="30484" spans="16:28" x14ac:dyDescent="0.2">
      <c r="P30484" s="12"/>
      <c r="AB30484"/>
    </row>
    <row r="30485" spans="16:28" x14ac:dyDescent="0.2">
      <c r="P30485" s="12"/>
      <c r="AB30485"/>
    </row>
    <row r="30486" spans="16:28" x14ac:dyDescent="0.2">
      <c r="P30486" s="12"/>
      <c r="AB30486"/>
    </row>
    <row r="30487" spans="16:28" x14ac:dyDescent="0.2">
      <c r="P30487" s="12"/>
      <c r="AB30487"/>
    </row>
    <row r="30488" spans="16:28" x14ac:dyDescent="0.2">
      <c r="P30488" s="12"/>
      <c r="AB30488"/>
    </row>
    <row r="30489" spans="16:28" x14ac:dyDescent="0.2">
      <c r="P30489" s="12"/>
      <c r="AB30489"/>
    </row>
    <row r="30490" spans="16:28" x14ac:dyDescent="0.2">
      <c r="P30490" s="12"/>
      <c r="AB30490"/>
    </row>
    <row r="30491" spans="16:28" x14ac:dyDescent="0.2">
      <c r="P30491" s="12"/>
      <c r="AB30491"/>
    </row>
    <row r="30492" spans="16:28" x14ac:dyDescent="0.2">
      <c r="P30492" s="12"/>
      <c r="AB30492"/>
    </row>
    <row r="30493" spans="16:28" x14ac:dyDescent="0.2">
      <c r="P30493" s="12"/>
      <c r="AB30493"/>
    </row>
    <row r="30494" spans="16:28" x14ac:dyDescent="0.2">
      <c r="P30494" s="12"/>
      <c r="AB30494"/>
    </row>
    <row r="30495" spans="16:28" x14ac:dyDescent="0.2">
      <c r="P30495" s="12"/>
      <c r="AB30495"/>
    </row>
    <row r="30496" spans="16:28" x14ac:dyDescent="0.2">
      <c r="P30496" s="12"/>
      <c r="AB30496"/>
    </row>
    <row r="30497" spans="16:28" x14ac:dyDescent="0.2">
      <c r="P30497" s="12"/>
      <c r="AB30497"/>
    </row>
    <row r="30498" spans="16:28" x14ac:dyDescent="0.2">
      <c r="P30498" s="12"/>
      <c r="AB30498"/>
    </row>
    <row r="30499" spans="16:28" x14ac:dyDescent="0.2">
      <c r="P30499" s="12"/>
      <c r="AB30499"/>
    </row>
    <row r="30500" spans="16:28" x14ac:dyDescent="0.2">
      <c r="P30500" s="12"/>
      <c r="AB30500"/>
    </row>
    <row r="30501" spans="16:28" x14ac:dyDescent="0.2">
      <c r="P30501" s="12"/>
      <c r="AB30501"/>
    </row>
    <row r="30502" spans="16:28" x14ac:dyDescent="0.2">
      <c r="P30502" s="12"/>
      <c r="AB30502"/>
    </row>
    <row r="30503" spans="16:28" x14ac:dyDescent="0.2">
      <c r="P30503" s="12"/>
      <c r="AB30503"/>
    </row>
    <row r="30504" spans="16:28" x14ac:dyDescent="0.2">
      <c r="P30504" s="12"/>
      <c r="AB30504"/>
    </row>
    <row r="30505" spans="16:28" x14ac:dyDescent="0.2">
      <c r="P30505" s="12"/>
      <c r="AB30505"/>
    </row>
    <row r="30506" spans="16:28" x14ac:dyDescent="0.2">
      <c r="P30506" s="12"/>
      <c r="AB30506"/>
    </row>
    <row r="30507" spans="16:28" x14ac:dyDescent="0.2">
      <c r="P30507" s="12"/>
      <c r="AB30507"/>
    </row>
    <row r="30508" spans="16:28" x14ac:dyDescent="0.2">
      <c r="P30508" s="12"/>
      <c r="AB30508"/>
    </row>
    <row r="30509" spans="16:28" x14ac:dyDescent="0.2">
      <c r="P30509" s="12"/>
      <c r="AB30509"/>
    </row>
    <row r="30510" spans="16:28" x14ac:dyDescent="0.2">
      <c r="P30510" s="12"/>
      <c r="AB30510"/>
    </row>
    <row r="30511" spans="16:28" x14ac:dyDescent="0.2">
      <c r="P30511" s="12"/>
      <c r="AB30511"/>
    </row>
    <row r="30512" spans="16:28" x14ac:dyDescent="0.2">
      <c r="P30512" s="12"/>
      <c r="AB30512"/>
    </row>
    <row r="30513" spans="16:28" x14ac:dyDescent="0.2">
      <c r="P30513" s="12"/>
      <c r="AB30513"/>
    </row>
    <row r="30514" spans="16:28" x14ac:dyDescent="0.2">
      <c r="P30514" s="12"/>
      <c r="AB30514"/>
    </row>
    <row r="30515" spans="16:28" x14ac:dyDescent="0.2">
      <c r="P30515" s="12"/>
      <c r="AB30515"/>
    </row>
    <row r="30516" spans="16:28" x14ac:dyDescent="0.2">
      <c r="P30516" s="12"/>
      <c r="AB30516"/>
    </row>
    <row r="30517" spans="16:28" x14ac:dyDescent="0.2">
      <c r="P30517" s="12"/>
      <c r="AB30517"/>
    </row>
    <row r="30518" spans="16:28" x14ac:dyDescent="0.2">
      <c r="P30518" s="12"/>
      <c r="AB30518"/>
    </row>
    <row r="30519" spans="16:28" x14ac:dyDescent="0.2">
      <c r="P30519" s="12"/>
      <c r="AB30519"/>
    </row>
    <row r="30520" spans="16:28" x14ac:dyDescent="0.2">
      <c r="P30520" s="12"/>
      <c r="AB30520"/>
    </row>
    <row r="30521" spans="16:28" x14ac:dyDescent="0.2">
      <c r="P30521" s="12"/>
      <c r="AB30521"/>
    </row>
    <row r="30522" spans="16:28" x14ac:dyDescent="0.2">
      <c r="P30522" s="12"/>
      <c r="AB30522"/>
    </row>
    <row r="30523" spans="16:28" x14ac:dyDescent="0.2">
      <c r="P30523" s="12"/>
      <c r="AB30523"/>
    </row>
    <row r="30524" spans="16:28" x14ac:dyDescent="0.2">
      <c r="P30524" s="12"/>
      <c r="AB30524"/>
    </row>
    <row r="30525" spans="16:28" x14ac:dyDescent="0.2">
      <c r="P30525" s="12"/>
      <c r="AB30525"/>
    </row>
    <row r="30526" spans="16:28" x14ac:dyDescent="0.2">
      <c r="P30526" s="12"/>
      <c r="AB30526"/>
    </row>
    <row r="30527" spans="16:28" x14ac:dyDescent="0.2">
      <c r="P30527" s="12"/>
      <c r="AB30527"/>
    </row>
    <row r="30528" spans="16:28" x14ac:dyDescent="0.2">
      <c r="P30528" s="12"/>
      <c r="AB30528"/>
    </row>
    <row r="30529" spans="16:28" x14ac:dyDescent="0.2">
      <c r="P30529" s="12"/>
      <c r="AB30529"/>
    </row>
    <row r="30530" spans="16:28" x14ac:dyDescent="0.2">
      <c r="P30530" s="12"/>
      <c r="AB30530"/>
    </row>
    <row r="30531" spans="16:28" x14ac:dyDescent="0.2">
      <c r="P30531" s="12"/>
      <c r="AB30531"/>
    </row>
    <row r="30532" spans="16:28" x14ac:dyDescent="0.2">
      <c r="P30532" s="12"/>
      <c r="AB30532"/>
    </row>
    <row r="30533" spans="16:28" x14ac:dyDescent="0.2">
      <c r="P30533" s="12"/>
      <c r="AB30533"/>
    </row>
    <row r="30534" spans="16:28" x14ac:dyDescent="0.2">
      <c r="P30534" s="12"/>
      <c r="AB30534"/>
    </row>
    <row r="30535" spans="16:28" x14ac:dyDescent="0.2">
      <c r="P30535" s="12"/>
      <c r="AB30535"/>
    </row>
    <row r="30536" spans="16:28" x14ac:dyDescent="0.2">
      <c r="P30536" s="12"/>
      <c r="AB30536"/>
    </row>
    <row r="30537" spans="16:28" x14ac:dyDescent="0.2">
      <c r="P30537" s="12"/>
      <c r="AB30537"/>
    </row>
    <row r="30538" spans="16:28" x14ac:dyDescent="0.2">
      <c r="P30538" s="12"/>
      <c r="AB30538"/>
    </row>
    <row r="30539" spans="16:28" x14ac:dyDescent="0.2">
      <c r="P30539" s="12"/>
      <c r="AB30539"/>
    </row>
    <row r="30540" spans="16:28" x14ac:dyDescent="0.2">
      <c r="P30540" s="12"/>
      <c r="AB30540"/>
    </row>
    <row r="30541" spans="16:28" x14ac:dyDescent="0.2">
      <c r="P30541" s="12"/>
      <c r="AB30541"/>
    </row>
    <row r="30542" spans="16:28" x14ac:dyDescent="0.2">
      <c r="P30542" s="12"/>
      <c r="AB30542"/>
    </row>
    <row r="30543" spans="16:28" x14ac:dyDescent="0.2">
      <c r="P30543" s="12"/>
      <c r="AB30543"/>
    </row>
    <row r="30544" spans="16:28" x14ac:dyDescent="0.2">
      <c r="P30544" s="12"/>
      <c r="AB30544"/>
    </row>
    <row r="30545" spans="16:28" x14ac:dyDescent="0.2">
      <c r="P30545" s="12"/>
      <c r="AB30545"/>
    </row>
    <row r="30546" spans="16:28" x14ac:dyDescent="0.2">
      <c r="P30546" s="12"/>
      <c r="AB30546"/>
    </row>
    <row r="30547" spans="16:28" x14ac:dyDescent="0.2">
      <c r="P30547" s="12"/>
      <c r="AB30547"/>
    </row>
    <row r="30548" spans="16:28" x14ac:dyDescent="0.2">
      <c r="P30548" s="12"/>
      <c r="AB30548"/>
    </row>
    <row r="30549" spans="16:28" x14ac:dyDescent="0.2">
      <c r="P30549" s="12"/>
      <c r="AB30549"/>
    </row>
    <row r="30550" spans="16:28" x14ac:dyDescent="0.2">
      <c r="P30550" s="12"/>
      <c r="AB30550"/>
    </row>
    <row r="30551" spans="16:28" x14ac:dyDescent="0.2">
      <c r="P30551" s="12"/>
      <c r="AB30551"/>
    </row>
    <row r="30552" spans="16:28" x14ac:dyDescent="0.2">
      <c r="P30552" s="12"/>
      <c r="AB30552"/>
    </row>
    <row r="30553" spans="16:28" x14ac:dyDescent="0.2">
      <c r="P30553" s="12"/>
      <c r="AB30553"/>
    </row>
    <row r="30554" spans="16:28" x14ac:dyDescent="0.2">
      <c r="P30554" s="12"/>
      <c r="AB30554"/>
    </row>
    <row r="30555" spans="16:28" x14ac:dyDescent="0.2">
      <c r="P30555" s="12"/>
      <c r="AB30555"/>
    </row>
    <row r="30556" spans="16:28" x14ac:dyDescent="0.2">
      <c r="P30556" s="12"/>
      <c r="AB30556"/>
    </row>
    <row r="30557" spans="16:28" x14ac:dyDescent="0.2">
      <c r="P30557" s="12"/>
      <c r="AB30557"/>
    </row>
    <row r="30558" spans="16:28" x14ac:dyDescent="0.2">
      <c r="P30558" s="12"/>
      <c r="AB30558"/>
    </row>
    <row r="30559" spans="16:28" x14ac:dyDescent="0.2">
      <c r="P30559" s="12"/>
      <c r="AB30559"/>
    </row>
    <row r="30560" spans="16:28" x14ac:dyDescent="0.2">
      <c r="P30560" s="12"/>
      <c r="AB30560"/>
    </row>
    <row r="30561" spans="16:28" x14ac:dyDescent="0.2">
      <c r="P30561" s="12"/>
      <c r="AB30561"/>
    </row>
    <row r="30562" spans="16:28" x14ac:dyDescent="0.2">
      <c r="P30562" s="12"/>
      <c r="AB30562"/>
    </row>
    <row r="30563" spans="16:28" x14ac:dyDescent="0.2">
      <c r="P30563" s="12"/>
      <c r="AB30563"/>
    </row>
    <row r="30564" spans="16:28" x14ac:dyDescent="0.2">
      <c r="P30564" s="12"/>
      <c r="AB30564"/>
    </row>
    <row r="30565" spans="16:28" x14ac:dyDescent="0.2">
      <c r="P30565" s="12"/>
      <c r="AB30565"/>
    </row>
    <row r="30566" spans="16:28" x14ac:dyDescent="0.2">
      <c r="P30566" s="12"/>
      <c r="AB30566"/>
    </row>
    <row r="30567" spans="16:28" x14ac:dyDescent="0.2">
      <c r="P30567" s="12"/>
      <c r="AB30567"/>
    </row>
    <row r="30568" spans="16:28" x14ac:dyDescent="0.2">
      <c r="P30568" s="12"/>
      <c r="AB30568"/>
    </row>
    <row r="30569" spans="16:28" x14ac:dyDescent="0.2">
      <c r="P30569" s="12"/>
      <c r="AB30569"/>
    </row>
    <row r="30570" spans="16:28" x14ac:dyDescent="0.2">
      <c r="P30570" s="12"/>
      <c r="AB30570"/>
    </row>
    <row r="30571" spans="16:28" x14ac:dyDescent="0.2">
      <c r="P30571" s="12"/>
      <c r="AB30571"/>
    </row>
    <row r="30572" spans="16:28" x14ac:dyDescent="0.2">
      <c r="P30572" s="12"/>
      <c r="AB30572"/>
    </row>
    <row r="30573" spans="16:28" x14ac:dyDescent="0.2">
      <c r="P30573" s="12"/>
      <c r="AB30573"/>
    </row>
    <row r="30574" spans="16:28" x14ac:dyDescent="0.2">
      <c r="P30574" s="12"/>
      <c r="AB30574"/>
    </row>
    <row r="30575" spans="16:28" x14ac:dyDescent="0.2">
      <c r="P30575" s="12"/>
      <c r="AB30575"/>
    </row>
    <row r="30576" spans="16:28" x14ac:dyDescent="0.2">
      <c r="P30576" s="12"/>
      <c r="AB30576"/>
    </row>
    <row r="30577" spans="16:28" x14ac:dyDescent="0.2">
      <c r="P30577" s="12"/>
      <c r="AB30577"/>
    </row>
    <row r="30578" spans="16:28" x14ac:dyDescent="0.2">
      <c r="P30578" s="12"/>
      <c r="AB30578"/>
    </row>
    <row r="30579" spans="16:28" x14ac:dyDescent="0.2">
      <c r="P30579" s="12"/>
      <c r="AB30579"/>
    </row>
    <row r="30580" spans="16:28" x14ac:dyDescent="0.2">
      <c r="P30580" s="12"/>
      <c r="AB30580"/>
    </row>
    <row r="30581" spans="16:28" x14ac:dyDescent="0.2">
      <c r="P30581" s="12"/>
      <c r="AB30581"/>
    </row>
    <row r="30582" spans="16:28" x14ac:dyDescent="0.2">
      <c r="P30582" s="12"/>
      <c r="AB30582"/>
    </row>
    <row r="30583" spans="16:28" x14ac:dyDescent="0.2">
      <c r="P30583" s="12"/>
      <c r="AB30583"/>
    </row>
    <row r="30584" spans="16:28" x14ac:dyDescent="0.2">
      <c r="P30584" s="12"/>
      <c r="AB30584"/>
    </row>
    <row r="30585" spans="16:28" x14ac:dyDescent="0.2">
      <c r="P30585" s="12"/>
      <c r="AB30585"/>
    </row>
    <row r="30586" spans="16:28" x14ac:dyDescent="0.2">
      <c r="P30586" s="12"/>
      <c r="AB30586"/>
    </row>
    <row r="30587" spans="16:28" x14ac:dyDescent="0.2">
      <c r="P30587" s="12"/>
      <c r="AB30587"/>
    </row>
    <row r="30588" spans="16:28" x14ac:dyDescent="0.2">
      <c r="P30588" s="12"/>
      <c r="AB30588"/>
    </row>
    <row r="30589" spans="16:28" x14ac:dyDescent="0.2">
      <c r="P30589" s="12"/>
      <c r="AB30589"/>
    </row>
    <row r="30590" spans="16:28" x14ac:dyDescent="0.2">
      <c r="P30590" s="12"/>
      <c r="AB30590"/>
    </row>
    <row r="30591" spans="16:28" x14ac:dyDescent="0.2">
      <c r="P30591" s="12"/>
      <c r="AB30591"/>
    </row>
    <row r="30592" spans="16:28" x14ac:dyDescent="0.2">
      <c r="P30592" s="12"/>
      <c r="AB30592"/>
    </row>
    <row r="30593" spans="16:28" x14ac:dyDescent="0.2">
      <c r="P30593" s="12"/>
      <c r="AB30593"/>
    </row>
    <row r="30594" spans="16:28" x14ac:dyDescent="0.2">
      <c r="P30594" s="12"/>
      <c r="AB30594"/>
    </row>
    <row r="30595" spans="16:28" x14ac:dyDescent="0.2">
      <c r="P30595" s="12"/>
      <c r="AB30595"/>
    </row>
    <row r="30596" spans="16:28" x14ac:dyDescent="0.2">
      <c r="P30596" s="12"/>
      <c r="AB30596"/>
    </row>
    <row r="30597" spans="16:28" x14ac:dyDescent="0.2">
      <c r="P30597" s="12"/>
      <c r="AB30597"/>
    </row>
    <row r="30598" spans="16:28" x14ac:dyDescent="0.2">
      <c r="P30598" s="12"/>
      <c r="AB30598"/>
    </row>
    <row r="30599" spans="16:28" x14ac:dyDescent="0.2">
      <c r="P30599" s="12"/>
      <c r="AB30599"/>
    </row>
    <row r="30600" spans="16:28" x14ac:dyDescent="0.2">
      <c r="P30600" s="12"/>
      <c r="AB30600"/>
    </row>
    <row r="30601" spans="16:28" x14ac:dyDescent="0.2">
      <c r="P30601" s="12"/>
      <c r="AB30601"/>
    </row>
    <row r="30602" spans="16:28" x14ac:dyDescent="0.2">
      <c r="P30602" s="12"/>
      <c r="AB30602"/>
    </row>
    <row r="30603" spans="16:28" x14ac:dyDescent="0.2">
      <c r="P30603" s="12"/>
      <c r="AB30603"/>
    </row>
    <row r="30604" spans="16:28" x14ac:dyDescent="0.2">
      <c r="P30604" s="12"/>
      <c r="AB30604"/>
    </row>
    <row r="30605" spans="16:28" x14ac:dyDescent="0.2">
      <c r="P30605" s="12"/>
      <c r="AB30605"/>
    </row>
    <row r="30606" spans="16:28" x14ac:dyDescent="0.2">
      <c r="P30606" s="12"/>
      <c r="AB30606"/>
    </row>
    <row r="30607" spans="16:28" x14ac:dyDescent="0.2">
      <c r="P30607" s="12"/>
      <c r="AB30607"/>
    </row>
    <row r="30608" spans="16:28" x14ac:dyDescent="0.2">
      <c r="P30608" s="12"/>
      <c r="AB30608"/>
    </row>
    <row r="30609" spans="16:28" x14ac:dyDescent="0.2">
      <c r="P30609" s="12"/>
      <c r="AB30609"/>
    </row>
    <row r="30610" spans="16:28" x14ac:dyDescent="0.2">
      <c r="P30610" s="12"/>
      <c r="AB30610"/>
    </row>
    <row r="30611" spans="16:28" x14ac:dyDescent="0.2">
      <c r="P30611" s="12"/>
      <c r="AB30611"/>
    </row>
    <row r="30612" spans="16:28" x14ac:dyDescent="0.2">
      <c r="P30612" s="12"/>
      <c r="AB30612"/>
    </row>
    <row r="30613" spans="16:28" x14ac:dyDescent="0.2">
      <c r="P30613" s="12"/>
      <c r="AB30613"/>
    </row>
    <row r="30614" spans="16:28" x14ac:dyDescent="0.2">
      <c r="P30614" s="12"/>
      <c r="AB30614"/>
    </row>
    <row r="30615" spans="16:28" x14ac:dyDescent="0.2">
      <c r="P30615" s="12"/>
      <c r="AB30615"/>
    </row>
    <row r="30616" spans="16:28" x14ac:dyDescent="0.2">
      <c r="P30616" s="12"/>
      <c r="AB30616"/>
    </row>
    <row r="30617" spans="16:28" x14ac:dyDescent="0.2">
      <c r="P30617" s="12"/>
      <c r="AB30617"/>
    </row>
    <row r="30618" spans="16:28" x14ac:dyDescent="0.2">
      <c r="P30618" s="12"/>
      <c r="AB30618"/>
    </row>
    <row r="30619" spans="16:28" x14ac:dyDescent="0.2">
      <c r="P30619" s="12"/>
      <c r="AB30619"/>
    </row>
    <row r="30620" spans="16:28" x14ac:dyDescent="0.2">
      <c r="P30620" s="12"/>
      <c r="AB30620"/>
    </row>
    <row r="30621" spans="16:28" x14ac:dyDescent="0.2">
      <c r="P30621" s="12"/>
      <c r="AB30621"/>
    </row>
    <row r="30622" spans="16:28" x14ac:dyDescent="0.2">
      <c r="P30622" s="12"/>
      <c r="AB30622"/>
    </row>
    <row r="30623" spans="16:28" x14ac:dyDescent="0.2">
      <c r="P30623" s="12"/>
      <c r="AB30623"/>
    </row>
    <row r="30624" spans="16:28" x14ac:dyDescent="0.2">
      <c r="P30624" s="12"/>
      <c r="AB30624"/>
    </row>
    <row r="30625" spans="16:28" x14ac:dyDescent="0.2">
      <c r="P30625" s="12"/>
      <c r="AB30625"/>
    </row>
    <row r="30626" spans="16:28" x14ac:dyDescent="0.2">
      <c r="P30626" s="12"/>
      <c r="AB30626"/>
    </row>
    <row r="30627" spans="16:28" x14ac:dyDescent="0.2">
      <c r="P30627" s="12"/>
      <c r="AB30627"/>
    </row>
    <row r="30628" spans="16:28" x14ac:dyDescent="0.2">
      <c r="P30628" s="12"/>
      <c r="AB30628"/>
    </row>
    <row r="30629" spans="16:28" x14ac:dyDescent="0.2">
      <c r="P30629" s="12"/>
      <c r="AB30629"/>
    </row>
    <row r="30630" spans="16:28" x14ac:dyDescent="0.2">
      <c r="P30630" s="12"/>
      <c r="AB30630"/>
    </row>
    <row r="30631" spans="16:28" x14ac:dyDescent="0.2">
      <c r="P30631" s="12"/>
      <c r="AB30631"/>
    </row>
    <row r="30632" spans="16:28" x14ac:dyDescent="0.2">
      <c r="P30632" s="12"/>
      <c r="AB30632"/>
    </row>
    <row r="30633" spans="16:28" x14ac:dyDescent="0.2">
      <c r="P30633" s="12"/>
      <c r="AB30633"/>
    </row>
    <row r="30634" spans="16:28" x14ac:dyDescent="0.2">
      <c r="P30634" s="12"/>
      <c r="AB30634"/>
    </row>
    <row r="30635" spans="16:28" x14ac:dyDescent="0.2">
      <c r="P30635" s="12"/>
      <c r="AB30635"/>
    </row>
    <row r="30636" spans="16:28" x14ac:dyDescent="0.2">
      <c r="P30636" s="12"/>
      <c r="AB30636"/>
    </row>
    <row r="30637" spans="16:28" x14ac:dyDescent="0.2">
      <c r="P30637" s="12"/>
      <c r="AB30637"/>
    </row>
    <row r="30638" spans="16:28" x14ac:dyDescent="0.2">
      <c r="P30638" s="12"/>
      <c r="AB30638"/>
    </row>
    <row r="30639" spans="16:28" x14ac:dyDescent="0.2">
      <c r="P30639" s="12"/>
      <c r="AB30639"/>
    </row>
    <row r="30640" spans="16:28" x14ac:dyDescent="0.2">
      <c r="P30640" s="12"/>
      <c r="AB30640"/>
    </row>
    <row r="30641" spans="16:28" x14ac:dyDescent="0.2">
      <c r="P30641" s="12"/>
      <c r="AB30641"/>
    </row>
    <row r="30642" spans="16:28" x14ac:dyDescent="0.2">
      <c r="P30642" s="12"/>
      <c r="AB30642"/>
    </row>
    <row r="30643" spans="16:28" x14ac:dyDescent="0.2">
      <c r="P30643" s="12"/>
      <c r="AB30643"/>
    </row>
    <row r="30644" spans="16:28" x14ac:dyDescent="0.2">
      <c r="P30644" s="12"/>
      <c r="AB30644"/>
    </row>
    <row r="30645" spans="16:28" x14ac:dyDescent="0.2">
      <c r="P30645" s="12"/>
      <c r="AB30645"/>
    </row>
    <row r="30646" spans="16:28" x14ac:dyDescent="0.2">
      <c r="P30646" s="12"/>
      <c r="AB30646"/>
    </row>
    <row r="30647" spans="16:28" x14ac:dyDescent="0.2">
      <c r="P30647" s="12"/>
      <c r="AB30647"/>
    </row>
    <row r="30648" spans="16:28" x14ac:dyDescent="0.2">
      <c r="P30648" s="12"/>
      <c r="AB30648"/>
    </row>
    <row r="30649" spans="16:28" x14ac:dyDescent="0.2">
      <c r="P30649" s="12"/>
      <c r="AB30649"/>
    </row>
    <row r="30650" spans="16:28" x14ac:dyDescent="0.2">
      <c r="P30650" s="12"/>
      <c r="AB30650"/>
    </row>
    <row r="30651" spans="16:28" x14ac:dyDescent="0.2">
      <c r="P30651" s="12"/>
      <c r="AB30651"/>
    </row>
    <row r="30652" spans="16:28" x14ac:dyDescent="0.2">
      <c r="P30652" s="12"/>
      <c r="AB30652"/>
    </row>
    <row r="30653" spans="16:28" x14ac:dyDescent="0.2">
      <c r="P30653" s="12"/>
      <c r="AB30653"/>
    </row>
    <row r="30654" spans="16:28" x14ac:dyDescent="0.2">
      <c r="P30654" s="12"/>
      <c r="AB30654"/>
    </row>
    <row r="30655" spans="16:28" x14ac:dyDescent="0.2">
      <c r="P30655" s="12"/>
      <c r="AB30655"/>
    </row>
    <row r="30656" spans="16:28" x14ac:dyDescent="0.2">
      <c r="P30656" s="12"/>
      <c r="AB30656"/>
    </row>
    <row r="30657" spans="16:28" x14ac:dyDescent="0.2">
      <c r="P30657" s="12"/>
      <c r="AB30657"/>
    </row>
    <row r="30658" spans="16:28" x14ac:dyDescent="0.2">
      <c r="P30658" s="12"/>
      <c r="AB30658"/>
    </row>
    <row r="30659" spans="16:28" x14ac:dyDescent="0.2">
      <c r="P30659" s="12"/>
      <c r="AB30659"/>
    </row>
    <row r="30660" spans="16:28" x14ac:dyDescent="0.2">
      <c r="P30660" s="12"/>
      <c r="AB30660"/>
    </row>
    <row r="30661" spans="16:28" x14ac:dyDescent="0.2">
      <c r="P30661" s="12"/>
      <c r="AB30661"/>
    </row>
    <row r="30662" spans="16:28" x14ac:dyDescent="0.2">
      <c r="P30662" s="12"/>
      <c r="AB30662"/>
    </row>
    <row r="30663" spans="16:28" x14ac:dyDescent="0.2">
      <c r="P30663" s="12"/>
      <c r="AB30663"/>
    </row>
    <row r="30664" spans="16:28" x14ac:dyDescent="0.2">
      <c r="P30664" s="12"/>
      <c r="AB30664"/>
    </row>
    <row r="30665" spans="16:28" x14ac:dyDescent="0.2">
      <c r="P30665" s="12"/>
      <c r="AB30665"/>
    </row>
    <row r="30666" spans="16:28" x14ac:dyDescent="0.2">
      <c r="P30666" s="12"/>
      <c r="AB30666"/>
    </row>
    <row r="30667" spans="16:28" x14ac:dyDescent="0.2">
      <c r="P30667" s="12"/>
      <c r="AB30667"/>
    </row>
    <row r="30668" spans="16:28" x14ac:dyDescent="0.2">
      <c r="P30668" s="12"/>
      <c r="AB30668"/>
    </row>
    <row r="30669" spans="16:28" x14ac:dyDescent="0.2">
      <c r="P30669" s="12"/>
      <c r="AB30669"/>
    </row>
    <row r="30670" spans="16:28" x14ac:dyDescent="0.2">
      <c r="P30670" s="12"/>
      <c r="AB30670"/>
    </row>
    <row r="30671" spans="16:28" x14ac:dyDescent="0.2">
      <c r="P30671" s="12"/>
      <c r="AB30671"/>
    </row>
    <row r="30672" spans="16:28" x14ac:dyDescent="0.2">
      <c r="P30672" s="12"/>
      <c r="AB30672"/>
    </row>
    <row r="30673" spans="16:28" x14ac:dyDescent="0.2">
      <c r="P30673" s="12"/>
      <c r="AB30673"/>
    </row>
    <row r="30674" spans="16:28" x14ac:dyDescent="0.2">
      <c r="P30674" s="12"/>
      <c r="AB30674"/>
    </row>
    <row r="30675" spans="16:28" x14ac:dyDescent="0.2">
      <c r="P30675" s="12"/>
      <c r="AB30675"/>
    </row>
    <row r="30676" spans="16:28" x14ac:dyDescent="0.2">
      <c r="P30676" s="12"/>
      <c r="AB30676"/>
    </row>
    <row r="30677" spans="16:28" x14ac:dyDescent="0.2">
      <c r="P30677" s="12"/>
      <c r="AB30677"/>
    </row>
    <row r="30678" spans="16:28" x14ac:dyDescent="0.2">
      <c r="P30678" s="12"/>
      <c r="AB30678"/>
    </row>
    <row r="30679" spans="16:28" x14ac:dyDescent="0.2">
      <c r="P30679" s="12"/>
      <c r="AB30679"/>
    </row>
    <row r="30680" spans="16:28" x14ac:dyDescent="0.2">
      <c r="P30680" s="12"/>
      <c r="AB30680"/>
    </row>
    <row r="30681" spans="16:28" x14ac:dyDescent="0.2">
      <c r="P30681" s="12"/>
      <c r="AB30681"/>
    </row>
    <row r="30682" spans="16:28" x14ac:dyDescent="0.2">
      <c r="P30682" s="12"/>
      <c r="AB30682"/>
    </row>
    <row r="30683" spans="16:28" x14ac:dyDescent="0.2">
      <c r="P30683" s="12"/>
      <c r="AB30683"/>
    </row>
    <row r="30684" spans="16:28" x14ac:dyDescent="0.2">
      <c r="P30684" s="12"/>
      <c r="AB30684"/>
    </row>
    <row r="30685" spans="16:28" x14ac:dyDescent="0.2">
      <c r="P30685" s="12"/>
      <c r="AB30685"/>
    </row>
    <row r="30686" spans="16:28" x14ac:dyDescent="0.2">
      <c r="P30686" s="12"/>
      <c r="AB30686"/>
    </row>
    <row r="30687" spans="16:28" x14ac:dyDescent="0.2">
      <c r="P30687" s="12"/>
      <c r="AB30687"/>
    </row>
    <row r="30688" spans="16:28" x14ac:dyDescent="0.2">
      <c r="P30688" s="12"/>
      <c r="AB30688"/>
    </row>
    <row r="30689" spans="16:28" x14ac:dyDescent="0.2">
      <c r="P30689" s="12"/>
      <c r="AB30689"/>
    </row>
    <row r="30690" spans="16:28" x14ac:dyDescent="0.2">
      <c r="P30690" s="12"/>
      <c r="AB30690"/>
    </row>
    <row r="30691" spans="16:28" x14ac:dyDescent="0.2">
      <c r="P30691" s="12"/>
      <c r="AB30691"/>
    </row>
    <row r="30692" spans="16:28" x14ac:dyDescent="0.2">
      <c r="P30692" s="12"/>
      <c r="AB30692"/>
    </row>
    <row r="30693" spans="16:28" x14ac:dyDescent="0.2">
      <c r="P30693" s="12"/>
      <c r="AB30693"/>
    </row>
    <row r="30694" spans="16:28" x14ac:dyDescent="0.2">
      <c r="P30694" s="12"/>
      <c r="AB30694"/>
    </row>
    <row r="30695" spans="16:28" x14ac:dyDescent="0.2">
      <c r="P30695" s="12"/>
      <c r="AB30695"/>
    </row>
    <row r="30696" spans="16:28" x14ac:dyDescent="0.2">
      <c r="P30696" s="12"/>
      <c r="AB30696"/>
    </row>
    <row r="30697" spans="16:28" x14ac:dyDescent="0.2">
      <c r="P30697" s="12"/>
      <c r="AB30697"/>
    </row>
    <row r="30698" spans="16:28" x14ac:dyDescent="0.2">
      <c r="P30698" s="12"/>
      <c r="AB30698"/>
    </row>
    <row r="30699" spans="16:28" x14ac:dyDescent="0.2">
      <c r="P30699" s="12"/>
      <c r="AB30699"/>
    </row>
    <row r="30700" spans="16:28" x14ac:dyDescent="0.2">
      <c r="P30700" s="12"/>
      <c r="AB30700"/>
    </row>
    <row r="30701" spans="16:28" x14ac:dyDescent="0.2">
      <c r="P30701" s="12"/>
      <c r="AB30701"/>
    </row>
    <row r="30702" spans="16:28" x14ac:dyDescent="0.2">
      <c r="P30702" s="12"/>
      <c r="AB30702"/>
    </row>
    <row r="30703" spans="16:28" x14ac:dyDescent="0.2">
      <c r="P30703" s="12"/>
      <c r="AB30703"/>
    </row>
    <row r="30704" spans="16:28" x14ac:dyDescent="0.2">
      <c r="P30704" s="12"/>
      <c r="AB30704"/>
    </row>
    <row r="30705" spans="16:28" x14ac:dyDescent="0.2">
      <c r="P30705" s="12"/>
      <c r="AB30705"/>
    </row>
    <row r="30706" spans="16:28" x14ac:dyDescent="0.2">
      <c r="P30706" s="12"/>
      <c r="AB30706"/>
    </row>
    <row r="30707" spans="16:28" x14ac:dyDescent="0.2">
      <c r="P30707" s="12"/>
      <c r="AB30707"/>
    </row>
    <row r="30708" spans="16:28" x14ac:dyDescent="0.2">
      <c r="P30708" s="12"/>
      <c r="AB30708"/>
    </row>
    <row r="30709" spans="16:28" x14ac:dyDescent="0.2">
      <c r="P30709" s="12"/>
      <c r="AB30709"/>
    </row>
    <row r="30710" spans="16:28" x14ac:dyDescent="0.2">
      <c r="P30710" s="12"/>
      <c r="AB30710"/>
    </row>
    <row r="30711" spans="16:28" x14ac:dyDescent="0.2">
      <c r="P30711" s="12"/>
      <c r="AB30711"/>
    </row>
    <row r="30712" spans="16:28" x14ac:dyDescent="0.2">
      <c r="P30712" s="12"/>
      <c r="AB30712"/>
    </row>
    <row r="30713" spans="16:28" x14ac:dyDescent="0.2">
      <c r="P30713" s="12"/>
      <c r="AB30713"/>
    </row>
    <row r="30714" spans="16:28" x14ac:dyDescent="0.2">
      <c r="P30714" s="12"/>
      <c r="AB30714"/>
    </row>
    <row r="30715" spans="16:28" x14ac:dyDescent="0.2">
      <c r="P30715" s="12"/>
      <c r="AB30715"/>
    </row>
    <row r="30716" spans="16:28" x14ac:dyDescent="0.2">
      <c r="P30716" s="12"/>
      <c r="AB30716"/>
    </row>
    <row r="30717" spans="16:28" x14ac:dyDescent="0.2">
      <c r="P30717" s="12"/>
      <c r="AB30717"/>
    </row>
    <row r="30718" spans="16:28" x14ac:dyDescent="0.2">
      <c r="P30718" s="12"/>
      <c r="AB30718"/>
    </row>
    <row r="30719" spans="16:28" x14ac:dyDescent="0.2">
      <c r="P30719" s="12"/>
      <c r="AB30719"/>
    </row>
    <row r="30720" spans="16:28" x14ac:dyDescent="0.2">
      <c r="P30720" s="12"/>
      <c r="AB30720"/>
    </row>
    <row r="30721" spans="16:28" x14ac:dyDescent="0.2">
      <c r="P30721" s="12"/>
      <c r="AB30721"/>
    </row>
    <row r="30722" spans="16:28" x14ac:dyDescent="0.2">
      <c r="P30722" s="12"/>
      <c r="AB30722"/>
    </row>
    <row r="30723" spans="16:28" x14ac:dyDescent="0.2">
      <c r="P30723" s="12"/>
      <c r="AB30723"/>
    </row>
    <row r="30724" spans="16:28" x14ac:dyDescent="0.2">
      <c r="P30724" s="12"/>
      <c r="AB30724"/>
    </row>
    <row r="30725" spans="16:28" x14ac:dyDescent="0.2">
      <c r="P30725" s="12"/>
      <c r="AB30725"/>
    </row>
    <row r="30726" spans="16:28" x14ac:dyDescent="0.2">
      <c r="P30726" s="12"/>
      <c r="AB30726"/>
    </row>
    <row r="30727" spans="16:28" x14ac:dyDescent="0.2">
      <c r="P30727" s="12"/>
      <c r="AB30727"/>
    </row>
    <row r="30728" spans="16:28" x14ac:dyDescent="0.2">
      <c r="P30728" s="12"/>
      <c r="AB30728"/>
    </row>
    <row r="30729" spans="16:28" x14ac:dyDescent="0.2">
      <c r="P30729" s="12"/>
      <c r="AB30729"/>
    </row>
    <row r="30730" spans="16:28" x14ac:dyDescent="0.2">
      <c r="P30730" s="12"/>
      <c r="AB30730"/>
    </row>
    <row r="30731" spans="16:28" x14ac:dyDescent="0.2">
      <c r="P30731" s="12"/>
      <c r="AB30731"/>
    </row>
    <row r="30732" spans="16:28" x14ac:dyDescent="0.2">
      <c r="P30732" s="12"/>
      <c r="AB30732"/>
    </row>
    <row r="30733" spans="16:28" x14ac:dyDescent="0.2">
      <c r="P30733" s="12"/>
      <c r="AB30733"/>
    </row>
    <row r="30734" spans="16:28" x14ac:dyDescent="0.2">
      <c r="P30734" s="12"/>
      <c r="AB30734"/>
    </row>
    <row r="30735" spans="16:28" x14ac:dyDescent="0.2">
      <c r="P30735" s="12"/>
      <c r="AB30735"/>
    </row>
    <row r="30736" spans="16:28" x14ac:dyDescent="0.2">
      <c r="P30736" s="12"/>
      <c r="AB30736"/>
    </row>
    <row r="30737" spans="16:28" x14ac:dyDescent="0.2">
      <c r="P30737" s="12"/>
      <c r="AB30737"/>
    </row>
    <row r="30738" spans="16:28" x14ac:dyDescent="0.2">
      <c r="P30738" s="12"/>
      <c r="AB30738"/>
    </row>
    <row r="30739" spans="16:28" x14ac:dyDescent="0.2">
      <c r="P30739" s="12"/>
      <c r="AB30739"/>
    </row>
    <row r="30740" spans="16:28" x14ac:dyDescent="0.2">
      <c r="P30740" s="12"/>
      <c r="AB30740"/>
    </row>
    <row r="30741" spans="16:28" x14ac:dyDescent="0.2">
      <c r="P30741" s="12"/>
      <c r="AB30741"/>
    </row>
    <row r="30742" spans="16:28" x14ac:dyDescent="0.2">
      <c r="P30742" s="12"/>
      <c r="AB30742"/>
    </row>
    <row r="30743" spans="16:28" x14ac:dyDescent="0.2">
      <c r="P30743" s="12"/>
      <c r="AB30743"/>
    </row>
    <row r="30744" spans="16:28" x14ac:dyDescent="0.2">
      <c r="P30744" s="12"/>
      <c r="AB30744"/>
    </row>
    <row r="30745" spans="16:28" x14ac:dyDescent="0.2">
      <c r="P30745" s="12"/>
      <c r="AB30745"/>
    </row>
    <row r="30746" spans="16:28" x14ac:dyDescent="0.2">
      <c r="P30746" s="12"/>
      <c r="AB30746"/>
    </row>
    <row r="30747" spans="16:28" x14ac:dyDescent="0.2">
      <c r="P30747" s="12"/>
      <c r="AB30747"/>
    </row>
    <row r="30748" spans="16:28" x14ac:dyDescent="0.2">
      <c r="P30748" s="12"/>
      <c r="AB30748"/>
    </row>
    <row r="30749" spans="16:28" x14ac:dyDescent="0.2">
      <c r="P30749" s="12"/>
      <c r="AB30749"/>
    </row>
    <row r="30750" spans="16:28" x14ac:dyDescent="0.2">
      <c r="P30750" s="12"/>
      <c r="AB30750"/>
    </row>
    <row r="30751" spans="16:28" x14ac:dyDescent="0.2">
      <c r="P30751" s="12"/>
      <c r="AB30751"/>
    </row>
    <row r="30752" spans="16:28" x14ac:dyDescent="0.2">
      <c r="P30752" s="12"/>
      <c r="AB30752"/>
    </row>
    <row r="30753" spans="16:28" x14ac:dyDescent="0.2">
      <c r="P30753" s="12"/>
      <c r="AB30753"/>
    </row>
    <row r="30754" spans="16:28" x14ac:dyDescent="0.2">
      <c r="P30754" s="12"/>
      <c r="AB30754"/>
    </row>
    <row r="30755" spans="16:28" x14ac:dyDescent="0.2">
      <c r="P30755" s="12"/>
      <c r="AB30755"/>
    </row>
    <row r="30756" spans="16:28" x14ac:dyDescent="0.2">
      <c r="P30756" s="12"/>
      <c r="AB30756"/>
    </row>
    <row r="30757" spans="16:28" x14ac:dyDescent="0.2">
      <c r="P30757" s="12"/>
      <c r="AB30757"/>
    </row>
    <row r="30758" spans="16:28" x14ac:dyDescent="0.2">
      <c r="P30758" s="12"/>
      <c r="AB30758"/>
    </row>
    <row r="30759" spans="16:28" x14ac:dyDescent="0.2">
      <c r="P30759" s="12"/>
      <c r="AB30759"/>
    </row>
    <row r="30760" spans="16:28" x14ac:dyDescent="0.2">
      <c r="P30760" s="12"/>
      <c r="AB30760"/>
    </row>
    <row r="30761" spans="16:28" x14ac:dyDescent="0.2">
      <c r="P30761" s="12"/>
      <c r="AB30761"/>
    </row>
    <row r="30762" spans="16:28" x14ac:dyDescent="0.2">
      <c r="P30762" s="12"/>
      <c r="AB30762"/>
    </row>
    <row r="30763" spans="16:28" x14ac:dyDescent="0.2">
      <c r="P30763" s="12"/>
      <c r="AB30763"/>
    </row>
    <row r="30764" spans="16:28" x14ac:dyDescent="0.2">
      <c r="P30764" s="12"/>
      <c r="AB30764"/>
    </row>
    <row r="30765" spans="16:28" x14ac:dyDescent="0.2">
      <c r="P30765" s="12"/>
      <c r="AB30765"/>
    </row>
    <row r="30766" spans="16:28" x14ac:dyDescent="0.2">
      <c r="P30766" s="12"/>
      <c r="AB30766"/>
    </row>
    <row r="30767" spans="16:28" x14ac:dyDescent="0.2">
      <c r="P30767" s="12"/>
      <c r="AB30767"/>
    </row>
    <row r="30768" spans="16:28" x14ac:dyDescent="0.2">
      <c r="P30768" s="12"/>
      <c r="AB30768"/>
    </row>
    <row r="30769" spans="16:28" x14ac:dyDescent="0.2">
      <c r="P30769" s="12"/>
      <c r="AB30769"/>
    </row>
    <row r="30770" spans="16:28" x14ac:dyDescent="0.2">
      <c r="P30770" s="12"/>
      <c r="AB30770"/>
    </row>
    <row r="30771" spans="16:28" x14ac:dyDescent="0.2">
      <c r="P30771" s="12"/>
      <c r="AB30771"/>
    </row>
    <row r="30772" spans="16:28" x14ac:dyDescent="0.2">
      <c r="P30772" s="12"/>
      <c r="AB30772"/>
    </row>
    <row r="30773" spans="16:28" x14ac:dyDescent="0.2">
      <c r="P30773" s="12"/>
      <c r="AB30773"/>
    </row>
    <row r="30774" spans="16:28" x14ac:dyDescent="0.2">
      <c r="P30774" s="12"/>
      <c r="AB30774"/>
    </row>
    <row r="30775" spans="16:28" x14ac:dyDescent="0.2">
      <c r="P30775" s="12"/>
      <c r="AB30775"/>
    </row>
    <row r="30776" spans="16:28" x14ac:dyDescent="0.2">
      <c r="P30776" s="12"/>
      <c r="AB30776"/>
    </row>
    <row r="30777" spans="16:28" x14ac:dyDescent="0.2">
      <c r="P30777" s="12"/>
      <c r="AB30777"/>
    </row>
    <row r="30778" spans="16:28" x14ac:dyDescent="0.2">
      <c r="P30778" s="12"/>
      <c r="AB30778"/>
    </row>
    <row r="30779" spans="16:28" x14ac:dyDescent="0.2">
      <c r="P30779" s="12"/>
      <c r="AB30779"/>
    </row>
    <row r="30780" spans="16:28" x14ac:dyDescent="0.2">
      <c r="P30780" s="12"/>
      <c r="AB30780"/>
    </row>
    <row r="30781" spans="16:28" x14ac:dyDescent="0.2">
      <c r="P30781" s="12"/>
      <c r="AB30781"/>
    </row>
    <row r="30782" spans="16:28" x14ac:dyDescent="0.2">
      <c r="P30782" s="12"/>
      <c r="AB30782"/>
    </row>
    <row r="30783" spans="16:28" x14ac:dyDescent="0.2">
      <c r="P30783" s="12"/>
      <c r="AB30783"/>
    </row>
    <row r="30784" spans="16:28" x14ac:dyDescent="0.2">
      <c r="P30784" s="12"/>
      <c r="AB30784"/>
    </row>
    <row r="30785" spans="16:28" x14ac:dyDescent="0.2">
      <c r="P30785" s="12"/>
      <c r="AB30785"/>
    </row>
    <row r="30786" spans="16:28" x14ac:dyDescent="0.2">
      <c r="P30786" s="12"/>
      <c r="AB30786"/>
    </row>
    <row r="30787" spans="16:28" x14ac:dyDescent="0.2">
      <c r="P30787" s="12"/>
      <c r="AB30787"/>
    </row>
    <row r="30788" spans="16:28" x14ac:dyDescent="0.2">
      <c r="P30788" s="12"/>
      <c r="AB30788"/>
    </row>
    <row r="30789" spans="16:28" x14ac:dyDescent="0.2">
      <c r="P30789" s="12"/>
      <c r="AB30789"/>
    </row>
    <row r="30790" spans="16:28" x14ac:dyDescent="0.2">
      <c r="P30790" s="12"/>
      <c r="AB30790"/>
    </row>
    <row r="30791" spans="16:28" x14ac:dyDescent="0.2">
      <c r="P30791" s="12"/>
      <c r="AB30791"/>
    </row>
    <row r="30792" spans="16:28" x14ac:dyDescent="0.2">
      <c r="P30792" s="12"/>
      <c r="AB30792"/>
    </row>
    <row r="30793" spans="16:28" x14ac:dyDescent="0.2">
      <c r="P30793" s="12"/>
      <c r="AB30793"/>
    </row>
    <row r="30794" spans="16:28" x14ac:dyDescent="0.2">
      <c r="P30794" s="12"/>
      <c r="AB30794"/>
    </row>
    <row r="30795" spans="16:28" x14ac:dyDescent="0.2">
      <c r="P30795" s="12"/>
      <c r="AB30795"/>
    </row>
    <row r="30796" spans="16:28" x14ac:dyDescent="0.2">
      <c r="P30796" s="12"/>
      <c r="AB30796"/>
    </row>
    <row r="30797" spans="16:28" x14ac:dyDescent="0.2">
      <c r="P30797" s="12"/>
      <c r="AB30797"/>
    </row>
    <row r="30798" spans="16:28" x14ac:dyDescent="0.2">
      <c r="P30798" s="12"/>
      <c r="AB30798"/>
    </row>
    <row r="30799" spans="16:28" x14ac:dyDescent="0.2">
      <c r="P30799" s="12"/>
      <c r="AB30799"/>
    </row>
    <row r="30800" spans="16:28" x14ac:dyDescent="0.2">
      <c r="P30800" s="12"/>
      <c r="AB30800"/>
    </row>
    <row r="30801" spans="16:28" x14ac:dyDescent="0.2">
      <c r="P30801" s="12"/>
      <c r="AB30801"/>
    </row>
    <row r="30802" spans="16:28" x14ac:dyDescent="0.2">
      <c r="P30802" s="12"/>
      <c r="AB30802"/>
    </row>
    <row r="30803" spans="16:28" x14ac:dyDescent="0.2">
      <c r="P30803" s="12"/>
      <c r="AB30803"/>
    </row>
    <row r="30804" spans="16:28" x14ac:dyDescent="0.2">
      <c r="P30804" s="12"/>
      <c r="AB30804"/>
    </row>
    <row r="30805" spans="16:28" x14ac:dyDescent="0.2">
      <c r="P30805" s="12"/>
      <c r="AB30805"/>
    </row>
    <row r="30806" spans="16:28" x14ac:dyDescent="0.2">
      <c r="P30806" s="12"/>
      <c r="AB30806"/>
    </row>
    <row r="30807" spans="16:28" x14ac:dyDescent="0.2">
      <c r="P30807" s="12"/>
      <c r="AB30807"/>
    </row>
    <row r="30808" spans="16:28" x14ac:dyDescent="0.2">
      <c r="P30808" s="12"/>
      <c r="AB30808"/>
    </row>
    <row r="30809" spans="16:28" x14ac:dyDescent="0.2">
      <c r="P30809" s="12"/>
      <c r="AB30809"/>
    </row>
    <row r="30810" spans="16:28" x14ac:dyDescent="0.2">
      <c r="P30810" s="12"/>
      <c r="AB30810"/>
    </row>
    <row r="30811" spans="16:28" x14ac:dyDescent="0.2">
      <c r="P30811" s="12"/>
      <c r="AB30811"/>
    </row>
    <row r="30812" spans="16:28" x14ac:dyDescent="0.2">
      <c r="P30812" s="12"/>
      <c r="AB30812"/>
    </row>
    <row r="30813" spans="16:28" x14ac:dyDescent="0.2">
      <c r="P30813" s="12"/>
      <c r="AB30813"/>
    </row>
    <row r="30814" spans="16:28" x14ac:dyDescent="0.2">
      <c r="P30814" s="12"/>
      <c r="AB30814"/>
    </row>
    <row r="30815" spans="16:28" x14ac:dyDescent="0.2">
      <c r="P30815" s="12"/>
      <c r="AB30815"/>
    </row>
    <row r="30816" spans="16:28" x14ac:dyDescent="0.2">
      <c r="P30816" s="12"/>
      <c r="AB30816"/>
    </row>
    <row r="30817" spans="16:28" x14ac:dyDescent="0.2">
      <c r="P30817" s="12"/>
      <c r="AB30817"/>
    </row>
    <row r="30818" spans="16:28" x14ac:dyDescent="0.2">
      <c r="P30818" s="12"/>
      <c r="AB30818"/>
    </row>
    <row r="30819" spans="16:28" x14ac:dyDescent="0.2">
      <c r="P30819" s="12"/>
      <c r="AB30819"/>
    </row>
    <row r="30820" spans="16:28" x14ac:dyDescent="0.2">
      <c r="P30820" s="12"/>
      <c r="AB30820"/>
    </row>
    <row r="30821" spans="16:28" x14ac:dyDescent="0.2">
      <c r="P30821" s="12"/>
      <c r="AB30821"/>
    </row>
    <row r="30822" spans="16:28" x14ac:dyDescent="0.2">
      <c r="P30822" s="12"/>
      <c r="AB30822"/>
    </row>
    <row r="30823" spans="16:28" x14ac:dyDescent="0.2">
      <c r="P30823" s="12"/>
      <c r="AB30823"/>
    </row>
    <row r="30824" spans="16:28" x14ac:dyDescent="0.2">
      <c r="P30824" s="12"/>
      <c r="AB30824"/>
    </row>
    <row r="30825" spans="16:28" x14ac:dyDescent="0.2">
      <c r="P30825" s="12"/>
      <c r="AB30825"/>
    </row>
    <row r="30826" spans="16:28" x14ac:dyDescent="0.2">
      <c r="P30826" s="12"/>
      <c r="AB30826"/>
    </row>
    <row r="30827" spans="16:28" x14ac:dyDescent="0.2">
      <c r="P30827" s="12"/>
      <c r="AB30827"/>
    </row>
    <row r="30828" spans="16:28" x14ac:dyDescent="0.2">
      <c r="P30828" s="12"/>
      <c r="AB30828"/>
    </row>
    <row r="30829" spans="16:28" x14ac:dyDescent="0.2">
      <c r="P30829" s="12"/>
      <c r="AB30829"/>
    </row>
    <row r="30830" spans="16:28" x14ac:dyDescent="0.2">
      <c r="P30830" s="12"/>
      <c r="AB30830"/>
    </row>
    <row r="30831" spans="16:28" x14ac:dyDescent="0.2">
      <c r="P30831" s="12"/>
      <c r="AB30831"/>
    </row>
    <row r="30832" spans="16:28" x14ac:dyDescent="0.2">
      <c r="P30832" s="12"/>
      <c r="AB30832"/>
    </row>
    <row r="30833" spans="16:28" x14ac:dyDescent="0.2">
      <c r="P30833" s="12"/>
      <c r="AB30833"/>
    </row>
    <row r="30834" spans="16:28" x14ac:dyDescent="0.2">
      <c r="P30834" s="12"/>
      <c r="AB30834"/>
    </row>
    <row r="30835" spans="16:28" x14ac:dyDescent="0.2">
      <c r="P30835" s="12"/>
      <c r="AB30835"/>
    </row>
    <row r="30836" spans="16:28" x14ac:dyDescent="0.2">
      <c r="P30836" s="12"/>
      <c r="AB30836"/>
    </row>
    <row r="30837" spans="16:28" x14ac:dyDescent="0.2">
      <c r="P30837" s="12"/>
      <c r="AB30837"/>
    </row>
    <row r="30838" spans="16:28" x14ac:dyDescent="0.2">
      <c r="P30838" s="12"/>
      <c r="AB30838"/>
    </row>
    <row r="30839" spans="16:28" x14ac:dyDescent="0.2">
      <c r="P30839" s="12"/>
      <c r="AB30839"/>
    </row>
    <row r="30840" spans="16:28" x14ac:dyDescent="0.2">
      <c r="P30840" s="12"/>
      <c r="AB30840"/>
    </row>
    <row r="30841" spans="16:28" x14ac:dyDescent="0.2">
      <c r="P30841" s="12"/>
      <c r="AB30841"/>
    </row>
    <row r="30842" spans="16:28" x14ac:dyDescent="0.2">
      <c r="P30842" s="12"/>
      <c r="AB30842"/>
    </row>
    <row r="30843" spans="16:28" x14ac:dyDescent="0.2">
      <c r="P30843" s="12"/>
      <c r="AB30843"/>
    </row>
    <row r="30844" spans="16:28" x14ac:dyDescent="0.2">
      <c r="P30844" s="12"/>
      <c r="AB30844"/>
    </row>
    <row r="30845" spans="16:28" x14ac:dyDescent="0.2">
      <c r="P30845" s="12"/>
      <c r="AB30845"/>
    </row>
    <row r="30846" spans="16:28" x14ac:dyDescent="0.2">
      <c r="P30846" s="12"/>
      <c r="AB30846"/>
    </row>
    <row r="30847" spans="16:28" x14ac:dyDescent="0.2">
      <c r="P30847" s="12"/>
      <c r="AB30847"/>
    </row>
    <row r="30848" spans="16:28" x14ac:dyDescent="0.2">
      <c r="P30848" s="12"/>
      <c r="AB30848"/>
    </row>
    <row r="30849" spans="16:28" x14ac:dyDescent="0.2">
      <c r="P30849" s="12"/>
      <c r="AB30849"/>
    </row>
    <row r="30850" spans="16:28" x14ac:dyDescent="0.2">
      <c r="P30850" s="12"/>
      <c r="AB30850"/>
    </row>
    <row r="30851" spans="16:28" x14ac:dyDescent="0.2">
      <c r="P30851" s="12"/>
      <c r="AB30851"/>
    </row>
    <row r="30852" spans="16:28" x14ac:dyDescent="0.2">
      <c r="P30852" s="12"/>
      <c r="AB30852"/>
    </row>
    <row r="30853" spans="16:28" x14ac:dyDescent="0.2">
      <c r="P30853" s="12"/>
      <c r="AB30853"/>
    </row>
    <row r="30854" spans="16:28" x14ac:dyDescent="0.2">
      <c r="P30854" s="12"/>
      <c r="AB30854"/>
    </row>
    <row r="30855" spans="16:28" x14ac:dyDescent="0.2">
      <c r="P30855" s="12"/>
      <c r="AB30855"/>
    </row>
    <row r="30856" spans="16:28" x14ac:dyDescent="0.2">
      <c r="P30856" s="12"/>
      <c r="AB30856"/>
    </row>
    <row r="30857" spans="16:28" x14ac:dyDescent="0.2">
      <c r="P30857" s="12"/>
      <c r="AB30857"/>
    </row>
    <row r="30858" spans="16:28" x14ac:dyDescent="0.2">
      <c r="P30858" s="12"/>
      <c r="AB30858"/>
    </row>
    <row r="30859" spans="16:28" x14ac:dyDescent="0.2">
      <c r="P30859" s="12"/>
      <c r="AB30859"/>
    </row>
    <row r="30860" spans="16:28" x14ac:dyDescent="0.2">
      <c r="P30860" s="12"/>
      <c r="AB30860"/>
    </row>
    <row r="30861" spans="16:28" x14ac:dyDescent="0.2">
      <c r="P30861" s="12"/>
      <c r="AB30861"/>
    </row>
    <row r="30862" spans="16:28" x14ac:dyDescent="0.2">
      <c r="P30862" s="12"/>
      <c r="AB30862"/>
    </row>
    <row r="30863" spans="16:28" x14ac:dyDescent="0.2">
      <c r="P30863" s="12"/>
      <c r="AB30863"/>
    </row>
    <row r="30864" spans="16:28" x14ac:dyDescent="0.2">
      <c r="P30864" s="12"/>
      <c r="AB30864"/>
    </row>
    <row r="30865" spans="16:28" x14ac:dyDescent="0.2">
      <c r="P30865" s="12"/>
      <c r="AB30865"/>
    </row>
    <row r="30866" spans="16:28" x14ac:dyDescent="0.2">
      <c r="P30866" s="12"/>
      <c r="AB30866"/>
    </row>
    <row r="30867" spans="16:28" x14ac:dyDescent="0.2">
      <c r="P30867" s="12"/>
      <c r="AB30867"/>
    </row>
    <row r="30868" spans="16:28" x14ac:dyDescent="0.2">
      <c r="P30868" s="12"/>
      <c r="AB30868"/>
    </row>
    <row r="30869" spans="16:28" x14ac:dyDescent="0.2">
      <c r="P30869" s="12"/>
      <c r="AB30869"/>
    </row>
    <row r="30870" spans="16:28" x14ac:dyDescent="0.2">
      <c r="P30870" s="12"/>
      <c r="AB30870"/>
    </row>
    <row r="30871" spans="16:28" x14ac:dyDescent="0.2">
      <c r="P30871" s="12"/>
      <c r="AB30871"/>
    </row>
    <row r="30872" spans="16:28" x14ac:dyDescent="0.2">
      <c r="P30872" s="12"/>
      <c r="AB30872"/>
    </row>
    <row r="30873" spans="16:28" x14ac:dyDescent="0.2">
      <c r="P30873" s="12"/>
      <c r="AB30873"/>
    </row>
    <row r="30874" spans="16:28" x14ac:dyDescent="0.2">
      <c r="P30874" s="12"/>
      <c r="AB30874"/>
    </row>
    <row r="30875" spans="16:28" x14ac:dyDescent="0.2">
      <c r="P30875" s="12"/>
      <c r="AB30875"/>
    </row>
    <row r="30876" spans="16:28" x14ac:dyDescent="0.2">
      <c r="P30876" s="12"/>
      <c r="AB30876"/>
    </row>
    <row r="30877" spans="16:28" x14ac:dyDescent="0.2">
      <c r="P30877" s="12"/>
      <c r="AB30877"/>
    </row>
    <row r="30878" spans="16:28" x14ac:dyDescent="0.2">
      <c r="P30878" s="12"/>
      <c r="AB30878"/>
    </row>
    <row r="30879" spans="16:28" x14ac:dyDescent="0.2">
      <c r="P30879" s="12"/>
      <c r="AB30879"/>
    </row>
    <row r="30880" spans="16:28" x14ac:dyDescent="0.2">
      <c r="P30880" s="12"/>
      <c r="AB30880"/>
    </row>
    <row r="30881" spans="16:28" x14ac:dyDescent="0.2">
      <c r="P30881" s="12"/>
      <c r="AB30881"/>
    </row>
    <row r="30882" spans="16:28" x14ac:dyDescent="0.2">
      <c r="P30882" s="12"/>
      <c r="AB30882"/>
    </row>
    <row r="30883" spans="16:28" x14ac:dyDescent="0.2">
      <c r="P30883" s="12"/>
      <c r="AB30883"/>
    </row>
    <row r="30884" spans="16:28" x14ac:dyDescent="0.2">
      <c r="P30884" s="12"/>
      <c r="AB30884"/>
    </row>
    <row r="30885" spans="16:28" x14ac:dyDescent="0.2">
      <c r="P30885" s="12"/>
      <c r="AB30885"/>
    </row>
    <row r="30886" spans="16:28" x14ac:dyDescent="0.2">
      <c r="P30886" s="12"/>
      <c r="AB30886"/>
    </row>
    <row r="30887" spans="16:28" x14ac:dyDescent="0.2">
      <c r="P30887" s="12"/>
      <c r="AB30887"/>
    </row>
    <row r="30888" spans="16:28" x14ac:dyDescent="0.2">
      <c r="P30888" s="12"/>
      <c r="AB30888"/>
    </row>
    <row r="30889" spans="16:28" x14ac:dyDescent="0.2">
      <c r="P30889" s="12"/>
      <c r="AB30889"/>
    </row>
    <row r="30890" spans="16:28" x14ac:dyDescent="0.2">
      <c r="P30890" s="12"/>
      <c r="AB30890"/>
    </row>
    <row r="30891" spans="16:28" x14ac:dyDescent="0.2">
      <c r="P30891" s="12"/>
      <c r="AB30891"/>
    </row>
    <row r="30892" spans="16:28" x14ac:dyDescent="0.2">
      <c r="P30892" s="12"/>
      <c r="AB30892"/>
    </row>
    <row r="30893" spans="16:28" x14ac:dyDescent="0.2">
      <c r="P30893" s="12"/>
      <c r="AB30893"/>
    </row>
    <row r="30894" spans="16:28" x14ac:dyDescent="0.2">
      <c r="P30894" s="12"/>
      <c r="AB30894"/>
    </row>
    <row r="30895" spans="16:28" x14ac:dyDescent="0.2">
      <c r="P30895" s="12"/>
      <c r="AB30895"/>
    </row>
    <row r="30896" spans="16:28" x14ac:dyDescent="0.2">
      <c r="P30896" s="12"/>
      <c r="AB30896"/>
    </row>
    <row r="30897" spans="16:28" x14ac:dyDescent="0.2">
      <c r="P30897" s="12"/>
      <c r="AB30897"/>
    </row>
    <row r="30898" spans="16:28" x14ac:dyDescent="0.2">
      <c r="P30898" s="12"/>
      <c r="AB30898"/>
    </row>
    <row r="30899" spans="16:28" x14ac:dyDescent="0.2">
      <c r="P30899" s="12"/>
      <c r="AB30899"/>
    </row>
    <row r="30900" spans="16:28" x14ac:dyDescent="0.2">
      <c r="P30900" s="12"/>
      <c r="AB30900"/>
    </row>
    <row r="30901" spans="16:28" x14ac:dyDescent="0.2">
      <c r="P30901" s="12"/>
      <c r="AB30901"/>
    </row>
    <row r="30902" spans="16:28" x14ac:dyDescent="0.2">
      <c r="P30902" s="12"/>
      <c r="AB30902"/>
    </row>
    <row r="30903" spans="16:28" x14ac:dyDescent="0.2">
      <c r="P30903" s="12"/>
      <c r="AB30903"/>
    </row>
    <row r="30904" spans="16:28" x14ac:dyDescent="0.2">
      <c r="P30904" s="12"/>
      <c r="AB30904"/>
    </row>
    <row r="30905" spans="16:28" x14ac:dyDescent="0.2">
      <c r="P30905" s="12"/>
      <c r="AB30905"/>
    </row>
    <row r="30906" spans="16:28" x14ac:dyDescent="0.2">
      <c r="P30906" s="12"/>
      <c r="AB30906"/>
    </row>
    <row r="30907" spans="16:28" x14ac:dyDescent="0.2">
      <c r="P30907" s="12"/>
      <c r="AB30907"/>
    </row>
    <row r="30908" spans="16:28" x14ac:dyDescent="0.2">
      <c r="P30908" s="12"/>
      <c r="AB30908"/>
    </row>
    <row r="30909" spans="16:28" x14ac:dyDescent="0.2">
      <c r="P30909" s="12"/>
      <c r="AB30909"/>
    </row>
    <row r="30910" spans="16:28" x14ac:dyDescent="0.2">
      <c r="P30910" s="12"/>
      <c r="AB30910"/>
    </row>
    <row r="30911" spans="16:28" x14ac:dyDescent="0.2">
      <c r="P30911" s="12"/>
      <c r="AB30911"/>
    </row>
    <row r="30912" spans="16:28" x14ac:dyDescent="0.2">
      <c r="P30912" s="12"/>
      <c r="AB30912"/>
    </row>
    <row r="30913" spans="16:28" x14ac:dyDescent="0.2">
      <c r="P30913" s="12"/>
      <c r="AB30913"/>
    </row>
    <row r="30914" spans="16:28" x14ac:dyDescent="0.2">
      <c r="P30914" s="12"/>
      <c r="AB30914"/>
    </row>
    <row r="30915" spans="16:28" x14ac:dyDescent="0.2">
      <c r="P30915" s="12"/>
      <c r="AB30915"/>
    </row>
    <row r="30916" spans="16:28" x14ac:dyDescent="0.2">
      <c r="P30916" s="12"/>
      <c r="AB30916"/>
    </row>
    <row r="30917" spans="16:28" x14ac:dyDescent="0.2">
      <c r="P30917" s="12"/>
      <c r="AB30917"/>
    </row>
    <row r="30918" spans="16:28" x14ac:dyDescent="0.2">
      <c r="P30918" s="12"/>
      <c r="AB30918"/>
    </row>
    <row r="30919" spans="16:28" x14ac:dyDescent="0.2">
      <c r="P30919" s="12"/>
      <c r="AB30919"/>
    </row>
    <row r="30920" spans="16:28" x14ac:dyDescent="0.2">
      <c r="P30920" s="12"/>
      <c r="AB30920"/>
    </row>
    <row r="30921" spans="16:28" x14ac:dyDescent="0.2">
      <c r="P30921" s="12"/>
      <c r="AB30921"/>
    </row>
    <row r="30922" spans="16:28" x14ac:dyDescent="0.2">
      <c r="P30922" s="12"/>
      <c r="AB30922"/>
    </row>
    <row r="30923" spans="16:28" x14ac:dyDescent="0.2">
      <c r="P30923" s="12"/>
      <c r="AB30923"/>
    </row>
    <row r="30924" spans="16:28" x14ac:dyDescent="0.2">
      <c r="P30924" s="12"/>
      <c r="AB30924"/>
    </row>
    <row r="30925" spans="16:28" x14ac:dyDescent="0.2">
      <c r="P30925" s="12"/>
      <c r="AB30925"/>
    </row>
    <row r="30926" spans="16:28" x14ac:dyDescent="0.2">
      <c r="P30926" s="12"/>
      <c r="AB30926"/>
    </row>
    <row r="30927" spans="16:28" x14ac:dyDescent="0.2">
      <c r="P30927" s="12"/>
      <c r="AB30927"/>
    </row>
    <row r="30928" spans="16:28" x14ac:dyDescent="0.2">
      <c r="P30928" s="12"/>
      <c r="AB30928"/>
    </row>
    <row r="30929" spans="16:28" x14ac:dyDescent="0.2">
      <c r="P30929" s="12"/>
      <c r="AB30929"/>
    </row>
    <row r="30930" spans="16:28" x14ac:dyDescent="0.2">
      <c r="P30930" s="12"/>
      <c r="AB30930"/>
    </row>
    <row r="30931" spans="16:28" x14ac:dyDescent="0.2">
      <c r="P30931" s="12"/>
      <c r="AB30931"/>
    </row>
    <row r="30932" spans="16:28" x14ac:dyDescent="0.2">
      <c r="P30932" s="12"/>
      <c r="AB30932"/>
    </row>
    <row r="30933" spans="16:28" x14ac:dyDescent="0.2">
      <c r="P30933" s="12"/>
      <c r="AB30933"/>
    </row>
    <row r="30934" spans="16:28" x14ac:dyDescent="0.2">
      <c r="P30934" s="12"/>
      <c r="AB30934"/>
    </row>
    <row r="30935" spans="16:28" x14ac:dyDescent="0.2">
      <c r="P30935" s="12"/>
      <c r="AB30935"/>
    </row>
    <row r="30936" spans="16:28" x14ac:dyDescent="0.2">
      <c r="P30936" s="12"/>
      <c r="AB30936"/>
    </row>
    <row r="30937" spans="16:28" x14ac:dyDescent="0.2">
      <c r="P30937" s="12"/>
      <c r="AB30937"/>
    </row>
    <row r="30938" spans="16:28" x14ac:dyDescent="0.2">
      <c r="P30938" s="12"/>
      <c r="AB30938"/>
    </row>
    <row r="30939" spans="16:28" x14ac:dyDescent="0.2">
      <c r="P30939" s="12"/>
      <c r="AB30939"/>
    </row>
    <row r="30940" spans="16:28" x14ac:dyDescent="0.2">
      <c r="P30940" s="12"/>
      <c r="AB30940"/>
    </row>
    <row r="30941" spans="16:28" x14ac:dyDescent="0.2">
      <c r="P30941" s="12"/>
      <c r="AB30941"/>
    </row>
    <row r="30942" spans="16:28" x14ac:dyDescent="0.2">
      <c r="P30942" s="12"/>
      <c r="AB30942"/>
    </row>
    <row r="30943" spans="16:28" x14ac:dyDescent="0.2">
      <c r="P30943" s="12"/>
      <c r="AB30943"/>
    </row>
    <row r="30944" spans="16:28" x14ac:dyDescent="0.2">
      <c r="P30944" s="12"/>
      <c r="AB30944"/>
    </row>
    <row r="30945" spans="16:28" x14ac:dyDescent="0.2">
      <c r="P30945" s="12"/>
      <c r="AB30945"/>
    </row>
    <row r="30946" spans="16:28" x14ac:dyDescent="0.2">
      <c r="P30946" s="12"/>
      <c r="AB30946"/>
    </row>
    <row r="30947" spans="16:28" x14ac:dyDescent="0.2">
      <c r="P30947" s="12"/>
      <c r="AB30947"/>
    </row>
    <row r="30948" spans="16:28" x14ac:dyDescent="0.2">
      <c r="P30948" s="12"/>
      <c r="AB30948"/>
    </row>
    <row r="30949" spans="16:28" x14ac:dyDescent="0.2">
      <c r="P30949" s="12"/>
      <c r="AB30949"/>
    </row>
    <row r="30950" spans="16:28" x14ac:dyDescent="0.2">
      <c r="P30950" s="12"/>
      <c r="AB30950"/>
    </row>
    <row r="30951" spans="16:28" x14ac:dyDescent="0.2">
      <c r="P30951" s="12"/>
      <c r="AB30951"/>
    </row>
    <row r="30952" spans="16:28" x14ac:dyDescent="0.2">
      <c r="P30952" s="12"/>
      <c r="AB30952"/>
    </row>
    <row r="30953" spans="16:28" x14ac:dyDescent="0.2">
      <c r="P30953" s="12"/>
      <c r="AB30953"/>
    </row>
    <row r="30954" spans="16:28" x14ac:dyDescent="0.2">
      <c r="P30954" s="12"/>
      <c r="AB30954"/>
    </row>
    <row r="30955" spans="16:28" x14ac:dyDescent="0.2">
      <c r="P30955" s="12"/>
      <c r="AB30955"/>
    </row>
    <row r="30956" spans="16:28" x14ac:dyDescent="0.2">
      <c r="P30956" s="12"/>
      <c r="AB30956"/>
    </row>
    <row r="30957" spans="16:28" x14ac:dyDescent="0.2">
      <c r="P30957" s="12"/>
      <c r="AB30957"/>
    </row>
    <row r="30958" spans="16:28" x14ac:dyDescent="0.2">
      <c r="P30958" s="12"/>
      <c r="AB30958"/>
    </row>
    <row r="30959" spans="16:28" x14ac:dyDescent="0.2">
      <c r="P30959" s="12"/>
      <c r="AB30959"/>
    </row>
    <row r="30960" spans="16:28" x14ac:dyDescent="0.2">
      <c r="P30960" s="12"/>
      <c r="AB30960"/>
    </row>
    <row r="30961" spans="16:28" x14ac:dyDescent="0.2">
      <c r="P30961" s="12"/>
      <c r="AB30961"/>
    </row>
    <row r="30962" spans="16:28" x14ac:dyDescent="0.2">
      <c r="P30962" s="12"/>
      <c r="AB30962"/>
    </row>
    <row r="30963" spans="16:28" x14ac:dyDescent="0.2">
      <c r="P30963" s="12"/>
      <c r="AB30963"/>
    </row>
    <row r="30964" spans="16:28" x14ac:dyDescent="0.2">
      <c r="P30964" s="12"/>
      <c r="AB30964"/>
    </row>
    <row r="30965" spans="16:28" x14ac:dyDescent="0.2">
      <c r="P30965" s="12"/>
      <c r="AB30965"/>
    </row>
    <row r="30966" spans="16:28" x14ac:dyDescent="0.2">
      <c r="P30966" s="12"/>
      <c r="AB30966"/>
    </row>
    <row r="30967" spans="16:28" x14ac:dyDescent="0.2">
      <c r="P30967" s="12"/>
      <c r="AB30967"/>
    </row>
    <row r="30968" spans="16:28" x14ac:dyDescent="0.2">
      <c r="P30968" s="12"/>
      <c r="AB30968"/>
    </row>
    <row r="30969" spans="16:28" x14ac:dyDescent="0.2">
      <c r="P30969" s="12"/>
      <c r="AB30969"/>
    </row>
    <row r="30970" spans="16:28" x14ac:dyDescent="0.2">
      <c r="P30970" s="12"/>
      <c r="AB30970"/>
    </row>
    <row r="30971" spans="16:28" x14ac:dyDescent="0.2">
      <c r="P30971" s="12"/>
      <c r="AB30971"/>
    </row>
    <row r="30972" spans="16:28" x14ac:dyDescent="0.2">
      <c r="P30972" s="12"/>
      <c r="AB30972"/>
    </row>
    <row r="30973" spans="16:28" x14ac:dyDescent="0.2">
      <c r="P30973" s="12"/>
      <c r="AB30973"/>
    </row>
    <row r="30974" spans="16:28" x14ac:dyDescent="0.2">
      <c r="P30974" s="12"/>
      <c r="AB30974"/>
    </row>
    <row r="30975" spans="16:28" x14ac:dyDescent="0.2">
      <c r="P30975" s="12"/>
      <c r="AB30975"/>
    </row>
    <row r="30976" spans="16:28" x14ac:dyDescent="0.2">
      <c r="P30976" s="12"/>
      <c r="AB30976"/>
    </row>
    <row r="30977" spans="16:28" x14ac:dyDescent="0.2">
      <c r="P30977" s="12"/>
      <c r="AB30977"/>
    </row>
    <row r="30978" spans="16:28" x14ac:dyDescent="0.2">
      <c r="P30978" s="12"/>
      <c r="AB30978"/>
    </row>
    <row r="30979" spans="16:28" x14ac:dyDescent="0.2">
      <c r="P30979" s="12"/>
      <c r="AB30979"/>
    </row>
    <row r="30980" spans="16:28" x14ac:dyDescent="0.2">
      <c r="P30980" s="12"/>
      <c r="AB30980"/>
    </row>
    <row r="30981" spans="16:28" x14ac:dyDescent="0.2">
      <c r="P30981" s="12"/>
      <c r="AB30981"/>
    </row>
    <row r="30982" spans="16:28" x14ac:dyDescent="0.2">
      <c r="P30982" s="12"/>
      <c r="AB30982"/>
    </row>
    <row r="30983" spans="16:28" x14ac:dyDescent="0.2">
      <c r="P30983" s="12"/>
      <c r="AB30983"/>
    </row>
    <row r="30984" spans="16:28" x14ac:dyDescent="0.2">
      <c r="P30984" s="12"/>
      <c r="AB30984"/>
    </row>
    <row r="30985" spans="16:28" x14ac:dyDescent="0.2">
      <c r="P30985" s="12"/>
      <c r="AB30985"/>
    </row>
    <row r="30986" spans="16:28" x14ac:dyDescent="0.2">
      <c r="P30986" s="12"/>
      <c r="AB30986"/>
    </row>
    <row r="30987" spans="16:28" x14ac:dyDescent="0.2">
      <c r="P30987" s="12"/>
      <c r="AB30987"/>
    </row>
    <row r="30988" spans="16:28" x14ac:dyDescent="0.2">
      <c r="P30988" s="12"/>
      <c r="AB30988"/>
    </row>
    <row r="30989" spans="16:28" x14ac:dyDescent="0.2">
      <c r="P30989" s="12"/>
      <c r="AB30989"/>
    </row>
    <row r="30990" spans="16:28" x14ac:dyDescent="0.2">
      <c r="P30990" s="12"/>
      <c r="AB30990"/>
    </row>
    <row r="30991" spans="16:28" x14ac:dyDescent="0.2">
      <c r="P30991" s="12"/>
      <c r="AB30991"/>
    </row>
    <row r="30992" spans="16:28" x14ac:dyDescent="0.2">
      <c r="P30992" s="12"/>
      <c r="AB30992"/>
    </row>
    <row r="30993" spans="16:28" x14ac:dyDescent="0.2">
      <c r="P30993" s="12"/>
      <c r="AB30993"/>
    </row>
    <row r="30994" spans="16:28" x14ac:dyDescent="0.2">
      <c r="P30994" s="12"/>
      <c r="AB30994"/>
    </row>
    <row r="30995" spans="16:28" x14ac:dyDescent="0.2">
      <c r="P30995" s="12"/>
      <c r="AB30995"/>
    </row>
    <row r="30996" spans="16:28" x14ac:dyDescent="0.2">
      <c r="P30996" s="12"/>
      <c r="AB30996"/>
    </row>
    <row r="30997" spans="16:28" x14ac:dyDescent="0.2">
      <c r="P30997" s="12"/>
      <c r="AB30997"/>
    </row>
    <row r="30998" spans="16:28" x14ac:dyDescent="0.2">
      <c r="P30998" s="12"/>
      <c r="AB30998"/>
    </row>
    <row r="30999" spans="16:28" x14ac:dyDescent="0.2">
      <c r="P30999" s="12"/>
      <c r="AB30999"/>
    </row>
    <row r="31000" spans="16:28" x14ac:dyDescent="0.2">
      <c r="P31000" s="12"/>
      <c r="AB31000"/>
    </row>
    <row r="31001" spans="16:28" x14ac:dyDescent="0.2">
      <c r="P31001" s="12"/>
      <c r="AB31001"/>
    </row>
    <row r="31002" spans="16:28" x14ac:dyDescent="0.2">
      <c r="P31002" s="12"/>
      <c r="AB31002"/>
    </row>
    <row r="31003" spans="16:28" x14ac:dyDescent="0.2">
      <c r="P31003" s="12"/>
      <c r="AB31003"/>
    </row>
    <row r="31004" spans="16:28" x14ac:dyDescent="0.2">
      <c r="P31004" s="12"/>
      <c r="AB31004"/>
    </row>
    <row r="31005" spans="16:28" x14ac:dyDescent="0.2">
      <c r="P31005" s="12"/>
      <c r="AB31005"/>
    </row>
    <row r="31006" spans="16:28" x14ac:dyDescent="0.2">
      <c r="P31006" s="12"/>
      <c r="AB31006"/>
    </row>
    <row r="31007" spans="16:28" x14ac:dyDescent="0.2">
      <c r="P31007" s="12"/>
      <c r="AB31007"/>
    </row>
    <row r="31008" spans="16:28" x14ac:dyDescent="0.2">
      <c r="P31008" s="12"/>
      <c r="AB31008"/>
    </row>
    <row r="31009" spans="16:28" x14ac:dyDescent="0.2">
      <c r="P31009" s="12"/>
      <c r="AB31009"/>
    </row>
    <row r="31010" spans="16:28" x14ac:dyDescent="0.2">
      <c r="P31010" s="12"/>
      <c r="AB31010"/>
    </row>
    <row r="31011" spans="16:28" x14ac:dyDescent="0.2">
      <c r="P31011" s="12"/>
      <c r="AB31011"/>
    </row>
    <row r="31012" spans="16:28" x14ac:dyDescent="0.2">
      <c r="P31012" s="12"/>
      <c r="AB31012"/>
    </row>
    <row r="31013" spans="16:28" x14ac:dyDescent="0.2">
      <c r="P31013" s="12"/>
      <c r="AB31013"/>
    </row>
    <row r="31014" spans="16:28" x14ac:dyDescent="0.2">
      <c r="P31014" s="12"/>
      <c r="AB31014"/>
    </row>
    <row r="31015" spans="16:28" x14ac:dyDescent="0.2">
      <c r="P31015" s="12"/>
      <c r="AB31015"/>
    </row>
    <row r="31016" spans="16:28" x14ac:dyDescent="0.2">
      <c r="P31016" s="12"/>
      <c r="AB31016"/>
    </row>
    <row r="31017" spans="16:28" x14ac:dyDescent="0.2">
      <c r="P31017" s="12"/>
      <c r="AB31017"/>
    </row>
    <row r="31018" spans="16:28" x14ac:dyDescent="0.2">
      <c r="P31018" s="12"/>
      <c r="AB31018"/>
    </row>
    <row r="31019" spans="16:28" x14ac:dyDescent="0.2">
      <c r="P31019" s="12"/>
      <c r="AB31019"/>
    </row>
    <row r="31020" spans="16:28" x14ac:dyDescent="0.2">
      <c r="P31020" s="12"/>
      <c r="AB31020"/>
    </row>
    <row r="31021" spans="16:28" x14ac:dyDescent="0.2">
      <c r="P31021" s="12"/>
      <c r="AB31021"/>
    </row>
    <row r="31022" spans="16:28" x14ac:dyDescent="0.2">
      <c r="P31022" s="12"/>
      <c r="AB31022"/>
    </row>
    <row r="31023" spans="16:28" x14ac:dyDescent="0.2">
      <c r="P31023" s="12"/>
      <c r="AB31023"/>
    </row>
    <row r="31024" spans="16:28" x14ac:dyDescent="0.2">
      <c r="P31024" s="12"/>
      <c r="AB31024"/>
    </row>
    <row r="31025" spans="16:28" x14ac:dyDescent="0.2">
      <c r="P31025" s="12"/>
      <c r="AB31025"/>
    </row>
    <row r="31026" spans="16:28" x14ac:dyDescent="0.2">
      <c r="P31026" s="12"/>
      <c r="AB31026"/>
    </row>
    <row r="31027" spans="16:28" x14ac:dyDescent="0.2">
      <c r="P31027" s="12"/>
      <c r="AB31027"/>
    </row>
    <row r="31028" spans="16:28" x14ac:dyDescent="0.2">
      <c r="P31028" s="12"/>
      <c r="AB31028"/>
    </row>
    <row r="31029" spans="16:28" x14ac:dyDescent="0.2">
      <c r="P31029" s="12"/>
      <c r="AB31029"/>
    </row>
    <row r="31030" spans="16:28" x14ac:dyDescent="0.2">
      <c r="P31030" s="12"/>
      <c r="AB31030"/>
    </row>
    <row r="31031" spans="16:28" x14ac:dyDescent="0.2">
      <c r="P31031" s="12"/>
      <c r="AB31031"/>
    </row>
    <row r="31032" spans="16:28" x14ac:dyDescent="0.2">
      <c r="P31032" s="12"/>
      <c r="AB31032"/>
    </row>
    <row r="31033" spans="16:28" x14ac:dyDescent="0.2">
      <c r="P31033" s="12"/>
      <c r="AB31033"/>
    </row>
    <row r="31034" spans="16:28" x14ac:dyDescent="0.2">
      <c r="P31034" s="12"/>
      <c r="AB31034"/>
    </row>
    <row r="31035" spans="16:28" x14ac:dyDescent="0.2">
      <c r="P31035" s="12"/>
      <c r="AB31035"/>
    </row>
    <row r="31036" spans="16:28" x14ac:dyDescent="0.2">
      <c r="P31036" s="12"/>
      <c r="AB31036"/>
    </row>
    <row r="31037" spans="16:28" x14ac:dyDescent="0.2">
      <c r="P31037" s="12"/>
      <c r="AB31037"/>
    </row>
    <row r="31038" spans="16:28" x14ac:dyDescent="0.2">
      <c r="P31038" s="12"/>
      <c r="AB31038"/>
    </row>
    <row r="31039" spans="16:28" x14ac:dyDescent="0.2">
      <c r="P31039" s="12"/>
      <c r="AB31039"/>
    </row>
    <row r="31040" spans="16:28" x14ac:dyDescent="0.2">
      <c r="P31040" s="12"/>
      <c r="AB31040"/>
    </row>
    <row r="31041" spans="16:28" x14ac:dyDescent="0.2">
      <c r="P31041" s="12"/>
      <c r="AB31041"/>
    </row>
    <row r="31042" spans="16:28" x14ac:dyDescent="0.2">
      <c r="P31042" s="12"/>
      <c r="AB31042"/>
    </row>
    <row r="31043" spans="16:28" x14ac:dyDescent="0.2">
      <c r="P31043" s="12"/>
      <c r="AB31043"/>
    </row>
    <row r="31044" spans="16:28" x14ac:dyDescent="0.2">
      <c r="P31044" s="12"/>
      <c r="AB31044"/>
    </row>
    <row r="31045" spans="16:28" x14ac:dyDescent="0.2">
      <c r="P31045" s="12"/>
      <c r="AB31045"/>
    </row>
    <row r="31046" spans="16:28" x14ac:dyDescent="0.2">
      <c r="P31046" s="12"/>
      <c r="AB31046"/>
    </row>
    <row r="31047" spans="16:28" x14ac:dyDescent="0.2">
      <c r="P31047" s="12"/>
      <c r="AB31047"/>
    </row>
    <row r="31048" spans="16:28" x14ac:dyDescent="0.2">
      <c r="P31048" s="12"/>
      <c r="AB31048"/>
    </row>
    <row r="31049" spans="16:28" x14ac:dyDescent="0.2">
      <c r="P31049" s="12"/>
      <c r="AB31049"/>
    </row>
    <row r="31050" spans="16:28" x14ac:dyDescent="0.2">
      <c r="P31050" s="12"/>
      <c r="AB31050"/>
    </row>
    <row r="31051" spans="16:28" x14ac:dyDescent="0.2">
      <c r="P31051" s="12"/>
      <c r="AB31051"/>
    </row>
    <row r="31052" spans="16:28" x14ac:dyDescent="0.2">
      <c r="P31052" s="12"/>
      <c r="AB31052"/>
    </row>
    <row r="31053" spans="16:28" x14ac:dyDescent="0.2">
      <c r="P31053" s="12"/>
      <c r="AB31053"/>
    </row>
    <row r="31054" spans="16:28" x14ac:dyDescent="0.2">
      <c r="P31054" s="12"/>
      <c r="AB31054"/>
    </row>
    <row r="31055" spans="16:28" x14ac:dyDescent="0.2">
      <c r="P31055" s="12"/>
      <c r="AB31055"/>
    </row>
    <row r="31056" spans="16:28" x14ac:dyDescent="0.2">
      <c r="P31056" s="12"/>
      <c r="AB31056"/>
    </row>
    <row r="31057" spans="16:28" x14ac:dyDescent="0.2">
      <c r="P31057" s="12"/>
      <c r="AB31057"/>
    </row>
    <row r="31058" spans="16:28" x14ac:dyDescent="0.2">
      <c r="P31058" s="12"/>
      <c r="AB31058"/>
    </row>
    <row r="31059" spans="16:28" x14ac:dyDescent="0.2">
      <c r="P31059" s="12"/>
      <c r="AB31059"/>
    </row>
    <row r="31060" spans="16:28" x14ac:dyDescent="0.2">
      <c r="P31060" s="12"/>
      <c r="AB31060"/>
    </row>
    <row r="31061" spans="16:28" x14ac:dyDescent="0.2">
      <c r="P31061" s="12"/>
      <c r="AB31061"/>
    </row>
    <row r="31062" spans="16:28" x14ac:dyDescent="0.2">
      <c r="P31062" s="12"/>
      <c r="AB31062"/>
    </row>
    <row r="31063" spans="16:28" x14ac:dyDescent="0.2">
      <c r="P31063" s="12"/>
      <c r="AB31063"/>
    </row>
    <row r="31064" spans="16:28" x14ac:dyDescent="0.2">
      <c r="P31064" s="12"/>
      <c r="AB31064"/>
    </row>
    <row r="31065" spans="16:28" x14ac:dyDescent="0.2">
      <c r="P31065" s="12"/>
      <c r="AB31065"/>
    </row>
    <row r="31066" spans="16:28" x14ac:dyDescent="0.2">
      <c r="P31066" s="12"/>
      <c r="AB31066"/>
    </row>
    <row r="31067" spans="16:28" x14ac:dyDescent="0.2">
      <c r="P31067" s="12"/>
      <c r="AB31067"/>
    </row>
    <row r="31068" spans="16:28" x14ac:dyDescent="0.2">
      <c r="P31068" s="12"/>
      <c r="AB31068"/>
    </row>
    <row r="31069" spans="16:28" x14ac:dyDescent="0.2">
      <c r="P31069" s="12"/>
      <c r="AB31069"/>
    </row>
    <row r="31070" spans="16:28" x14ac:dyDescent="0.2">
      <c r="P31070" s="12"/>
      <c r="AB31070"/>
    </row>
    <row r="31071" spans="16:28" x14ac:dyDescent="0.2">
      <c r="P31071" s="12"/>
      <c r="AB31071"/>
    </row>
    <row r="31072" spans="16:28" x14ac:dyDescent="0.2">
      <c r="P31072" s="12"/>
      <c r="AB31072"/>
    </row>
    <row r="31073" spans="16:28" x14ac:dyDescent="0.2">
      <c r="P31073" s="12"/>
      <c r="AB31073"/>
    </row>
    <row r="31074" spans="16:28" x14ac:dyDescent="0.2">
      <c r="P31074" s="12"/>
      <c r="AB31074"/>
    </row>
    <row r="31075" spans="16:28" x14ac:dyDescent="0.2">
      <c r="P31075" s="12"/>
      <c r="AB31075"/>
    </row>
    <row r="31076" spans="16:28" x14ac:dyDescent="0.2">
      <c r="P31076" s="12"/>
      <c r="AB31076"/>
    </row>
    <row r="31077" spans="16:28" x14ac:dyDescent="0.2">
      <c r="P31077" s="12"/>
      <c r="AB31077"/>
    </row>
    <row r="31078" spans="16:28" x14ac:dyDescent="0.2">
      <c r="P31078" s="12"/>
      <c r="AB31078"/>
    </row>
    <row r="31079" spans="16:28" x14ac:dyDescent="0.2">
      <c r="P31079" s="12"/>
      <c r="AB31079"/>
    </row>
    <row r="31080" spans="16:28" x14ac:dyDescent="0.2">
      <c r="P31080" s="12"/>
      <c r="AB31080"/>
    </row>
    <row r="31081" spans="16:28" x14ac:dyDescent="0.2">
      <c r="P31081" s="12"/>
      <c r="AB31081"/>
    </row>
    <row r="31082" spans="16:28" x14ac:dyDescent="0.2">
      <c r="P31082" s="12"/>
      <c r="AB31082"/>
    </row>
    <row r="31083" spans="16:28" x14ac:dyDescent="0.2">
      <c r="P31083" s="12"/>
      <c r="AB31083"/>
    </row>
    <row r="31084" spans="16:28" x14ac:dyDescent="0.2">
      <c r="P31084" s="12"/>
      <c r="AB31084"/>
    </row>
    <row r="31085" spans="16:28" x14ac:dyDescent="0.2">
      <c r="P31085" s="12"/>
      <c r="AB31085"/>
    </row>
    <row r="31086" spans="16:28" x14ac:dyDescent="0.2">
      <c r="P31086" s="12"/>
      <c r="AB31086"/>
    </row>
    <row r="31087" spans="16:28" x14ac:dyDescent="0.2">
      <c r="P31087" s="12"/>
      <c r="AB31087"/>
    </row>
    <row r="31088" spans="16:28" x14ac:dyDescent="0.2">
      <c r="P31088" s="12"/>
      <c r="AB31088"/>
    </row>
    <row r="31089" spans="16:28" x14ac:dyDescent="0.2">
      <c r="P31089" s="12"/>
      <c r="AB31089"/>
    </row>
    <row r="31090" spans="16:28" x14ac:dyDescent="0.2">
      <c r="P31090" s="12"/>
      <c r="AB31090"/>
    </row>
    <row r="31091" spans="16:28" x14ac:dyDescent="0.2">
      <c r="P31091" s="12"/>
      <c r="AB31091"/>
    </row>
    <row r="31092" spans="16:28" x14ac:dyDescent="0.2">
      <c r="P31092" s="12"/>
      <c r="AB31092"/>
    </row>
    <row r="31093" spans="16:28" x14ac:dyDescent="0.2">
      <c r="P31093" s="12"/>
      <c r="AB31093"/>
    </row>
    <row r="31094" spans="16:28" x14ac:dyDescent="0.2">
      <c r="P31094" s="12"/>
      <c r="AB31094"/>
    </row>
    <row r="31095" spans="16:28" x14ac:dyDescent="0.2">
      <c r="P31095" s="12"/>
      <c r="AB31095"/>
    </row>
    <row r="31096" spans="16:28" x14ac:dyDescent="0.2">
      <c r="P31096" s="12"/>
      <c r="AB31096"/>
    </row>
    <row r="31097" spans="16:28" x14ac:dyDescent="0.2">
      <c r="P31097" s="12"/>
      <c r="AB31097"/>
    </row>
    <row r="31098" spans="16:28" x14ac:dyDescent="0.2">
      <c r="P31098" s="12"/>
      <c r="AB31098"/>
    </row>
    <row r="31099" spans="16:28" x14ac:dyDescent="0.2">
      <c r="P31099" s="12"/>
      <c r="AB31099"/>
    </row>
    <row r="31100" spans="16:28" x14ac:dyDescent="0.2">
      <c r="P31100" s="12"/>
      <c r="AB31100"/>
    </row>
    <row r="31101" spans="16:28" x14ac:dyDescent="0.2">
      <c r="P31101" s="12"/>
      <c r="AB31101"/>
    </row>
    <row r="31102" spans="16:28" x14ac:dyDescent="0.2">
      <c r="P31102" s="12"/>
      <c r="AB31102"/>
    </row>
    <row r="31103" spans="16:28" x14ac:dyDescent="0.2">
      <c r="P31103" s="12"/>
      <c r="AB31103"/>
    </row>
    <row r="31104" spans="16:28" x14ac:dyDescent="0.2">
      <c r="P31104" s="12"/>
      <c r="AB31104"/>
    </row>
    <row r="31105" spans="16:28" x14ac:dyDescent="0.2">
      <c r="P31105" s="12"/>
      <c r="AB31105"/>
    </row>
    <row r="31106" spans="16:28" x14ac:dyDescent="0.2">
      <c r="P31106" s="12"/>
      <c r="AB31106"/>
    </row>
    <row r="31107" spans="16:28" x14ac:dyDescent="0.2">
      <c r="P31107" s="12"/>
      <c r="AB31107"/>
    </row>
    <row r="31108" spans="16:28" x14ac:dyDescent="0.2">
      <c r="P31108" s="12"/>
      <c r="AB31108"/>
    </row>
    <row r="31109" spans="16:28" x14ac:dyDescent="0.2">
      <c r="P31109" s="12"/>
      <c r="AB31109"/>
    </row>
    <row r="31110" spans="16:28" x14ac:dyDescent="0.2">
      <c r="P31110" s="12"/>
      <c r="AB31110"/>
    </row>
    <row r="31111" spans="16:28" x14ac:dyDescent="0.2">
      <c r="P31111" s="12"/>
      <c r="AB31111"/>
    </row>
    <row r="31112" spans="16:28" x14ac:dyDescent="0.2">
      <c r="P31112" s="12"/>
      <c r="AB31112"/>
    </row>
    <row r="31113" spans="16:28" x14ac:dyDescent="0.2">
      <c r="P31113" s="12"/>
      <c r="AB31113"/>
    </row>
    <row r="31114" spans="16:28" x14ac:dyDescent="0.2">
      <c r="P31114" s="12"/>
      <c r="AB31114"/>
    </row>
    <row r="31115" spans="16:28" x14ac:dyDescent="0.2">
      <c r="P31115" s="12"/>
      <c r="AB31115"/>
    </row>
    <row r="31116" spans="16:28" x14ac:dyDescent="0.2">
      <c r="P31116" s="12"/>
      <c r="AB31116"/>
    </row>
    <row r="31117" spans="16:28" x14ac:dyDescent="0.2">
      <c r="P31117" s="12"/>
      <c r="AB31117"/>
    </row>
    <row r="31118" spans="16:28" x14ac:dyDescent="0.2">
      <c r="P31118" s="12"/>
      <c r="AB31118"/>
    </row>
    <row r="31119" spans="16:28" x14ac:dyDescent="0.2">
      <c r="P31119" s="12"/>
      <c r="AB31119"/>
    </row>
    <row r="31120" spans="16:28" x14ac:dyDescent="0.2">
      <c r="P31120" s="12"/>
      <c r="AB31120"/>
    </row>
    <row r="31121" spans="16:28" x14ac:dyDescent="0.2">
      <c r="P31121" s="12"/>
      <c r="AB31121"/>
    </row>
    <row r="31122" spans="16:28" x14ac:dyDescent="0.2">
      <c r="P31122" s="12"/>
      <c r="AB31122"/>
    </row>
    <row r="31123" spans="16:28" x14ac:dyDescent="0.2">
      <c r="P31123" s="12"/>
      <c r="AB31123"/>
    </row>
    <row r="31124" spans="16:28" x14ac:dyDescent="0.2">
      <c r="P31124" s="12"/>
      <c r="AB31124"/>
    </row>
    <row r="31125" spans="16:28" x14ac:dyDescent="0.2">
      <c r="P31125" s="12"/>
      <c r="AB31125"/>
    </row>
    <row r="31126" spans="16:28" x14ac:dyDescent="0.2">
      <c r="P31126" s="12"/>
      <c r="AB31126"/>
    </row>
    <row r="31127" spans="16:28" x14ac:dyDescent="0.2">
      <c r="P31127" s="12"/>
      <c r="AB31127"/>
    </row>
    <row r="31128" spans="16:28" x14ac:dyDescent="0.2">
      <c r="P31128" s="12"/>
      <c r="AB31128"/>
    </row>
    <row r="31129" spans="16:28" x14ac:dyDescent="0.2">
      <c r="P31129" s="12"/>
      <c r="AB31129"/>
    </row>
    <row r="31130" spans="16:28" x14ac:dyDescent="0.2">
      <c r="P31130" s="12"/>
      <c r="AB31130"/>
    </row>
    <row r="31131" spans="16:28" x14ac:dyDescent="0.2">
      <c r="P31131" s="12"/>
      <c r="AB31131"/>
    </row>
    <row r="31132" spans="16:28" x14ac:dyDescent="0.2">
      <c r="P31132" s="12"/>
      <c r="AB31132"/>
    </row>
    <row r="31133" spans="16:28" x14ac:dyDescent="0.2">
      <c r="P31133" s="12"/>
      <c r="AB31133"/>
    </row>
    <row r="31134" spans="16:28" x14ac:dyDescent="0.2">
      <c r="P31134" s="12"/>
      <c r="AB31134"/>
    </row>
    <row r="31135" spans="16:28" x14ac:dyDescent="0.2">
      <c r="P31135" s="12"/>
      <c r="AB31135"/>
    </row>
    <row r="31136" spans="16:28" x14ac:dyDescent="0.2">
      <c r="P31136" s="12"/>
      <c r="AB31136"/>
    </row>
    <row r="31137" spans="16:28" x14ac:dyDescent="0.2">
      <c r="P31137" s="12"/>
      <c r="AB31137"/>
    </row>
    <row r="31138" spans="16:28" x14ac:dyDescent="0.2">
      <c r="P31138" s="12"/>
      <c r="AB31138"/>
    </row>
    <row r="31139" spans="16:28" x14ac:dyDescent="0.2">
      <c r="P31139" s="12"/>
      <c r="AB31139"/>
    </row>
    <row r="31140" spans="16:28" x14ac:dyDescent="0.2">
      <c r="P31140" s="12"/>
      <c r="AB31140"/>
    </row>
    <row r="31141" spans="16:28" x14ac:dyDescent="0.2">
      <c r="P31141" s="12"/>
      <c r="AB31141"/>
    </row>
    <row r="31142" spans="16:28" x14ac:dyDescent="0.2">
      <c r="P31142" s="12"/>
      <c r="AB31142"/>
    </row>
    <row r="31143" spans="16:28" x14ac:dyDescent="0.2">
      <c r="P31143" s="12"/>
      <c r="AB31143"/>
    </row>
    <row r="31144" spans="16:28" x14ac:dyDescent="0.2">
      <c r="P31144" s="12"/>
      <c r="AB31144"/>
    </row>
    <row r="31145" spans="16:28" x14ac:dyDescent="0.2">
      <c r="P31145" s="12"/>
      <c r="AB31145"/>
    </row>
    <row r="31146" spans="16:28" x14ac:dyDescent="0.2">
      <c r="P31146" s="12"/>
      <c r="AB31146"/>
    </row>
    <row r="31147" spans="16:28" x14ac:dyDescent="0.2">
      <c r="P31147" s="12"/>
      <c r="AB31147"/>
    </row>
    <row r="31148" spans="16:28" x14ac:dyDescent="0.2">
      <c r="P31148" s="12"/>
      <c r="AB31148"/>
    </row>
    <row r="31149" spans="16:28" x14ac:dyDescent="0.2">
      <c r="P31149" s="12"/>
      <c r="AB31149"/>
    </row>
    <row r="31150" spans="16:28" x14ac:dyDescent="0.2">
      <c r="P31150" s="12"/>
      <c r="AB31150"/>
    </row>
    <row r="31151" spans="16:28" x14ac:dyDescent="0.2">
      <c r="P31151" s="12"/>
      <c r="AB31151"/>
    </row>
    <row r="31152" spans="16:28" x14ac:dyDescent="0.2">
      <c r="P31152" s="12"/>
      <c r="AB31152"/>
    </row>
    <row r="31153" spans="16:28" x14ac:dyDescent="0.2">
      <c r="P31153" s="12"/>
      <c r="AB31153"/>
    </row>
    <row r="31154" spans="16:28" x14ac:dyDescent="0.2">
      <c r="P31154" s="12"/>
      <c r="AB31154"/>
    </row>
    <row r="31155" spans="16:28" x14ac:dyDescent="0.2">
      <c r="P31155" s="12"/>
      <c r="AB31155"/>
    </row>
    <row r="31156" spans="16:28" x14ac:dyDescent="0.2">
      <c r="P31156" s="12"/>
      <c r="AB31156"/>
    </row>
    <row r="31157" spans="16:28" x14ac:dyDescent="0.2">
      <c r="P31157" s="12"/>
      <c r="AB31157"/>
    </row>
    <row r="31158" spans="16:28" x14ac:dyDescent="0.2">
      <c r="P31158" s="12"/>
      <c r="AB31158"/>
    </row>
    <row r="31159" spans="16:28" x14ac:dyDescent="0.2">
      <c r="P31159" s="12"/>
      <c r="AB31159"/>
    </row>
    <row r="31160" spans="16:28" x14ac:dyDescent="0.2">
      <c r="P31160" s="12"/>
      <c r="AB31160"/>
    </row>
    <row r="31161" spans="16:28" x14ac:dyDescent="0.2">
      <c r="P31161" s="12"/>
      <c r="AB31161"/>
    </row>
    <row r="31162" spans="16:28" x14ac:dyDescent="0.2">
      <c r="P31162" s="12"/>
      <c r="AB31162"/>
    </row>
    <row r="31163" spans="16:28" x14ac:dyDescent="0.2">
      <c r="P31163" s="12"/>
      <c r="AB31163"/>
    </row>
    <row r="31164" spans="16:28" x14ac:dyDescent="0.2">
      <c r="P31164" s="12"/>
      <c r="AB31164"/>
    </row>
    <row r="31165" spans="16:28" x14ac:dyDescent="0.2">
      <c r="P31165" s="12"/>
      <c r="AB31165"/>
    </row>
    <row r="31166" spans="16:28" x14ac:dyDescent="0.2">
      <c r="P31166" s="12"/>
      <c r="AB31166"/>
    </row>
    <row r="31167" spans="16:28" x14ac:dyDescent="0.2">
      <c r="P31167" s="12"/>
      <c r="AB31167"/>
    </row>
    <row r="31168" spans="16:28" x14ac:dyDescent="0.2">
      <c r="P31168" s="12"/>
      <c r="AB31168"/>
    </row>
    <row r="31169" spans="16:28" x14ac:dyDescent="0.2">
      <c r="P31169" s="12"/>
      <c r="AB31169"/>
    </row>
    <row r="31170" spans="16:28" x14ac:dyDescent="0.2">
      <c r="P31170" s="12"/>
      <c r="AB31170"/>
    </row>
    <row r="31171" spans="16:28" x14ac:dyDescent="0.2">
      <c r="P31171" s="12"/>
      <c r="AB31171"/>
    </row>
    <row r="31172" spans="16:28" x14ac:dyDescent="0.2">
      <c r="P31172" s="12"/>
      <c r="AB31172"/>
    </row>
    <row r="31173" spans="16:28" x14ac:dyDescent="0.2">
      <c r="P31173" s="12"/>
      <c r="AB31173"/>
    </row>
    <row r="31174" spans="16:28" x14ac:dyDescent="0.2">
      <c r="P31174" s="12"/>
      <c r="AB31174"/>
    </row>
    <row r="31175" spans="16:28" x14ac:dyDescent="0.2">
      <c r="P31175" s="12"/>
      <c r="AB31175"/>
    </row>
    <row r="31176" spans="16:28" x14ac:dyDescent="0.2">
      <c r="P31176" s="12"/>
      <c r="AB31176"/>
    </row>
    <row r="31177" spans="16:28" x14ac:dyDescent="0.2">
      <c r="P31177" s="12"/>
      <c r="AB31177"/>
    </row>
    <row r="31178" spans="16:28" x14ac:dyDescent="0.2">
      <c r="P31178" s="12"/>
      <c r="AB31178"/>
    </row>
    <row r="31179" spans="16:28" x14ac:dyDescent="0.2">
      <c r="P31179" s="12"/>
      <c r="AB31179"/>
    </row>
    <row r="31180" spans="16:28" x14ac:dyDescent="0.2">
      <c r="P31180" s="12"/>
      <c r="AB31180"/>
    </row>
    <row r="31181" spans="16:28" x14ac:dyDescent="0.2">
      <c r="P31181" s="12"/>
      <c r="AB31181"/>
    </row>
    <row r="31182" spans="16:28" x14ac:dyDescent="0.2">
      <c r="P31182" s="12"/>
      <c r="AB31182"/>
    </row>
    <row r="31183" spans="16:28" x14ac:dyDescent="0.2">
      <c r="P31183" s="12"/>
      <c r="AB31183"/>
    </row>
    <row r="31184" spans="16:28" x14ac:dyDescent="0.2">
      <c r="P31184" s="12"/>
      <c r="AB31184"/>
    </row>
    <row r="31185" spans="16:28" x14ac:dyDescent="0.2">
      <c r="P31185" s="12"/>
      <c r="AB31185"/>
    </row>
    <row r="31186" spans="16:28" x14ac:dyDescent="0.2">
      <c r="P31186" s="12"/>
      <c r="AB31186"/>
    </row>
    <row r="31187" spans="16:28" x14ac:dyDescent="0.2">
      <c r="P31187" s="12"/>
      <c r="AB31187"/>
    </row>
    <row r="31188" spans="16:28" x14ac:dyDescent="0.2">
      <c r="P31188" s="12"/>
      <c r="AB31188"/>
    </row>
    <row r="31189" spans="16:28" x14ac:dyDescent="0.2">
      <c r="P31189" s="12"/>
      <c r="AB31189"/>
    </row>
    <row r="31190" spans="16:28" x14ac:dyDescent="0.2">
      <c r="P31190" s="12"/>
      <c r="AB31190"/>
    </row>
    <row r="31191" spans="16:28" x14ac:dyDescent="0.2">
      <c r="P31191" s="12"/>
      <c r="AB31191"/>
    </row>
    <row r="31192" spans="16:28" x14ac:dyDescent="0.2">
      <c r="P31192" s="12"/>
      <c r="AB31192"/>
    </row>
    <row r="31193" spans="16:28" x14ac:dyDescent="0.2">
      <c r="P31193" s="12"/>
      <c r="AB31193"/>
    </row>
    <row r="31194" spans="16:28" x14ac:dyDescent="0.2">
      <c r="P31194" s="12"/>
      <c r="AB31194"/>
    </row>
    <row r="31195" spans="16:28" x14ac:dyDescent="0.2">
      <c r="P31195" s="12"/>
      <c r="AB31195"/>
    </row>
    <row r="31196" spans="16:28" x14ac:dyDescent="0.2">
      <c r="P31196" s="12"/>
      <c r="AB31196"/>
    </row>
    <row r="31197" spans="16:28" x14ac:dyDescent="0.2">
      <c r="P31197" s="12"/>
      <c r="AB31197"/>
    </row>
    <row r="31198" spans="16:28" x14ac:dyDescent="0.2">
      <c r="P31198" s="12"/>
      <c r="AB31198"/>
    </row>
    <row r="31199" spans="16:28" x14ac:dyDescent="0.2">
      <c r="P31199" s="12"/>
      <c r="AB31199"/>
    </row>
    <row r="31200" spans="16:28" x14ac:dyDescent="0.2">
      <c r="P31200" s="12"/>
      <c r="AB31200"/>
    </row>
    <row r="31201" spans="16:28" x14ac:dyDescent="0.2">
      <c r="P31201" s="12"/>
      <c r="AB31201"/>
    </row>
    <row r="31202" spans="16:28" x14ac:dyDescent="0.2">
      <c r="P31202" s="12"/>
      <c r="AB31202"/>
    </row>
    <row r="31203" spans="16:28" x14ac:dyDescent="0.2">
      <c r="P31203" s="12"/>
      <c r="AB31203"/>
    </row>
    <row r="31204" spans="16:28" x14ac:dyDescent="0.2">
      <c r="P31204" s="12"/>
      <c r="AB31204"/>
    </row>
    <row r="31205" spans="16:28" x14ac:dyDescent="0.2">
      <c r="P31205" s="12"/>
      <c r="AB31205"/>
    </row>
    <row r="31206" spans="16:28" x14ac:dyDescent="0.2">
      <c r="P31206" s="12"/>
      <c r="AB31206"/>
    </row>
    <row r="31207" spans="16:28" x14ac:dyDescent="0.2">
      <c r="P31207" s="12"/>
      <c r="AB31207"/>
    </row>
    <row r="31208" spans="16:28" x14ac:dyDescent="0.2">
      <c r="P31208" s="12"/>
      <c r="AB31208"/>
    </row>
    <row r="31209" spans="16:28" x14ac:dyDescent="0.2">
      <c r="P31209" s="12"/>
      <c r="AB31209"/>
    </row>
    <row r="31210" spans="16:28" x14ac:dyDescent="0.2">
      <c r="P31210" s="12"/>
      <c r="AB31210"/>
    </row>
    <row r="31211" spans="16:28" x14ac:dyDescent="0.2">
      <c r="P31211" s="12"/>
      <c r="AB31211"/>
    </row>
    <row r="31212" spans="16:28" x14ac:dyDescent="0.2">
      <c r="P31212" s="12"/>
      <c r="AB31212"/>
    </row>
    <row r="31213" spans="16:28" x14ac:dyDescent="0.2">
      <c r="P31213" s="12"/>
      <c r="AB31213"/>
    </row>
    <row r="31214" spans="16:28" x14ac:dyDescent="0.2">
      <c r="P31214" s="12"/>
      <c r="AB31214"/>
    </row>
    <row r="31215" spans="16:28" x14ac:dyDescent="0.2">
      <c r="P31215" s="12"/>
      <c r="AB31215"/>
    </row>
    <row r="31216" spans="16:28" x14ac:dyDescent="0.2">
      <c r="P31216" s="12"/>
      <c r="AB31216"/>
    </row>
    <row r="31217" spans="16:28" x14ac:dyDescent="0.2">
      <c r="P31217" s="12"/>
      <c r="AB31217"/>
    </row>
    <row r="31218" spans="16:28" x14ac:dyDescent="0.2">
      <c r="P31218" s="12"/>
      <c r="AB31218"/>
    </row>
    <row r="31219" spans="16:28" x14ac:dyDescent="0.2">
      <c r="P31219" s="12"/>
      <c r="AB31219"/>
    </row>
    <row r="31220" spans="16:28" x14ac:dyDescent="0.2">
      <c r="P31220" s="12"/>
      <c r="AB31220"/>
    </row>
    <row r="31221" spans="16:28" x14ac:dyDescent="0.2">
      <c r="P31221" s="12"/>
      <c r="AB31221"/>
    </row>
    <row r="31222" spans="16:28" x14ac:dyDescent="0.2">
      <c r="P31222" s="12"/>
      <c r="AB31222"/>
    </row>
    <row r="31223" spans="16:28" x14ac:dyDescent="0.2">
      <c r="P31223" s="12"/>
      <c r="AB31223"/>
    </row>
    <row r="31224" spans="16:28" x14ac:dyDescent="0.2">
      <c r="P31224" s="12"/>
      <c r="AB31224"/>
    </row>
    <row r="31225" spans="16:28" x14ac:dyDescent="0.2">
      <c r="P31225" s="12"/>
      <c r="AB31225"/>
    </row>
    <row r="31226" spans="16:28" x14ac:dyDescent="0.2">
      <c r="P31226" s="12"/>
      <c r="AB31226"/>
    </row>
    <row r="31227" spans="16:28" x14ac:dyDescent="0.2">
      <c r="P31227" s="12"/>
      <c r="AB31227"/>
    </row>
    <row r="31228" spans="16:28" x14ac:dyDescent="0.2">
      <c r="P31228" s="12"/>
      <c r="AB31228"/>
    </row>
    <row r="31229" spans="16:28" x14ac:dyDescent="0.2">
      <c r="P31229" s="12"/>
      <c r="AB31229"/>
    </row>
    <row r="31230" spans="16:28" x14ac:dyDescent="0.2">
      <c r="P31230" s="12"/>
      <c r="AB31230"/>
    </row>
    <row r="31231" spans="16:28" x14ac:dyDescent="0.2">
      <c r="P31231" s="12"/>
      <c r="AB31231"/>
    </row>
    <row r="31232" spans="16:28" x14ac:dyDescent="0.2">
      <c r="P31232" s="12"/>
      <c r="AB31232"/>
    </row>
    <row r="31233" spans="16:28" x14ac:dyDescent="0.2">
      <c r="P31233" s="12"/>
      <c r="AB31233"/>
    </row>
    <row r="31234" spans="16:28" x14ac:dyDescent="0.2">
      <c r="P31234" s="12"/>
      <c r="AB31234"/>
    </row>
    <row r="31235" spans="16:28" x14ac:dyDescent="0.2">
      <c r="P31235" s="12"/>
      <c r="AB31235"/>
    </row>
    <row r="31236" spans="16:28" x14ac:dyDescent="0.2">
      <c r="P31236" s="12"/>
      <c r="AB31236"/>
    </row>
    <row r="31237" spans="16:28" x14ac:dyDescent="0.2">
      <c r="P31237" s="12"/>
      <c r="AB31237"/>
    </row>
    <row r="31238" spans="16:28" x14ac:dyDescent="0.2">
      <c r="P31238" s="12"/>
      <c r="AB31238"/>
    </row>
    <row r="31239" spans="16:28" x14ac:dyDescent="0.2">
      <c r="P31239" s="12"/>
      <c r="AB31239"/>
    </row>
    <row r="31240" spans="16:28" x14ac:dyDescent="0.2">
      <c r="P31240" s="12"/>
      <c r="AB31240"/>
    </row>
    <row r="31241" spans="16:28" x14ac:dyDescent="0.2">
      <c r="P31241" s="12"/>
      <c r="AB31241"/>
    </row>
    <row r="31242" spans="16:28" x14ac:dyDescent="0.2">
      <c r="P31242" s="12"/>
      <c r="AB31242"/>
    </row>
    <row r="31243" spans="16:28" x14ac:dyDescent="0.2">
      <c r="P31243" s="12"/>
      <c r="AB31243"/>
    </row>
    <row r="31244" spans="16:28" x14ac:dyDescent="0.2">
      <c r="P31244" s="12"/>
      <c r="AB31244"/>
    </row>
    <row r="31245" spans="16:28" x14ac:dyDescent="0.2">
      <c r="P31245" s="12"/>
      <c r="AB31245"/>
    </row>
    <row r="31246" spans="16:28" x14ac:dyDescent="0.2">
      <c r="P31246" s="12"/>
      <c r="AB31246"/>
    </row>
    <row r="31247" spans="16:28" x14ac:dyDescent="0.2">
      <c r="P31247" s="12"/>
      <c r="AB31247"/>
    </row>
    <row r="31248" spans="16:28" x14ac:dyDescent="0.2">
      <c r="P31248" s="12"/>
      <c r="AB31248"/>
    </row>
    <row r="31249" spans="16:28" x14ac:dyDescent="0.2">
      <c r="P31249" s="12"/>
      <c r="AB31249"/>
    </row>
    <row r="31250" spans="16:28" x14ac:dyDescent="0.2">
      <c r="P31250" s="12"/>
      <c r="AB31250"/>
    </row>
    <row r="31251" spans="16:28" x14ac:dyDescent="0.2">
      <c r="P31251" s="12"/>
      <c r="AB31251"/>
    </row>
    <row r="31252" spans="16:28" x14ac:dyDescent="0.2">
      <c r="P31252" s="12"/>
      <c r="AB31252"/>
    </row>
    <row r="31253" spans="16:28" x14ac:dyDescent="0.2">
      <c r="P31253" s="12"/>
      <c r="AB31253"/>
    </row>
    <row r="31254" spans="16:28" x14ac:dyDescent="0.2">
      <c r="P31254" s="12"/>
      <c r="AB31254"/>
    </row>
    <row r="31255" spans="16:28" x14ac:dyDescent="0.2">
      <c r="P31255" s="12"/>
      <c r="AB31255"/>
    </row>
    <row r="31256" spans="16:28" x14ac:dyDescent="0.2">
      <c r="P31256" s="12"/>
      <c r="AB31256"/>
    </row>
    <row r="31257" spans="16:28" x14ac:dyDescent="0.2">
      <c r="P31257" s="12"/>
      <c r="AB31257"/>
    </row>
    <row r="31258" spans="16:28" x14ac:dyDescent="0.2">
      <c r="P31258" s="12"/>
      <c r="AB31258"/>
    </row>
    <row r="31259" spans="16:28" x14ac:dyDescent="0.2">
      <c r="P31259" s="12"/>
      <c r="AB31259"/>
    </row>
    <row r="31260" spans="16:28" x14ac:dyDescent="0.2">
      <c r="P31260" s="12"/>
      <c r="AB31260"/>
    </row>
    <row r="31261" spans="16:28" x14ac:dyDescent="0.2">
      <c r="P31261" s="12"/>
      <c r="AB31261"/>
    </row>
    <row r="31262" spans="16:28" x14ac:dyDescent="0.2">
      <c r="P31262" s="12"/>
      <c r="AB31262"/>
    </row>
    <row r="31263" spans="16:28" x14ac:dyDescent="0.2">
      <c r="P31263" s="12"/>
      <c r="AB31263"/>
    </row>
    <row r="31264" spans="16:28" x14ac:dyDescent="0.2">
      <c r="P31264" s="12"/>
      <c r="AB31264"/>
    </row>
    <row r="31265" spans="16:28" x14ac:dyDescent="0.2">
      <c r="P31265" s="12"/>
      <c r="AB31265"/>
    </row>
    <row r="31266" spans="16:28" x14ac:dyDescent="0.2">
      <c r="P31266" s="12"/>
      <c r="AB31266"/>
    </row>
    <row r="31267" spans="16:28" x14ac:dyDescent="0.2">
      <c r="P31267" s="12"/>
      <c r="AB31267"/>
    </row>
    <row r="31268" spans="16:28" x14ac:dyDescent="0.2">
      <c r="P31268" s="12"/>
      <c r="AB31268"/>
    </row>
    <row r="31269" spans="16:28" x14ac:dyDescent="0.2">
      <c r="P31269" s="12"/>
      <c r="AB31269"/>
    </row>
    <row r="31270" spans="16:28" x14ac:dyDescent="0.2">
      <c r="P31270" s="12"/>
      <c r="AB31270"/>
    </row>
    <row r="31271" spans="16:28" x14ac:dyDescent="0.2">
      <c r="P31271" s="12"/>
      <c r="AB31271"/>
    </row>
    <row r="31272" spans="16:28" x14ac:dyDescent="0.2">
      <c r="P31272" s="12"/>
      <c r="AB31272"/>
    </row>
    <row r="31273" spans="16:28" x14ac:dyDescent="0.2">
      <c r="P31273" s="12"/>
      <c r="AB31273"/>
    </row>
    <row r="31274" spans="16:28" x14ac:dyDescent="0.2">
      <c r="P31274" s="12"/>
      <c r="AB31274"/>
    </row>
    <row r="31275" spans="16:28" x14ac:dyDescent="0.2">
      <c r="P31275" s="12"/>
      <c r="AB31275"/>
    </row>
    <row r="31276" spans="16:28" x14ac:dyDescent="0.2">
      <c r="P31276" s="12"/>
      <c r="AB31276"/>
    </row>
    <row r="31277" spans="16:28" x14ac:dyDescent="0.2">
      <c r="P31277" s="12"/>
      <c r="AB31277"/>
    </row>
    <row r="31278" spans="16:28" x14ac:dyDescent="0.2">
      <c r="P31278" s="12"/>
      <c r="AB31278"/>
    </row>
    <row r="31279" spans="16:28" x14ac:dyDescent="0.2">
      <c r="P31279" s="12"/>
      <c r="AB31279"/>
    </row>
    <row r="31280" spans="16:28" x14ac:dyDescent="0.2">
      <c r="P31280" s="12"/>
      <c r="AB31280"/>
    </row>
    <row r="31281" spans="16:28" x14ac:dyDescent="0.2">
      <c r="P31281" s="12"/>
      <c r="AB31281"/>
    </row>
    <row r="31282" spans="16:28" x14ac:dyDescent="0.2">
      <c r="P31282" s="12"/>
      <c r="AB31282"/>
    </row>
    <row r="31283" spans="16:28" x14ac:dyDescent="0.2">
      <c r="P31283" s="12"/>
      <c r="AB31283"/>
    </row>
    <row r="31284" spans="16:28" x14ac:dyDescent="0.2">
      <c r="P31284" s="12"/>
      <c r="AB31284"/>
    </row>
    <row r="31285" spans="16:28" x14ac:dyDescent="0.2">
      <c r="P31285" s="12"/>
      <c r="AB31285"/>
    </row>
    <row r="31286" spans="16:28" x14ac:dyDescent="0.2">
      <c r="P31286" s="12"/>
      <c r="AB31286"/>
    </row>
    <row r="31287" spans="16:28" x14ac:dyDescent="0.2">
      <c r="P31287" s="12"/>
      <c r="AB31287"/>
    </row>
    <row r="31288" spans="16:28" x14ac:dyDescent="0.2">
      <c r="P31288" s="12"/>
      <c r="AB31288"/>
    </row>
    <row r="31289" spans="16:28" x14ac:dyDescent="0.2">
      <c r="P31289" s="12"/>
      <c r="AB31289"/>
    </row>
    <row r="31290" spans="16:28" x14ac:dyDescent="0.2">
      <c r="P31290" s="12"/>
      <c r="AB31290"/>
    </row>
    <row r="31291" spans="16:28" x14ac:dyDescent="0.2">
      <c r="P31291" s="12"/>
      <c r="AB31291"/>
    </row>
    <row r="31292" spans="16:28" x14ac:dyDescent="0.2">
      <c r="P31292" s="12"/>
      <c r="AB31292"/>
    </row>
    <row r="31293" spans="16:28" x14ac:dyDescent="0.2">
      <c r="P31293" s="12"/>
      <c r="AB31293"/>
    </row>
    <row r="31294" spans="16:28" x14ac:dyDescent="0.2">
      <c r="P31294" s="12"/>
      <c r="AB31294"/>
    </row>
    <row r="31295" spans="16:28" x14ac:dyDescent="0.2">
      <c r="P31295" s="12"/>
      <c r="AB31295"/>
    </row>
    <row r="31296" spans="16:28" x14ac:dyDescent="0.2">
      <c r="P31296" s="12"/>
      <c r="AB31296"/>
    </row>
    <row r="31297" spans="16:28" x14ac:dyDescent="0.2">
      <c r="P31297" s="12"/>
      <c r="AB31297"/>
    </row>
    <row r="31298" spans="16:28" x14ac:dyDescent="0.2">
      <c r="P31298" s="12"/>
      <c r="AB31298"/>
    </row>
    <row r="31299" spans="16:28" x14ac:dyDescent="0.2">
      <c r="P31299" s="12"/>
      <c r="AB31299"/>
    </row>
    <row r="31300" spans="16:28" x14ac:dyDescent="0.2">
      <c r="P31300" s="12"/>
      <c r="AB31300"/>
    </row>
    <row r="31301" spans="16:28" x14ac:dyDescent="0.2">
      <c r="P31301" s="12"/>
      <c r="AB31301"/>
    </row>
    <row r="31302" spans="16:28" x14ac:dyDescent="0.2">
      <c r="P31302" s="12"/>
      <c r="AB31302"/>
    </row>
    <row r="31303" spans="16:28" x14ac:dyDescent="0.2">
      <c r="P31303" s="12"/>
      <c r="AB31303"/>
    </row>
    <row r="31304" spans="16:28" x14ac:dyDescent="0.2">
      <c r="P31304" s="12"/>
      <c r="AB31304"/>
    </row>
    <row r="31305" spans="16:28" x14ac:dyDescent="0.2">
      <c r="P31305" s="12"/>
      <c r="AB31305"/>
    </row>
    <row r="31306" spans="16:28" x14ac:dyDescent="0.2">
      <c r="P31306" s="12"/>
      <c r="AB31306"/>
    </row>
    <row r="31307" spans="16:28" x14ac:dyDescent="0.2">
      <c r="P31307" s="12"/>
      <c r="AB31307"/>
    </row>
    <row r="31308" spans="16:28" x14ac:dyDescent="0.2">
      <c r="P31308" s="12"/>
      <c r="AB31308"/>
    </row>
    <row r="31309" spans="16:28" x14ac:dyDescent="0.2">
      <c r="P31309" s="12"/>
      <c r="AB31309"/>
    </row>
    <row r="31310" spans="16:28" x14ac:dyDescent="0.2">
      <c r="P31310" s="12"/>
      <c r="AB31310"/>
    </row>
    <row r="31311" spans="16:28" x14ac:dyDescent="0.2">
      <c r="P31311" s="12"/>
      <c r="AB31311"/>
    </row>
    <row r="31312" spans="16:28" x14ac:dyDescent="0.2">
      <c r="P31312" s="12"/>
      <c r="AB31312"/>
    </row>
    <row r="31313" spans="16:28" x14ac:dyDescent="0.2">
      <c r="P31313" s="12"/>
      <c r="AB31313"/>
    </row>
    <row r="31314" spans="16:28" x14ac:dyDescent="0.2">
      <c r="P31314" s="12"/>
      <c r="AB31314"/>
    </row>
    <row r="31315" spans="16:28" x14ac:dyDescent="0.2">
      <c r="P31315" s="12"/>
      <c r="AB31315"/>
    </row>
    <row r="31316" spans="16:28" x14ac:dyDescent="0.2">
      <c r="P31316" s="12"/>
      <c r="AB31316"/>
    </row>
    <row r="31317" spans="16:28" x14ac:dyDescent="0.2">
      <c r="P31317" s="12"/>
      <c r="AB31317"/>
    </row>
    <row r="31318" spans="16:28" x14ac:dyDescent="0.2">
      <c r="P31318" s="12"/>
      <c r="AB31318"/>
    </row>
    <row r="31319" spans="16:28" x14ac:dyDescent="0.2">
      <c r="P31319" s="12"/>
      <c r="AB31319"/>
    </row>
    <row r="31320" spans="16:28" x14ac:dyDescent="0.2">
      <c r="P31320" s="12"/>
      <c r="AB31320"/>
    </row>
    <row r="31321" spans="16:28" x14ac:dyDescent="0.2">
      <c r="P31321" s="12"/>
      <c r="AB31321"/>
    </row>
    <row r="31322" spans="16:28" x14ac:dyDescent="0.2">
      <c r="P31322" s="12"/>
      <c r="AB31322"/>
    </row>
    <row r="31323" spans="16:28" x14ac:dyDescent="0.2">
      <c r="P31323" s="12"/>
      <c r="AB31323"/>
    </row>
    <row r="31324" spans="16:28" x14ac:dyDescent="0.2">
      <c r="P31324" s="12"/>
      <c r="AB31324"/>
    </row>
    <row r="31325" spans="16:28" x14ac:dyDescent="0.2">
      <c r="P31325" s="12"/>
      <c r="AB31325"/>
    </row>
    <row r="31326" spans="16:28" x14ac:dyDescent="0.2">
      <c r="P31326" s="12"/>
      <c r="AB31326"/>
    </row>
    <row r="31327" spans="16:28" x14ac:dyDescent="0.2">
      <c r="P31327" s="12"/>
      <c r="AB31327"/>
    </row>
    <row r="31328" spans="16:28" x14ac:dyDescent="0.2">
      <c r="P31328" s="12"/>
      <c r="AB31328"/>
    </row>
    <row r="31329" spans="16:28" x14ac:dyDescent="0.2">
      <c r="P31329" s="12"/>
      <c r="AB31329"/>
    </row>
    <row r="31330" spans="16:28" x14ac:dyDescent="0.2">
      <c r="P31330" s="12"/>
      <c r="AB31330"/>
    </row>
    <row r="31331" spans="16:28" x14ac:dyDescent="0.2">
      <c r="P31331" s="12"/>
      <c r="AB31331"/>
    </row>
    <row r="31332" spans="16:28" x14ac:dyDescent="0.2">
      <c r="P31332" s="12"/>
      <c r="AB31332"/>
    </row>
    <row r="31333" spans="16:28" x14ac:dyDescent="0.2">
      <c r="P31333" s="12"/>
      <c r="AB31333"/>
    </row>
    <row r="31334" spans="16:28" x14ac:dyDescent="0.2">
      <c r="P31334" s="12"/>
      <c r="AB31334"/>
    </row>
    <row r="31335" spans="16:28" x14ac:dyDescent="0.2">
      <c r="P31335" s="12"/>
      <c r="AB31335"/>
    </row>
    <row r="31336" spans="16:28" x14ac:dyDescent="0.2">
      <c r="P31336" s="12"/>
      <c r="AB31336"/>
    </row>
    <row r="31337" spans="16:28" x14ac:dyDescent="0.2">
      <c r="P31337" s="12"/>
      <c r="AB31337"/>
    </row>
    <row r="31338" spans="16:28" x14ac:dyDescent="0.2">
      <c r="P31338" s="12"/>
      <c r="AB31338"/>
    </row>
    <row r="31339" spans="16:28" x14ac:dyDescent="0.2">
      <c r="P31339" s="12"/>
      <c r="AB31339"/>
    </row>
    <row r="31340" spans="16:28" x14ac:dyDescent="0.2">
      <c r="P31340" s="12"/>
      <c r="AB31340"/>
    </row>
    <row r="31341" spans="16:28" x14ac:dyDescent="0.2">
      <c r="P31341" s="12"/>
      <c r="AB31341"/>
    </row>
    <row r="31342" spans="16:28" x14ac:dyDescent="0.2">
      <c r="P31342" s="12"/>
      <c r="AB31342"/>
    </row>
    <row r="31343" spans="16:28" x14ac:dyDescent="0.2">
      <c r="P31343" s="12"/>
      <c r="AB31343"/>
    </row>
    <row r="31344" spans="16:28" x14ac:dyDescent="0.2">
      <c r="P31344" s="12"/>
      <c r="AB31344"/>
    </row>
    <row r="31345" spans="16:28" x14ac:dyDescent="0.2">
      <c r="P31345" s="12"/>
      <c r="AB31345"/>
    </row>
    <row r="31346" spans="16:28" x14ac:dyDescent="0.2">
      <c r="P31346" s="12"/>
      <c r="AB31346"/>
    </row>
    <row r="31347" spans="16:28" x14ac:dyDescent="0.2">
      <c r="P31347" s="12"/>
      <c r="AB31347"/>
    </row>
    <row r="31348" spans="16:28" x14ac:dyDescent="0.2">
      <c r="P31348" s="12"/>
      <c r="AB31348"/>
    </row>
    <row r="31349" spans="16:28" x14ac:dyDescent="0.2">
      <c r="P31349" s="12"/>
      <c r="AB31349"/>
    </row>
    <row r="31350" spans="16:28" x14ac:dyDescent="0.2">
      <c r="P31350" s="12"/>
      <c r="AB31350"/>
    </row>
    <row r="31351" spans="16:28" x14ac:dyDescent="0.2">
      <c r="P31351" s="12"/>
      <c r="AB31351"/>
    </row>
    <row r="31352" spans="16:28" x14ac:dyDescent="0.2">
      <c r="P31352" s="12"/>
      <c r="AB31352"/>
    </row>
    <row r="31353" spans="16:28" x14ac:dyDescent="0.2">
      <c r="P31353" s="12"/>
      <c r="AB31353"/>
    </row>
    <row r="31354" spans="16:28" x14ac:dyDescent="0.2">
      <c r="P31354" s="12"/>
      <c r="AB31354"/>
    </row>
    <row r="31355" spans="16:28" x14ac:dyDescent="0.2">
      <c r="P31355" s="12"/>
      <c r="AB31355"/>
    </row>
    <row r="31356" spans="16:28" x14ac:dyDescent="0.2">
      <c r="P31356" s="12"/>
      <c r="AB31356"/>
    </row>
    <row r="31357" spans="16:28" x14ac:dyDescent="0.2">
      <c r="P31357" s="12"/>
      <c r="AB31357"/>
    </row>
    <row r="31358" spans="16:28" x14ac:dyDescent="0.2">
      <c r="P31358" s="12"/>
      <c r="AB31358"/>
    </row>
    <row r="31359" spans="16:28" x14ac:dyDescent="0.2">
      <c r="P31359" s="12"/>
      <c r="AB31359"/>
    </row>
    <row r="31360" spans="16:28" x14ac:dyDescent="0.2">
      <c r="P31360" s="12"/>
      <c r="AB31360"/>
    </row>
    <row r="31361" spans="16:28" x14ac:dyDescent="0.2">
      <c r="P31361" s="12"/>
      <c r="AB31361"/>
    </row>
    <row r="31362" spans="16:28" x14ac:dyDescent="0.2">
      <c r="P31362" s="12"/>
      <c r="AB31362"/>
    </row>
    <row r="31363" spans="16:28" x14ac:dyDescent="0.2">
      <c r="P31363" s="12"/>
      <c r="AB31363"/>
    </row>
    <row r="31364" spans="16:28" x14ac:dyDescent="0.2">
      <c r="P31364" s="12"/>
      <c r="AB31364"/>
    </row>
    <row r="31365" spans="16:28" x14ac:dyDescent="0.2">
      <c r="P31365" s="12"/>
      <c r="AB31365"/>
    </row>
    <row r="31366" spans="16:28" x14ac:dyDescent="0.2">
      <c r="P31366" s="12"/>
      <c r="AB31366"/>
    </row>
    <row r="31367" spans="16:28" x14ac:dyDescent="0.2">
      <c r="P31367" s="12"/>
      <c r="AB31367"/>
    </row>
    <row r="31368" spans="16:28" x14ac:dyDescent="0.2">
      <c r="P31368" s="12"/>
      <c r="AB31368"/>
    </row>
    <row r="31369" spans="16:28" x14ac:dyDescent="0.2">
      <c r="P31369" s="12"/>
      <c r="AB31369"/>
    </row>
    <row r="31370" spans="16:28" x14ac:dyDescent="0.2">
      <c r="P31370" s="12"/>
      <c r="AB31370"/>
    </row>
    <row r="31371" spans="16:28" x14ac:dyDescent="0.2">
      <c r="P31371" s="12"/>
      <c r="AB31371"/>
    </row>
    <row r="31372" spans="16:28" x14ac:dyDescent="0.2">
      <c r="P31372" s="12"/>
      <c r="AB31372"/>
    </row>
    <row r="31373" spans="16:28" x14ac:dyDescent="0.2">
      <c r="P31373" s="12"/>
      <c r="AB31373"/>
    </row>
    <row r="31374" spans="16:28" x14ac:dyDescent="0.2">
      <c r="P31374" s="12"/>
      <c r="AB31374"/>
    </row>
    <row r="31375" spans="16:28" x14ac:dyDescent="0.2">
      <c r="P31375" s="12"/>
      <c r="AB31375"/>
    </row>
    <row r="31376" spans="16:28" x14ac:dyDescent="0.2">
      <c r="P31376" s="12"/>
      <c r="AB31376"/>
    </row>
    <row r="31377" spans="16:28" x14ac:dyDescent="0.2">
      <c r="P31377" s="12"/>
      <c r="AB31377"/>
    </row>
    <row r="31378" spans="16:28" x14ac:dyDescent="0.2">
      <c r="P31378" s="12"/>
      <c r="AB31378"/>
    </row>
    <row r="31379" spans="16:28" x14ac:dyDescent="0.2">
      <c r="P31379" s="12"/>
      <c r="AB31379"/>
    </row>
    <row r="31380" spans="16:28" x14ac:dyDescent="0.2">
      <c r="P31380" s="12"/>
      <c r="AB31380"/>
    </row>
    <row r="31381" spans="16:28" x14ac:dyDescent="0.2">
      <c r="P31381" s="12"/>
      <c r="AB31381"/>
    </row>
    <row r="31382" spans="16:28" x14ac:dyDescent="0.2">
      <c r="P31382" s="12"/>
      <c r="AB31382"/>
    </row>
    <row r="31383" spans="16:28" x14ac:dyDescent="0.2">
      <c r="P31383" s="12"/>
      <c r="AB31383"/>
    </row>
    <row r="31384" spans="16:28" x14ac:dyDescent="0.2">
      <c r="P31384" s="12"/>
      <c r="AB31384"/>
    </row>
    <row r="31385" spans="16:28" x14ac:dyDescent="0.2">
      <c r="P31385" s="12"/>
      <c r="AB31385"/>
    </row>
    <row r="31386" spans="16:28" x14ac:dyDescent="0.2">
      <c r="P31386" s="12"/>
      <c r="AB31386"/>
    </row>
    <row r="31387" spans="16:28" x14ac:dyDescent="0.2">
      <c r="P31387" s="12"/>
      <c r="AB31387"/>
    </row>
    <row r="31388" spans="16:28" x14ac:dyDescent="0.2">
      <c r="P31388" s="12"/>
      <c r="AB31388"/>
    </row>
    <row r="31389" spans="16:28" x14ac:dyDescent="0.2">
      <c r="P31389" s="12"/>
      <c r="AB31389"/>
    </row>
    <row r="31390" spans="16:28" x14ac:dyDescent="0.2">
      <c r="P31390" s="12"/>
      <c r="AB31390"/>
    </row>
    <row r="31391" spans="16:28" x14ac:dyDescent="0.2">
      <c r="P31391" s="12"/>
      <c r="AB31391"/>
    </row>
    <row r="31392" spans="16:28" x14ac:dyDescent="0.2">
      <c r="P31392" s="12"/>
      <c r="AB31392"/>
    </row>
    <row r="31393" spans="16:28" x14ac:dyDescent="0.2">
      <c r="P31393" s="12"/>
      <c r="AB31393"/>
    </row>
    <row r="31394" spans="16:28" x14ac:dyDescent="0.2">
      <c r="P31394" s="12"/>
      <c r="AB31394"/>
    </row>
    <row r="31395" spans="16:28" x14ac:dyDescent="0.2">
      <c r="P31395" s="12"/>
      <c r="AB31395"/>
    </row>
    <row r="31396" spans="16:28" x14ac:dyDescent="0.2">
      <c r="P31396" s="12"/>
      <c r="AB31396"/>
    </row>
    <row r="31397" spans="16:28" x14ac:dyDescent="0.2">
      <c r="P31397" s="12"/>
      <c r="AB31397"/>
    </row>
    <row r="31398" spans="16:28" x14ac:dyDescent="0.2">
      <c r="P31398" s="12"/>
      <c r="AB31398"/>
    </row>
    <row r="31399" spans="16:28" x14ac:dyDescent="0.2">
      <c r="P31399" s="12"/>
      <c r="AB31399"/>
    </row>
    <row r="31400" spans="16:28" x14ac:dyDescent="0.2">
      <c r="P31400" s="12"/>
      <c r="AB31400"/>
    </row>
    <row r="31401" spans="16:28" x14ac:dyDescent="0.2">
      <c r="P31401" s="12"/>
      <c r="AB31401"/>
    </row>
    <row r="31402" spans="16:28" x14ac:dyDescent="0.2">
      <c r="P31402" s="12"/>
      <c r="AB31402"/>
    </row>
    <row r="31403" spans="16:28" x14ac:dyDescent="0.2">
      <c r="P31403" s="12"/>
      <c r="AB31403"/>
    </row>
    <row r="31404" spans="16:28" x14ac:dyDescent="0.2">
      <c r="P31404" s="12"/>
      <c r="AB31404"/>
    </row>
    <row r="31405" spans="16:28" x14ac:dyDescent="0.2">
      <c r="P31405" s="12"/>
      <c r="AB31405"/>
    </row>
    <row r="31406" spans="16:28" x14ac:dyDescent="0.2">
      <c r="P31406" s="12"/>
      <c r="AB31406"/>
    </row>
    <row r="31407" spans="16:28" x14ac:dyDescent="0.2">
      <c r="P31407" s="12"/>
      <c r="AB31407"/>
    </row>
    <row r="31408" spans="16:28" x14ac:dyDescent="0.2">
      <c r="P31408" s="12"/>
      <c r="AB31408"/>
    </row>
    <row r="31409" spans="16:28" x14ac:dyDescent="0.2">
      <c r="P31409" s="12"/>
      <c r="AB31409"/>
    </row>
    <row r="31410" spans="16:28" x14ac:dyDescent="0.2">
      <c r="P31410" s="12"/>
      <c r="AB31410"/>
    </row>
    <row r="31411" spans="16:28" x14ac:dyDescent="0.2">
      <c r="P31411" s="12"/>
      <c r="AB31411"/>
    </row>
    <row r="31412" spans="16:28" x14ac:dyDescent="0.2">
      <c r="P31412" s="12"/>
      <c r="AB31412"/>
    </row>
    <row r="31413" spans="16:28" x14ac:dyDescent="0.2">
      <c r="P31413" s="12"/>
      <c r="AB31413"/>
    </row>
    <row r="31414" spans="16:28" x14ac:dyDescent="0.2">
      <c r="P31414" s="12"/>
      <c r="AB31414"/>
    </row>
    <row r="31415" spans="16:28" x14ac:dyDescent="0.2">
      <c r="P31415" s="12"/>
      <c r="AB31415"/>
    </row>
    <row r="31416" spans="16:28" x14ac:dyDescent="0.2">
      <c r="P31416" s="12"/>
      <c r="AB31416"/>
    </row>
    <row r="31417" spans="16:28" x14ac:dyDescent="0.2">
      <c r="P31417" s="12"/>
      <c r="AB31417"/>
    </row>
    <row r="31418" spans="16:28" x14ac:dyDescent="0.2">
      <c r="P31418" s="12"/>
      <c r="AB31418"/>
    </row>
    <row r="31419" spans="16:28" x14ac:dyDescent="0.2">
      <c r="P31419" s="12"/>
      <c r="AB31419"/>
    </row>
    <row r="31420" spans="16:28" x14ac:dyDescent="0.2">
      <c r="P31420" s="12"/>
      <c r="AB31420"/>
    </row>
    <row r="31421" spans="16:28" x14ac:dyDescent="0.2">
      <c r="P31421" s="12"/>
      <c r="AB31421"/>
    </row>
    <row r="31422" spans="16:28" x14ac:dyDescent="0.2">
      <c r="P31422" s="12"/>
      <c r="AB31422"/>
    </row>
    <row r="31423" spans="16:28" x14ac:dyDescent="0.2">
      <c r="P31423" s="12"/>
      <c r="AB31423"/>
    </row>
    <row r="31424" spans="16:28" x14ac:dyDescent="0.2">
      <c r="P31424" s="12"/>
      <c r="AB31424"/>
    </row>
    <row r="31425" spans="16:28" x14ac:dyDescent="0.2">
      <c r="P31425" s="12"/>
      <c r="AB31425"/>
    </row>
    <row r="31426" spans="16:28" x14ac:dyDescent="0.2">
      <c r="P31426" s="12"/>
      <c r="AB31426"/>
    </row>
    <row r="31427" spans="16:28" x14ac:dyDescent="0.2">
      <c r="P31427" s="12"/>
      <c r="AB31427"/>
    </row>
    <row r="31428" spans="16:28" x14ac:dyDescent="0.2">
      <c r="P31428" s="12"/>
      <c r="AB31428"/>
    </row>
    <row r="31429" spans="16:28" x14ac:dyDescent="0.2">
      <c r="P31429" s="12"/>
      <c r="AB31429"/>
    </row>
    <row r="31430" spans="16:28" x14ac:dyDescent="0.2">
      <c r="P31430" s="12"/>
      <c r="AB31430"/>
    </row>
    <row r="31431" spans="16:28" x14ac:dyDescent="0.2">
      <c r="P31431" s="12"/>
      <c r="AB31431"/>
    </row>
    <row r="31432" spans="16:28" x14ac:dyDescent="0.2">
      <c r="P31432" s="12"/>
      <c r="AB31432"/>
    </row>
    <row r="31433" spans="16:28" x14ac:dyDescent="0.2">
      <c r="P31433" s="12"/>
      <c r="AB31433"/>
    </row>
    <row r="31434" spans="16:28" x14ac:dyDescent="0.2">
      <c r="P31434" s="12"/>
      <c r="AB31434"/>
    </row>
    <row r="31435" spans="16:28" x14ac:dyDescent="0.2">
      <c r="P31435" s="12"/>
      <c r="AB31435"/>
    </row>
    <row r="31436" spans="16:28" x14ac:dyDescent="0.2">
      <c r="P31436" s="12"/>
      <c r="AB31436"/>
    </row>
    <row r="31437" spans="16:28" x14ac:dyDescent="0.2">
      <c r="P31437" s="12"/>
      <c r="AB31437"/>
    </row>
    <row r="31438" spans="16:28" x14ac:dyDescent="0.2">
      <c r="P31438" s="12"/>
      <c r="AB31438"/>
    </row>
    <row r="31439" spans="16:28" x14ac:dyDescent="0.2">
      <c r="P31439" s="12"/>
      <c r="AB31439"/>
    </row>
    <row r="31440" spans="16:28" x14ac:dyDescent="0.2">
      <c r="P31440" s="12"/>
      <c r="AB31440"/>
    </row>
    <row r="31441" spans="16:28" x14ac:dyDescent="0.2">
      <c r="P31441" s="12"/>
      <c r="AB31441"/>
    </row>
    <row r="31442" spans="16:28" x14ac:dyDescent="0.2">
      <c r="P31442" s="12"/>
      <c r="AB31442"/>
    </row>
    <row r="31443" spans="16:28" x14ac:dyDescent="0.2">
      <c r="P31443" s="12"/>
      <c r="AB31443"/>
    </row>
    <row r="31444" spans="16:28" x14ac:dyDescent="0.2">
      <c r="P31444" s="12"/>
      <c r="AB31444"/>
    </row>
    <row r="31445" spans="16:28" x14ac:dyDescent="0.2">
      <c r="P31445" s="12"/>
      <c r="AB31445"/>
    </row>
    <row r="31446" spans="16:28" x14ac:dyDescent="0.2">
      <c r="P31446" s="12"/>
      <c r="AB31446"/>
    </row>
    <row r="31447" spans="16:28" x14ac:dyDescent="0.2">
      <c r="P31447" s="12"/>
      <c r="AB31447"/>
    </row>
    <row r="31448" spans="16:28" x14ac:dyDescent="0.2">
      <c r="P31448" s="12"/>
      <c r="AB31448"/>
    </row>
    <row r="31449" spans="16:28" x14ac:dyDescent="0.2">
      <c r="P31449" s="12"/>
      <c r="AB31449"/>
    </row>
    <row r="31450" spans="16:28" x14ac:dyDescent="0.2">
      <c r="P31450" s="12"/>
      <c r="AB31450"/>
    </row>
    <row r="31451" spans="16:28" x14ac:dyDescent="0.2">
      <c r="P31451" s="12"/>
      <c r="AB31451"/>
    </row>
    <row r="31452" spans="16:28" x14ac:dyDescent="0.2">
      <c r="P31452" s="12"/>
      <c r="AB31452"/>
    </row>
    <row r="31453" spans="16:28" x14ac:dyDescent="0.2">
      <c r="P31453" s="12"/>
      <c r="AB31453"/>
    </row>
    <row r="31454" spans="16:28" x14ac:dyDescent="0.2">
      <c r="P31454" s="12"/>
      <c r="AB31454"/>
    </row>
    <row r="31455" spans="16:28" x14ac:dyDescent="0.2">
      <c r="P31455" s="12"/>
      <c r="AB31455"/>
    </row>
    <row r="31456" spans="16:28" x14ac:dyDescent="0.2">
      <c r="P31456" s="12"/>
      <c r="AB31456"/>
    </row>
    <row r="31457" spans="16:28" x14ac:dyDescent="0.2">
      <c r="P31457" s="12"/>
      <c r="AB31457"/>
    </row>
    <row r="31458" spans="16:28" x14ac:dyDescent="0.2">
      <c r="P31458" s="12"/>
      <c r="AB31458"/>
    </row>
    <row r="31459" spans="16:28" x14ac:dyDescent="0.2">
      <c r="P31459" s="12"/>
      <c r="AB31459"/>
    </row>
    <row r="31460" spans="16:28" x14ac:dyDescent="0.2">
      <c r="P31460" s="12"/>
      <c r="AB31460"/>
    </row>
    <row r="31461" spans="16:28" x14ac:dyDescent="0.2">
      <c r="P31461" s="12"/>
      <c r="AB31461"/>
    </row>
    <row r="31462" spans="16:28" x14ac:dyDescent="0.2">
      <c r="P31462" s="12"/>
      <c r="AB31462"/>
    </row>
    <row r="31463" spans="16:28" x14ac:dyDescent="0.2">
      <c r="P31463" s="12"/>
      <c r="AB31463"/>
    </row>
    <row r="31464" spans="16:28" x14ac:dyDescent="0.2">
      <c r="P31464" s="12"/>
      <c r="AB31464"/>
    </row>
    <row r="31465" spans="16:28" x14ac:dyDescent="0.2">
      <c r="P31465" s="12"/>
      <c r="AB31465"/>
    </row>
    <row r="31466" spans="16:28" x14ac:dyDescent="0.2">
      <c r="P31466" s="12"/>
      <c r="AB31466"/>
    </row>
    <row r="31467" spans="16:28" x14ac:dyDescent="0.2">
      <c r="P31467" s="12"/>
      <c r="AB31467"/>
    </row>
    <row r="31468" spans="16:28" x14ac:dyDescent="0.2">
      <c r="P31468" s="12"/>
      <c r="AB31468"/>
    </row>
    <row r="31469" spans="16:28" x14ac:dyDescent="0.2">
      <c r="P31469" s="12"/>
      <c r="AB31469"/>
    </row>
    <row r="31470" spans="16:28" x14ac:dyDescent="0.2">
      <c r="P31470" s="12"/>
      <c r="AB31470"/>
    </row>
    <row r="31471" spans="16:28" x14ac:dyDescent="0.2">
      <c r="P31471" s="12"/>
      <c r="AB31471"/>
    </row>
    <row r="31472" spans="16:28" x14ac:dyDescent="0.2">
      <c r="P31472" s="12"/>
      <c r="AB31472"/>
    </row>
    <row r="31473" spans="16:28" x14ac:dyDescent="0.2">
      <c r="P31473" s="12"/>
      <c r="AB31473"/>
    </row>
    <row r="31474" spans="16:28" x14ac:dyDescent="0.2">
      <c r="P31474" s="12"/>
      <c r="AB31474"/>
    </row>
    <row r="31475" spans="16:28" x14ac:dyDescent="0.2">
      <c r="P31475" s="12"/>
      <c r="AB31475"/>
    </row>
    <row r="31476" spans="16:28" x14ac:dyDescent="0.2">
      <c r="P31476" s="12"/>
      <c r="AB31476"/>
    </row>
    <row r="31477" spans="16:28" x14ac:dyDescent="0.2">
      <c r="P31477" s="12"/>
      <c r="AB31477"/>
    </row>
    <row r="31478" spans="16:28" x14ac:dyDescent="0.2">
      <c r="P31478" s="12"/>
      <c r="AB31478"/>
    </row>
    <row r="31479" spans="16:28" x14ac:dyDescent="0.2">
      <c r="P31479" s="12"/>
      <c r="AB31479"/>
    </row>
    <row r="31480" spans="16:28" x14ac:dyDescent="0.2">
      <c r="P31480" s="12"/>
      <c r="AB31480"/>
    </row>
    <row r="31481" spans="16:28" x14ac:dyDescent="0.2">
      <c r="P31481" s="12"/>
      <c r="AB31481"/>
    </row>
    <row r="31482" spans="16:28" x14ac:dyDescent="0.2">
      <c r="P31482" s="12"/>
      <c r="AB31482"/>
    </row>
    <row r="31483" spans="16:28" x14ac:dyDescent="0.2">
      <c r="P31483" s="12"/>
      <c r="AB31483"/>
    </row>
    <row r="31484" spans="16:28" x14ac:dyDescent="0.2">
      <c r="P31484" s="12"/>
      <c r="AB31484"/>
    </row>
    <row r="31485" spans="16:28" x14ac:dyDescent="0.2">
      <c r="P31485" s="12"/>
      <c r="AB31485"/>
    </row>
    <row r="31486" spans="16:28" x14ac:dyDescent="0.2">
      <c r="P31486" s="12"/>
      <c r="AB31486"/>
    </row>
    <row r="31487" spans="16:28" x14ac:dyDescent="0.2">
      <c r="P31487" s="12"/>
      <c r="AB31487"/>
    </row>
    <row r="31488" spans="16:28" x14ac:dyDescent="0.2">
      <c r="P31488" s="12"/>
      <c r="AB31488"/>
    </row>
    <row r="31489" spans="16:28" x14ac:dyDescent="0.2">
      <c r="P31489" s="12"/>
      <c r="AB31489"/>
    </row>
    <row r="31490" spans="16:28" x14ac:dyDescent="0.2">
      <c r="P31490" s="12"/>
      <c r="AB31490"/>
    </row>
    <row r="31491" spans="16:28" x14ac:dyDescent="0.2">
      <c r="P31491" s="12"/>
      <c r="AB31491"/>
    </row>
    <row r="31492" spans="16:28" x14ac:dyDescent="0.2">
      <c r="P31492" s="12"/>
      <c r="AB31492"/>
    </row>
    <row r="31493" spans="16:28" x14ac:dyDescent="0.2">
      <c r="P31493" s="12"/>
      <c r="AB31493"/>
    </row>
    <row r="31494" spans="16:28" x14ac:dyDescent="0.2">
      <c r="P31494" s="12"/>
      <c r="AB31494"/>
    </row>
    <row r="31495" spans="16:28" x14ac:dyDescent="0.2">
      <c r="P31495" s="12"/>
      <c r="AB31495"/>
    </row>
    <row r="31496" spans="16:28" x14ac:dyDescent="0.2">
      <c r="P31496" s="12"/>
      <c r="AB31496"/>
    </row>
    <row r="31497" spans="16:28" x14ac:dyDescent="0.2">
      <c r="P31497" s="12"/>
      <c r="AB31497"/>
    </row>
    <row r="31498" spans="16:28" x14ac:dyDescent="0.2">
      <c r="P31498" s="12"/>
      <c r="AB31498"/>
    </row>
    <row r="31499" spans="16:28" x14ac:dyDescent="0.2">
      <c r="P31499" s="12"/>
      <c r="AB31499"/>
    </row>
    <row r="31500" spans="16:28" x14ac:dyDescent="0.2">
      <c r="P31500" s="12"/>
      <c r="AB31500"/>
    </row>
    <row r="31501" spans="16:28" x14ac:dyDescent="0.2">
      <c r="P31501" s="12"/>
      <c r="AB31501"/>
    </row>
    <row r="31502" spans="16:28" x14ac:dyDescent="0.2">
      <c r="P31502" s="12"/>
      <c r="AB31502"/>
    </row>
    <row r="31503" spans="16:28" x14ac:dyDescent="0.2">
      <c r="P31503" s="12"/>
      <c r="AB31503"/>
    </row>
    <row r="31504" spans="16:28" x14ac:dyDescent="0.2">
      <c r="P31504" s="12"/>
      <c r="AB31504"/>
    </row>
    <row r="31505" spans="16:28" x14ac:dyDescent="0.2">
      <c r="P31505" s="12"/>
      <c r="AB31505"/>
    </row>
    <row r="31506" spans="16:28" x14ac:dyDescent="0.2">
      <c r="P31506" s="12"/>
      <c r="AB31506"/>
    </row>
    <row r="31507" spans="16:28" x14ac:dyDescent="0.2">
      <c r="P31507" s="12"/>
      <c r="AB31507"/>
    </row>
    <row r="31508" spans="16:28" x14ac:dyDescent="0.2">
      <c r="P31508" s="12"/>
      <c r="AB31508"/>
    </row>
    <row r="31509" spans="16:28" x14ac:dyDescent="0.2">
      <c r="P31509" s="12"/>
      <c r="AB31509"/>
    </row>
    <row r="31510" spans="16:28" x14ac:dyDescent="0.2">
      <c r="P31510" s="12"/>
      <c r="AB31510"/>
    </row>
    <row r="31511" spans="16:28" x14ac:dyDescent="0.2">
      <c r="P31511" s="12"/>
      <c r="AB31511"/>
    </row>
    <row r="31512" spans="16:28" x14ac:dyDescent="0.2">
      <c r="P31512" s="12"/>
      <c r="AB31512"/>
    </row>
    <row r="31513" spans="16:28" x14ac:dyDescent="0.2">
      <c r="P31513" s="12"/>
      <c r="AB31513"/>
    </row>
    <row r="31514" spans="16:28" x14ac:dyDescent="0.2">
      <c r="P31514" s="12"/>
      <c r="AB31514"/>
    </row>
    <row r="31515" spans="16:28" x14ac:dyDescent="0.2">
      <c r="P31515" s="12"/>
      <c r="AB31515"/>
    </row>
    <row r="31516" spans="16:28" x14ac:dyDescent="0.2">
      <c r="P31516" s="12"/>
      <c r="AB31516"/>
    </row>
    <row r="31517" spans="16:28" x14ac:dyDescent="0.2">
      <c r="P31517" s="12"/>
      <c r="AB31517"/>
    </row>
    <row r="31518" spans="16:28" x14ac:dyDescent="0.2">
      <c r="P31518" s="12"/>
      <c r="AB31518"/>
    </row>
    <row r="31519" spans="16:28" x14ac:dyDescent="0.2">
      <c r="P31519" s="12"/>
      <c r="AB31519"/>
    </row>
    <row r="31520" spans="16:28" x14ac:dyDescent="0.2">
      <c r="P31520" s="12"/>
      <c r="AB31520"/>
    </row>
    <row r="31521" spans="16:28" x14ac:dyDescent="0.2">
      <c r="P31521" s="12"/>
      <c r="AB31521"/>
    </row>
    <row r="31522" spans="16:28" x14ac:dyDescent="0.2">
      <c r="P31522" s="12"/>
      <c r="AB31522"/>
    </row>
    <row r="31523" spans="16:28" x14ac:dyDescent="0.2">
      <c r="P31523" s="12"/>
      <c r="AB31523"/>
    </row>
    <row r="31524" spans="16:28" x14ac:dyDescent="0.2">
      <c r="P31524" s="12"/>
      <c r="AB31524"/>
    </row>
    <row r="31525" spans="16:28" x14ac:dyDescent="0.2">
      <c r="P31525" s="12"/>
      <c r="AB31525"/>
    </row>
    <row r="31526" spans="16:28" x14ac:dyDescent="0.2">
      <c r="P31526" s="12"/>
      <c r="AB31526"/>
    </row>
    <row r="31527" spans="16:28" x14ac:dyDescent="0.2">
      <c r="P31527" s="12"/>
      <c r="AB31527"/>
    </row>
    <row r="31528" spans="16:28" x14ac:dyDescent="0.2">
      <c r="P31528" s="12"/>
      <c r="AB31528"/>
    </row>
    <row r="31529" spans="16:28" x14ac:dyDescent="0.2">
      <c r="P31529" s="12"/>
      <c r="AB31529"/>
    </row>
    <row r="31530" spans="16:28" x14ac:dyDescent="0.2">
      <c r="P31530" s="12"/>
      <c r="AB31530"/>
    </row>
    <row r="31531" spans="16:28" x14ac:dyDescent="0.2">
      <c r="P31531" s="12"/>
      <c r="AB31531"/>
    </row>
    <row r="31532" spans="16:28" x14ac:dyDescent="0.2">
      <c r="P31532" s="12"/>
      <c r="AB31532"/>
    </row>
    <row r="31533" spans="16:28" x14ac:dyDescent="0.2">
      <c r="P31533" s="12"/>
      <c r="AB31533"/>
    </row>
    <row r="31534" spans="16:28" x14ac:dyDescent="0.2">
      <c r="P31534" s="12"/>
      <c r="AB31534"/>
    </row>
    <row r="31535" spans="16:28" x14ac:dyDescent="0.2">
      <c r="P31535" s="12"/>
      <c r="AB31535"/>
    </row>
    <row r="31536" spans="16:28" x14ac:dyDescent="0.2">
      <c r="P31536" s="12"/>
      <c r="AB31536"/>
    </row>
    <row r="31537" spans="16:28" x14ac:dyDescent="0.2">
      <c r="P31537" s="12"/>
      <c r="AB31537"/>
    </row>
    <row r="31538" spans="16:28" x14ac:dyDescent="0.2">
      <c r="P31538" s="12"/>
      <c r="AB31538"/>
    </row>
    <row r="31539" spans="16:28" x14ac:dyDescent="0.2">
      <c r="P31539" s="12"/>
      <c r="AB31539"/>
    </row>
    <row r="31540" spans="16:28" x14ac:dyDescent="0.2">
      <c r="P31540" s="12"/>
      <c r="AB31540"/>
    </row>
    <row r="31541" spans="16:28" x14ac:dyDescent="0.2">
      <c r="P31541" s="12"/>
      <c r="AB31541"/>
    </row>
    <row r="31542" spans="16:28" x14ac:dyDescent="0.2">
      <c r="P31542" s="12"/>
      <c r="AB31542"/>
    </row>
    <row r="31543" spans="16:28" x14ac:dyDescent="0.2">
      <c r="P31543" s="12"/>
      <c r="AB31543"/>
    </row>
    <row r="31544" spans="16:28" x14ac:dyDescent="0.2">
      <c r="P31544" s="12"/>
      <c r="AB31544"/>
    </row>
    <row r="31545" spans="16:28" x14ac:dyDescent="0.2">
      <c r="P31545" s="12"/>
      <c r="AB31545"/>
    </row>
    <row r="31546" spans="16:28" x14ac:dyDescent="0.2">
      <c r="P31546" s="12"/>
      <c r="AB31546"/>
    </row>
    <row r="31547" spans="16:28" x14ac:dyDescent="0.2">
      <c r="P31547" s="12"/>
      <c r="AB31547"/>
    </row>
    <row r="31548" spans="16:28" x14ac:dyDescent="0.2">
      <c r="P31548" s="12"/>
      <c r="AB31548"/>
    </row>
    <row r="31549" spans="16:28" x14ac:dyDescent="0.2">
      <c r="P31549" s="12"/>
      <c r="AB31549"/>
    </row>
    <row r="31550" spans="16:28" x14ac:dyDescent="0.2">
      <c r="P31550" s="12"/>
      <c r="AB31550"/>
    </row>
    <row r="31551" spans="16:28" x14ac:dyDescent="0.2">
      <c r="P31551" s="12"/>
      <c r="AB31551"/>
    </row>
    <row r="31552" spans="16:28" x14ac:dyDescent="0.2">
      <c r="P31552" s="12"/>
      <c r="AB31552"/>
    </row>
    <row r="31553" spans="16:28" x14ac:dyDescent="0.2">
      <c r="P31553" s="12"/>
      <c r="AB31553"/>
    </row>
    <row r="31554" spans="16:28" x14ac:dyDescent="0.2">
      <c r="P31554" s="12"/>
      <c r="AB31554"/>
    </row>
    <row r="31555" spans="16:28" x14ac:dyDescent="0.2">
      <c r="P31555" s="12"/>
      <c r="AB31555"/>
    </row>
    <row r="31556" spans="16:28" x14ac:dyDescent="0.2">
      <c r="P31556" s="12"/>
      <c r="AB31556"/>
    </row>
    <row r="31557" spans="16:28" x14ac:dyDescent="0.2">
      <c r="P31557" s="12"/>
      <c r="AB31557"/>
    </row>
    <row r="31558" spans="16:28" x14ac:dyDescent="0.2">
      <c r="P31558" s="12"/>
      <c r="AB31558"/>
    </row>
    <row r="31559" spans="16:28" x14ac:dyDescent="0.2">
      <c r="P31559" s="12"/>
      <c r="AB31559"/>
    </row>
    <row r="31560" spans="16:28" x14ac:dyDescent="0.2">
      <c r="P31560" s="12"/>
      <c r="AB31560"/>
    </row>
    <row r="31561" spans="16:28" x14ac:dyDescent="0.2">
      <c r="P31561" s="12"/>
      <c r="AB31561"/>
    </row>
    <row r="31562" spans="16:28" x14ac:dyDescent="0.2">
      <c r="P31562" s="12"/>
      <c r="AB31562"/>
    </row>
    <row r="31563" spans="16:28" x14ac:dyDescent="0.2">
      <c r="P31563" s="12"/>
      <c r="AB31563"/>
    </row>
    <row r="31564" spans="16:28" x14ac:dyDescent="0.2">
      <c r="P31564" s="12"/>
      <c r="AB31564"/>
    </row>
    <row r="31565" spans="16:28" x14ac:dyDescent="0.2">
      <c r="P31565" s="12"/>
      <c r="AB31565"/>
    </row>
    <row r="31566" spans="16:28" x14ac:dyDescent="0.2">
      <c r="P31566" s="12"/>
      <c r="AB31566"/>
    </row>
    <row r="31567" spans="16:28" x14ac:dyDescent="0.2">
      <c r="P31567" s="12"/>
      <c r="AB31567"/>
    </row>
    <row r="31568" spans="16:28" x14ac:dyDescent="0.2">
      <c r="P31568" s="12"/>
      <c r="AB31568"/>
    </row>
    <row r="31569" spans="16:28" x14ac:dyDescent="0.2">
      <c r="P31569" s="12"/>
      <c r="AB31569"/>
    </row>
    <row r="31570" spans="16:28" x14ac:dyDescent="0.2">
      <c r="P31570" s="12"/>
      <c r="AB31570"/>
    </row>
    <row r="31571" spans="16:28" x14ac:dyDescent="0.2">
      <c r="P31571" s="12"/>
      <c r="AB31571"/>
    </row>
    <row r="31572" spans="16:28" x14ac:dyDescent="0.2">
      <c r="P31572" s="12"/>
      <c r="AB31572"/>
    </row>
    <row r="31573" spans="16:28" x14ac:dyDescent="0.2">
      <c r="P31573" s="12"/>
      <c r="AB31573"/>
    </row>
    <row r="31574" spans="16:28" x14ac:dyDescent="0.2">
      <c r="P31574" s="12"/>
      <c r="AB31574"/>
    </row>
    <row r="31575" spans="16:28" x14ac:dyDescent="0.2">
      <c r="P31575" s="12"/>
      <c r="AB31575"/>
    </row>
    <row r="31576" spans="16:28" x14ac:dyDescent="0.2">
      <c r="P31576" s="12"/>
      <c r="AB31576"/>
    </row>
    <row r="31577" spans="16:28" x14ac:dyDescent="0.2">
      <c r="P31577" s="12"/>
      <c r="AB31577"/>
    </row>
    <row r="31578" spans="16:28" x14ac:dyDescent="0.2">
      <c r="P31578" s="12"/>
      <c r="AB31578"/>
    </row>
    <row r="31579" spans="16:28" x14ac:dyDescent="0.2">
      <c r="P31579" s="12"/>
      <c r="AB31579"/>
    </row>
    <row r="31580" spans="16:28" x14ac:dyDescent="0.2">
      <c r="P31580" s="12"/>
      <c r="AB31580"/>
    </row>
    <row r="31581" spans="16:28" x14ac:dyDescent="0.2">
      <c r="P31581" s="12"/>
      <c r="AB31581"/>
    </row>
    <row r="31582" spans="16:28" x14ac:dyDescent="0.2">
      <c r="P31582" s="12"/>
      <c r="AB31582"/>
    </row>
    <row r="31583" spans="16:28" x14ac:dyDescent="0.2">
      <c r="P31583" s="12"/>
      <c r="AB31583"/>
    </row>
    <row r="31584" spans="16:28" x14ac:dyDescent="0.2">
      <c r="P31584" s="12"/>
      <c r="AB31584"/>
    </row>
    <row r="31585" spans="16:28" x14ac:dyDescent="0.2">
      <c r="P31585" s="12"/>
      <c r="AB31585"/>
    </row>
    <row r="31586" spans="16:28" x14ac:dyDescent="0.2">
      <c r="P31586" s="12"/>
      <c r="AB31586"/>
    </row>
    <row r="31587" spans="16:28" x14ac:dyDescent="0.2">
      <c r="P31587" s="12"/>
      <c r="AB31587"/>
    </row>
    <row r="31588" spans="16:28" x14ac:dyDescent="0.2">
      <c r="P31588" s="12"/>
      <c r="AB31588"/>
    </row>
    <row r="31589" spans="16:28" x14ac:dyDescent="0.2">
      <c r="P31589" s="12"/>
      <c r="AB31589"/>
    </row>
    <row r="31590" spans="16:28" x14ac:dyDescent="0.2">
      <c r="P31590" s="12"/>
      <c r="AB31590"/>
    </row>
    <row r="31591" spans="16:28" x14ac:dyDescent="0.2">
      <c r="P31591" s="12"/>
      <c r="AB31591"/>
    </row>
    <row r="31592" spans="16:28" x14ac:dyDescent="0.2">
      <c r="P31592" s="12"/>
      <c r="AB31592"/>
    </row>
    <row r="31593" spans="16:28" x14ac:dyDescent="0.2">
      <c r="P31593" s="12"/>
      <c r="AB31593"/>
    </row>
    <row r="31594" spans="16:28" x14ac:dyDescent="0.2">
      <c r="P31594" s="12"/>
      <c r="AB31594"/>
    </row>
    <row r="31595" spans="16:28" x14ac:dyDescent="0.2">
      <c r="P31595" s="12"/>
      <c r="AB31595"/>
    </row>
    <row r="31596" spans="16:28" x14ac:dyDescent="0.2">
      <c r="P31596" s="12"/>
      <c r="AB31596"/>
    </row>
    <row r="31597" spans="16:28" x14ac:dyDescent="0.2">
      <c r="P31597" s="12"/>
      <c r="AB31597"/>
    </row>
    <row r="31598" spans="16:28" x14ac:dyDescent="0.2">
      <c r="P31598" s="12"/>
      <c r="AB31598"/>
    </row>
    <row r="31599" spans="16:28" x14ac:dyDescent="0.2">
      <c r="P31599" s="12"/>
      <c r="AB31599"/>
    </row>
    <row r="31600" spans="16:28" x14ac:dyDescent="0.2">
      <c r="P31600" s="12"/>
      <c r="AB31600"/>
    </row>
    <row r="31601" spans="16:28" x14ac:dyDescent="0.2">
      <c r="P31601" s="12"/>
      <c r="AB31601"/>
    </row>
    <row r="31602" spans="16:28" x14ac:dyDescent="0.2">
      <c r="P31602" s="12"/>
      <c r="AB31602"/>
    </row>
    <row r="31603" spans="16:28" x14ac:dyDescent="0.2">
      <c r="P31603" s="12"/>
      <c r="AB31603"/>
    </row>
    <row r="31604" spans="16:28" x14ac:dyDescent="0.2">
      <c r="P31604" s="12"/>
      <c r="AB31604"/>
    </row>
    <row r="31605" spans="16:28" x14ac:dyDescent="0.2">
      <c r="P31605" s="12"/>
      <c r="AB31605"/>
    </row>
    <row r="31606" spans="16:28" x14ac:dyDescent="0.2">
      <c r="P31606" s="12"/>
      <c r="AB31606"/>
    </row>
    <row r="31607" spans="16:28" x14ac:dyDescent="0.2">
      <c r="P31607" s="12"/>
      <c r="AB31607"/>
    </row>
    <row r="31608" spans="16:28" x14ac:dyDescent="0.2">
      <c r="P31608" s="12"/>
      <c r="AB31608"/>
    </row>
    <row r="31609" spans="16:28" x14ac:dyDescent="0.2">
      <c r="P31609" s="12"/>
      <c r="AB31609"/>
    </row>
    <row r="31610" spans="16:28" x14ac:dyDescent="0.2">
      <c r="P31610" s="12"/>
      <c r="AB31610"/>
    </row>
    <row r="31611" spans="16:28" x14ac:dyDescent="0.2">
      <c r="P31611" s="12"/>
      <c r="AB31611"/>
    </row>
    <row r="31612" spans="16:28" x14ac:dyDescent="0.2">
      <c r="P31612" s="12"/>
      <c r="AB31612"/>
    </row>
    <row r="31613" spans="16:28" x14ac:dyDescent="0.2">
      <c r="P31613" s="12"/>
      <c r="AB31613"/>
    </row>
    <row r="31614" spans="16:28" x14ac:dyDescent="0.2">
      <c r="P31614" s="12"/>
      <c r="AB31614"/>
    </row>
    <row r="31615" spans="16:28" x14ac:dyDescent="0.2">
      <c r="P31615" s="12"/>
      <c r="AB31615"/>
    </row>
    <row r="31616" spans="16:28" x14ac:dyDescent="0.2">
      <c r="P31616" s="12"/>
      <c r="AB31616"/>
    </row>
    <row r="31617" spans="16:28" x14ac:dyDescent="0.2">
      <c r="P31617" s="12"/>
      <c r="AB31617"/>
    </row>
    <row r="31618" spans="16:28" x14ac:dyDescent="0.2">
      <c r="P31618" s="12"/>
      <c r="AB31618"/>
    </row>
    <row r="31619" spans="16:28" x14ac:dyDescent="0.2">
      <c r="P31619" s="12"/>
      <c r="AB31619"/>
    </row>
    <row r="31620" spans="16:28" x14ac:dyDescent="0.2">
      <c r="P31620" s="12"/>
      <c r="AB31620"/>
    </row>
    <row r="31621" spans="16:28" x14ac:dyDescent="0.2">
      <c r="P31621" s="12"/>
      <c r="AB31621"/>
    </row>
    <row r="31622" spans="16:28" x14ac:dyDescent="0.2">
      <c r="P31622" s="12"/>
      <c r="AB31622"/>
    </row>
    <row r="31623" spans="16:28" x14ac:dyDescent="0.2">
      <c r="P31623" s="12"/>
      <c r="AB31623"/>
    </row>
    <row r="31624" spans="16:28" x14ac:dyDescent="0.2">
      <c r="P31624" s="12"/>
      <c r="AB31624"/>
    </row>
    <row r="31625" spans="16:28" x14ac:dyDescent="0.2">
      <c r="P31625" s="12"/>
      <c r="AB31625"/>
    </row>
    <row r="31626" spans="16:28" x14ac:dyDescent="0.2">
      <c r="P31626" s="12"/>
      <c r="AB31626"/>
    </row>
    <row r="31627" spans="16:28" x14ac:dyDescent="0.2">
      <c r="P31627" s="12"/>
      <c r="AB31627"/>
    </row>
    <row r="31628" spans="16:28" x14ac:dyDescent="0.2">
      <c r="P31628" s="12"/>
      <c r="AB31628"/>
    </row>
    <row r="31629" spans="16:28" x14ac:dyDescent="0.2">
      <c r="P31629" s="12"/>
      <c r="AB31629"/>
    </row>
    <row r="31630" spans="16:28" x14ac:dyDescent="0.2">
      <c r="P31630" s="12"/>
      <c r="AB31630"/>
    </row>
    <row r="31631" spans="16:28" x14ac:dyDescent="0.2">
      <c r="P31631" s="12"/>
      <c r="AB31631"/>
    </row>
    <row r="31632" spans="16:28" x14ac:dyDescent="0.2">
      <c r="P31632" s="12"/>
      <c r="AB31632"/>
    </row>
    <row r="31633" spans="16:28" x14ac:dyDescent="0.2">
      <c r="P31633" s="12"/>
      <c r="AB31633"/>
    </row>
    <row r="31634" spans="16:28" x14ac:dyDescent="0.2">
      <c r="P31634" s="12"/>
      <c r="AB31634"/>
    </row>
    <row r="31635" spans="16:28" x14ac:dyDescent="0.2">
      <c r="P31635" s="12"/>
      <c r="AB31635"/>
    </row>
    <row r="31636" spans="16:28" x14ac:dyDescent="0.2">
      <c r="P31636" s="12"/>
      <c r="AB31636"/>
    </row>
    <row r="31637" spans="16:28" x14ac:dyDescent="0.2">
      <c r="P31637" s="12"/>
      <c r="AB31637"/>
    </row>
    <row r="31638" spans="16:28" x14ac:dyDescent="0.2">
      <c r="P31638" s="12"/>
      <c r="AB31638"/>
    </row>
    <row r="31639" spans="16:28" x14ac:dyDescent="0.2">
      <c r="P31639" s="12"/>
      <c r="AB31639"/>
    </row>
    <row r="31640" spans="16:28" x14ac:dyDescent="0.2">
      <c r="P31640" s="12"/>
      <c r="AB31640"/>
    </row>
    <row r="31641" spans="16:28" x14ac:dyDescent="0.2">
      <c r="P31641" s="12"/>
      <c r="AB31641"/>
    </row>
    <row r="31642" spans="16:28" x14ac:dyDescent="0.2">
      <c r="P31642" s="12"/>
      <c r="AB31642"/>
    </row>
    <row r="31643" spans="16:28" x14ac:dyDescent="0.2">
      <c r="P31643" s="12"/>
      <c r="AB31643"/>
    </row>
    <row r="31644" spans="16:28" x14ac:dyDescent="0.2">
      <c r="P31644" s="12"/>
      <c r="AB31644"/>
    </row>
    <row r="31645" spans="16:28" x14ac:dyDescent="0.2">
      <c r="P31645" s="12"/>
      <c r="AB31645"/>
    </row>
    <row r="31646" spans="16:28" x14ac:dyDescent="0.2">
      <c r="P31646" s="12"/>
      <c r="AB31646"/>
    </row>
    <row r="31647" spans="16:28" x14ac:dyDescent="0.2">
      <c r="P31647" s="12"/>
      <c r="AB31647"/>
    </row>
    <row r="31648" spans="16:28" x14ac:dyDescent="0.2">
      <c r="P31648" s="12"/>
      <c r="AB31648"/>
    </row>
    <row r="31649" spans="16:28" x14ac:dyDescent="0.2">
      <c r="P31649" s="12"/>
      <c r="AB31649"/>
    </row>
    <row r="31650" spans="16:28" x14ac:dyDescent="0.2">
      <c r="P31650" s="12"/>
      <c r="AB31650"/>
    </row>
    <row r="31651" spans="16:28" x14ac:dyDescent="0.2">
      <c r="P31651" s="12"/>
      <c r="AB31651"/>
    </row>
    <row r="31652" spans="16:28" x14ac:dyDescent="0.2">
      <c r="P31652" s="12"/>
      <c r="AB31652"/>
    </row>
    <row r="31653" spans="16:28" x14ac:dyDescent="0.2">
      <c r="P31653" s="12"/>
      <c r="AB31653"/>
    </row>
    <row r="31654" spans="16:28" x14ac:dyDescent="0.2">
      <c r="P31654" s="12"/>
      <c r="AB31654"/>
    </row>
    <row r="31655" spans="16:28" x14ac:dyDescent="0.2">
      <c r="P31655" s="12"/>
      <c r="AB31655"/>
    </row>
    <row r="31656" spans="16:28" x14ac:dyDescent="0.2">
      <c r="P31656" s="12"/>
      <c r="AB31656"/>
    </row>
    <row r="31657" spans="16:28" x14ac:dyDescent="0.2">
      <c r="P31657" s="12"/>
      <c r="AB31657"/>
    </row>
    <row r="31658" spans="16:28" x14ac:dyDescent="0.2">
      <c r="P31658" s="12"/>
      <c r="AB31658"/>
    </row>
    <row r="31659" spans="16:28" x14ac:dyDescent="0.2">
      <c r="P31659" s="12"/>
      <c r="AB31659"/>
    </row>
    <row r="31660" spans="16:28" x14ac:dyDescent="0.2">
      <c r="P31660" s="12"/>
      <c r="AB31660"/>
    </row>
    <row r="31661" spans="16:28" x14ac:dyDescent="0.2">
      <c r="P31661" s="12"/>
      <c r="AB31661"/>
    </row>
    <row r="31662" spans="16:28" x14ac:dyDescent="0.2">
      <c r="P31662" s="12"/>
      <c r="AB31662"/>
    </row>
    <row r="31663" spans="16:28" x14ac:dyDescent="0.2">
      <c r="P31663" s="12"/>
      <c r="AB31663"/>
    </row>
    <row r="31664" spans="16:28" x14ac:dyDescent="0.2">
      <c r="P31664" s="12"/>
      <c r="AB31664"/>
    </row>
    <row r="31665" spans="16:28" x14ac:dyDescent="0.2">
      <c r="P31665" s="12"/>
      <c r="AB31665"/>
    </row>
    <row r="31666" spans="16:28" x14ac:dyDescent="0.2">
      <c r="P31666" s="12"/>
      <c r="AB31666"/>
    </row>
    <row r="31667" spans="16:28" x14ac:dyDescent="0.2">
      <c r="P31667" s="12"/>
      <c r="AB31667"/>
    </row>
    <row r="31668" spans="16:28" x14ac:dyDescent="0.2">
      <c r="P31668" s="12"/>
      <c r="AB31668"/>
    </row>
    <row r="31669" spans="16:28" x14ac:dyDescent="0.2">
      <c r="P31669" s="12"/>
      <c r="AB31669"/>
    </row>
    <row r="31670" spans="16:28" x14ac:dyDescent="0.2">
      <c r="P31670" s="12"/>
      <c r="AB31670"/>
    </row>
    <row r="31671" spans="16:28" x14ac:dyDescent="0.2">
      <c r="P31671" s="12"/>
      <c r="AB31671"/>
    </row>
    <row r="31672" spans="16:28" x14ac:dyDescent="0.2">
      <c r="P31672" s="12"/>
      <c r="AB31672"/>
    </row>
    <row r="31673" spans="16:28" x14ac:dyDescent="0.2">
      <c r="P31673" s="12"/>
      <c r="AB31673"/>
    </row>
    <row r="31674" spans="16:28" x14ac:dyDescent="0.2">
      <c r="P31674" s="12"/>
      <c r="AB31674"/>
    </row>
    <row r="31675" spans="16:28" x14ac:dyDescent="0.2">
      <c r="P31675" s="12"/>
      <c r="AB31675"/>
    </row>
    <row r="31676" spans="16:28" x14ac:dyDescent="0.2">
      <c r="P31676" s="12"/>
      <c r="AB31676"/>
    </row>
    <row r="31677" spans="16:28" x14ac:dyDescent="0.2">
      <c r="P31677" s="12"/>
      <c r="AB31677"/>
    </row>
    <row r="31678" spans="16:28" x14ac:dyDescent="0.2">
      <c r="P31678" s="12"/>
      <c r="AB31678"/>
    </row>
    <row r="31679" spans="16:28" x14ac:dyDescent="0.2">
      <c r="P31679" s="12"/>
      <c r="AB31679"/>
    </row>
    <row r="31680" spans="16:28" x14ac:dyDescent="0.2">
      <c r="P31680" s="12"/>
      <c r="AB31680"/>
    </row>
    <row r="31681" spans="16:28" x14ac:dyDescent="0.2">
      <c r="P31681" s="12"/>
      <c r="AB31681"/>
    </row>
    <row r="31682" spans="16:28" x14ac:dyDescent="0.2">
      <c r="P31682" s="12"/>
      <c r="AB31682"/>
    </row>
    <row r="31683" spans="16:28" x14ac:dyDescent="0.2">
      <c r="P31683" s="12"/>
      <c r="AB31683"/>
    </row>
    <row r="31684" spans="16:28" x14ac:dyDescent="0.2">
      <c r="P31684" s="12"/>
      <c r="AB31684"/>
    </row>
    <row r="31685" spans="16:28" x14ac:dyDescent="0.2">
      <c r="P31685" s="12"/>
      <c r="AB31685"/>
    </row>
    <row r="31686" spans="16:28" x14ac:dyDescent="0.2">
      <c r="P31686" s="12"/>
      <c r="AB31686"/>
    </row>
    <row r="31687" spans="16:28" x14ac:dyDescent="0.2">
      <c r="P31687" s="12"/>
      <c r="AB31687"/>
    </row>
    <row r="31688" spans="16:28" x14ac:dyDescent="0.2">
      <c r="P31688" s="12"/>
      <c r="AB31688"/>
    </row>
    <row r="31689" spans="16:28" x14ac:dyDescent="0.2">
      <c r="P31689" s="12"/>
      <c r="AB31689"/>
    </row>
    <row r="31690" spans="16:28" x14ac:dyDescent="0.2">
      <c r="P31690" s="12"/>
      <c r="AB31690"/>
    </row>
    <row r="31691" spans="16:28" x14ac:dyDescent="0.2">
      <c r="P31691" s="12"/>
      <c r="AB31691"/>
    </row>
    <row r="31692" spans="16:28" x14ac:dyDescent="0.2">
      <c r="P31692" s="12"/>
      <c r="AB31692"/>
    </row>
    <row r="31693" spans="16:28" x14ac:dyDescent="0.2">
      <c r="P31693" s="12"/>
      <c r="AB31693"/>
    </row>
    <row r="31694" spans="16:28" x14ac:dyDescent="0.2">
      <c r="P31694" s="12"/>
      <c r="AB31694"/>
    </row>
    <row r="31695" spans="16:28" x14ac:dyDescent="0.2">
      <c r="P31695" s="12"/>
      <c r="AB31695"/>
    </row>
    <row r="31696" spans="16:28" x14ac:dyDescent="0.2">
      <c r="P31696" s="12"/>
      <c r="AB31696"/>
    </row>
    <row r="31697" spans="16:28" x14ac:dyDescent="0.2">
      <c r="P31697" s="12"/>
      <c r="AB31697"/>
    </row>
    <row r="31698" spans="16:28" x14ac:dyDescent="0.2">
      <c r="P31698" s="12"/>
      <c r="AB31698"/>
    </row>
    <row r="31699" spans="16:28" x14ac:dyDescent="0.2">
      <c r="P31699" s="12"/>
      <c r="AB31699"/>
    </row>
    <row r="31700" spans="16:28" x14ac:dyDescent="0.2">
      <c r="P31700" s="12"/>
      <c r="AB31700"/>
    </row>
    <row r="31701" spans="16:28" x14ac:dyDescent="0.2">
      <c r="P31701" s="12"/>
      <c r="AB31701"/>
    </row>
    <row r="31702" spans="16:28" x14ac:dyDescent="0.2">
      <c r="P31702" s="12"/>
      <c r="AB31702"/>
    </row>
    <row r="31703" spans="16:28" x14ac:dyDescent="0.2">
      <c r="P31703" s="12"/>
      <c r="AB31703"/>
    </row>
    <row r="31704" spans="16:28" x14ac:dyDescent="0.2">
      <c r="P31704" s="12"/>
      <c r="AB31704"/>
    </row>
    <row r="31705" spans="16:28" x14ac:dyDescent="0.2">
      <c r="P31705" s="12"/>
      <c r="AB31705"/>
    </row>
    <row r="31706" spans="16:28" x14ac:dyDescent="0.2">
      <c r="P31706" s="12"/>
      <c r="AB31706"/>
    </row>
    <row r="31707" spans="16:28" x14ac:dyDescent="0.2">
      <c r="P31707" s="12"/>
      <c r="AB31707"/>
    </row>
    <row r="31708" spans="16:28" x14ac:dyDescent="0.2">
      <c r="P31708" s="12"/>
      <c r="AB31708"/>
    </row>
    <row r="31709" spans="16:28" x14ac:dyDescent="0.2">
      <c r="P31709" s="12"/>
      <c r="AB31709"/>
    </row>
    <row r="31710" spans="16:28" x14ac:dyDescent="0.2">
      <c r="P31710" s="12"/>
      <c r="AB31710"/>
    </row>
    <row r="31711" spans="16:28" x14ac:dyDescent="0.2">
      <c r="P31711" s="12"/>
      <c r="AB31711"/>
    </row>
    <row r="31712" spans="16:28" x14ac:dyDescent="0.2">
      <c r="P31712" s="12"/>
      <c r="AB31712"/>
    </row>
    <row r="31713" spans="16:28" x14ac:dyDescent="0.2">
      <c r="P31713" s="12"/>
      <c r="AB31713"/>
    </row>
    <row r="31714" spans="16:28" x14ac:dyDescent="0.2">
      <c r="P31714" s="12"/>
      <c r="AB31714"/>
    </row>
    <row r="31715" spans="16:28" x14ac:dyDescent="0.2">
      <c r="P31715" s="12"/>
      <c r="AB31715"/>
    </row>
    <row r="31716" spans="16:28" x14ac:dyDescent="0.2">
      <c r="P31716" s="12"/>
      <c r="AB31716"/>
    </row>
    <row r="31717" spans="16:28" x14ac:dyDescent="0.2">
      <c r="P31717" s="12"/>
      <c r="AB31717"/>
    </row>
    <row r="31718" spans="16:28" x14ac:dyDescent="0.2">
      <c r="P31718" s="12"/>
      <c r="AB31718"/>
    </row>
    <row r="31719" spans="16:28" x14ac:dyDescent="0.2">
      <c r="P31719" s="12"/>
      <c r="AB31719"/>
    </row>
    <row r="31720" spans="16:28" x14ac:dyDescent="0.2">
      <c r="P31720" s="12"/>
      <c r="AB31720"/>
    </row>
    <row r="31721" spans="16:28" x14ac:dyDescent="0.2">
      <c r="P31721" s="12"/>
      <c r="AB31721"/>
    </row>
    <row r="31722" spans="16:28" x14ac:dyDescent="0.2">
      <c r="P31722" s="12"/>
      <c r="AB31722"/>
    </row>
    <row r="31723" spans="16:28" x14ac:dyDescent="0.2">
      <c r="P31723" s="12"/>
      <c r="AB31723"/>
    </row>
    <row r="31724" spans="16:28" x14ac:dyDescent="0.2">
      <c r="P31724" s="12"/>
      <c r="AB31724"/>
    </row>
    <row r="31725" spans="16:28" x14ac:dyDescent="0.2">
      <c r="P31725" s="12"/>
      <c r="AB31725"/>
    </row>
    <row r="31726" spans="16:28" x14ac:dyDescent="0.2">
      <c r="P31726" s="12"/>
      <c r="AB31726"/>
    </row>
    <row r="31727" spans="16:28" x14ac:dyDescent="0.2">
      <c r="P31727" s="12"/>
      <c r="AB31727"/>
    </row>
    <row r="31728" spans="16:28" x14ac:dyDescent="0.2">
      <c r="P31728" s="12"/>
      <c r="AB31728"/>
    </row>
    <row r="31729" spans="16:28" x14ac:dyDescent="0.2">
      <c r="P31729" s="12"/>
      <c r="AB31729"/>
    </row>
    <row r="31730" spans="16:28" x14ac:dyDescent="0.2">
      <c r="P31730" s="12"/>
      <c r="AB31730"/>
    </row>
    <row r="31731" spans="16:28" x14ac:dyDescent="0.2">
      <c r="P31731" s="12"/>
      <c r="AB31731"/>
    </row>
    <row r="31732" spans="16:28" x14ac:dyDescent="0.2">
      <c r="P31732" s="12"/>
      <c r="AB31732"/>
    </row>
    <row r="31733" spans="16:28" x14ac:dyDescent="0.2">
      <c r="P31733" s="12"/>
      <c r="AB31733"/>
    </row>
    <row r="31734" spans="16:28" x14ac:dyDescent="0.2">
      <c r="P31734" s="12"/>
      <c r="AB31734"/>
    </row>
    <row r="31735" spans="16:28" x14ac:dyDescent="0.2">
      <c r="P31735" s="12"/>
      <c r="AB31735"/>
    </row>
    <row r="31736" spans="16:28" x14ac:dyDescent="0.2">
      <c r="P31736" s="12"/>
      <c r="AB31736"/>
    </row>
    <row r="31737" spans="16:28" x14ac:dyDescent="0.2">
      <c r="P31737" s="12"/>
      <c r="AB31737"/>
    </row>
    <row r="31738" spans="16:28" x14ac:dyDescent="0.2">
      <c r="P31738" s="12"/>
      <c r="AB31738"/>
    </row>
    <row r="31739" spans="16:28" x14ac:dyDescent="0.2">
      <c r="P31739" s="12"/>
      <c r="AB31739"/>
    </row>
    <row r="31740" spans="16:28" x14ac:dyDescent="0.2">
      <c r="P31740" s="12"/>
      <c r="AB31740"/>
    </row>
    <row r="31741" spans="16:28" x14ac:dyDescent="0.2">
      <c r="P31741" s="12"/>
      <c r="AB31741"/>
    </row>
    <row r="31742" spans="16:28" x14ac:dyDescent="0.2">
      <c r="P31742" s="12"/>
      <c r="AB31742"/>
    </row>
    <row r="31743" spans="16:28" x14ac:dyDescent="0.2">
      <c r="P31743" s="12"/>
      <c r="AB31743"/>
    </row>
    <row r="31744" spans="16:28" x14ac:dyDescent="0.2">
      <c r="P31744" s="12"/>
      <c r="AB31744"/>
    </row>
    <row r="31745" spans="16:28" x14ac:dyDescent="0.2">
      <c r="P31745" s="12"/>
      <c r="AB31745"/>
    </row>
    <row r="31746" spans="16:28" x14ac:dyDescent="0.2">
      <c r="P31746" s="12"/>
      <c r="AB31746"/>
    </row>
    <row r="31747" spans="16:28" x14ac:dyDescent="0.2">
      <c r="P31747" s="12"/>
      <c r="AB31747"/>
    </row>
    <row r="31748" spans="16:28" x14ac:dyDescent="0.2">
      <c r="P31748" s="12"/>
      <c r="AB31748"/>
    </row>
    <row r="31749" spans="16:28" x14ac:dyDescent="0.2">
      <c r="P31749" s="12"/>
      <c r="AB31749"/>
    </row>
    <row r="31750" spans="16:28" x14ac:dyDescent="0.2">
      <c r="P31750" s="12"/>
      <c r="AB31750"/>
    </row>
    <row r="31751" spans="16:28" x14ac:dyDescent="0.2">
      <c r="P31751" s="12"/>
      <c r="AB31751"/>
    </row>
    <row r="31752" spans="16:28" x14ac:dyDescent="0.2">
      <c r="P31752" s="12"/>
      <c r="AB31752"/>
    </row>
    <row r="31753" spans="16:28" x14ac:dyDescent="0.2">
      <c r="P31753" s="12"/>
      <c r="AB31753"/>
    </row>
    <row r="31754" spans="16:28" x14ac:dyDescent="0.2">
      <c r="P31754" s="12"/>
      <c r="AB31754"/>
    </row>
    <row r="31755" spans="16:28" x14ac:dyDescent="0.2">
      <c r="P31755" s="12"/>
      <c r="AB31755"/>
    </row>
    <row r="31756" spans="16:28" x14ac:dyDescent="0.2">
      <c r="P31756" s="12"/>
      <c r="AB31756"/>
    </row>
    <row r="31757" spans="16:28" x14ac:dyDescent="0.2">
      <c r="P31757" s="12"/>
      <c r="AB31757"/>
    </row>
    <row r="31758" spans="16:28" x14ac:dyDescent="0.2">
      <c r="P31758" s="12"/>
      <c r="AB31758"/>
    </row>
    <row r="31759" spans="16:28" x14ac:dyDescent="0.2">
      <c r="P31759" s="12"/>
      <c r="AB31759"/>
    </row>
    <row r="31760" spans="16:28" x14ac:dyDescent="0.2">
      <c r="P31760" s="12"/>
      <c r="AB31760"/>
    </row>
    <row r="31761" spans="16:28" x14ac:dyDescent="0.2">
      <c r="P31761" s="12"/>
      <c r="AB31761"/>
    </row>
    <row r="31762" spans="16:28" x14ac:dyDescent="0.2">
      <c r="P31762" s="12"/>
      <c r="AB31762"/>
    </row>
    <row r="31763" spans="16:28" x14ac:dyDescent="0.2">
      <c r="P31763" s="12"/>
      <c r="AB31763"/>
    </row>
    <row r="31764" spans="16:28" x14ac:dyDescent="0.2">
      <c r="P31764" s="12"/>
      <c r="AB31764"/>
    </row>
    <row r="31765" spans="16:28" x14ac:dyDescent="0.2">
      <c r="P31765" s="12"/>
      <c r="AB31765"/>
    </row>
    <row r="31766" spans="16:28" x14ac:dyDescent="0.2">
      <c r="P31766" s="12"/>
      <c r="AB31766"/>
    </row>
    <row r="31767" spans="16:28" x14ac:dyDescent="0.2">
      <c r="P31767" s="12"/>
      <c r="AB31767"/>
    </row>
    <row r="31768" spans="16:28" x14ac:dyDescent="0.2">
      <c r="P31768" s="12"/>
      <c r="AB31768"/>
    </row>
    <row r="31769" spans="16:28" x14ac:dyDescent="0.2">
      <c r="P31769" s="12"/>
      <c r="AB31769"/>
    </row>
    <row r="31770" spans="16:28" x14ac:dyDescent="0.2">
      <c r="P31770" s="12"/>
      <c r="AB31770"/>
    </row>
    <row r="31771" spans="16:28" x14ac:dyDescent="0.2">
      <c r="P31771" s="12"/>
      <c r="AB31771"/>
    </row>
    <row r="31772" spans="16:28" x14ac:dyDescent="0.2">
      <c r="P31772" s="12"/>
      <c r="AB31772"/>
    </row>
    <row r="31773" spans="16:28" x14ac:dyDescent="0.2">
      <c r="P31773" s="12"/>
      <c r="AB31773"/>
    </row>
    <row r="31774" spans="16:28" x14ac:dyDescent="0.2">
      <c r="P31774" s="12"/>
      <c r="AB31774"/>
    </row>
    <row r="31775" spans="16:28" x14ac:dyDescent="0.2">
      <c r="P31775" s="12"/>
      <c r="AB31775"/>
    </row>
    <row r="31776" spans="16:28" x14ac:dyDescent="0.2">
      <c r="P31776" s="12"/>
      <c r="AB31776"/>
    </row>
    <row r="31777" spans="16:28" x14ac:dyDescent="0.2">
      <c r="P31777" s="12"/>
      <c r="AB31777"/>
    </row>
    <row r="31778" spans="16:28" x14ac:dyDescent="0.2">
      <c r="P31778" s="12"/>
      <c r="AB31778"/>
    </row>
    <row r="31779" spans="16:28" x14ac:dyDescent="0.2">
      <c r="P31779" s="12"/>
      <c r="AB31779"/>
    </row>
    <row r="31780" spans="16:28" x14ac:dyDescent="0.2">
      <c r="P31780" s="12"/>
      <c r="AB31780"/>
    </row>
    <row r="31781" spans="16:28" x14ac:dyDescent="0.2">
      <c r="P31781" s="12"/>
      <c r="AB31781"/>
    </row>
    <row r="31782" spans="16:28" x14ac:dyDescent="0.2">
      <c r="P31782" s="12"/>
      <c r="AB31782"/>
    </row>
    <row r="31783" spans="16:28" x14ac:dyDescent="0.2">
      <c r="P31783" s="12"/>
      <c r="AB31783"/>
    </row>
    <row r="31784" spans="16:28" x14ac:dyDescent="0.2">
      <c r="P31784" s="12"/>
      <c r="AB31784"/>
    </row>
    <row r="31785" spans="16:28" x14ac:dyDescent="0.2">
      <c r="P31785" s="12"/>
      <c r="AB31785"/>
    </row>
    <row r="31786" spans="16:28" x14ac:dyDescent="0.2">
      <c r="P31786" s="12"/>
      <c r="AB31786"/>
    </row>
    <row r="31787" spans="16:28" x14ac:dyDescent="0.2">
      <c r="P31787" s="12"/>
      <c r="AB31787"/>
    </row>
    <row r="31788" spans="16:28" x14ac:dyDescent="0.2">
      <c r="P31788" s="12"/>
      <c r="AB31788"/>
    </row>
    <row r="31789" spans="16:28" x14ac:dyDescent="0.2">
      <c r="P31789" s="12"/>
      <c r="AB31789"/>
    </row>
    <row r="31790" spans="16:28" x14ac:dyDescent="0.2">
      <c r="P31790" s="12"/>
      <c r="AB31790"/>
    </row>
    <row r="31791" spans="16:28" x14ac:dyDescent="0.2">
      <c r="P31791" s="12"/>
      <c r="AB31791"/>
    </row>
    <row r="31792" spans="16:28" x14ac:dyDescent="0.2">
      <c r="P31792" s="12"/>
      <c r="AB31792"/>
    </row>
    <row r="31793" spans="16:28" x14ac:dyDescent="0.2">
      <c r="P31793" s="12"/>
      <c r="AB31793"/>
    </row>
    <row r="31794" spans="16:28" x14ac:dyDescent="0.2">
      <c r="P31794" s="12"/>
      <c r="AB31794"/>
    </row>
    <row r="31795" spans="16:28" x14ac:dyDescent="0.2">
      <c r="P31795" s="12"/>
      <c r="AB31795"/>
    </row>
    <row r="31796" spans="16:28" x14ac:dyDescent="0.2">
      <c r="P31796" s="12"/>
      <c r="AB31796"/>
    </row>
    <row r="31797" spans="16:28" x14ac:dyDescent="0.2">
      <c r="P31797" s="12"/>
      <c r="AB31797"/>
    </row>
    <row r="31798" spans="16:28" x14ac:dyDescent="0.2">
      <c r="P31798" s="12"/>
      <c r="AB31798"/>
    </row>
    <row r="31799" spans="16:28" x14ac:dyDescent="0.2">
      <c r="P31799" s="12"/>
      <c r="AB31799"/>
    </row>
    <row r="31800" spans="16:28" x14ac:dyDescent="0.2">
      <c r="P31800" s="12"/>
      <c r="AB31800"/>
    </row>
    <row r="31801" spans="16:28" x14ac:dyDescent="0.2">
      <c r="P31801" s="12"/>
      <c r="AB31801"/>
    </row>
    <row r="31802" spans="16:28" x14ac:dyDescent="0.2">
      <c r="P31802" s="12"/>
      <c r="AB31802"/>
    </row>
    <row r="31803" spans="16:28" x14ac:dyDescent="0.2">
      <c r="P31803" s="12"/>
      <c r="AB31803"/>
    </row>
    <row r="31804" spans="16:28" x14ac:dyDescent="0.2">
      <c r="P31804" s="12"/>
      <c r="AB31804"/>
    </row>
    <row r="31805" spans="16:28" x14ac:dyDescent="0.2">
      <c r="P31805" s="12"/>
      <c r="AB31805"/>
    </row>
    <row r="31806" spans="16:28" x14ac:dyDescent="0.2">
      <c r="P31806" s="12"/>
      <c r="AB31806"/>
    </row>
    <row r="31807" spans="16:28" x14ac:dyDescent="0.2">
      <c r="P31807" s="12"/>
      <c r="AB31807"/>
    </row>
    <row r="31808" spans="16:28" x14ac:dyDescent="0.2">
      <c r="P31808" s="12"/>
      <c r="AB31808"/>
    </row>
    <row r="31809" spans="16:28" x14ac:dyDescent="0.2">
      <c r="P31809" s="12"/>
      <c r="AB31809"/>
    </row>
    <row r="31810" spans="16:28" x14ac:dyDescent="0.2">
      <c r="P31810" s="12"/>
      <c r="AB31810"/>
    </row>
    <row r="31811" spans="16:28" x14ac:dyDescent="0.2">
      <c r="P31811" s="12"/>
      <c r="AB31811"/>
    </row>
    <row r="31812" spans="16:28" x14ac:dyDescent="0.2">
      <c r="P31812" s="12"/>
      <c r="AB31812"/>
    </row>
    <row r="31813" spans="16:28" x14ac:dyDescent="0.2">
      <c r="P31813" s="12"/>
      <c r="AB31813"/>
    </row>
    <row r="31814" spans="16:28" x14ac:dyDescent="0.2">
      <c r="P31814" s="12"/>
      <c r="AB31814"/>
    </row>
    <row r="31815" spans="16:28" x14ac:dyDescent="0.2">
      <c r="P31815" s="12"/>
      <c r="AB31815"/>
    </row>
    <row r="31816" spans="16:28" x14ac:dyDescent="0.2">
      <c r="P31816" s="12"/>
      <c r="AB31816"/>
    </row>
    <row r="31817" spans="16:28" x14ac:dyDescent="0.2">
      <c r="P31817" s="12"/>
      <c r="AB31817"/>
    </row>
    <row r="31818" spans="16:28" x14ac:dyDescent="0.2">
      <c r="P31818" s="12"/>
      <c r="AB31818"/>
    </row>
    <row r="31819" spans="16:28" x14ac:dyDescent="0.2">
      <c r="P31819" s="12"/>
      <c r="AB31819"/>
    </row>
    <row r="31820" spans="16:28" x14ac:dyDescent="0.2">
      <c r="P31820" s="12"/>
      <c r="AB31820"/>
    </row>
    <row r="31821" spans="16:28" x14ac:dyDescent="0.2">
      <c r="P31821" s="12"/>
      <c r="AB31821"/>
    </row>
    <row r="31822" spans="16:28" x14ac:dyDescent="0.2">
      <c r="P31822" s="12"/>
      <c r="AB31822"/>
    </row>
    <row r="31823" spans="16:28" x14ac:dyDescent="0.2">
      <c r="P31823" s="12"/>
      <c r="AB31823"/>
    </row>
    <row r="31824" spans="16:28" x14ac:dyDescent="0.2">
      <c r="P31824" s="12"/>
      <c r="AB31824"/>
    </row>
    <row r="31825" spans="16:28" x14ac:dyDescent="0.2">
      <c r="P31825" s="12"/>
      <c r="AB31825"/>
    </row>
    <row r="31826" spans="16:28" x14ac:dyDescent="0.2">
      <c r="P31826" s="12"/>
      <c r="AB31826"/>
    </row>
    <row r="31827" spans="16:28" x14ac:dyDescent="0.2">
      <c r="P31827" s="12"/>
      <c r="AB31827"/>
    </row>
    <row r="31828" spans="16:28" x14ac:dyDescent="0.2">
      <c r="P31828" s="12"/>
      <c r="AB31828"/>
    </row>
    <row r="31829" spans="16:28" x14ac:dyDescent="0.2">
      <c r="P31829" s="12"/>
      <c r="AB31829"/>
    </row>
    <row r="31830" spans="16:28" x14ac:dyDescent="0.2">
      <c r="P31830" s="12"/>
      <c r="AB31830"/>
    </row>
    <row r="31831" spans="16:28" x14ac:dyDescent="0.2">
      <c r="P31831" s="12"/>
      <c r="AB31831"/>
    </row>
    <row r="31832" spans="16:28" x14ac:dyDescent="0.2">
      <c r="P31832" s="12"/>
      <c r="AB31832"/>
    </row>
    <row r="31833" spans="16:28" x14ac:dyDescent="0.2">
      <c r="P31833" s="12"/>
      <c r="AB31833"/>
    </row>
    <row r="31834" spans="16:28" x14ac:dyDescent="0.2">
      <c r="P31834" s="12"/>
      <c r="AB31834"/>
    </row>
    <row r="31835" spans="16:28" x14ac:dyDescent="0.2">
      <c r="P31835" s="12"/>
      <c r="AB31835"/>
    </row>
    <row r="31836" spans="16:28" x14ac:dyDescent="0.2">
      <c r="P31836" s="12"/>
      <c r="AB31836"/>
    </row>
    <row r="31837" spans="16:28" x14ac:dyDescent="0.2">
      <c r="P31837" s="12"/>
      <c r="AB31837"/>
    </row>
    <row r="31838" spans="16:28" x14ac:dyDescent="0.2">
      <c r="P31838" s="12"/>
      <c r="AB31838"/>
    </row>
    <row r="31839" spans="16:28" x14ac:dyDescent="0.2">
      <c r="P31839" s="12"/>
      <c r="AB31839"/>
    </row>
    <row r="31840" spans="16:28" x14ac:dyDescent="0.2">
      <c r="P31840" s="12"/>
      <c r="AB31840"/>
    </row>
    <row r="31841" spans="16:28" x14ac:dyDescent="0.2">
      <c r="P31841" s="12"/>
      <c r="AB31841"/>
    </row>
    <row r="31842" spans="16:28" x14ac:dyDescent="0.2">
      <c r="P31842" s="12"/>
      <c r="AB31842"/>
    </row>
    <row r="31843" spans="16:28" x14ac:dyDescent="0.2">
      <c r="P31843" s="12"/>
      <c r="AB31843"/>
    </row>
    <row r="31844" spans="16:28" x14ac:dyDescent="0.2">
      <c r="P31844" s="12"/>
      <c r="AB31844"/>
    </row>
    <row r="31845" spans="16:28" x14ac:dyDescent="0.2">
      <c r="P31845" s="12"/>
      <c r="AB31845"/>
    </row>
    <row r="31846" spans="16:28" x14ac:dyDescent="0.2">
      <c r="P31846" s="12"/>
      <c r="AB31846"/>
    </row>
    <row r="31847" spans="16:28" x14ac:dyDescent="0.2">
      <c r="P31847" s="12"/>
      <c r="AB31847"/>
    </row>
    <row r="31848" spans="16:28" x14ac:dyDescent="0.2">
      <c r="P31848" s="12"/>
      <c r="AB31848"/>
    </row>
    <row r="31849" spans="16:28" x14ac:dyDescent="0.2">
      <c r="P31849" s="12"/>
      <c r="AB31849"/>
    </row>
    <row r="31850" spans="16:28" x14ac:dyDescent="0.2">
      <c r="P31850" s="12"/>
      <c r="AB31850"/>
    </row>
    <row r="31851" spans="16:28" x14ac:dyDescent="0.2">
      <c r="P31851" s="12"/>
      <c r="AB31851"/>
    </row>
    <row r="31852" spans="16:28" x14ac:dyDescent="0.2">
      <c r="P31852" s="12"/>
      <c r="AB31852"/>
    </row>
    <row r="31853" spans="16:28" x14ac:dyDescent="0.2">
      <c r="P31853" s="12"/>
      <c r="AB31853"/>
    </row>
    <row r="31854" spans="16:28" x14ac:dyDescent="0.2">
      <c r="P31854" s="12"/>
      <c r="AB31854"/>
    </row>
    <row r="31855" spans="16:28" x14ac:dyDescent="0.2">
      <c r="P31855" s="12"/>
      <c r="AB31855"/>
    </row>
    <row r="31856" spans="16:28" x14ac:dyDescent="0.2">
      <c r="P31856" s="12"/>
      <c r="AB31856"/>
    </row>
    <row r="31857" spans="16:28" x14ac:dyDescent="0.2">
      <c r="P31857" s="12"/>
      <c r="AB31857"/>
    </row>
    <row r="31858" spans="16:28" x14ac:dyDescent="0.2">
      <c r="P31858" s="12"/>
      <c r="AB31858"/>
    </row>
    <row r="31859" spans="16:28" x14ac:dyDescent="0.2">
      <c r="P31859" s="12"/>
      <c r="AB31859"/>
    </row>
    <row r="31860" spans="16:28" x14ac:dyDescent="0.2">
      <c r="P31860" s="12"/>
      <c r="AB31860"/>
    </row>
    <row r="31861" spans="16:28" x14ac:dyDescent="0.2">
      <c r="P31861" s="12"/>
      <c r="AB31861"/>
    </row>
    <row r="31862" spans="16:28" x14ac:dyDescent="0.2">
      <c r="P31862" s="12"/>
      <c r="AB31862"/>
    </row>
    <row r="31863" spans="16:28" x14ac:dyDescent="0.2">
      <c r="P31863" s="12"/>
      <c r="AB31863"/>
    </row>
    <row r="31864" spans="16:28" x14ac:dyDescent="0.2">
      <c r="P31864" s="12"/>
      <c r="AB31864"/>
    </row>
    <row r="31865" spans="16:28" x14ac:dyDescent="0.2">
      <c r="P31865" s="12"/>
      <c r="AB31865"/>
    </row>
    <row r="31866" spans="16:28" x14ac:dyDescent="0.2">
      <c r="P31866" s="12"/>
      <c r="AB31866"/>
    </row>
    <row r="31867" spans="16:28" x14ac:dyDescent="0.2">
      <c r="P31867" s="12"/>
      <c r="AB31867"/>
    </row>
    <row r="31868" spans="16:28" x14ac:dyDescent="0.2">
      <c r="P31868" s="12"/>
      <c r="AB31868"/>
    </row>
    <row r="31869" spans="16:28" x14ac:dyDescent="0.2">
      <c r="P31869" s="12"/>
      <c r="AB31869"/>
    </row>
    <row r="31870" spans="16:28" x14ac:dyDescent="0.2">
      <c r="P31870" s="12"/>
      <c r="AB31870"/>
    </row>
    <row r="31871" spans="16:28" x14ac:dyDescent="0.2">
      <c r="P31871" s="12"/>
      <c r="AB31871"/>
    </row>
    <row r="31872" spans="16:28" x14ac:dyDescent="0.2">
      <c r="P31872" s="12"/>
      <c r="AB31872"/>
    </row>
    <row r="31873" spans="16:28" x14ac:dyDescent="0.2">
      <c r="P31873" s="12"/>
      <c r="AB31873"/>
    </row>
    <row r="31874" spans="16:28" x14ac:dyDescent="0.2">
      <c r="P31874" s="12"/>
      <c r="AB31874"/>
    </row>
    <row r="31875" spans="16:28" x14ac:dyDescent="0.2">
      <c r="P31875" s="12"/>
      <c r="AB31875"/>
    </row>
    <row r="31876" spans="16:28" x14ac:dyDescent="0.2">
      <c r="P31876" s="12"/>
      <c r="AB31876"/>
    </row>
    <row r="31877" spans="16:28" x14ac:dyDescent="0.2">
      <c r="P31877" s="12"/>
      <c r="AB31877"/>
    </row>
    <row r="31878" spans="16:28" x14ac:dyDescent="0.2">
      <c r="P31878" s="12"/>
      <c r="AB31878"/>
    </row>
    <row r="31879" spans="16:28" x14ac:dyDescent="0.2">
      <c r="P31879" s="12"/>
      <c r="AB31879"/>
    </row>
    <row r="31880" spans="16:28" x14ac:dyDescent="0.2">
      <c r="P31880" s="12"/>
      <c r="AB31880"/>
    </row>
    <row r="31881" spans="16:28" x14ac:dyDescent="0.2">
      <c r="P31881" s="12"/>
      <c r="AB31881"/>
    </row>
    <row r="31882" spans="16:28" x14ac:dyDescent="0.2">
      <c r="P31882" s="12"/>
      <c r="AB31882"/>
    </row>
    <row r="31883" spans="16:28" x14ac:dyDescent="0.2">
      <c r="P31883" s="12"/>
      <c r="AB31883"/>
    </row>
    <row r="31884" spans="16:28" x14ac:dyDescent="0.2">
      <c r="P31884" s="12"/>
      <c r="AB31884"/>
    </row>
    <row r="31885" spans="16:28" x14ac:dyDescent="0.2">
      <c r="P31885" s="12"/>
      <c r="AB31885"/>
    </row>
    <row r="31886" spans="16:28" x14ac:dyDescent="0.2">
      <c r="P31886" s="12"/>
      <c r="AB31886"/>
    </row>
    <row r="31887" spans="16:28" x14ac:dyDescent="0.2">
      <c r="P31887" s="12"/>
      <c r="AB31887"/>
    </row>
    <row r="31888" spans="16:28" x14ac:dyDescent="0.2">
      <c r="P31888" s="12"/>
      <c r="AB31888"/>
    </row>
    <row r="31889" spans="16:28" x14ac:dyDescent="0.2">
      <c r="P31889" s="12"/>
      <c r="AB31889"/>
    </row>
    <row r="31890" spans="16:28" x14ac:dyDescent="0.2">
      <c r="P31890" s="12"/>
      <c r="AB31890"/>
    </row>
    <row r="31891" spans="16:28" x14ac:dyDescent="0.2">
      <c r="P31891" s="12"/>
      <c r="AB31891"/>
    </row>
    <row r="31892" spans="16:28" x14ac:dyDescent="0.2">
      <c r="P31892" s="12"/>
      <c r="AB31892"/>
    </row>
    <row r="31893" spans="16:28" x14ac:dyDescent="0.2">
      <c r="P31893" s="12"/>
      <c r="AB31893"/>
    </row>
    <row r="31894" spans="16:28" x14ac:dyDescent="0.2">
      <c r="P31894" s="12"/>
      <c r="AB31894"/>
    </row>
    <row r="31895" spans="16:28" x14ac:dyDescent="0.2">
      <c r="P31895" s="12"/>
      <c r="AB31895"/>
    </row>
    <row r="31896" spans="16:28" x14ac:dyDescent="0.2">
      <c r="P31896" s="12"/>
      <c r="AB31896"/>
    </row>
    <row r="31897" spans="16:28" x14ac:dyDescent="0.2">
      <c r="P31897" s="12"/>
      <c r="AB31897"/>
    </row>
    <row r="31898" spans="16:28" x14ac:dyDescent="0.2">
      <c r="P31898" s="12"/>
      <c r="AB31898"/>
    </row>
    <row r="31899" spans="16:28" x14ac:dyDescent="0.2">
      <c r="P31899" s="12"/>
      <c r="AB31899"/>
    </row>
    <row r="31900" spans="16:28" x14ac:dyDescent="0.2">
      <c r="P31900" s="12"/>
      <c r="AB31900"/>
    </row>
    <row r="31901" spans="16:28" x14ac:dyDescent="0.2">
      <c r="P31901" s="12"/>
      <c r="AB31901"/>
    </row>
    <row r="31902" spans="16:28" x14ac:dyDescent="0.2">
      <c r="P31902" s="12"/>
      <c r="AB31902"/>
    </row>
    <row r="31903" spans="16:28" x14ac:dyDescent="0.2">
      <c r="P31903" s="12"/>
      <c r="AB31903"/>
    </row>
    <row r="31904" spans="16:28" x14ac:dyDescent="0.2">
      <c r="P31904" s="12"/>
      <c r="AB31904"/>
    </row>
    <row r="31905" spans="16:28" x14ac:dyDescent="0.2">
      <c r="P31905" s="12"/>
      <c r="AB31905"/>
    </row>
    <row r="31906" spans="16:28" x14ac:dyDescent="0.2">
      <c r="P31906" s="12"/>
      <c r="AB31906"/>
    </row>
    <row r="31907" spans="16:28" x14ac:dyDescent="0.2">
      <c r="P31907" s="12"/>
      <c r="AB31907"/>
    </row>
    <row r="31908" spans="16:28" x14ac:dyDescent="0.2">
      <c r="P31908" s="12"/>
      <c r="AB31908"/>
    </row>
    <row r="31909" spans="16:28" x14ac:dyDescent="0.2">
      <c r="P31909" s="12"/>
      <c r="AB31909"/>
    </row>
    <row r="31910" spans="16:28" x14ac:dyDescent="0.2">
      <c r="P31910" s="12"/>
      <c r="AB31910"/>
    </row>
    <row r="31911" spans="16:28" x14ac:dyDescent="0.2">
      <c r="P31911" s="12"/>
      <c r="AB31911"/>
    </row>
    <row r="31912" spans="16:28" x14ac:dyDescent="0.2">
      <c r="P31912" s="12"/>
      <c r="AB31912"/>
    </row>
    <row r="31913" spans="16:28" x14ac:dyDescent="0.2">
      <c r="P31913" s="12"/>
      <c r="AB31913"/>
    </row>
    <row r="31914" spans="16:28" x14ac:dyDescent="0.2">
      <c r="P31914" s="12"/>
      <c r="AB31914"/>
    </row>
    <row r="31915" spans="16:28" x14ac:dyDescent="0.2">
      <c r="P31915" s="12"/>
      <c r="AB31915"/>
    </row>
    <row r="31916" spans="16:28" x14ac:dyDescent="0.2">
      <c r="P31916" s="12"/>
      <c r="AB31916"/>
    </row>
    <row r="31917" spans="16:28" x14ac:dyDescent="0.2">
      <c r="P31917" s="12"/>
      <c r="AB31917"/>
    </row>
    <row r="31918" spans="16:28" x14ac:dyDescent="0.2">
      <c r="P31918" s="12"/>
      <c r="AB31918"/>
    </row>
    <row r="31919" spans="16:28" x14ac:dyDescent="0.2">
      <c r="P31919" s="12"/>
      <c r="AB31919"/>
    </row>
    <row r="31920" spans="16:28" x14ac:dyDescent="0.2">
      <c r="P31920" s="12"/>
      <c r="AB31920"/>
    </row>
    <row r="31921" spans="16:28" x14ac:dyDescent="0.2">
      <c r="P31921" s="12"/>
      <c r="AB31921"/>
    </row>
    <row r="31922" spans="16:28" x14ac:dyDescent="0.2">
      <c r="P31922" s="12"/>
      <c r="AB31922"/>
    </row>
    <row r="31923" spans="16:28" x14ac:dyDescent="0.2">
      <c r="P31923" s="12"/>
      <c r="AB31923"/>
    </row>
    <row r="31924" spans="16:28" x14ac:dyDescent="0.2">
      <c r="P31924" s="12"/>
      <c r="AB31924"/>
    </row>
    <row r="31925" spans="16:28" x14ac:dyDescent="0.2">
      <c r="P31925" s="12"/>
      <c r="AB31925"/>
    </row>
    <row r="31926" spans="16:28" x14ac:dyDescent="0.2">
      <c r="P31926" s="12"/>
      <c r="AB31926"/>
    </row>
    <row r="31927" spans="16:28" x14ac:dyDescent="0.2">
      <c r="P31927" s="12"/>
      <c r="AB31927"/>
    </row>
    <row r="31928" spans="16:28" x14ac:dyDescent="0.2">
      <c r="P31928" s="12"/>
      <c r="AB31928"/>
    </row>
    <row r="31929" spans="16:28" x14ac:dyDescent="0.2">
      <c r="P31929" s="12"/>
      <c r="AB31929"/>
    </row>
    <row r="31930" spans="16:28" x14ac:dyDescent="0.2">
      <c r="P31930" s="12"/>
      <c r="AB31930"/>
    </row>
    <row r="31931" spans="16:28" x14ac:dyDescent="0.2">
      <c r="P31931" s="12"/>
      <c r="AB31931"/>
    </row>
    <row r="31932" spans="16:28" x14ac:dyDescent="0.2">
      <c r="P31932" s="12"/>
      <c r="AB31932"/>
    </row>
    <row r="31933" spans="16:28" x14ac:dyDescent="0.2">
      <c r="P31933" s="12"/>
      <c r="AB31933"/>
    </row>
    <row r="31934" spans="16:28" x14ac:dyDescent="0.2">
      <c r="P31934" s="12"/>
      <c r="AB31934"/>
    </row>
    <row r="31935" spans="16:28" x14ac:dyDescent="0.2">
      <c r="P31935" s="12"/>
      <c r="AB31935"/>
    </row>
    <row r="31936" spans="16:28" x14ac:dyDescent="0.2">
      <c r="P31936" s="12"/>
      <c r="AB31936"/>
    </row>
    <row r="31937" spans="16:28" x14ac:dyDescent="0.2">
      <c r="P31937" s="12"/>
      <c r="AB31937"/>
    </row>
    <row r="31938" spans="16:28" x14ac:dyDescent="0.2">
      <c r="P31938" s="12"/>
      <c r="AB31938"/>
    </row>
    <row r="31939" spans="16:28" x14ac:dyDescent="0.2">
      <c r="P31939" s="12"/>
      <c r="AB31939"/>
    </row>
    <row r="31940" spans="16:28" x14ac:dyDescent="0.2">
      <c r="P31940" s="12"/>
      <c r="AB31940"/>
    </row>
    <row r="31941" spans="16:28" x14ac:dyDescent="0.2">
      <c r="P31941" s="12"/>
      <c r="AB31941"/>
    </row>
    <row r="31942" spans="16:28" x14ac:dyDescent="0.2">
      <c r="P31942" s="12"/>
      <c r="AB31942"/>
    </row>
    <row r="31943" spans="16:28" x14ac:dyDescent="0.2">
      <c r="P31943" s="12"/>
      <c r="AB31943"/>
    </row>
    <row r="31944" spans="16:28" x14ac:dyDescent="0.2">
      <c r="P31944" s="12"/>
      <c r="AB31944"/>
    </row>
    <row r="31945" spans="16:28" x14ac:dyDescent="0.2">
      <c r="P31945" s="12"/>
      <c r="AB31945"/>
    </row>
    <row r="31946" spans="16:28" x14ac:dyDescent="0.2">
      <c r="P31946" s="12"/>
      <c r="AB31946"/>
    </row>
    <row r="31947" spans="16:28" x14ac:dyDescent="0.2">
      <c r="P31947" s="12"/>
      <c r="AB31947"/>
    </row>
    <row r="31948" spans="16:28" x14ac:dyDescent="0.2">
      <c r="P31948" s="12"/>
      <c r="AB31948"/>
    </row>
    <row r="31949" spans="16:28" x14ac:dyDescent="0.2">
      <c r="P31949" s="12"/>
      <c r="AB31949"/>
    </row>
    <row r="31950" spans="16:28" x14ac:dyDescent="0.2">
      <c r="P31950" s="12"/>
      <c r="AB31950"/>
    </row>
    <row r="31951" spans="16:28" x14ac:dyDescent="0.2">
      <c r="P31951" s="12"/>
      <c r="AB31951"/>
    </row>
    <row r="31952" spans="16:28" x14ac:dyDescent="0.2">
      <c r="P31952" s="12"/>
      <c r="AB31952"/>
    </row>
    <row r="31953" spans="16:28" x14ac:dyDescent="0.2">
      <c r="P31953" s="12"/>
      <c r="AB31953"/>
    </row>
    <row r="31954" spans="16:28" x14ac:dyDescent="0.2">
      <c r="P31954" s="12"/>
      <c r="AB31954"/>
    </row>
    <row r="31955" spans="16:28" x14ac:dyDescent="0.2">
      <c r="P31955" s="12"/>
      <c r="AB31955"/>
    </row>
    <row r="31956" spans="16:28" x14ac:dyDescent="0.2">
      <c r="P31956" s="12"/>
      <c r="AB31956"/>
    </row>
    <row r="31957" spans="16:28" x14ac:dyDescent="0.2">
      <c r="P31957" s="12"/>
      <c r="AB31957"/>
    </row>
    <row r="31958" spans="16:28" x14ac:dyDescent="0.2">
      <c r="P31958" s="12"/>
      <c r="AB31958"/>
    </row>
    <row r="31959" spans="16:28" x14ac:dyDescent="0.2">
      <c r="P31959" s="12"/>
      <c r="AB31959"/>
    </row>
    <row r="31960" spans="16:28" x14ac:dyDescent="0.2">
      <c r="P31960" s="12"/>
      <c r="AB31960"/>
    </row>
    <row r="31961" spans="16:28" x14ac:dyDescent="0.2">
      <c r="P31961" s="12"/>
      <c r="AB31961"/>
    </row>
    <row r="31962" spans="16:28" x14ac:dyDescent="0.2">
      <c r="P31962" s="12"/>
      <c r="AB31962"/>
    </row>
    <row r="31963" spans="16:28" x14ac:dyDescent="0.2">
      <c r="P31963" s="12"/>
      <c r="AB31963"/>
    </row>
    <row r="31964" spans="16:28" x14ac:dyDescent="0.2">
      <c r="P31964" s="12"/>
      <c r="AB31964"/>
    </row>
    <row r="31965" spans="16:28" x14ac:dyDescent="0.2">
      <c r="P31965" s="12"/>
      <c r="AB31965"/>
    </row>
    <row r="31966" spans="16:28" x14ac:dyDescent="0.2">
      <c r="P31966" s="12"/>
      <c r="AB31966"/>
    </row>
    <row r="31967" spans="16:28" x14ac:dyDescent="0.2">
      <c r="P31967" s="12"/>
      <c r="AB31967"/>
    </row>
    <row r="31968" spans="16:28" x14ac:dyDescent="0.2">
      <c r="P31968" s="12"/>
      <c r="AB31968"/>
    </row>
    <row r="31969" spans="16:28" x14ac:dyDescent="0.2">
      <c r="P31969" s="12"/>
      <c r="AB31969"/>
    </row>
    <row r="31970" spans="16:28" x14ac:dyDescent="0.2">
      <c r="P31970" s="12"/>
      <c r="AB31970"/>
    </row>
    <row r="31971" spans="16:28" x14ac:dyDescent="0.2">
      <c r="P31971" s="12"/>
      <c r="AB31971"/>
    </row>
    <row r="31972" spans="16:28" x14ac:dyDescent="0.2">
      <c r="P31972" s="12"/>
      <c r="AB31972"/>
    </row>
    <row r="31973" spans="16:28" x14ac:dyDescent="0.2">
      <c r="P31973" s="12"/>
      <c r="AB31973"/>
    </row>
    <row r="31974" spans="16:28" x14ac:dyDescent="0.2">
      <c r="P31974" s="12"/>
      <c r="AB31974"/>
    </row>
    <row r="31975" spans="16:28" x14ac:dyDescent="0.2">
      <c r="P31975" s="12"/>
      <c r="AB31975"/>
    </row>
    <row r="31976" spans="16:28" x14ac:dyDescent="0.2">
      <c r="P31976" s="12"/>
      <c r="AB31976"/>
    </row>
    <row r="31977" spans="16:28" x14ac:dyDescent="0.2">
      <c r="P31977" s="12"/>
      <c r="AB31977"/>
    </row>
    <row r="31978" spans="16:28" x14ac:dyDescent="0.2">
      <c r="P31978" s="12"/>
      <c r="AB31978"/>
    </row>
    <row r="31979" spans="16:28" x14ac:dyDescent="0.2">
      <c r="P31979" s="12"/>
      <c r="AB31979"/>
    </row>
    <row r="31980" spans="16:28" x14ac:dyDescent="0.2">
      <c r="P31980" s="12"/>
      <c r="AB31980"/>
    </row>
    <row r="31981" spans="16:28" x14ac:dyDescent="0.2">
      <c r="P31981" s="12"/>
      <c r="AB31981"/>
    </row>
    <row r="31982" spans="16:28" x14ac:dyDescent="0.2">
      <c r="P31982" s="12"/>
      <c r="AB31982"/>
    </row>
    <row r="31983" spans="16:28" x14ac:dyDescent="0.2">
      <c r="P31983" s="12"/>
      <c r="AB31983"/>
    </row>
    <row r="31984" spans="16:28" x14ac:dyDescent="0.2">
      <c r="P31984" s="12"/>
      <c r="AB31984"/>
    </row>
    <row r="31985" spans="16:28" x14ac:dyDescent="0.2">
      <c r="P31985" s="12"/>
      <c r="AB31985"/>
    </row>
    <row r="31986" spans="16:28" x14ac:dyDescent="0.2">
      <c r="P31986" s="12"/>
      <c r="AB31986"/>
    </row>
    <row r="31987" spans="16:28" x14ac:dyDescent="0.2">
      <c r="P31987" s="12"/>
      <c r="AB31987"/>
    </row>
    <row r="31988" spans="16:28" x14ac:dyDescent="0.2">
      <c r="P31988" s="12"/>
      <c r="AB31988"/>
    </row>
    <row r="31989" spans="16:28" x14ac:dyDescent="0.2">
      <c r="P31989" s="12"/>
      <c r="AB31989"/>
    </row>
    <row r="31990" spans="16:28" x14ac:dyDescent="0.2">
      <c r="P31990" s="12"/>
      <c r="AB31990"/>
    </row>
    <row r="31991" spans="16:28" x14ac:dyDescent="0.2">
      <c r="P31991" s="12"/>
      <c r="AB31991"/>
    </row>
    <row r="31992" spans="16:28" x14ac:dyDescent="0.2">
      <c r="P31992" s="12"/>
      <c r="AB31992"/>
    </row>
    <row r="31993" spans="16:28" x14ac:dyDescent="0.2">
      <c r="P31993" s="12"/>
      <c r="AB31993"/>
    </row>
    <row r="31994" spans="16:28" x14ac:dyDescent="0.2">
      <c r="P31994" s="12"/>
      <c r="AB31994"/>
    </row>
    <row r="31995" spans="16:28" x14ac:dyDescent="0.2">
      <c r="P31995" s="12"/>
      <c r="AB31995"/>
    </row>
    <row r="31996" spans="16:28" x14ac:dyDescent="0.2">
      <c r="P31996" s="12"/>
      <c r="AB31996"/>
    </row>
    <row r="31997" spans="16:28" x14ac:dyDescent="0.2">
      <c r="P31997" s="12"/>
      <c r="AB31997"/>
    </row>
    <row r="31998" spans="16:28" x14ac:dyDescent="0.2">
      <c r="P31998" s="12"/>
      <c r="AB31998"/>
    </row>
    <row r="31999" spans="16:28" x14ac:dyDescent="0.2">
      <c r="P31999" s="12"/>
      <c r="AB31999"/>
    </row>
    <row r="32000" spans="16:28" x14ac:dyDescent="0.2">
      <c r="P32000" s="12"/>
      <c r="AB32000"/>
    </row>
    <row r="32001" spans="16:28" x14ac:dyDescent="0.2">
      <c r="P32001" s="12"/>
      <c r="AB32001"/>
    </row>
    <row r="32002" spans="16:28" x14ac:dyDescent="0.2">
      <c r="P32002" s="12"/>
      <c r="AB32002"/>
    </row>
    <row r="32003" spans="16:28" x14ac:dyDescent="0.2">
      <c r="P32003" s="12"/>
      <c r="AB32003"/>
    </row>
    <row r="32004" spans="16:28" x14ac:dyDescent="0.2">
      <c r="P32004" s="12"/>
      <c r="AB32004"/>
    </row>
    <row r="32005" spans="16:28" x14ac:dyDescent="0.2">
      <c r="P32005" s="12"/>
      <c r="AB32005"/>
    </row>
    <row r="32006" spans="16:28" x14ac:dyDescent="0.2">
      <c r="P32006" s="12"/>
      <c r="AB32006"/>
    </row>
    <row r="32007" spans="16:28" x14ac:dyDescent="0.2">
      <c r="P32007" s="12"/>
      <c r="AB32007"/>
    </row>
    <row r="32008" spans="16:28" x14ac:dyDescent="0.2">
      <c r="P32008" s="12"/>
      <c r="AB32008"/>
    </row>
    <row r="32009" spans="16:28" x14ac:dyDescent="0.2">
      <c r="P32009" s="12"/>
      <c r="AB32009"/>
    </row>
    <row r="32010" spans="16:28" x14ac:dyDescent="0.2">
      <c r="P32010" s="12"/>
      <c r="AB32010"/>
    </row>
    <row r="32011" spans="16:28" x14ac:dyDescent="0.2">
      <c r="P32011" s="12"/>
      <c r="AB32011"/>
    </row>
    <row r="32012" spans="16:28" x14ac:dyDescent="0.2">
      <c r="P32012" s="12"/>
      <c r="AB32012"/>
    </row>
    <row r="32013" spans="16:28" x14ac:dyDescent="0.2">
      <c r="P32013" s="12"/>
      <c r="AB32013"/>
    </row>
    <row r="32014" spans="16:28" x14ac:dyDescent="0.2">
      <c r="P32014" s="12"/>
      <c r="AB32014"/>
    </row>
    <row r="32015" spans="16:28" x14ac:dyDescent="0.2">
      <c r="P32015" s="12"/>
      <c r="AB32015"/>
    </row>
    <row r="32016" spans="16:28" x14ac:dyDescent="0.2">
      <c r="P32016" s="12"/>
      <c r="AB32016"/>
    </row>
    <row r="32017" spans="16:28" x14ac:dyDescent="0.2">
      <c r="P32017" s="12"/>
      <c r="AB32017"/>
    </row>
    <row r="32018" spans="16:28" x14ac:dyDescent="0.2">
      <c r="P32018" s="12"/>
      <c r="AB32018"/>
    </row>
    <row r="32019" spans="16:28" x14ac:dyDescent="0.2">
      <c r="P32019" s="12"/>
      <c r="AB32019"/>
    </row>
    <row r="32020" spans="16:28" x14ac:dyDescent="0.2">
      <c r="P32020" s="12"/>
      <c r="AB32020"/>
    </row>
    <row r="32021" spans="16:28" x14ac:dyDescent="0.2">
      <c r="P32021" s="12"/>
      <c r="AB32021"/>
    </row>
    <row r="32022" spans="16:28" x14ac:dyDescent="0.2">
      <c r="P32022" s="12"/>
      <c r="AB32022"/>
    </row>
    <row r="32023" spans="16:28" x14ac:dyDescent="0.2">
      <c r="P32023" s="12"/>
      <c r="AB32023"/>
    </row>
    <row r="32024" spans="16:28" x14ac:dyDescent="0.2">
      <c r="P32024" s="12"/>
      <c r="AB32024"/>
    </row>
    <row r="32025" spans="16:28" x14ac:dyDescent="0.2">
      <c r="P32025" s="12"/>
      <c r="AB32025"/>
    </row>
    <row r="32026" spans="16:28" x14ac:dyDescent="0.2">
      <c r="P32026" s="12"/>
      <c r="AB32026"/>
    </row>
    <row r="32027" spans="16:28" x14ac:dyDescent="0.2">
      <c r="P32027" s="12"/>
      <c r="AB32027"/>
    </row>
    <row r="32028" spans="16:28" x14ac:dyDescent="0.2">
      <c r="P32028" s="12"/>
      <c r="AB32028"/>
    </row>
    <row r="32029" spans="16:28" x14ac:dyDescent="0.2">
      <c r="P32029" s="12"/>
      <c r="AB32029"/>
    </row>
    <row r="32030" spans="16:28" x14ac:dyDescent="0.2">
      <c r="P32030" s="12"/>
      <c r="AB32030"/>
    </row>
    <row r="32031" spans="16:28" x14ac:dyDescent="0.2">
      <c r="P32031" s="12"/>
      <c r="AB32031"/>
    </row>
    <row r="32032" spans="16:28" x14ac:dyDescent="0.2">
      <c r="P32032" s="12"/>
      <c r="AB32032"/>
    </row>
    <row r="32033" spans="16:28" x14ac:dyDescent="0.2">
      <c r="P32033" s="12"/>
      <c r="AB32033"/>
    </row>
    <row r="32034" spans="16:28" x14ac:dyDescent="0.2">
      <c r="P32034" s="12"/>
      <c r="AB32034"/>
    </row>
    <row r="32035" spans="16:28" x14ac:dyDescent="0.2">
      <c r="P32035" s="12"/>
      <c r="AB32035"/>
    </row>
    <row r="32036" spans="16:28" x14ac:dyDescent="0.2">
      <c r="P32036" s="12"/>
      <c r="AB32036"/>
    </row>
    <row r="32037" spans="16:28" x14ac:dyDescent="0.2">
      <c r="P32037" s="12"/>
      <c r="AB32037"/>
    </row>
    <row r="32038" spans="16:28" x14ac:dyDescent="0.2">
      <c r="P32038" s="12"/>
      <c r="AB32038"/>
    </row>
    <row r="32039" spans="16:28" x14ac:dyDescent="0.2">
      <c r="P32039" s="12"/>
      <c r="AB32039"/>
    </row>
    <row r="32040" spans="16:28" x14ac:dyDescent="0.2">
      <c r="P32040" s="12"/>
      <c r="AB32040"/>
    </row>
    <row r="32041" spans="16:28" x14ac:dyDescent="0.2">
      <c r="P32041" s="12"/>
      <c r="AB32041"/>
    </row>
    <row r="32042" spans="16:28" x14ac:dyDescent="0.2">
      <c r="P32042" s="12"/>
      <c r="AB32042"/>
    </row>
    <row r="32043" spans="16:28" x14ac:dyDescent="0.2">
      <c r="P32043" s="12"/>
      <c r="AB32043"/>
    </row>
    <row r="32044" spans="16:28" x14ac:dyDescent="0.2">
      <c r="P32044" s="12"/>
      <c r="AB32044"/>
    </row>
    <row r="32045" spans="16:28" x14ac:dyDescent="0.2">
      <c r="P32045" s="12"/>
      <c r="AB32045"/>
    </row>
    <row r="32046" spans="16:28" x14ac:dyDescent="0.2">
      <c r="P32046" s="12"/>
      <c r="AB32046"/>
    </row>
    <row r="32047" spans="16:28" x14ac:dyDescent="0.2">
      <c r="P32047" s="12"/>
      <c r="AB32047"/>
    </row>
    <row r="32048" spans="16:28" x14ac:dyDescent="0.2">
      <c r="P32048" s="12"/>
      <c r="AB32048"/>
    </row>
    <row r="32049" spans="16:28" x14ac:dyDescent="0.2">
      <c r="P32049" s="12"/>
      <c r="AB32049"/>
    </row>
    <row r="32050" spans="16:28" x14ac:dyDescent="0.2">
      <c r="P32050" s="12"/>
      <c r="AB32050"/>
    </row>
    <row r="32051" spans="16:28" x14ac:dyDescent="0.2">
      <c r="P32051" s="12"/>
      <c r="AB32051"/>
    </row>
    <row r="32052" spans="16:28" x14ac:dyDescent="0.2">
      <c r="P32052" s="12"/>
      <c r="AB32052"/>
    </row>
    <row r="32053" spans="16:28" x14ac:dyDescent="0.2">
      <c r="P32053" s="12"/>
      <c r="AB32053"/>
    </row>
    <row r="32054" spans="16:28" x14ac:dyDescent="0.2">
      <c r="P32054" s="12"/>
      <c r="AB32054"/>
    </row>
    <row r="32055" spans="16:28" x14ac:dyDescent="0.2">
      <c r="P32055" s="12"/>
      <c r="AB32055"/>
    </row>
    <row r="32056" spans="16:28" x14ac:dyDescent="0.2">
      <c r="P32056" s="12"/>
      <c r="AB32056"/>
    </row>
    <row r="32057" spans="16:28" x14ac:dyDescent="0.2">
      <c r="P32057" s="12"/>
      <c r="AB32057"/>
    </row>
    <row r="32058" spans="16:28" x14ac:dyDescent="0.2">
      <c r="P32058" s="12"/>
      <c r="AB32058"/>
    </row>
    <row r="32059" spans="16:28" x14ac:dyDescent="0.2">
      <c r="P32059" s="12"/>
      <c r="AB32059"/>
    </row>
    <row r="32060" spans="16:28" x14ac:dyDescent="0.2">
      <c r="P32060" s="12"/>
      <c r="AB32060"/>
    </row>
    <row r="32061" spans="16:28" x14ac:dyDescent="0.2">
      <c r="P32061" s="12"/>
      <c r="AB32061"/>
    </row>
    <row r="32062" spans="16:28" x14ac:dyDescent="0.2">
      <c r="P32062" s="12"/>
      <c r="AB32062"/>
    </row>
    <row r="32063" spans="16:28" x14ac:dyDescent="0.2">
      <c r="P32063" s="12"/>
      <c r="AB32063"/>
    </row>
    <row r="32064" spans="16:28" x14ac:dyDescent="0.2">
      <c r="P32064" s="12"/>
      <c r="AB32064"/>
    </row>
    <row r="32065" spans="16:28" x14ac:dyDescent="0.2">
      <c r="P32065" s="12"/>
      <c r="AB32065"/>
    </row>
    <row r="32066" spans="16:28" x14ac:dyDescent="0.2">
      <c r="P32066" s="12"/>
      <c r="AB32066"/>
    </row>
    <row r="32067" spans="16:28" x14ac:dyDescent="0.2">
      <c r="P32067" s="12"/>
      <c r="AB32067"/>
    </row>
    <row r="32068" spans="16:28" x14ac:dyDescent="0.2">
      <c r="P32068" s="12"/>
      <c r="AB32068"/>
    </row>
    <row r="32069" spans="16:28" x14ac:dyDescent="0.2">
      <c r="P32069" s="12"/>
      <c r="AB32069"/>
    </row>
    <row r="32070" spans="16:28" x14ac:dyDescent="0.2">
      <c r="P32070" s="12"/>
      <c r="AB32070"/>
    </row>
    <row r="32071" spans="16:28" x14ac:dyDescent="0.2">
      <c r="P32071" s="12"/>
      <c r="AB32071"/>
    </row>
    <row r="32072" spans="16:28" x14ac:dyDescent="0.2">
      <c r="P32072" s="12"/>
      <c r="AB32072"/>
    </row>
    <row r="32073" spans="16:28" x14ac:dyDescent="0.2">
      <c r="P32073" s="12"/>
      <c r="AB32073"/>
    </row>
    <row r="32074" spans="16:28" x14ac:dyDescent="0.2">
      <c r="P32074" s="12"/>
      <c r="AB32074"/>
    </row>
    <row r="32075" spans="16:28" x14ac:dyDescent="0.2">
      <c r="P32075" s="12"/>
      <c r="AB32075"/>
    </row>
    <row r="32076" spans="16:28" x14ac:dyDescent="0.2">
      <c r="P32076" s="12"/>
      <c r="AB32076"/>
    </row>
    <row r="32077" spans="16:28" x14ac:dyDescent="0.2">
      <c r="P32077" s="12"/>
      <c r="AB32077"/>
    </row>
    <row r="32078" spans="16:28" x14ac:dyDescent="0.2">
      <c r="P32078" s="12"/>
      <c r="AB32078"/>
    </row>
    <row r="32079" spans="16:28" x14ac:dyDescent="0.2">
      <c r="P32079" s="12"/>
      <c r="AB32079"/>
    </row>
    <row r="32080" spans="16:28" x14ac:dyDescent="0.2">
      <c r="P32080" s="12"/>
      <c r="AB32080"/>
    </row>
    <row r="32081" spans="16:28" x14ac:dyDescent="0.2">
      <c r="P32081" s="12"/>
      <c r="AB32081"/>
    </row>
    <row r="32082" spans="16:28" x14ac:dyDescent="0.2">
      <c r="P32082" s="12"/>
      <c r="AB32082"/>
    </row>
    <row r="32083" spans="16:28" x14ac:dyDescent="0.2">
      <c r="P32083" s="12"/>
      <c r="AB32083"/>
    </row>
    <row r="32084" spans="16:28" x14ac:dyDescent="0.2">
      <c r="P32084" s="12"/>
      <c r="AB32084"/>
    </row>
    <row r="32085" spans="16:28" x14ac:dyDescent="0.2">
      <c r="P32085" s="12"/>
      <c r="AB32085"/>
    </row>
    <row r="32086" spans="16:28" x14ac:dyDescent="0.2">
      <c r="P32086" s="12"/>
      <c r="AB32086"/>
    </row>
    <row r="32087" spans="16:28" x14ac:dyDescent="0.2">
      <c r="P32087" s="12"/>
      <c r="AB32087"/>
    </row>
    <row r="32088" spans="16:28" x14ac:dyDescent="0.2">
      <c r="P32088" s="12"/>
      <c r="AB32088"/>
    </row>
    <row r="32089" spans="16:28" x14ac:dyDescent="0.2">
      <c r="P32089" s="12"/>
      <c r="AB32089"/>
    </row>
    <row r="32090" spans="16:28" x14ac:dyDescent="0.2">
      <c r="P32090" s="12"/>
      <c r="AB32090"/>
    </row>
    <row r="32091" spans="16:28" x14ac:dyDescent="0.2">
      <c r="P32091" s="12"/>
      <c r="AB32091"/>
    </row>
    <row r="32092" spans="16:28" x14ac:dyDescent="0.2">
      <c r="P32092" s="12"/>
      <c r="AB32092"/>
    </row>
    <row r="32093" spans="16:28" x14ac:dyDescent="0.2">
      <c r="P32093" s="12"/>
      <c r="AB32093"/>
    </row>
    <row r="32094" spans="16:28" x14ac:dyDescent="0.2">
      <c r="P32094" s="12"/>
      <c r="AB32094"/>
    </row>
    <row r="32095" spans="16:28" x14ac:dyDescent="0.2">
      <c r="P32095" s="12"/>
      <c r="AB32095"/>
    </row>
    <row r="32096" spans="16:28" x14ac:dyDescent="0.2">
      <c r="P32096" s="12"/>
      <c r="AB32096"/>
    </row>
    <row r="32097" spans="16:28" x14ac:dyDescent="0.2">
      <c r="P32097" s="12"/>
      <c r="AB32097"/>
    </row>
    <row r="32098" spans="16:28" x14ac:dyDescent="0.2">
      <c r="P32098" s="12"/>
      <c r="AB32098"/>
    </row>
    <row r="32099" spans="16:28" x14ac:dyDescent="0.2">
      <c r="P32099" s="12"/>
      <c r="AB32099"/>
    </row>
    <row r="32100" spans="16:28" x14ac:dyDescent="0.2">
      <c r="P32100" s="12"/>
      <c r="AB32100"/>
    </row>
    <row r="32101" spans="16:28" x14ac:dyDescent="0.2">
      <c r="P32101" s="12"/>
      <c r="AB32101"/>
    </row>
    <row r="32102" spans="16:28" x14ac:dyDescent="0.2">
      <c r="P32102" s="12"/>
      <c r="AB32102"/>
    </row>
    <row r="32103" spans="16:28" x14ac:dyDescent="0.2">
      <c r="P32103" s="12"/>
      <c r="AB32103"/>
    </row>
    <row r="32104" spans="16:28" x14ac:dyDescent="0.2">
      <c r="P32104" s="12"/>
      <c r="AB32104"/>
    </row>
    <row r="32105" spans="16:28" x14ac:dyDescent="0.2">
      <c r="P32105" s="12"/>
      <c r="AB32105"/>
    </row>
    <row r="32106" spans="16:28" x14ac:dyDescent="0.2">
      <c r="P32106" s="12"/>
      <c r="AB32106"/>
    </row>
    <row r="32107" spans="16:28" x14ac:dyDescent="0.2">
      <c r="P32107" s="12"/>
      <c r="AB32107"/>
    </row>
    <row r="32108" spans="16:28" x14ac:dyDescent="0.2">
      <c r="P32108" s="12"/>
      <c r="AB32108"/>
    </row>
    <row r="32109" spans="16:28" x14ac:dyDescent="0.2">
      <c r="P32109" s="12"/>
      <c r="AB32109"/>
    </row>
    <row r="32110" spans="16:28" x14ac:dyDescent="0.2">
      <c r="P32110" s="12"/>
      <c r="AB32110"/>
    </row>
    <row r="32111" spans="16:28" x14ac:dyDescent="0.2">
      <c r="P32111" s="12"/>
      <c r="AB32111"/>
    </row>
    <row r="32112" spans="16:28" x14ac:dyDescent="0.2">
      <c r="P32112" s="12"/>
      <c r="AB32112"/>
    </row>
    <row r="32113" spans="16:28" x14ac:dyDescent="0.2">
      <c r="P32113" s="12"/>
      <c r="AB32113"/>
    </row>
    <row r="32114" spans="16:28" x14ac:dyDescent="0.2">
      <c r="P32114" s="12"/>
      <c r="AB32114"/>
    </row>
    <row r="32115" spans="16:28" x14ac:dyDescent="0.2">
      <c r="P32115" s="12"/>
      <c r="AB32115"/>
    </row>
    <row r="32116" spans="16:28" x14ac:dyDescent="0.2">
      <c r="P32116" s="12"/>
      <c r="AB32116"/>
    </row>
    <row r="32117" spans="16:28" x14ac:dyDescent="0.2">
      <c r="P32117" s="12"/>
      <c r="AB32117"/>
    </row>
    <row r="32118" spans="16:28" x14ac:dyDescent="0.2">
      <c r="P32118" s="12"/>
      <c r="AB32118"/>
    </row>
    <row r="32119" spans="16:28" x14ac:dyDescent="0.2">
      <c r="P32119" s="12"/>
      <c r="AB32119"/>
    </row>
    <row r="32120" spans="16:28" x14ac:dyDescent="0.2">
      <c r="P32120" s="12"/>
      <c r="AB32120"/>
    </row>
    <row r="32121" spans="16:28" x14ac:dyDescent="0.2">
      <c r="P32121" s="12"/>
      <c r="AB32121"/>
    </row>
    <row r="32122" spans="16:28" x14ac:dyDescent="0.2">
      <c r="P32122" s="12"/>
      <c r="AB32122"/>
    </row>
    <row r="32123" spans="16:28" x14ac:dyDescent="0.2">
      <c r="P32123" s="12"/>
      <c r="AB32123"/>
    </row>
    <row r="32124" spans="16:28" x14ac:dyDescent="0.2">
      <c r="P32124" s="12"/>
      <c r="AB32124"/>
    </row>
    <row r="32125" spans="16:28" x14ac:dyDescent="0.2">
      <c r="P32125" s="12"/>
      <c r="AB32125"/>
    </row>
    <row r="32126" spans="16:28" x14ac:dyDescent="0.2">
      <c r="P32126" s="12"/>
      <c r="AB32126"/>
    </row>
    <row r="32127" spans="16:28" x14ac:dyDescent="0.2">
      <c r="P32127" s="12"/>
      <c r="AB32127"/>
    </row>
    <row r="32128" spans="16:28" x14ac:dyDescent="0.2">
      <c r="P32128" s="12"/>
      <c r="AB32128"/>
    </row>
    <row r="32129" spans="16:28" x14ac:dyDescent="0.2">
      <c r="P32129" s="12"/>
      <c r="AB32129"/>
    </row>
    <row r="32130" spans="16:28" x14ac:dyDescent="0.2">
      <c r="P32130" s="12"/>
      <c r="AB32130"/>
    </row>
    <row r="32131" spans="16:28" x14ac:dyDescent="0.2">
      <c r="P32131" s="12"/>
      <c r="AB32131"/>
    </row>
    <row r="32132" spans="16:28" x14ac:dyDescent="0.2">
      <c r="P32132" s="12"/>
      <c r="AB32132"/>
    </row>
    <row r="32133" spans="16:28" x14ac:dyDescent="0.2">
      <c r="P32133" s="12"/>
      <c r="AB32133"/>
    </row>
    <row r="32134" spans="16:28" x14ac:dyDescent="0.2">
      <c r="P32134" s="12"/>
      <c r="AB32134"/>
    </row>
    <row r="32135" spans="16:28" x14ac:dyDescent="0.2">
      <c r="P32135" s="12"/>
      <c r="AB32135"/>
    </row>
    <row r="32136" spans="16:28" x14ac:dyDescent="0.2">
      <c r="P32136" s="12"/>
      <c r="AB32136"/>
    </row>
    <row r="32137" spans="16:28" x14ac:dyDescent="0.2">
      <c r="P32137" s="12"/>
      <c r="AB32137"/>
    </row>
    <row r="32138" spans="16:28" x14ac:dyDescent="0.2">
      <c r="P32138" s="12"/>
      <c r="AB32138"/>
    </row>
    <row r="32139" spans="16:28" x14ac:dyDescent="0.2">
      <c r="P32139" s="12"/>
      <c r="AB32139"/>
    </row>
    <row r="32140" spans="16:28" x14ac:dyDescent="0.2">
      <c r="P32140" s="12"/>
      <c r="AB32140"/>
    </row>
    <row r="32141" spans="16:28" x14ac:dyDescent="0.2">
      <c r="P32141" s="12"/>
      <c r="AB32141"/>
    </row>
    <row r="32142" spans="16:28" x14ac:dyDescent="0.2">
      <c r="P32142" s="12"/>
      <c r="AB32142"/>
    </row>
    <row r="32143" spans="16:28" x14ac:dyDescent="0.2">
      <c r="P32143" s="12"/>
      <c r="AB32143"/>
    </row>
    <row r="32144" spans="16:28" x14ac:dyDescent="0.2">
      <c r="P32144" s="12"/>
      <c r="AB32144"/>
    </row>
    <row r="32145" spans="16:28" x14ac:dyDescent="0.2">
      <c r="P32145" s="12"/>
      <c r="AB32145"/>
    </row>
    <row r="32146" spans="16:28" x14ac:dyDescent="0.2">
      <c r="P32146" s="12"/>
      <c r="AB32146"/>
    </row>
    <row r="32147" spans="16:28" x14ac:dyDescent="0.2">
      <c r="P32147" s="12"/>
      <c r="AB32147"/>
    </row>
    <row r="32148" spans="16:28" x14ac:dyDescent="0.2">
      <c r="P32148" s="12"/>
      <c r="AB32148"/>
    </row>
    <row r="32149" spans="16:28" x14ac:dyDescent="0.2">
      <c r="P32149" s="12"/>
      <c r="AB32149"/>
    </row>
    <row r="32150" spans="16:28" x14ac:dyDescent="0.2">
      <c r="P32150" s="12"/>
      <c r="AB32150"/>
    </row>
    <row r="32151" spans="16:28" x14ac:dyDescent="0.2">
      <c r="P32151" s="12"/>
      <c r="AB32151"/>
    </row>
    <row r="32152" spans="16:28" x14ac:dyDescent="0.2">
      <c r="P32152" s="12"/>
      <c r="AB32152"/>
    </row>
    <row r="32153" spans="16:28" x14ac:dyDescent="0.2">
      <c r="P32153" s="12"/>
      <c r="AB32153"/>
    </row>
    <row r="32154" spans="16:28" x14ac:dyDescent="0.2">
      <c r="P32154" s="12"/>
      <c r="AB32154"/>
    </row>
    <row r="32155" spans="16:28" x14ac:dyDescent="0.2">
      <c r="P32155" s="12"/>
      <c r="AB32155"/>
    </row>
    <row r="32156" spans="16:28" x14ac:dyDescent="0.2">
      <c r="P32156" s="12"/>
      <c r="AB32156"/>
    </row>
    <row r="32157" spans="16:28" x14ac:dyDescent="0.2">
      <c r="P32157" s="12"/>
      <c r="AB32157"/>
    </row>
    <row r="32158" spans="16:28" x14ac:dyDescent="0.2">
      <c r="P32158" s="12"/>
      <c r="AB32158"/>
    </row>
    <row r="32159" spans="16:28" x14ac:dyDescent="0.2">
      <c r="P32159" s="12"/>
      <c r="AB32159"/>
    </row>
    <row r="32160" spans="16:28" x14ac:dyDescent="0.2">
      <c r="P32160" s="12"/>
      <c r="AB32160"/>
    </row>
    <row r="32161" spans="16:28" x14ac:dyDescent="0.2">
      <c r="P32161" s="12"/>
      <c r="AB32161"/>
    </row>
    <row r="32162" spans="16:28" x14ac:dyDescent="0.2">
      <c r="P32162" s="12"/>
      <c r="AB32162"/>
    </row>
    <row r="32163" spans="16:28" x14ac:dyDescent="0.2">
      <c r="P32163" s="12"/>
      <c r="AB32163"/>
    </row>
    <row r="32164" spans="16:28" x14ac:dyDescent="0.2">
      <c r="P32164" s="12"/>
      <c r="AB32164"/>
    </row>
    <row r="32165" spans="16:28" x14ac:dyDescent="0.2">
      <c r="P32165" s="12"/>
      <c r="AB32165"/>
    </row>
    <row r="32166" spans="16:28" x14ac:dyDescent="0.2">
      <c r="P32166" s="12"/>
      <c r="AB32166"/>
    </row>
    <row r="32167" spans="16:28" x14ac:dyDescent="0.2">
      <c r="P32167" s="12"/>
      <c r="AB32167"/>
    </row>
    <row r="32168" spans="16:28" x14ac:dyDescent="0.2">
      <c r="P32168" s="12"/>
      <c r="AB32168"/>
    </row>
    <row r="32169" spans="16:28" x14ac:dyDescent="0.2">
      <c r="P32169" s="12"/>
      <c r="AB32169"/>
    </row>
    <row r="32170" spans="16:28" x14ac:dyDescent="0.2">
      <c r="P32170" s="12"/>
      <c r="AB32170"/>
    </row>
    <row r="32171" spans="16:28" x14ac:dyDescent="0.2">
      <c r="P32171" s="12"/>
      <c r="AB32171"/>
    </row>
    <row r="32172" spans="16:28" x14ac:dyDescent="0.2">
      <c r="P32172" s="12"/>
      <c r="AB32172"/>
    </row>
    <row r="32173" spans="16:28" x14ac:dyDescent="0.2">
      <c r="P32173" s="12"/>
      <c r="AB32173"/>
    </row>
    <row r="32174" spans="16:28" x14ac:dyDescent="0.2">
      <c r="P32174" s="12"/>
      <c r="AB32174"/>
    </row>
    <row r="32175" spans="16:28" x14ac:dyDescent="0.2">
      <c r="P32175" s="12"/>
      <c r="AB32175"/>
    </row>
    <row r="32176" spans="16:28" x14ac:dyDescent="0.2">
      <c r="P32176" s="12"/>
      <c r="AB32176"/>
    </row>
    <row r="32177" spans="16:28" x14ac:dyDescent="0.2">
      <c r="P32177" s="12"/>
      <c r="AB32177"/>
    </row>
    <row r="32178" spans="16:28" x14ac:dyDescent="0.2">
      <c r="P32178" s="12"/>
      <c r="AB32178"/>
    </row>
    <row r="32179" spans="16:28" x14ac:dyDescent="0.2">
      <c r="P32179" s="12"/>
      <c r="AB32179"/>
    </row>
    <row r="32180" spans="16:28" x14ac:dyDescent="0.2">
      <c r="P32180" s="12"/>
      <c r="AB32180"/>
    </row>
    <row r="32181" spans="16:28" x14ac:dyDescent="0.2">
      <c r="P32181" s="12"/>
      <c r="AB32181"/>
    </row>
    <row r="32182" spans="16:28" x14ac:dyDescent="0.2">
      <c r="P32182" s="12"/>
      <c r="AB32182"/>
    </row>
    <row r="32183" spans="16:28" x14ac:dyDescent="0.2">
      <c r="P32183" s="12"/>
      <c r="AB32183"/>
    </row>
    <row r="32184" spans="16:28" x14ac:dyDescent="0.2">
      <c r="P32184" s="12"/>
      <c r="AB32184"/>
    </row>
    <row r="32185" spans="16:28" x14ac:dyDescent="0.2">
      <c r="P32185" s="12"/>
      <c r="AB32185"/>
    </row>
    <row r="32186" spans="16:28" x14ac:dyDescent="0.2">
      <c r="P32186" s="12"/>
      <c r="AB32186"/>
    </row>
    <row r="32187" spans="16:28" x14ac:dyDescent="0.2">
      <c r="P32187" s="12"/>
      <c r="AB32187"/>
    </row>
    <row r="32188" spans="16:28" x14ac:dyDescent="0.2">
      <c r="P32188" s="12"/>
      <c r="AB32188"/>
    </row>
    <row r="32189" spans="16:28" x14ac:dyDescent="0.2">
      <c r="P32189" s="12"/>
      <c r="AB32189"/>
    </row>
    <row r="32190" spans="16:28" x14ac:dyDescent="0.2">
      <c r="P32190" s="12"/>
      <c r="AB32190"/>
    </row>
    <row r="32191" spans="16:28" x14ac:dyDescent="0.2">
      <c r="P32191" s="12"/>
      <c r="AB32191"/>
    </row>
    <row r="32192" spans="16:28" x14ac:dyDescent="0.2">
      <c r="P32192" s="12"/>
      <c r="AB32192"/>
    </row>
    <row r="32193" spans="16:28" x14ac:dyDescent="0.2">
      <c r="P32193" s="12"/>
      <c r="AB32193"/>
    </row>
    <row r="32194" spans="16:28" x14ac:dyDescent="0.2">
      <c r="P32194" s="12"/>
      <c r="AB32194"/>
    </row>
    <row r="32195" spans="16:28" x14ac:dyDescent="0.2">
      <c r="P32195" s="12"/>
      <c r="AB32195"/>
    </row>
    <row r="32196" spans="16:28" x14ac:dyDescent="0.2">
      <c r="P32196" s="12"/>
      <c r="AB32196"/>
    </row>
    <row r="32197" spans="16:28" x14ac:dyDescent="0.2">
      <c r="P32197" s="12"/>
      <c r="AB32197"/>
    </row>
    <row r="32198" spans="16:28" x14ac:dyDescent="0.2">
      <c r="P32198" s="12"/>
      <c r="AB32198"/>
    </row>
    <row r="32199" spans="16:28" x14ac:dyDescent="0.2">
      <c r="P32199" s="12"/>
      <c r="AB32199"/>
    </row>
    <row r="32200" spans="16:28" x14ac:dyDescent="0.2">
      <c r="P32200" s="12"/>
      <c r="AB32200"/>
    </row>
    <row r="32201" spans="16:28" x14ac:dyDescent="0.2">
      <c r="P32201" s="12"/>
      <c r="AB32201"/>
    </row>
    <row r="32202" spans="16:28" x14ac:dyDescent="0.2">
      <c r="P32202" s="12"/>
      <c r="AB32202"/>
    </row>
    <row r="32203" spans="16:28" x14ac:dyDescent="0.2">
      <c r="P32203" s="12"/>
      <c r="AB32203"/>
    </row>
    <row r="32204" spans="16:28" x14ac:dyDescent="0.2">
      <c r="P32204" s="12"/>
      <c r="AB32204"/>
    </row>
    <row r="32205" spans="16:28" x14ac:dyDescent="0.2">
      <c r="P32205" s="12"/>
      <c r="AB32205"/>
    </row>
    <row r="32206" spans="16:28" x14ac:dyDescent="0.2">
      <c r="P32206" s="12"/>
      <c r="AB32206"/>
    </row>
    <row r="32207" spans="16:28" x14ac:dyDescent="0.2">
      <c r="P32207" s="12"/>
      <c r="AB32207"/>
    </row>
    <row r="32208" spans="16:28" x14ac:dyDescent="0.2">
      <c r="P32208" s="12"/>
      <c r="AB32208"/>
    </row>
    <row r="32209" spans="16:28" x14ac:dyDescent="0.2">
      <c r="P32209" s="12"/>
      <c r="AB32209"/>
    </row>
    <row r="32210" spans="16:28" x14ac:dyDescent="0.2">
      <c r="P32210" s="12"/>
      <c r="AB32210"/>
    </row>
    <row r="32211" spans="16:28" x14ac:dyDescent="0.2">
      <c r="P32211" s="12"/>
      <c r="AB32211"/>
    </row>
    <row r="32212" spans="16:28" x14ac:dyDescent="0.2">
      <c r="P32212" s="12"/>
      <c r="AB32212"/>
    </row>
    <row r="32213" spans="16:28" x14ac:dyDescent="0.2">
      <c r="P32213" s="12"/>
      <c r="AB32213"/>
    </row>
    <row r="32214" spans="16:28" x14ac:dyDescent="0.2">
      <c r="P32214" s="12"/>
      <c r="AB32214"/>
    </row>
    <row r="32215" spans="16:28" x14ac:dyDescent="0.2">
      <c r="P32215" s="12"/>
      <c r="AB32215"/>
    </row>
    <row r="32216" spans="16:28" x14ac:dyDescent="0.2">
      <c r="P32216" s="12"/>
      <c r="AB32216"/>
    </row>
    <row r="32217" spans="16:28" x14ac:dyDescent="0.2">
      <c r="P32217" s="12"/>
      <c r="AB32217"/>
    </row>
    <row r="32218" spans="16:28" x14ac:dyDescent="0.2">
      <c r="P32218" s="12"/>
      <c r="AB32218"/>
    </row>
    <row r="32219" spans="16:28" x14ac:dyDescent="0.2">
      <c r="P32219" s="12"/>
      <c r="AB32219"/>
    </row>
    <row r="32220" spans="16:28" x14ac:dyDescent="0.2">
      <c r="P32220" s="12"/>
      <c r="AB32220"/>
    </row>
    <row r="32221" spans="16:28" x14ac:dyDescent="0.2">
      <c r="P32221" s="12"/>
      <c r="AB32221"/>
    </row>
    <row r="32222" spans="16:28" x14ac:dyDescent="0.2">
      <c r="P32222" s="12"/>
      <c r="AB32222"/>
    </row>
    <row r="32223" spans="16:28" x14ac:dyDescent="0.2">
      <c r="P32223" s="12"/>
      <c r="AB32223"/>
    </row>
    <row r="32224" spans="16:28" x14ac:dyDescent="0.2">
      <c r="P32224" s="12"/>
      <c r="AB32224"/>
    </row>
    <row r="32225" spans="16:28" x14ac:dyDescent="0.2">
      <c r="P32225" s="12"/>
      <c r="AB32225"/>
    </row>
    <row r="32226" spans="16:28" x14ac:dyDescent="0.2">
      <c r="P32226" s="12"/>
      <c r="AB32226"/>
    </row>
    <row r="32227" spans="16:28" x14ac:dyDescent="0.2">
      <c r="P32227" s="12"/>
      <c r="AB32227"/>
    </row>
    <row r="32228" spans="16:28" x14ac:dyDescent="0.2">
      <c r="P32228" s="12"/>
      <c r="AB32228"/>
    </row>
    <row r="32229" spans="16:28" x14ac:dyDescent="0.2">
      <c r="P32229" s="12"/>
      <c r="AB32229"/>
    </row>
    <row r="32230" spans="16:28" x14ac:dyDescent="0.2">
      <c r="P32230" s="12"/>
      <c r="AB32230"/>
    </row>
    <row r="32231" spans="16:28" x14ac:dyDescent="0.2">
      <c r="P32231" s="12"/>
      <c r="AB32231"/>
    </row>
    <row r="32232" spans="16:28" x14ac:dyDescent="0.2">
      <c r="P32232" s="12"/>
      <c r="AB32232"/>
    </row>
    <row r="32233" spans="16:28" x14ac:dyDescent="0.2">
      <c r="P32233" s="12"/>
      <c r="AB32233"/>
    </row>
    <row r="32234" spans="16:28" x14ac:dyDescent="0.2">
      <c r="P32234" s="12"/>
      <c r="AB32234"/>
    </row>
    <row r="32235" spans="16:28" x14ac:dyDescent="0.2">
      <c r="P32235" s="12"/>
      <c r="AB32235"/>
    </row>
    <row r="32236" spans="16:28" x14ac:dyDescent="0.2">
      <c r="P32236" s="12"/>
      <c r="AB32236"/>
    </row>
    <row r="32237" spans="16:28" x14ac:dyDescent="0.2">
      <c r="P32237" s="12"/>
      <c r="AB32237"/>
    </row>
    <row r="32238" spans="16:28" x14ac:dyDescent="0.2">
      <c r="P32238" s="12"/>
      <c r="AB32238"/>
    </row>
    <row r="32239" spans="16:28" x14ac:dyDescent="0.2">
      <c r="P32239" s="12"/>
      <c r="AB32239"/>
    </row>
    <row r="32240" spans="16:28" x14ac:dyDescent="0.2">
      <c r="P32240" s="12"/>
      <c r="AB32240"/>
    </row>
    <row r="32241" spans="16:28" x14ac:dyDescent="0.2">
      <c r="P32241" s="12"/>
      <c r="AB32241"/>
    </row>
    <row r="32242" spans="16:28" x14ac:dyDescent="0.2">
      <c r="P32242" s="12"/>
      <c r="AB32242"/>
    </row>
    <row r="32243" spans="16:28" x14ac:dyDescent="0.2">
      <c r="P32243" s="12"/>
      <c r="AB32243"/>
    </row>
    <row r="32244" spans="16:28" x14ac:dyDescent="0.2">
      <c r="P32244" s="12"/>
      <c r="AB32244"/>
    </row>
    <row r="32245" spans="16:28" x14ac:dyDescent="0.2">
      <c r="P32245" s="12"/>
      <c r="AB32245"/>
    </row>
    <row r="32246" spans="16:28" x14ac:dyDescent="0.2">
      <c r="P32246" s="12"/>
      <c r="AB32246"/>
    </row>
    <row r="32247" spans="16:28" x14ac:dyDescent="0.2">
      <c r="P32247" s="12"/>
      <c r="AB32247"/>
    </row>
    <row r="32248" spans="16:28" x14ac:dyDescent="0.2">
      <c r="P32248" s="12"/>
      <c r="AB32248"/>
    </row>
    <row r="32249" spans="16:28" x14ac:dyDescent="0.2">
      <c r="P32249" s="12"/>
      <c r="AB32249"/>
    </row>
    <row r="32250" spans="16:28" x14ac:dyDescent="0.2">
      <c r="P32250" s="12"/>
      <c r="AB32250"/>
    </row>
    <row r="32251" spans="16:28" x14ac:dyDescent="0.2">
      <c r="P32251" s="12"/>
      <c r="AB32251"/>
    </row>
    <row r="32252" spans="16:28" x14ac:dyDescent="0.2">
      <c r="P32252" s="12"/>
      <c r="AB32252"/>
    </row>
    <row r="32253" spans="16:28" x14ac:dyDescent="0.2">
      <c r="P32253" s="12"/>
      <c r="AB32253"/>
    </row>
    <row r="32254" spans="16:28" x14ac:dyDescent="0.2">
      <c r="P32254" s="12"/>
      <c r="AB32254"/>
    </row>
    <row r="32255" spans="16:28" x14ac:dyDescent="0.2">
      <c r="P32255" s="12"/>
      <c r="AB32255"/>
    </row>
    <row r="32256" spans="16:28" x14ac:dyDescent="0.2">
      <c r="P32256" s="12"/>
      <c r="AB32256"/>
    </row>
    <row r="32257" spans="16:28" x14ac:dyDescent="0.2">
      <c r="P32257" s="12"/>
      <c r="AB32257"/>
    </row>
    <row r="32258" spans="16:28" x14ac:dyDescent="0.2">
      <c r="P32258" s="12"/>
      <c r="AB32258"/>
    </row>
    <row r="32259" spans="16:28" x14ac:dyDescent="0.2">
      <c r="P32259" s="12"/>
      <c r="AB32259"/>
    </row>
    <row r="32260" spans="16:28" x14ac:dyDescent="0.2">
      <c r="P32260" s="12"/>
      <c r="AB32260"/>
    </row>
    <row r="32261" spans="16:28" x14ac:dyDescent="0.2">
      <c r="P32261" s="12"/>
      <c r="AB32261"/>
    </row>
    <row r="32262" spans="16:28" x14ac:dyDescent="0.2">
      <c r="P32262" s="12"/>
      <c r="AB32262"/>
    </row>
    <row r="32263" spans="16:28" x14ac:dyDescent="0.2">
      <c r="P32263" s="12"/>
      <c r="AB32263"/>
    </row>
    <row r="32264" spans="16:28" x14ac:dyDescent="0.2">
      <c r="P32264" s="12"/>
      <c r="AB32264"/>
    </row>
    <row r="32265" spans="16:28" x14ac:dyDescent="0.2">
      <c r="P32265" s="12"/>
      <c r="AB32265"/>
    </row>
    <row r="32266" spans="16:28" x14ac:dyDescent="0.2">
      <c r="P32266" s="12"/>
      <c r="AB32266"/>
    </row>
    <row r="32267" spans="16:28" x14ac:dyDescent="0.2">
      <c r="P32267" s="12"/>
      <c r="AB32267"/>
    </row>
    <row r="32268" spans="16:28" x14ac:dyDescent="0.2">
      <c r="P32268" s="12"/>
      <c r="AB32268"/>
    </row>
    <row r="32269" spans="16:28" x14ac:dyDescent="0.2">
      <c r="P32269" s="12"/>
      <c r="AB32269"/>
    </row>
    <row r="32270" spans="16:28" x14ac:dyDescent="0.2">
      <c r="P32270" s="12"/>
      <c r="AB32270"/>
    </row>
    <row r="32271" spans="16:28" x14ac:dyDescent="0.2">
      <c r="P32271" s="12"/>
      <c r="AB32271"/>
    </row>
    <row r="32272" spans="16:28" x14ac:dyDescent="0.2">
      <c r="P32272" s="12"/>
      <c r="AB32272"/>
    </row>
    <row r="32273" spans="16:28" x14ac:dyDescent="0.2">
      <c r="P32273" s="12"/>
      <c r="AB32273"/>
    </row>
    <row r="32274" spans="16:28" x14ac:dyDescent="0.2">
      <c r="P32274" s="12"/>
      <c r="AB32274"/>
    </row>
    <row r="32275" spans="16:28" x14ac:dyDescent="0.2">
      <c r="P32275" s="12"/>
      <c r="AB32275"/>
    </row>
    <row r="32276" spans="16:28" x14ac:dyDescent="0.2">
      <c r="P32276" s="12"/>
      <c r="AB32276"/>
    </row>
    <row r="32277" spans="16:28" x14ac:dyDescent="0.2">
      <c r="P32277" s="12"/>
      <c r="AB32277"/>
    </row>
    <row r="32278" spans="16:28" x14ac:dyDescent="0.2">
      <c r="P32278" s="12"/>
      <c r="AB32278"/>
    </row>
    <row r="32279" spans="16:28" x14ac:dyDescent="0.2">
      <c r="P32279" s="12"/>
      <c r="AB32279"/>
    </row>
    <row r="32280" spans="16:28" x14ac:dyDescent="0.2">
      <c r="P32280" s="12"/>
      <c r="AB32280"/>
    </row>
    <row r="32281" spans="16:28" x14ac:dyDescent="0.2">
      <c r="P32281" s="12"/>
      <c r="AB32281"/>
    </row>
    <row r="32282" spans="16:28" x14ac:dyDescent="0.2">
      <c r="P32282" s="12"/>
      <c r="AB32282"/>
    </row>
    <row r="32283" spans="16:28" x14ac:dyDescent="0.2">
      <c r="P32283" s="12"/>
      <c r="AB32283"/>
    </row>
    <row r="32284" spans="16:28" x14ac:dyDescent="0.2">
      <c r="P32284" s="12"/>
      <c r="AB32284"/>
    </row>
    <row r="32285" spans="16:28" x14ac:dyDescent="0.2">
      <c r="P32285" s="12"/>
      <c r="AB32285"/>
    </row>
    <row r="32286" spans="16:28" x14ac:dyDescent="0.2">
      <c r="P32286" s="12"/>
      <c r="AB32286"/>
    </row>
    <row r="32287" spans="16:28" x14ac:dyDescent="0.2">
      <c r="P32287" s="12"/>
      <c r="AB32287"/>
    </row>
    <row r="32288" spans="16:28" x14ac:dyDescent="0.2">
      <c r="P32288" s="12"/>
      <c r="AB32288"/>
    </row>
    <row r="32289" spans="16:28" x14ac:dyDescent="0.2">
      <c r="P32289" s="12"/>
      <c r="AB32289"/>
    </row>
    <row r="32290" spans="16:28" x14ac:dyDescent="0.2">
      <c r="P32290" s="12"/>
      <c r="AB32290"/>
    </row>
    <row r="32291" spans="16:28" x14ac:dyDescent="0.2">
      <c r="P32291" s="12"/>
      <c r="AB32291"/>
    </row>
    <row r="32292" spans="16:28" x14ac:dyDescent="0.2">
      <c r="P32292" s="12"/>
      <c r="AB32292"/>
    </row>
    <row r="32293" spans="16:28" x14ac:dyDescent="0.2">
      <c r="P32293" s="12"/>
      <c r="AB32293"/>
    </row>
    <row r="32294" spans="16:28" x14ac:dyDescent="0.2">
      <c r="P32294" s="12"/>
      <c r="AB32294"/>
    </row>
    <row r="32295" spans="16:28" x14ac:dyDescent="0.2">
      <c r="P32295" s="12"/>
      <c r="AB32295"/>
    </row>
    <row r="32296" spans="16:28" x14ac:dyDescent="0.2">
      <c r="P32296" s="12"/>
      <c r="AB32296"/>
    </row>
    <row r="32297" spans="16:28" x14ac:dyDescent="0.2">
      <c r="P32297" s="12"/>
      <c r="AB32297"/>
    </row>
    <row r="32298" spans="16:28" x14ac:dyDescent="0.2">
      <c r="P32298" s="12"/>
      <c r="AB32298"/>
    </row>
    <row r="32299" spans="16:28" x14ac:dyDescent="0.2">
      <c r="P32299" s="12"/>
      <c r="AB32299"/>
    </row>
    <row r="32300" spans="16:28" x14ac:dyDescent="0.2">
      <c r="P32300" s="12"/>
      <c r="AB32300"/>
    </row>
    <row r="32301" spans="16:28" x14ac:dyDescent="0.2">
      <c r="P32301" s="12"/>
      <c r="AB32301"/>
    </row>
    <row r="32302" spans="16:28" x14ac:dyDescent="0.2">
      <c r="P32302" s="12"/>
      <c r="AB32302"/>
    </row>
    <row r="32303" spans="16:28" x14ac:dyDescent="0.2">
      <c r="P32303" s="12"/>
      <c r="AB32303"/>
    </row>
    <row r="32304" spans="16:28" x14ac:dyDescent="0.2">
      <c r="P32304" s="12"/>
      <c r="AB32304"/>
    </row>
    <row r="32305" spans="16:28" x14ac:dyDescent="0.2">
      <c r="P32305" s="12"/>
      <c r="AB32305"/>
    </row>
    <row r="32306" spans="16:28" x14ac:dyDescent="0.2">
      <c r="P32306" s="12"/>
      <c r="AB32306"/>
    </row>
    <row r="32307" spans="16:28" x14ac:dyDescent="0.2">
      <c r="P32307" s="12"/>
      <c r="AB32307"/>
    </row>
    <row r="32308" spans="16:28" x14ac:dyDescent="0.2">
      <c r="P32308" s="12"/>
      <c r="AB32308"/>
    </row>
    <row r="32309" spans="16:28" x14ac:dyDescent="0.2">
      <c r="P32309" s="12"/>
      <c r="AB32309"/>
    </row>
    <row r="32310" spans="16:28" x14ac:dyDescent="0.2">
      <c r="P32310" s="12"/>
      <c r="AB32310"/>
    </row>
    <row r="32311" spans="16:28" x14ac:dyDescent="0.2">
      <c r="P32311" s="12"/>
      <c r="AB32311"/>
    </row>
    <row r="32312" spans="16:28" x14ac:dyDescent="0.2">
      <c r="P32312" s="12"/>
      <c r="AB32312"/>
    </row>
    <row r="32313" spans="16:28" x14ac:dyDescent="0.2">
      <c r="P32313" s="12"/>
      <c r="AB32313"/>
    </row>
    <row r="32314" spans="16:28" x14ac:dyDescent="0.2">
      <c r="P32314" s="12"/>
      <c r="AB32314"/>
    </row>
    <row r="32315" spans="16:28" x14ac:dyDescent="0.2">
      <c r="P32315" s="12"/>
      <c r="AB32315"/>
    </row>
    <row r="32316" spans="16:28" x14ac:dyDescent="0.2">
      <c r="P32316" s="12"/>
      <c r="AB32316"/>
    </row>
    <row r="32317" spans="16:28" x14ac:dyDescent="0.2">
      <c r="P32317" s="12"/>
      <c r="AB32317"/>
    </row>
    <row r="32318" spans="16:28" x14ac:dyDescent="0.2">
      <c r="P32318" s="12"/>
      <c r="AB32318"/>
    </row>
    <row r="32319" spans="16:28" x14ac:dyDescent="0.2">
      <c r="P32319" s="12"/>
      <c r="AB32319"/>
    </row>
    <row r="32320" spans="16:28" x14ac:dyDescent="0.2">
      <c r="P32320" s="12"/>
      <c r="AB32320"/>
    </row>
    <row r="32321" spans="16:28" x14ac:dyDescent="0.2">
      <c r="P32321" s="12"/>
      <c r="AB32321"/>
    </row>
    <row r="32322" spans="16:28" x14ac:dyDescent="0.2">
      <c r="P32322" s="12"/>
      <c r="AB32322"/>
    </row>
    <row r="32323" spans="16:28" x14ac:dyDescent="0.2">
      <c r="P32323" s="12"/>
      <c r="AB32323"/>
    </row>
    <row r="32324" spans="16:28" x14ac:dyDescent="0.2">
      <c r="P32324" s="12"/>
      <c r="AB32324"/>
    </row>
    <row r="32325" spans="16:28" x14ac:dyDescent="0.2">
      <c r="P32325" s="12"/>
      <c r="AB32325"/>
    </row>
    <row r="32326" spans="16:28" x14ac:dyDescent="0.2">
      <c r="P32326" s="12"/>
      <c r="AB32326"/>
    </row>
    <row r="32327" spans="16:28" x14ac:dyDescent="0.2">
      <c r="P32327" s="12"/>
      <c r="AB32327"/>
    </row>
    <row r="32328" spans="16:28" x14ac:dyDescent="0.2">
      <c r="P32328" s="12"/>
      <c r="AB32328"/>
    </row>
    <row r="32329" spans="16:28" x14ac:dyDescent="0.2">
      <c r="P32329" s="12"/>
      <c r="AB32329"/>
    </row>
    <row r="32330" spans="16:28" x14ac:dyDescent="0.2">
      <c r="P32330" s="12"/>
      <c r="AB32330"/>
    </row>
    <row r="32331" spans="16:28" x14ac:dyDescent="0.2">
      <c r="P32331" s="12"/>
      <c r="AB32331"/>
    </row>
    <row r="32332" spans="16:28" x14ac:dyDescent="0.2">
      <c r="P32332" s="12"/>
      <c r="AB32332"/>
    </row>
    <row r="32333" spans="16:28" x14ac:dyDescent="0.2">
      <c r="P32333" s="12"/>
      <c r="AB32333"/>
    </row>
    <row r="32334" spans="16:28" x14ac:dyDescent="0.2">
      <c r="P32334" s="12"/>
      <c r="AB32334"/>
    </row>
    <row r="32335" spans="16:28" x14ac:dyDescent="0.2">
      <c r="P32335" s="12"/>
      <c r="AB32335"/>
    </row>
    <row r="32336" spans="16:28" x14ac:dyDescent="0.2">
      <c r="P32336" s="12"/>
      <c r="AB32336"/>
    </row>
    <row r="32337" spans="16:28" x14ac:dyDescent="0.2">
      <c r="P32337" s="12"/>
      <c r="AB32337"/>
    </row>
    <row r="32338" spans="16:28" x14ac:dyDescent="0.2">
      <c r="P32338" s="12"/>
      <c r="AB32338"/>
    </row>
    <row r="32339" spans="16:28" x14ac:dyDescent="0.2">
      <c r="P32339" s="12"/>
      <c r="AB32339"/>
    </row>
    <row r="32340" spans="16:28" x14ac:dyDescent="0.2">
      <c r="P32340" s="12"/>
      <c r="AB32340"/>
    </row>
    <row r="32341" spans="16:28" x14ac:dyDescent="0.2">
      <c r="P32341" s="12"/>
      <c r="AB32341"/>
    </row>
    <row r="32342" spans="16:28" x14ac:dyDescent="0.2">
      <c r="P32342" s="12"/>
      <c r="AB32342"/>
    </row>
    <row r="32343" spans="16:28" x14ac:dyDescent="0.2">
      <c r="P32343" s="12"/>
      <c r="AB32343"/>
    </row>
    <row r="32344" spans="16:28" x14ac:dyDescent="0.2">
      <c r="P32344" s="12"/>
      <c r="AB32344"/>
    </row>
    <row r="32345" spans="16:28" x14ac:dyDescent="0.2">
      <c r="P32345" s="12"/>
      <c r="AB32345"/>
    </row>
    <row r="32346" spans="16:28" x14ac:dyDescent="0.2">
      <c r="P32346" s="12"/>
      <c r="AB32346"/>
    </row>
    <row r="32347" spans="16:28" x14ac:dyDescent="0.2">
      <c r="P32347" s="12"/>
      <c r="AB32347"/>
    </row>
    <row r="32348" spans="16:28" x14ac:dyDescent="0.2">
      <c r="P32348" s="12"/>
      <c r="AB32348"/>
    </row>
    <row r="32349" spans="16:28" x14ac:dyDescent="0.2">
      <c r="P32349" s="12"/>
      <c r="AB32349"/>
    </row>
    <row r="32350" spans="16:28" x14ac:dyDescent="0.2">
      <c r="P32350" s="12"/>
      <c r="AB32350"/>
    </row>
    <row r="32351" spans="16:28" x14ac:dyDescent="0.2">
      <c r="P32351" s="12"/>
      <c r="AB32351"/>
    </row>
    <row r="32352" spans="16:28" x14ac:dyDescent="0.2">
      <c r="P32352" s="12"/>
      <c r="AB32352"/>
    </row>
    <row r="32353" spans="16:28" x14ac:dyDescent="0.2">
      <c r="P32353" s="12"/>
      <c r="AB32353"/>
    </row>
    <row r="32354" spans="16:28" x14ac:dyDescent="0.2">
      <c r="P32354" s="12"/>
      <c r="AB32354"/>
    </row>
    <row r="32355" spans="16:28" x14ac:dyDescent="0.2">
      <c r="P32355" s="12"/>
      <c r="AB32355"/>
    </row>
    <row r="32356" spans="16:28" x14ac:dyDescent="0.2">
      <c r="P32356" s="12"/>
      <c r="AB32356"/>
    </row>
    <row r="32357" spans="16:28" x14ac:dyDescent="0.2">
      <c r="P32357" s="12"/>
      <c r="AB32357"/>
    </row>
    <row r="32358" spans="16:28" x14ac:dyDescent="0.2">
      <c r="P32358" s="12"/>
      <c r="AB32358"/>
    </row>
    <row r="32359" spans="16:28" x14ac:dyDescent="0.2">
      <c r="P32359" s="12"/>
      <c r="AB32359"/>
    </row>
    <row r="32360" spans="16:28" x14ac:dyDescent="0.2">
      <c r="P32360" s="12"/>
      <c r="AB32360"/>
    </row>
    <row r="32361" spans="16:28" x14ac:dyDescent="0.2">
      <c r="P32361" s="12"/>
      <c r="AB32361"/>
    </row>
    <row r="32362" spans="16:28" x14ac:dyDescent="0.2">
      <c r="P32362" s="12"/>
      <c r="AB32362"/>
    </row>
    <row r="32363" spans="16:28" x14ac:dyDescent="0.2">
      <c r="P32363" s="12"/>
      <c r="AB32363"/>
    </row>
    <row r="32364" spans="16:28" x14ac:dyDescent="0.2">
      <c r="P32364" s="12"/>
      <c r="AB32364"/>
    </row>
    <row r="32365" spans="16:28" x14ac:dyDescent="0.2">
      <c r="P32365" s="12"/>
      <c r="AB32365"/>
    </row>
    <row r="32366" spans="16:28" x14ac:dyDescent="0.2">
      <c r="P32366" s="12"/>
      <c r="AB32366"/>
    </row>
    <row r="32367" spans="16:28" x14ac:dyDescent="0.2">
      <c r="P32367" s="12"/>
      <c r="AB32367"/>
    </row>
    <row r="32368" spans="16:28" x14ac:dyDescent="0.2">
      <c r="P32368" s="12"/>
      <c r="AB32368"/>
    </row>
    <row r="32369" spans="16:28" x14ac:dyDescent="0.2">
      <c r="P32369" s="12"/>
      <c r="AB32369"/>
    </row>
    <row r="32370" spans="16:28" x14ac:dyDescent="0.2">
      <c r="P32370" s="12"/>
      <c r="AB32370"/>
    </row>
    <row r="32371" spans="16:28" x14ac:dyDescent="0.2">
      <c r="P32371" s="12"/>
      <c r="AB32371"/>
    </row>
    <row r="32372" spans="16:28" x14ac:dyDescent="0.2">
      <c r="P32372" s="12"/>
      <c r="AB32372"/>
    </row>
    <row r="32373" spans="16:28" x14ac:dyDescent="0.2">
      <c r="P32373" s="12"/>
      <c r="AB32373"/>
    </row>
    <row r="32374" spans="16:28" x14ac:dyDescent="0.2">
      <c r="P32374" s="12"/>
      <c r="AB32374"/>
    </row>
    <row r="32375" spans="16:28" x14ac:dyDescent="0.2">
      <c r="P32375" s="12"/>
      <c r="AB32375"/>
    </row>
    <row r="32376" spans="16:28" x14ac:dyDescent="0.2">
      <c r="P32376" s="12"/>
      <c r="AB32376"/>
    </row>
    <row r="32377" spans="16:28" x14ac:dyDescent="0.2">
      <c r="P32377" s="12"/>
      <c r="AB32377"/>
    </row>
    <row r="32378" spans="16:28" x14ac:dyDescent="0.2">
      <c r="P32378" s="12"/>
      <c r="AB32378"/>
    </row>
    <row r="32379" spans="16:28" x14ac:dyDescent="0.2">
      <c r="P32379" s="12"/>
      <c r="AB32379"/>
    </row>
    <row r="32380" spans="16:28" x14ac:dyDescent="0.2">
      <c r="P32380" s="12"/>
      <c r="AB32380"/>
    </row>
    <row r="32381" spans="16:28" x14ac:dyDescent="0.2">
      <c r="P32381" s="12"/>
      <c r="AB32381"/>
    </row>
    <row r="32382" spans="16:28" x14ac:dyDescent="0.2">
      <c r="P32382" s="12"/>
      <c r="AB32382"/>
    </row>
    <row r="32383" spans="16:28" x14ac:dyDescent="0.2">
      <c r="P32383" s="12"/>
      <c r="AB32383"/>
    </row>
    <row r="32384" spans="16:28" x14ac:dyDescent="0.2">
      <c r="P32384" s="12"/>
      <c r="AB32384"/>
    </row>
    <row r="32385" spans="16:28" x14ac:dyDescent="0.2">
      <c r="P32385" s="12"/>
      <c r="AB32385"/>
    </row>
    <row r="32386" spans="16:28" x14ac:dyDescent="0.2">
      <c r="P32386" s="12"/>
      <c r="AB32386"/>
    </row>
    <row r="32387" spans="16:28" x14ac:dyDescent="0.2">
      <c r="P32387" s="12"/>
      <c r="AB32387"/>
    </row>
    <row r="32388" spans="16:28" x14ac:dyDescent="0.2">
      <c r="P32388" s="12"/>
      <c r="AB32388"/>
    </row>
    <row r="32389" spans="16:28" x14ac:dyDescent="0.2">
      <c r="P32389" s="12"/>
      <c r="AB32389"/>
    </row>
    <row r="32390" spans="16:28" x14ac:dyDescent="0.2">
      <c r="P32390" s="12"/>
      <c r="AB32390"/>
    </row>
    <row r="32391" spans="16:28" x14ac:dyDescent="0.2">
      <c r="P32391" s="12"/>
      <c r="AB32391"/>
    </row>
    <row r="32392" spans="16:28" x14ac:dyDescent="0.2">
      <c r="P32392" s="12"/>
      <c r="AB32392"/>
    </row>
    <row r="32393" spans="16:28" x14ac:dyDescent="0.2">
      <c r="P32393" s="12"/>
      <c r="AB32393"/>
    </row>
    <row r="32394" spans="16:28" x14ac:dyDescent="0.2">
      <c r="P32394" s="12"/>
      <c r="AB32394"/>
    </row>
    <row r="32395" spans="16:28" x14ac:dyDescent="0.2">
      <c r="P32395" s="12"/>
      <c r="AB32395"/>
    </row>
    <row r="32396" spans="16:28" x14ac:dyDescent="0.2">
      <c r="P32396" s="12"/>
      <c r="AB32396"/>
    </row>
    <row r="32397" spans="16:28" x14ac:dyDescent="0.2">
      <c r="P32397" s="12"/>
      <c r="AB32397"/>
    </row>
    <row r="32398" spans="16:28" x14ac:dyDescent="0.2">
      <c r="P32398" s="12"/>
      <c r="AB32398"/>
    </row>
    <row r="32399" spans="16:28" x14ac:dyDescent="0.2">
      <c r="P32399" s="12"/>
      <c r="AB32399"/>
    </row>
    <row r="32400" spans="16:28" x14ac:dyDescent="0.2">
      <c r="P32400" s="12"/>
      <c r="AB32400"/>
    </row>
    <row r="32401" spans="16:28" x14ac:dyDescent="0.2">
      <c r="P32401" s="12"/>
      <c r="AB32401"/>
    </row>
    <row r="32402" spans="16:28" x14ac:dyDescent="0.2">
      <c r="P32402" s="12"/>
      <c r="AB32402"/>
    </row>
    <row r="32403" spans="16:28" x14ac:dyDescent="0.2">
      <c r="P32403" s="12"/>
      <c r="AB32403"/>
    </row>
    <row r="32404" spans="16:28" x14ac:dyDescent="0.2">
      <c r="P32404" s="12"/>
      <c r="AB32404"/>
    </row>
    <row r="32405" spans="16:28" x14ac:dyDescent="0.2">
      <c r="P32405" s="12"/>
      <c r="AB32405"/>
    </row>
    <row r="32406" spans="16:28" x14ac:dyDescent="0.2">
      <c r="P32406" s="12"/>
      <c r="AB32406"/>
    </row>
    <row r="32407" spans="16:28" x14ac:dyDescent="0.2">
      <c r="P32407" s="12"/>
      <c r="AB32407"/>
    </row>
    <row r="32408" spans="16:28" x14ac:dyDescent="0.2">
      <c r="P32408" s="12"/>
      <c r="AB32408"/>
    </row>
    <row r="32409" spans="16:28" x14ac:dyDescent="0.2">
      <c r="P32409" s="12"/>
      <c r="AB32409"/>
    </row>
    <row r="32410" spans="16:28" x14ac:dyDescent="0.2">
      <c r="P32410" s="12"/>
      <c r="AB32410"/>
    </row>
    <row r="32411" spans="16:28" x14ac:dyDescent="0.2">
      <c r="P32411" s="12"/>
      <c r="AB32411"/>
    </row>
    <row r="32412" spans="16:28" x14ac:dyDescent="0.2">
      <c r="P32412" s="12"/>
      <c r="AB32412"/>
    </row>
    <row r="32413" spans="16:28" x14ac:dyDescent="0.2">
      <c r="P32413" s="12"/>
      <c r="AB32413"/>
    </row>
    <row r="32414" spans="16:28" x14ac:dyDescent="0.2">
      <c r="P32414" s="12"/>
      <c r="AB32414"/>
    </row>
    <row r="32415" spans="16:28" x14ac:dyDescent="0.2">
      <c r="P32415" s="12"/>
      <c r="AB32415"/>
    </row>
    <row r="32416" spans="16:28" x14ac:dyDescent="0.2">
      <c r="P32416" s="12"/>
      <c r="AB32416"/>
    </row>
    <row r="32417" spans="16:28" x14ac:dyDescent="0.2">
      <c r="P32417" s="12"/>
      <c r="AB32417"/>
    </row>
    <row r="32418" spans="16:28" x14ac:dyDescent="0.2">
      <c r="P32418" s="12"/>
      <c r="AB32418"/>
    </row>
    <row r="32419" spans="16:28" x14ac:dyDescent="0.2">
      <c r="P32419" s="12"/>
      <c r="AB32419"/>
    </row>
    <row r="32420" spans="16:28" x14ac:dyDescent="0.2">
      <c r="P32420" s="12"/>
      <c r="AB32420"/>
    </row>
    <row r="32421" spans="16:28" x14ac:dyDescent="0.2">
      <c r="P32421" s="12"/>
      <c r="AB32421"/>
    </row>
    <row r="32422" spans="16:28" x14ac:dyDescent="0.2">
      <c r="P32422" s="12"/>
      <c r="AB32422"/>
    </row>
    <row r="32423" spans="16:28" x14ac:dyDescent="0.2">
      <c r="P32423" s="12"/>
      <c r="AB32423"/>
    </row>
    <row r="32424" spans="16:28" x14ac:dyDescent="0.2">
      <c r="P32424" s="12"/>
      <c r="AB32424"/>
    </row>
    <row r="32425" spans="16:28" x14ac:dyDescent="0.2">
      <c r="P32425" s="12"/>
      <c r="AB32425"/>
    </row>
    <row r="32426" spans="16:28" x14ac:dyDescent="0.2">
      <c r="P32426" s="12"/>
      <c r="AB32426"/>
    </row>
    <row r="32427" spans="16:28" x14ac:dyDescent="0.2">
      <c r="P32427" s="12"/>
      <c r="AB32427"/>
    </row>
    <row r="32428" spans="16:28" x14ac:dyDescent="0.2">
      <c r="P32428" s="12"/>
      <c r="AB32428"/>
    </row>
    <row r="32429" spans="16:28" x14ac:dyDescent="0.2">
      <c r="P32429" s="12"/>
      <c r="AB32429"/>
    </row>
    <row r="32430" spans="16:28" x14ac:dyDescent="0.2">
      <c r="P32430" s="12"/>
      <c r="AB32430"/>
    </row>
    <row r="32431" spans="16:28" x14ac:dyDescent="0.2">
      <c r="P32431" s="12"/>
      <c r="AB32431"/>
    </row>
    <row r="32432" spans="16:28" x14ac:dyDescent="0.2">
      <c r="P32432" s="12"/>
      <c r="AB32432"/>
    </row>
    <row r="32433" spans="16:28" x14ac:dyDescent="0.2">
      <c r="P32433" s="12"/>
      <c r="AB32433"/>
    </row>
    <row r="32434" spans="16:28" x14ac:dyDescent="0.2">
      <c r="P32434" s="12"/>
      <c r="AB32434"/>
    </row>
    <row r="32435" spans="16:28" x14ac:dyDescent="0.2">
      <c r="P32435" s="12"/>
      <c r="AB32435"/>
    </row>
    <row r="32436" spans="16:28" x14ac:dyDescent="0.2">
      <c r="P32436" s="12"/>
      <c r="AB32436"/>
    </row>
    <row r="32437" spans="16:28" x14ac:dyDescent="0.2">
      <c r="P32437" s="12"/>
      <c r="AB32437"/>
    </row>
    <row r="32438" spans="16:28" x14ac:dyDescent="0.2">
      <c r="P32438" s="12"/>
      <c r="AB32438"/>
    </row>
    <row r="32439" spans="16:28" x14ac:dyDescent="0.2">
      <c r="P32439" s="12"/>
      <c r="AB32439"/>
    </row>
    <row r="32440" spans="16:28" x14ac:dyDescent="0.2">
      <c r="P32440" s="12"/>
      <c r="AB32440"/>
    </row>
    <row r="32441" spans="16:28" x14ac:dyDescent="0.2">
      <c r="P32441" s="12"/>
      <c r="AB32441"/>
    </row>
    <row r="32442" spans="16:28" x14ac:dyDescent="0.2">
      <c r="P32442" s="12"/>
      <c r="AB32442"/>
    </row>
    <row r="32443" spans="16:28" x14ac:dyDescent="0.2">
      <c r="P32443" s="12"/>
      <c r="AB32443"/>
    </row>
    <row r="32444" spans="16:28" x14ac:dyDescent="0.2">
      <c r="P32444" s="12"/>
      <c r="AB32444"/>
    </row>
    <row r="32445" spans="16:28" x14ac:dyDescent="0.2">
      <c r="P32445" s="12"/>
      <c r="AB32445"/>
    </row>
    <row r="32446" spans="16:28" x14ac:dyDescent="0.2">
      <c r="P32446" s="12"/>
      <c r="AB32446"/>
    </row>
    <row r="32447" spans="16:28" x14ac:dyDescent="0.2">
      <c r="P32447" s="12"/>
      <c r="AB32447"/>
    </row>
    <row r="32448" spans="16:28" x14ac:dyDescent="0.2">
      <c r="P32448" s="12"/>
      <c r="AB32448"/>
    </row>
    <row r="32449" spans="16:28" x14ac:dyDescent="0.2">
      <c r="P32449" s="12"/>
      <c r="AB32449"/>
    </row>
    <row r="32450" spans="16:28" x14ac:dyDescent="0.2">
      <c r="P32450" s="12"/>
      <c r="AB32450"/>
    </row>
    <row r="32451" spans="16:28" x14ac:dyDescent="0.2">
      <c r="P32451" s="12"/>
      <c r="AB32451"/>
    </row>
    <row r="32452" spans="16:28" x14ac:dyDescent="0.2">
      <c r="P32452" s="12"/>
      <c r="AB32452"/>
    </row>
    <row r="32453" spans="16:28" x14ac:dyDescent="0.2">
      <c r="P32453" s="12"/>
      <c r="AB32453"/>
    </row>
    <row r="32454" spans="16:28" x14ac:dyDescent="0.2">
      <c r="P32454" s="12"/>
      <c r="AB32454"/>
    </row>
    <row r="32455" spans="16:28" x14ac:dyDescent="0.2">
      <c r="P32455" s="12"/>
      <c r="AB32455"/>
    </row>
    <row r="32456" spans="16:28" x14ac:dyDescent="0.2">
      <c r="P32456" s="12"/>
      <c r="AB32456"/>
    </row>
    <row r="32457" spans="16:28" x14ac:dyDescent="0.2">
      <c r="P32457" s="12"/>
      <c r="AB32457"/>
    </row>
    <row r="32458" spans="16:28" x14ac:dyDescent="0.2">
      <c r="P32458" s="12"/>
      <c r="AB32458"/>
    </row>
    <row r="32459" spans="16:28" x14ac:dyDescent="0.2">
      <c r="P32459" s="12"/>
      <c r="AB32459"/>
    </row>
    <row r="32460" spans="16:28" x14ac:dyDescent="0.2">
      <c r="P32460" s="12"/>
      <c r="AB32460"/>
    </row>
    <row r="32461" spans="16:28" x14ac:dyDescent="0.2">
      <c r="P32461" s="12"/>
      <c r="AB32461"/>
    </row>
    <row r="32462" spans="16:28" x14ac:dyDescent="0.2">
      <c r="P32462" s="12"/>
      <c r="AB32462"/>
    </row>
    <row r="32463" spans="16:28" x14ac:dyDescent="0.2">
      <c r="P32463" s="12"/>
      <c r="AB32463"/>
    </row>
    <row r="32464" spans="16:28" x14ac:dyDescent="0.2">
      <c r="P32464" s="12"/>
      <c r="AB32464"/>
    </row>
    <row r="32465" spans="16:28" x14ac:dyDescent="0.2">
      <c r="P32465" s="12"/>
      <c r="AB32465"/>
    </row>
    <row r="32466" spans="16:28" x14ac:dyDescent="0.2">
      <c r="P32466" s="12"/>
      <c r="AB32466"/>
    </row>
    <row r="32467" spans="16:28" x14ac:dyDescent="0.2">
      <c r="P32467" s="12"/>
      <c r="AB32467"/>
    </row>
    <row r="32468" spans="16:28" x14ac:dyDescent="0.2">
      <c r="P32468" s="12"/>
      <c r="AB32468"/>
    </row>
    <row r="32469" spans="16:28" x14ac:dyDescent="0.2">
      <c r="P32469" s="12"/>
      <c r="AB32469"/>
    </row>
    <row r="32470" spans="16:28" x14ac:dyDescent="0.2">
      <c r="P32470" s="12"/>
      <c r="AB32470"/>
    </row>
    <row r="32471" spans="16:28" x14ac:dyDescent="0.2">
      <c r="P32471" s="12"/>
      <c r="AB32471"/>
    </row>
    <row r="32472" spans="16:28" x14ac:dyDescent="0.2">
      <c r="P32472" s="12"/>
      <c r="AB32472"/>
    </row>
    <row r="32473" spans="16:28" x14ac:dyDescent="0.2">
      <c r="P32473" s="12"/>
      <c r="AB32473"/>
    </row>
    <row r="32474" spans="16:28" x14ac:dyDescent="0.2">
      <c r="P32474" s="12"/>
      <c r="AB32474"/>
    </row>
    <row r="32475" spans="16:28" x14ac:dyDescent="0.2">
      <c r="P32475" s="12"/>
      <c r="AB32475"/>
    </row>
    <row r="32476" spans="16:28" x14ac:dyDescent="0.2">
      <c r="P32476" s="12"/>
      <c r="AB32476"/>
    </row>
    <row r="32477" spans="16:28" x14ac:dyDescent="0.2">
      <c r="P32477" s="12"/>
      <c r="AB32477"/>
    </row>
    <row r="32478" spans="16:28" x14ac:dyDescent="0.2">
      <c r="P32478" s="12"/>
      <c r="AB32478"/>
    </row>
    <row r="32479" spans="16:28" x14ac:dyDescent="0.2">
      <c r="P32479" s="12"/>
      <c r="AB32479"/>
    </row>
    <row r="32480" spans="16:28" x14ac:dyDescent="0.2">
      <c r="P32480" s="12"/>
      <c r="AB32480"/>
    </row>
    <row r="32481" spans="16:28" x14ac:dyDescent="0.2">
      <c r="P32481" s="12"/>
      <c r="AB32481"/>
    </row>
    <row r="32482" spans="16:28" x14ac:dyDescent="0.2">
      <c r="P32482" s="12"/>
      <c r="AB32482"/>
    </row>
    <row r="32483" spans="16:28" x14ac:dyDescent="0.2">
      <c r="P32483" s="12"/>
      <c r="AB32483"/>
    </row>
    <row r="32484" spans="16:28" x14ac:dyDescent="0.2">
      <c r="P32484" s="12"/>
      <c r="AB32484"/>
    </row>
    <row r="32485" spans="16:28" x14ac:dyDescent="0.2">
      <c r="P32485" s="12"/>
      <c r="AB32485"/>
    </row>
    <row r="32486" spans="16:28" x14ac:dyDescent="0.2">
      <c r="P32486" s="12"/>
      <c r="AB32486"/>
    </row>
    <row r="32487" spans="16:28" x14ac:dyDescent="0.2">
      <c r="P32487" s="12"/>
      <c r="AB32487"/>
    </row>
    <row r="32488" spans="16:28" x14ac:dyDescent="0.2">
      <c r="P32488" s="12"/>
      <c r="AB32488"/>
    </row>
    <row r="32489" spans="16:28" x14ac:dyDescent="0.2">
      <c r="P32489" s="12"/>
      <c r="AB32489"/>
    </row>
    <row r="32490" spans="16:28" x14ac:dyDescent="0.2">
      <c r="P32490" s="12"/>
      <c r="AB32490"/>
    </row>
    <row r="32491" spans="16:28" x14ac:dyDescent="0.2">
      <c r="P32491" s="12"/>
      <c r="AB32491"/>
    </row>
    <row r="32492" spans="16:28" x14ac:dyDescent="0.2">
      <c r="P32492" s="12"/>
      <c r="AB32492"/>
    </row>
    <row r="32493" spans="16:28" x14ac:dyDescent="0.2">
      <c r="P32493" s="12"/>
      <c r="AB32493"/>
    </row>
    <row r="32494" spans="16:28" x14ac:dyDescent="0.2">
      <c r="P32494" s="12"/>
      <c r="AB32494"/>
    </row>
    <row r="32495" spans="16:28" x14ac:dyDescent="0.2">
      <c r="P32495" s="12"/>
      <c r="AB32495"/>
    </row>
    <row r="32496" spans="16:28" x14ac:dyDescent="0.2">
      <c r="P32496" s="12"/>
      <c r="AB32496"/>
    </row>
    <row r="32497" spans="16:28" x14ac:dyDescent="0.2">
      <c r="P32497" s="12"/>
      <c r="AB32497"/>
    </row>
    <row r="32498" spans="16:28" x14ac:dyDescent="0.2">
      <c r="P32498" s="12"/>
      <c r="AB32498"/>
    </row>
    <row r="32499" spans="16:28" x14ac:dyDescent="0.2">
      <c r="P32499" s="12"/>
      <c r="AB32499"/>
    </row>
    <row r="32500" spans="16:28" x14ac:dyDescent="0.2">
      <c r="P32500" s="12"/>
      <c r="AB32500"/>
    </row>
    <row r="32501" spans="16:28" x14ac:dyDescent="0.2">
      <c r="P32501" s="12"/>
      <c r="AB32501"/>
    </row>
    <row r="32502" spans="16:28" x14ac:dyDescent="0.2">
      <c r="P32502" s="12"/>
      <c r="AB32502"/>
    </row>
    <row r="32503" spans="16:28" x14ac:dyDescent="0.2">
      <c r="P32503" s="12"/>
      <c r="AB32503"/>
    </row>
    <row r="32504" spans="16:28" x14ac:dyDescent="0.2">
      <c r="P32504" s="12"/>
      <c r="AB32504"/>
    </row>
    <row r="32505" spans="16:28" x14ac:dyDescent="0.2">
      <c r="P32505" s="12"/>
      <c r="AB32505"/>
    </row>
    <row r="32506" spans="16:28" x14ac:dyDescent="0.2">
      <c r="P32506" s="12"/>
      <c r="AB32506"/>
    </row>
    <row r="32507" spans="16:28" x14ac:dyDescent="0.2">
      <c r="P32507" s="12"/>
      <c r="AB32507"/>
    </row>
    <row r="32508" spans="16:28" x14ac:dyDescent="0.2">
      <c r="P32508" s="12"/>
      <c r="AB32508"/>
    </row>
    <row r="32509" spans="16:28" x14ac:dyDescent="0.2">
      <c r="P32509" s="12"/>
      <c r="AB32509"/>
    </row>
    <row r="32510" spans="16:28" x14ac:dyDescent="0.2">
      <c r="P32510" s="12"/>
      <c r="AB32510"/>
    </row>
    <row r="32511" spans="16:28" x14ac:dyDescent="0.2">
      <c r="P32511" s="12"/>
      <c r="AB32511"/>
    </row>
    <row r="32512" spans="16:28" x14ac:dyDescent="0.2">
      <c r="P32512" s="12"/>
      <c r="AB32512"/>
    </row>
    <row r="32513" spans="16:28" x14ac:dyDescent="0.2">
      <c r="P32513" s="12"/>
      <c r="AB32513"/>
    </row>
    <row r="32514" spans="16:28" x14ac:dyDescent="0.2">
      <c r="P32514" s="12"/>
      <c r="AB32514"/>
    </row>
    <row r="32515" spans="16:28" x14ac:dyDescent="0.2">
      <c r="P32515" s="12"/>
      <c r="AB32515"/>
    </row>
    <row r="32516" spans="16:28" x14ac:dyDescent="0.2">
      <c r="P32516" s="12"/>
      <c r="AB32516"/>
    </row>
    <row r="32517" spans="16:28" x14ac:dyDescent="0.2">
      <c r="P32517" s="12"/>
      <c r="AB32517"/>
    </row>
    <row r="32518" spans="16:28" x14ac:dyDescent="0.2">
      <c r="P32518" s="12"/>
      <c r="AB32518"/>
    </row>
    <row r="32519" spans="16:28" x14ac:dyDescent="0.2">
      <c r="P32519" s="12"/>
      <c r="AB32519"/>
    </row>
    <row r="32520" spans="16:28" x14ac:dyDescent="0.2">
      <c r="P32520" s="12"/>
      <c r="AB32520"/>
    </row>
    <row r="32521" spans="16:28" x14ac:dyDescent="0.2">
      <c r="P32521" s="12"/>
      <c r="AB32521"/>
    </row>
    <row r="32522" spans="16:28" x14ac:dyDescent="0.2">
      <c r="P32522" s="12"/>
      <c r="AB32522"/>
    </row>
    <row r="32523" spans="16:28" x14ac:dyDescent="0.2">
      <c r="P32523" s="12"/>
      <c r="AB32523"/>
    </row>
    <row r="32524" spans="16:28" x14ac:dyDescent="0.2">
      <c r="P32524" s="12"/>
      <c r="AB32524"/>
    </row>
    <row r="32525" spans="16:28" x14ac:dyDescent="0.2">
      <c r="P32525" s="12"/>
      <c r="AB32525"/>
    </row>
    <row r="32526" spans="16:28" x14ac:dyDescent="0.2">
      <c r="P32526" s="12"/>
      <c r="AB32526"/>
    </row>
    <row r="32527" spans="16:28" x14ac:dyDescent="0.2">
      <c r="P32527" s="12"/>
      <c r="AB32527"/>
    </row>
    <row r="32528" spans="16:28" x14ac:dyDescent="0.2">
      <c r="P32528" s="12"/>
      <c r="AB32528"/>
    </row>
    <row r="32529" spans="16:28" x14ac:dyDescent="0.2">
      <c r="P32529" s="12"/>
      <c r="AB32529"/>
    </row>
    <row r="32530" spans="16:28" x14ac:dyDescent="0.2">
      <c r="P32530" s="12"/>
      <c r="AB32530"/>
    </row>
    <row r="32531" spans="16:28" x14ac:dyDescent="0.2">
      <c r="P32531" s="12"/>
      <c r="AB32531"/>
    </row>
    <row r="32532" spans="16:28" x14ac:dyDescent="0.2">
      <c r="P32532" s="12"/>
      <c r="AB32532"/>
    </row>
    <row r="32533" spans="16:28" x14ac:dyDescent="0.2">
      <c r="P32533" s="12"/>
      <c r="AB32533"/>
    </row>
    <row r="32534" spans="16:28" x14ac:dyDescent="0.2">
      <c r="P32534" s="12"/>
      <c r="AB32534"/>
    </row>
    <row r="32535" spans="16:28" x14ac:dyDescent="0.2">
      <c r="P32535" s="12"/>
      <c r="AB32535"/>
    </row>
    <row r="32536" spans="16:28" x14ac:dyDescent="0.2">
      <c r="P32536" s="12"/>
      <c r="AB32536"/>
    </row>
    <row r="32537" spans="16:28" x14ac:dyDescent="0.2">
      <c r="P32537" s="12"/>
      <c r="AB32537"/>
    </row>
    <row r="32538" spans="16:28" x14ac:dyDescent="0.2">
      <c r="P32538" s="12"/>
      <c r="AB32538"/>
    </row>
    <row r="32539" spans="16:28" x14ac:dyDescent="0.2">
      <c r="P32539" s="12"/>
      <c r="AB32539"/>
    </row>
    <row r="32540" spans="16:28" x14ac:dyDescent="0.2">
      <c r="P32540" s="12"/>
      <c r="AB32540"/>
    </row>
    <row r="32541" spans="16:28" x14ac:dyDescent="0.2">
      <c r="P32541" s="12"/>
      <c r="AB32541"/>
    </row>
    <row r="32542" spans="16:28" x14ac:dyDescent="0.2">
      <c r="P32542" s="12"/>
      <c r="AB32542"/>
    </row>
    <row r="32543" spans="16:28" x14ac:dyDescent="0.2">
      <c r="P32543" s="12"/>
      <c r="AB32543"/>
    </row>
    <row r="32544" spans="16:28" x14ac:dyDescent="0.2">
      <c r="P32544" s="12"/>
      <c r="AB32544"/>
    </row>
    <row r="32545" spans="16:28" x14ac:dyDescent="0.2">
      <c r="P32545" s="12"/>
      <c r="AB32545"/>
    </row>
    <row r="32546" spans="16:28" x14ac:dyDescent="0.2">
      <c r="P32546" s="12"/>
      <c r="AB32546"/>
    </row>
    <row r="32547" spans="16:28" x14ac:dyDescent="0.2">
      <c r="P32547" s="12"/>
      <c r="AB32547"/>
    </row>
    <row r="32548" spans="16:28" x14ac:dyDescent="0.2">
      <c r="P32548" s="12"/>
      <c r="AB32548"/>
    </row>
    <row r="32549" spans="16:28" x14ac:dyDescent="0.2">
      <c r="P32549" s="12"/>
      <c r="AB32549"/>
    </row>
    <row r="32550" spans="16:28" x14ac:dyDescent="0.2">
      <c r="P32550" s="12"/>
      <c r="AB32550"/>
    </row>
    <row r="32551" spans="16:28" x14ac:dyDescent="0.2">
      <c r="P32551" s="12"/>
      <c r="AB32551"/>
    </row>
    <row r="32552" spans="16:28" x14ac:dyDescent="0.2">
      <c r="P32552" s="12"/>
      <c r="AB32552"/>
    </row>
    <row r="32553" spans="16:28" x14ac:dyDescent="0.2">
      <c r="P32553" s="12"/>
      <c r="AB32553"/>
    </row>
    <row r="32554" spans="16:28" x14ac:dyDescent="0.2">
      <c r="P32554" s="12"/>
      <c r="AB32554"/>
    </row>
    <row r="32555" spans="16:28" x14ac:dyDescent="0.2">
      <c r="P32555" s="12"/>
      <c r="AB32555"/>
    </row>
    <row r="32556" spans="16:28" x14ac:dyDescent="0.2">
      <c r="P32556" s="12"/>
      <c r="AB32556"/>
    </row>
    <row r="32557" spans="16:28" x14ac:dyDescent="0.2">
      <c r="P32557" s="12"/>
      <c r="AB32557"/>
    </row>
    <row r="32558" spans="16:28" x14ac:dyDescent="0.2">
      <c r="P32558" s="12"/>
      <c r="AB32558"/>
    </row>
    <row r="32559" spans="16:28" x14ac:dyDescent="0.2">
      <c r="P32559" s="12"/>
      <c r="AB32559"/>
    </row>
    <row r="32560" spans="16:28" x14ac:dyDescent="0.2">
      <c r="P32560" s="12"/>
      <c r="AB32560"/>
    </row>
    <row r="32561" spans="16:28" x14ac:dyDescent="0.2">
      <c r="P32561" s="12"/>
      <c r="AB32561"/>
    </row>
    <row r="32562" spans="16:28" x14ac:dyDescent="0.2">
      <c r="P32562" s="12"/>
      <c r="AB32562"/>
    </row>
    <row r="32563" spans="16:28" x14ac:dyDescent="0.2">
      <c r="P32563" s="12"/>
      <c r="AB32563"/>
    </row>
    <row r="32564" spans="16:28" x14ac:dyDescent="0.2">
      <c r="P32564" s="12"/>
      <c r="AB32564"/>
    </row>
    <row r="32565" spans="16:28" x14ac:dyDescent="0.2">
      <c r="P32565" s="12"/>
      <c r="AB32565"/>
    </row>
    <row r="32566" spans="16:28" x14ac:dyDescent="0.2">
      <c r="P32566" s="12"/>
      <c r="AB32566"/>
    </row>
    <row r="32567" spans="16:28" x14ac:dyDescent="0.2">
      <c r="P32567" s="12"/>
      <c r="AB32567"/>
    </row>
    <row r="32568" spans="16:28" x14ac:dyDescent="0.2">
      <c r="P32568" s="12"/>
      <c r="AB32568"/>
    </row>
    <row r="32569" spans="16:28" x14ac:dyDescent="0.2">
      <c r="P32569" s="12"/>
      <c r="AB32569"/>
    </row>
    <row r="32570" spans="16:28" x14ac:dyDescent="0.2">
      <c r="P32570" s="12"/>
      <c r="AB32570"/>
    </row>
    <row r="32571" spans="16:28" x14ac:dyDescent="0.2">
      <c r="P32571" s="12"/>
      <c r="AB32571"/>
    </row>
    <row r="32572" spans="16:28" x14ac:dyDescent="0.2">
      <c r="P32572" s="12"/>
      <c r="AB32572"/>
    </row>
    <row r="32573" spans="16:28" x14ac:dyDescent="0.2">
      <c r="P32573" s="12"/>
      <c r="AB32573"/>
    </row>
    <row r="32574" spans="16:28" x14ac:dyDescent="0.2">
      <c r="P32574" s="12"/>
      <c r="AB32574"/>
    </row>
    <row r="32575" spans="16:28" x14ac:dyDescent="0.2">
      <c r="P32575" s="12"/>
      <c r="AB32575"/>
    </row>
    <row r="32576" spans="16:28" x14ac:dyDescent="0.2">
      <c r="P32576" s="12"/>
      <c r="AB32576"/>
    </row>
    <row r="32577" spans="16:28" x14ac:dyDescent="0.2">
      <c r="P32577" s="12"/>
      <c r="AB32577"/>
    </row>
    <row r="32578" spans="16:28" x14ac:dyDescent="0.2">
      <c r="P32578" s="12"/>
      <c r="AB32578"/>
    </row>
    <row r="32579" spans="16:28" x14ac:dyDescent="0.2">
      <c r="P32579" s="12"/>
      <c r="AB32579"/>
    </row>
    <row r="32580" spans="16:28" x14ac:dyDescent="0.2">
      <c r="P32580" s="12"/>
      <c r="AB32580"/>
    </row>
    <row r="32581" spans="16:28" x14ac:dyDescent="0.2">
      <c r="P32581" s="12"/>
      <c r="AB32581"/>
    </row>
    <row r="32582" spans="16:28" x14ac:dyDescent="0.2">
      <c r="P32582" s="12"/>
      <c r="AB32582"/>
    </row>
    <row r="32583" spans="16:28" x14ac:dyDescent="0.2">
      <c r="P32583" s="12"/>
      <c r="AB32583"/>
    </row>
    <row r="32584" spans="16:28" x14ac:dyDescent="0.2">
      <c r="P32584" s="12"/>
      <c r="AB32584"/>
    </row>
    <row r="32585" spans="16:28" x14ac:dyDescent="0.2">
      <c r="P32585" s="12"/>
      <c r="AB32585"/>
    </row>
    <row r="32586" spans="16:28" x14ac:dyDescent="0.2">
      <c r="P32586" s="12"/>
      <c r="AB32586"/>
    </row>
    <row r="32587" spans="16:28" x14ac:dyDescent="0.2">
      <c r="P32587" s="12"/>
      <c r="AB32587"/>
    </row>
    <row r="32588" spans="16:28" x14ac:dyDescent="0.2">
      <c r="P32588" s="12"/>
      <c r="AB32588"/>
    </row>
    <row r="32589" spans="16:28" x14ac:dyDescent="0.2">
      <c r="P32589" s="12"/>
      <c r="AB32589"/>
    </row>
    <row r="32590" spans="16:28" x14ac:dyDescent="0.2">
      <c r="P32590" s="12"/>
      <c r="AB32590"/>
    </row>
    <row r="32591" spans="16:28" x14ac:dyDescent="0.2">
      <c r="P32591" s="12"/>
      <c r="AB32591"/>
    </row>
    <row r="32592" spans="16:28" x14ac:dyDescent="0.2">
      <c r="P32592" s="12"/>
      <c r="AB32592"/>
    </row>
    <row r="32593" spans="16:28" x14ac:dyDescent="0.2">
      <c r="P32593" s="12"/>
      <c r="AB32593"/>
    </row>
    <row r="32594" spans="16:28" x14ac:dyDescent="0.2">
      <c r="P32594" s="12"/>
      <c r="AB32594"/>
    </row>
    <row r="32595" spans="16:28" x14ac:dyDescent="0.2">
      <c r="P32595" s="12"/>
      <c r="AB32595"/>
    </row>
    <row r="32596" spans="16:28" x14ac:dyDescent="0.2">
      <c r="P32596" s="12"/>
      <c r="AB32596"/>
    </row>
    <row r="32597" spans="16:28" x14ac:dyDescent="0.2">
      <c r="P32597" s="12"/>
      <c r="AB32597"/>
    </row>
    <row r="32598" spans="16:28" x14ac:dyDescent="0.2">
      <c r="P32598" s="12"/>
      <c r="AB32598"/>
    </row>
    <row r="32599" spans="16:28" x14ac:dyDescent="0.2">
      <c r="P32599" s="12"/>
      <c r="AB32599"/>
    </row>
    <row r="32600" spans="16:28" x14ac:dyDescent="0.2">
      <c r="P32600" s="12"/>
      <c r="AB32600"/>
    </row>
    <row r="32601" spans="16:28" x14ac:dyDescent="0.2">
      <c r="P32601" s="12"/>
      <c r="AB32601"/>
    </row>
    <row r="32602" spans="16:28" x14ac:dyDescent="0.2">
      <c r="P32602" s="12"/>
      <c r="AB32602"/>
    </row>
    <row r="32603" spans="16:28" x14ac:dyDescent="0.2">
      <c r="P32603" s="12"/>
      <c r="AB32603"/>
    </row>
    <row r="32604" spans="16:28" x14ac:dyDescent="0.2">
      <c r="P32604" s="12"/>
      <c r="AB32604"/>
    </row>
    <row r="32605" spans="16:28" x14ac:dyDescent="0.2">
      <c r="P32605" s="12"/>
      <c r="AB32605"/>
    </row>
    <row r="32606" spans="16:28" x14ac:dyDescent="0.2">
      <c r="P32606" s="12"/>
      <c r="AB32606"/>
    </row>
    <row r="32607" spans="16:28" x14ac:dyDescent="0.2">
      <c r="P32607" s="12"/>
      <c r="AB32607"/>
    </row>
    <row r="32608" spans="16:28" x14ac:dyDescent="0.2">
      <c r="P32608" s="12"/>
      <c r="AB32608"/>
    </row>
    <row r="32609" spans="16:28" x14ac:dyDescent="0.2">
      <c r="P32609" s="12"/>
      <c r="AB32609"/>
    </row>
    <row r="32610" spans="16:28" x14ac:dyDescent="0.2">
      <c r="P32610" s="12"/>
      <c r="AB32610"/>
    </row>
    <row r="32611" spans="16:28" x14ac:dyDescent="0.2">
      <c r="P32611" s="12"/>
      <c r="AB32611"/>
    </row>
    <row r="32612" spans="16:28" x14ac:dyDescent="0.2">
      <c r="P32612" s="12"/>
      <c r="AB32612"/>
    </row>
    <row r="32613" spans="16:28" x14ac:dyDescent="0.2">
      <c r="P32613" s="12"/>
      <c r="AB32613"/>
    </row>
    <row r="32614" spans="16:28" x14ac:dyDescent="0.2">
      <c r="P32614" s="12"/>
      <c r="AB32614"/>
    </row>
    <row r="32615" spans="16:28" x14ac:dyDescent="0.2">
      <c r="P32615" s="12"/>
      <c r="AB32615"/>
    </row>
    <row r="32616" spans="16:28" x14ac:dyDescent="0.2">
      <c r="P32616" s="12"/>
      <c r="AB32616"/>
    </row>
    <row r="32617" spans="16:28" x14ac:dyDescent="0.2">
      <c r="P32617" s="12"/>
      <c r="AB32617"/>
    </row>
    <row r="32618" spans="16:28" x14ac:dyDescent="0.2">
      <c r="P32618" s="12"/>
      <c r="AB32618"/>
    </row>
    <row r="32619" spans="16:28" x14ac:dyDescent="0.2">
      <c r="P32619" s="12"/>
      <c r="AB32619"/>
    </row>
    <row r="32620" spans="16:28" x14ac:dyDescent="0.2">
      <c r="P32620" s="12"/>
      <c r="AB32620"/>
    </row>
    <row r="32621" spans="16:28" x14ac:dyDescent="0.2">
      <c r="P32621" s="12"/>
      <c r="AB32621"/>
    </row>
    <row r="32622" spans="16:28" x14ac:dyDescent="0.2">
      <c r="P32622" s="12"/>
      <c r="AB32622"/>
    </row>
    <row r="32623" spans="16:28" x14ac:dyDescent="0.2">
      <c r="P32623" s="12"/>
      <c r="AB32623"/>
    </row>
    <row r="32624" spans="16:28" x14ac:dyDescent="0.2">
      <c r="P32624" s="12"/>
      <c r="AB32624"/>
    </row>
    <row r="32625" spans="16:28" x14ac:dyDescent="0.2">
      <c r="P32625" s="12"/>
      <c r="AB32625"/>
    </row>
    <row r="32626" spans="16:28" x14ac:dyDescent="0.2">
      <c r="P32626" s="12"/>
      <c r="AB32626"/>
    </row>
    <row r="32627" spans="16:28" x14ac:dyDescent="0.2">
      <c r="P32627" s="12"/>
      <c r="AB32627"/>
    </row>
    <row r="32628" spans="16:28" x14ac:dyDescent="0.2">
      <c r="P32628" s="12"/>
      <c r="AB32628"/>
    </row>
    <row r="32629" spans="16:28" x14ac:dyDescent="0.2">
      <c r="P32629" s="12"/>
      <c r="AB32629"/>
    </row>
    <row r="32630" spans="16:28" x14ac:dyDescent="0.2">
      <c r="P32630" s="12"/>
      <c r="AB32630"/>
    </row>
    <row r="32631" spans="16:28" x14ac:dyDescent="0.2">
      <c r="P32631" s="12"/>
      <c r="AB32631"/>
    </row>
    <row r="32632" spans="16:28" x14ac:dyDescent="0.2">
      <c r="P32632" s="12"/>
      <c r="AB32632"/>
    </row>
    <row r="32633" spans="16:28" x14ac:dyDescent="0.2">
      <c r="P32633" s="12"/>
      <c r="AB32633"/>
    </row>
    <row r="32634" spans="16:28" x14ac:dyDescent="0.2">
      <c r="P32634" s="12"/>
      <c r="AB32634"/>
    </row>
    <row r="32635" spans="16:28" x14ac:dyDescent="0.2">
      <c r="P32635" s="12"/>
      <c r="AB32635"/>
    </row>
    <row r="32636" spans="16:28" x14ac:dyDescent="0.2">
      <c r="P32636" s="12"/>
      <c r="AB32636"/>
    </row>
    <row r="32637" spans="16:28" x14ac:dyDescent="0.2">
      <c r="P32637" s="12"/>
      <c r="AB32637"/>
    </row>
    <row r="32638" spans="16:28" x14ac:dyDescent="0.2">
      <c r="P32638" s="12"/>
      <c r="AB32638"/>
    </row>
    <row r="32639" spans="16:28" x14ac:dyDescent="0.2">
      <c r="P32639" s="12"/>
      <c r="AB32639"/>
    </row>
    <row r="32640" spans="16:28" x14ac:dyDescent="0.2">
      <c r="P32640" s="12"/>
      <c r="AB32640"/>
    </row>
    <row r="32641" spans="16:28" x14ac:dyDescent="0.2">
      <c r="P32641" s="12"/>
      <c r="AB32641"/>
    </row>
    <row r="32642" spans="16:28" x14ac:dyDescent="0.2">
      <c r="P32642" s="12"/>
      <c r="AB32642"/>
    </row>
    <row r="32643" spans="16:28" x14ac:dyDescent="0.2">
      <c r="P32643" s="12"/>
      <c r="AB32643"/>
    </row>
    <row r="32644" spans="16:28" x14ac:dyDescent="0.2">
      <c r="P32644" s="12"/>
      <c r="AB32644"/>
    </row>
    <row r="32645" spans="16:28" x14ac:dyDescent="0.2">
      <c r="P32645" s="12"/>
      <c r="AB32645"/>
    </row>
    <row r="32646" spans="16:28" x14ac:dyDescent="0.2">
      <c r="P32646" s="12"/>
      <c r="AB32646"/>
    </row>
    <row r="32647" spans="16:28" x14ac:dyDescent="0.2">
      <c r="P32647" s="12"/>
      <c r="AB32647"/>
    </row>
    <row r="32648" spans="16:28" x14ac:dyDescent="0.2">
      <c r="P32648" s="12"/>
      <c r="AB32648"/>
    </row>
    <row r="32649" spans="16:28" x14ac:dyDescent="0.2">
      <c r="P32649" s="12"/>
      <c r="AB32649"/>
    </row>
    <row r="32650" spans="16:28" x14ac:dyDescent="0.2">
      <c r="P32650" s="12"/>
      <c r="AB32650"/>
    </row>
    <row r="32651" spans="16:28" x14ac:dyDescent="0.2">
      <c r="P32651" s="12"/>
      <c r="AB32651"/>
    </row>
    <row r="32652" spans="16:28" x14ac:dyDescent="0.2">
      <c r="P32652" s="12"/>
      <c r="AB32652"/>
    </row>
    <row r="32653" spans="16:28" x14ac:dyDescent="0.2">
      <c r="P32653" s="12"/>
      <c r="AB32653"/>
    </row>
    <row r="32654" spans="16:28" x14ac:dyDescent="0.2">
      <c r="P32654" s="12"/>
      <c r="AB32654"/>
    </row>
    <row r="32655" spans="16:28" x14ac:dyDescent="0.2">
      <c r="P32655" s="12"/>
      <c r="AB32655"/>
    </row>
    <row r="32656" spans="16:28" x14ac:dyDescent="0.2">
      <c r="P32656" s="12"/>
      <c r="AB32656"/>
    </row>
    <row r="32657" spans="16:28" x14ac:dyDescent="0.2">
      <c r="P32657" s="12"/>
      <c r="AB32657"/>
    </row>
    <row r="32658" spans="16:28" x14ac:dyDescent="0.2">
      <c r="P32658" s="12"/>
      <c r="AB32658"/>
    </row>
    <row r="32659" spans="16:28" x14ac:dyDescent="0.2">
      <c r="P32659" s="12"/>
      <c r="AB32659"/>
    </row>
    <row r="32660" spans="16:28" x14ac:dyDescent="0.2">
      <c r="P32660" s="12"/>
      <c r="AB32660"/>
    </row>
    <row r="32661" spans="16:28" x14ac:dyDescent="0.2">
      <c r="P32661" s="12"/>
      <c r="AB32661"/>
    </row>
    <row r="32662" spans="16:28" x14ac:dyDescent="0.2">
      <c r="P32662" s="12"/>
      <c r="AB32662"/>
    </row>
    <row r="32663" spans="16:28" x14ac:dyDescent="0.2">
      <c r="P32663" s="12"/>
      <c r="AB32663"/>
    </row>
    <row r="32664" spans="16:28" x14ac:dyDescent="0.2">
      <c r="P32664" s="12"/>
      <c r="AB32664"/>
    </row>
    <row r="32665" spans="16:28" x14ac:dyDescent="0.2">
      <c r="P32665" s="12"/>
      <c r="AB32665"/>
    </row>
    <row r="32666" spans="16:28" x14ac:dyDescent="0.2">
      <c r="P32666" s="12"/>
      <c r="AB32666"/>
    </row>
    <row r="32667" spans="16:28" x14ac:dyDescent="0.2">
      <c r="P32667" s="12"/>
      <c r="AB32667"/>
    </row>
    <row r="32668" spans="16:28" x14ac:dyDescent="0.2">
      <c r="P32668" s="12"/>
      <c r="AB32668"/>
    </row>
    <row r="32669" spans="16:28" x14ac:dyDescent="0.2">
      <c r="P32669" s="12"/>
      <c r="AB32669"/>
    </row>
    <row r="32670" spans="16:28" x14ac:dyDescent="0.2">
      <c r="P32670" s="12"/>
      <c r="AB32670"/>
    </row>
    <row r="32671" spans="16:28" x14ac:dyDescent="0.2">
      <c r="P32671" s="12"/>
      <c r="AB32671"/>
    </row>
    <row r="32672" spans="16:28" x14ac:dyDescent="0.2">
      <c r="P32672" s="12"/>
      <c r="AB32672"/>
    </row>
    <row r="32673" spans="16:28" x14ac:dyDescent="0.2">
      <c r="P32673" s="12"/>
      <c r="AB32673"/>
    </row>
    <row r="32674" spans="16:28" x14ac:dyDescent="0.2">
      <c r="P32674" s="12"/>
      <c r="AB32674"/>
    </row>
    <row r="32675" spans="16:28" x14ac:dyDescent="0.2">
      <c r="P32675" s="12"/>
      <c r="AB32675"/>
    </row>
    <row r="32676" spans="16:28" x14ac:dyDescent="0.2">
      <c r="P32676" s="12"/>
      <c r="AB32676"/>
    </row>
    <row r="32677" spans="16:28" x14ac:dyDescent="0.2">
      <c r="P32677" s="12"/>
      <c r="AB32677"/>
    </row>
    <row r="32678" spans="16:28" x14ac:dyDescent="0.2">
      <c r="P32678" s="12"/>
      <c r="AB32678"/>
    </row>
    <row r="32679" spans="16:28" x14ac:dyDescent="0.2">
      <c r="P32679" s="12"/>
      <c r="AB32679"/>
    </row>
    <row r="32680" spans="16:28" x14ac:dyDescent="0.2">
      <c r="P32680" s="12"/>
      <c r="AB32680"/>
    </row>
    <row r="32681" spans="16:28" x14ac:dyDescent="0.2">
      <c r="P32681" s="12"/>
      <c r="AB32681"/>
    </row>
    <row r="32682" spans="16:28" x14ac:dyDescent="0.2">
      <c r="P32682" s="12"/>
      <c r="AB32682"/>
    </row>
    <row r="32683" spans="16:28" x14ac:dyDescent="0.2">
      <c r="P32683" s="12"/>
      <c r="AB32683"/>
    </row>
    <row r="32684" spans="16:28" x14ac:dyDescent="0.2">
      <c r="P32684" s="12"/>
      <c r="AB32684"/>
    </row>
    <row r="32685" spans="16:28" x14ac:dyDescent="0.2">
      <c r="P32685" s="12"/>
      <c r="AB32685"/>
    </row>
    <row r="32686" spans="16:28" x14ac:dyDescent="0.2">
      <c r="P32686" s="12"/>
      <c r="AB32686"/>
    </row>
    <row r="32687" spans="16:28" x14ac:dyDescent="0.2">
      <c r="P32687" s="12"/>
      <c r="AB32687"/>
    </row>
    <row r="32688" spans="16:28" x14ac:dyDescent="0.2">
      <c r="P32688" s="12"/>
      <c r="AB32688"/>
    </row>
    <row r="32689" spans="16:28" x14ac:dyDescent="0.2">
      <c r="P32689" s="12"/>
      <c r="AB32689"/>
    </row>
    <row r="32690" spans="16:28" x14ac:dyDescent="0.2">
      <c r="P32690" s="12"/>
      <c r="AB32690"/>
    </row>
    <row r="32691" spans="16:28" x14ac:dyDescent="0.2">
      <c r="P32691" s="12"/>
      <c r="AB32691"/>
    </row>
    <row r="32692" spans="16:28" x14ac:dyDescent="0.2">
      <c r="P32692" s="12"/>
      <c r="AB32692"/>
    </row>
    <row r="32693" spans="16:28" x14ac:dyDescent="0.2">
      <c r="P32693" s="12"/>
      <c r="AB32693"/>
    </row>
    <row r="32694" spans="16:28" x14ac:dyDescent="0.2">
      <c r="P32694" s="12"/>
      <c r="AB32694"/>
    </row>
    <row r="32695" spans="16:28" x14ac:dyDescent="0.2">
      <c r="P32695" s="12"/>
      <c r="AB32695"/>
    </row>
    <row r="32696" spans="16:28" x14ac:dyDescent="0.2">
      <c r="P32696" s="12"/>
      <c r="AB32696"/>
    </row>
    <row r="32697" spans="16:28" x14ac:dyDescent="0.2">
      <c r="P32697" s="12"/>
      <c r="AB32697"/>
    </row>
    <row r="32698" spans="16:28" x14ac:dyDescent="0.2">
      <c r="P32698" s="12"/>
      <c r="AB32698"/>
    </row>
    <row r="32699" spans="16:28" x14ac:dyDescent="0.2">
      <c r="P32699" s="12"/>
      <c r="AB32699"/>
    </row>
    <row r="32700" spans="16:28" x14ac:dyDescent="0.2">
      <c r="P32700" s="12"/>
      <c r="AB32700"/>
    </row>
    <row r="32701" spans="16:28" x14ac:dyDescent="0.2">
      <c r="P32701" s="12"/>
      <c r="AB32701"/>
    </row>
    <row r="32702" spans="16:28" x14ac:dyDescent="0.2">
      <c r="P32702" s="12"/>
      <c r="AB32702"/>
    </row>
    <row r="32703" spans="16:28" x14ac:dyDescent="0.2">
      <c r="P32703" s="12"/>
      <c r="AB32703"/>
    </row>
    <row r="32704" spans="16:28" x14ac:dyDescent="0.2">
      <c r="P32704" s="12"/>
      <c r="AB32704"/>
    </row>
    <row r="32705" spans="16:28" x14ac:dyDescent="0.2">
      <c r="P32705" s="12"/>
      <c r="AB32705"/>
    </row>
    <row r="32706" spans="16:28" x14ac:dyDescent="0.2">
      <c r="P32706" s="12"/>
      <c r="AB32706"/>
    </row>
    <row r="32707" spans="16:28" x14ac:dyDescent="0.2">
      <c r="P32707" s="12"/>
      <c r="AB32707"/>
    </row>
    <row r="32708" spans="16:28" x14ac:dyDescent="0.2">
      <c r="P32708" s="12"/>
      <c r="AB32708"/>
    </row>
    <row r="32709" spans="16:28" x14ac:dyDescent="0.2">
      <c r="P32709" s="12"/>
      <c r="AB32709"/>
    </row>
    <row r="32710" spans="16:28" x14ac:dyDescent="0.2">
      <c r="P32710" s="12"/>
      <c r="AB32710"/>
    </row>
    <row r="32711" spans="16:28" x14ac:dyDescent="0.2">
      <c r="P32711" s="12"/>
      <c r="AB32711"/>
    </row>
    <row r="32712" spans="16:28" x14ac:dyDescent="0.2">
      <c r="P32712" s="12"/>
      <c r="AB32712"/>
    </row>
    <row r="32713" spans="16:28" x14ac:dyDescent="0.2">
      <c r="P32713" s="12"/>
      <c r="AB32713"/>
    </row>
    <row r="32714" spans="16:28" x14ac:dyDescent="0.2">
      <c r="P32714" s="12"/>
      <c r="AB32714"/>
    </row>
    <row r="32715" spans="16:28" x14ac:dyDescent="0.2">
      <c r="P32715" s="12"/>
      <c r="AB32715"/>
    </row>
    <row r="32716" spans="16:28" x14ac:dyDescent="0.2">
      <c r="P32716" s="12"/>
      <c r="AB32716"/>
    </row>
    <row r="32717" spans="16:28" x14ac:dyDescent="0.2">
      <c r="P32717" s="12"/>
      <c r="AB32717"/>
    </row>
    <row r="32718" spans="16:28" x14ac:dyDescent="0.2">
      <c r="P32718" s="12"/>
      <c r="AB32718"/>
    </row>
    <row r="32719" spans="16:28" x14ac:dyDescent="0.2">
      <c r="P32719" s="12"/>
      <c r="AB32719"/>
    </row>
    <row r="32720" spans="16:28" x14ac:dyDescent="0.2">
      <c r="P32720" s="12"/>
      <c r="AB32720"/>
    </row>
    <row r="32721" spans="16:28" x14ac:dyDescent="0.2">
      <c r="P32721" s="12"/>
      <c r="AB32721"/>
    </row>
    <row r="32722" spans="16:28" x14ac:dyDescent="0.2">
      <c r="P32722" s="12"/>
      <c r="AB32722"/>
    </row>
    <row r="32723" spans="16:28" x14ac:dyDescent="0.2">
      <c r="P32723" s="12"/>
      <c r="AB32723"/>
    </row>
    <row r="32724" spans="16:28" x14ac:dyDescent="0.2">
      <c r="P32724" s="12"/>
      <c r="AB32724"/>
    </row>
    <row r="32725" spans="16:28" x14ac:dyDescent="0.2">
      <c r="P32725" s="12"/>
      <c r="AB32725"/>
    </row>
    <row r="32726" spans="16:28" x14ac:dyDescent="0.2">
      <c r="P32726" s="12"/>
      <c r="AB32726"/>
    </row>
    <row r="32727" spans="16:28" x14ac:dyDescent="0.2">
      <c r="P32727" s="12"/>
      <c r="AB32727"/>
    </row>
    <row r="32728" spans="16:28" x14ac:dyDescent="0.2">
      <c r="P32728" s="12"/>
      <c r="AB32728"/>
    </row>
    <row r="32729" spans="16:28" x14ac:dyDescent="0.2">
      <c r="P32729" s="12"/>
      <c r="AB32729"/>
    </row>
    <row r="32730" spans="16:28" x14ac:dyDescent="0.2">
      <c r="P32730" s="12"/>
      <c r="AB32730"/>
    </row>
    <row r="32731" spans="16:28" x14ac:dyDescent="0.2">
      <c r="P32731" s="12"/>
      <c r="AB32731"/>
    </row>
    <row r="32732" spans="16:28" x14ac:dyDescent="0.2">
      <c r="P32732" s="12"/>
      <c r="AB32732"/>
    </row>
    <row r="32733" spans="16:28" x14ac:dyDescent="0.2">
      <c r="P32733" s="12"/>
      <c r="AB32733"/>
    </row>
    <row r="32734" spans="16:28" x14ac:dyDescent="0.2">
      <c r="P32734" s="12"/>
      <c r="AB32734"/>
    </row>
    <row r="32735" spans="16:28" x14ac:dyDescent="0.2">
      <c r="P32735" s="12"/>
      <c r="AB32735"/>
    </row>
    <row r="32736" spans="16:28" x14ac:dyDescent="0.2">
      <c r="P32736" s="12"/>
      <c r="AB32736"/>
    </row>
    <row r="32737" spans="16:28" x14ac:dyDescent="0.2">
      <c r="P32737" s="12"/>
      <c r="AB32737"/>
    </row>
    <row r="32738" spans="16:28" x14ac:dyDescent="0.2">
      <c r="P32738" s="12"/>
      <c r="AB32738"/>
    </row>
    <row r="32739" spans="16:28" x14ac:dyDescent="0.2">
      <c r="P32739" s="12"/>
      <c r="AB32739"/>
    </row>
    <row r="32740" spans="16:28" x14ac:dyDescent="0.2">
      <c r="P32740" s="12"/>
      <c r="AB32740"/>
    </row>
    <row r="32741" spans="16:28" x14ac:dyDescent="0.2">
      <c r="P32741" s="12"/>
      <c r="AB32741"/>
    </row>
    <row r="32742" spans="16:28" x14ac:dyDescent="0.2">
      <c r="P32742" s="12"/>
      <c r="AB32742"/>
    </row>
    <row r="32743" spans="16:28" x14ac:dyDescent="0.2">
      <c r="P32743" s="12"/>
      <c r="AB32743"/>
    </row>
    <row r="32744" spans="16:28" x14ac:dyDescent="0.2">
      <c r="P32744" s="12"/>
      <c r="AB32744"/>
    </row>
    <row r="32745" spans="16:28" x14ac:dyDescent="0.2">
      <c r="P32745" s="12"/>
      <c r="AB32745"/>
    </row>
    <row r="32746" spans="16:28" x14ac:dyDescent="0.2">
      <c r="P32746" s="12"/>
      <c r="AB32746"/>
    </row>
    <row r="32747" spans="16:28" x14ac:dyDescent="0.2">
      <c r="P32747" s="12"/>
      <c r="AB32747"/>
    </row>
    <row r="32748" spans="16:28" x14ac:dyDescent="0.2">
      <c r="P32748" s="12"/>
      <c r="AB32748"/>
    </row>
    <row r="32749" spans="16:28" x14ac:dyDescent="0.2">
      <c r="P32749" s="12"/>
      <c r="AB32749"/>
    </row>
    <row r="32750" spans="16:28" x14ac:dyDescent="0.2">
      <c r="P32750" s="12"/>
      <c r="AB32750"/>
    </row>
    <row r="32751" spans="16:28" x14ac:dyDescent="0.2">
      <c r="P32751" s="12"/>
      <c r="AB32751"/>
    </row>
    <row r="32752" spans="16:28" x14ac:dyDescent="0.2">
      <c r="P32752" s="12"/>
      <c r="AB32752"/>
    </row>
    <row r="32753" spans="16:28" x14ac:dyDescent="0.2">
      <c r="P32753" s="12"/>
      <c r="AB32753"/>
    </row>
    <row r="32754" spans="16:28" x14ac:dyDescent="0.2">
      <c r="P32754" s="12"/>
      <c r="AB32754"/>
    </row>
    <row r="32755" spans="16:28" x14ac:dyDescent="0.2">
      <c r="P32755" s="12"/>
      <c r="AB32755"/>
    </row>
    <row r="32756" spans="16:28" x14ac:dyDescent="0.2">
      <c r="P32756" s="12"/>
      <c r="AB32756"/>
    </row>
    <row r="32757" spans="16:28" x14ac:dyDescent="0.2">
      <c r="P32757" s="12"/>
      <c r="AB32757"/>
    </row>
    <row r="32758" spans="16:28" x14ac:dyDescent="0.2">
      <c r="P32758" s="12"/>
      <c r="AB32758"/>
    </row>
    <row r="32759" spans="16:28" x14ac:dyDescent="0.2">
      <c r="P32759" s="12"/>
      <c r="AB32759"/>
    </row>
    <row r="32760" spans="16:28" x14ac:dyDescent="0.2">
      <c r="P32760" s="12"/>
      <c r="AB32760"/>
    </row>
    <row r="32761" spans="16:28" x14ac:dyDescent="0.2">
      <c r="P32761" s="12"/>
      <c r="AB32761"/>
    </row>
    <row r="32762" spans="16:28" x14ac:dyDescent="0.2">
      <c r="P32762" s="12"/>
      <c r="AB32762"/>
    </row>
    <row r="32763" spans="16:28" x14ac:dyDescent="0.2">
      <c r="P32763" s="12"/>
      <c r="AB32763"/>
    </row>
    <row r="32764" spans="16:28" x14ac:dyDescent="0.2">
      <c r="P32764" s="12"/>
      <c r="AB32764"/>
    </row>
    <row r="32765" spans="16:28" x14ac:dyDescent="0.2">
      <c r="P32765" s="12"/>
      <c r="AB32765"/>
    </row>
    <row r="32766" spans="16:28" x14ac:dyDescent="0.2">
      <c r="P32766" s="12"/>
      <c r="AB32766"/>
    </row>
    <row r="32767" spans="16:28" x14ac:dyDescent="0.2">
      <c r="P32767" s="12"/>
      <c r="AB32767"/>
    </row>
    <row r="32768" spans="16:28" x14ac:dyDescent="0.2">
      <c r="P32768" s="12"/>
      <c r="AB32768"/>
    </row>
    <row r="32769" spans="16:28" x14ac:dyDescent="0.2">
      <c r="P32769" s="12"/>
      <c r="AB32769"/>
    </row>
    <row r="32770" spans="16:28" x14ac:dyDescent="0.2">
      <c r="P32770" s="12"/>
      <c r="AB32770"/>
    </row>
    <row r="32771" spans="16:28" x14ac:dyDescent="0.2">
      <c r="P32771" s="12"/>
      <c r="AB32771"/>
    </row>
    <row r="32772" spans="16:28" x14ac:dyDescent="0.2">
      <c r="P32772" s="12"/>
      <c r="AB32772"/>
    </row>
    <row r="32773" spans="16:28" x14ac:dyDescent="0.2">
      <c r="P32773" s="12"/>
      <c r="AB32773"/>
    </row>
    <row r="32774" spans="16:28" x14ac:dyDescent="0.2">
      <c r="P32774" s="12"/>
      <c r="AB32774"/>
    </row>
    <row r="32775" spans="16:28" x14ac:dyDescent="0.2">
      <c r="P32775" s="12"/>
      <c r="AB32775"/>
    </row>
    <row r="32776" spans="16:28" x14ac:dyDescent="0.2">
      <c r="P32776" s="12"/>
      <c r="AB32776"/>
    </row>
    <row r="32777" spans="16:28" x14ac:dyDescent="0.2">
      <c r="P32777" s="12"/>
      <c r="AB32777"/>
    </row>
    <row r="32778" spans="16:28" x14ac:dyDescent="0.2">
      <c r="P32778" s="12"/>
      <c r="AB32778"/>
    </row>
    <row r="32779" spans="16:28" x14ac:dyDescent="0.2">
      <c r="P32779" s="12"/>
      <c r="AB32779"/>
    </row>
    <row r="32780" spans="16:28" x14ac:dyDescent="0.2">
      <c r="P32780" s="12"/>
      <c r="AB32780"/>
    </row>
    <row r="32781" spans="16:28" x14ac:dyDescent="0.2">
      <c r="P32781" s="12"/>
      <c r="AB32781"/>
    </row>
    <row r="32782" spans="16:28" x14ac:dyDescent="0.2">
      <c r="P32782" s="12"/>
      <c r="AB32782"/>
    </row>
    <row r="32783" spans="16:28" x14ac:dyDescent="0.2">
      <c r="P32783" s="12"/>
      <c r="AB32783"/>
    </row>
    <row r="32784" spans="16:28" x14ac:dyDescent="0.2">
      <c r="P32784" s="12"/>
      <c r="AB32784"/>
    </row>
    <row r="32785" spans="16:28" x14ac:dyDescent="0.2">
      <c r="P32785" s="12"/>
      <c r="AB32785"/>
    </row>
    <row r="32786" spans="16:28" x14ac:dyDescent="0.2">
      <c r="P32786" s="12"/>
      <c r="AB32786"/>
    </row>
    <row r="32787" spans="16:28" x14ac:dyDescent="0.2">
      <c r="P32787" s="12"/>
      <c r="AB32787"/>
    </row>
    <row r="32788" spans="16:28" x14ac:dyDescent="0.2">
      <c r="P32788" s="12"/>
      <c r="AB32788"/>
    </row>
    <row r="32789" spans="16:28" x14ac:dyDescent="0.2">
      <c r="P32789" s="12"/>
      <c r="AB32789"/>
    </row>
    <row r="32790" spans="16:28" x14ac:dyDescent="0.2">
      <c r="P32790" s="12"/>
      <c r="AB32790"/>
    </row>
    <row r="32791" spans="16:28" x14ac:dyDescent="0.2">
      <c r="P32791" s="12"/>
      <c r="AB32791"/>
    </row>
    <row r="32792" spans="16:28" x14ac:dyDescent="0.2">
      <c r="P32792" s="12"/>
      <c r="AB32792"/>
    </row>
    <row r="32793" spans="16:28" x14ac:dyDescent="0.2">
      <c r="P32793" s="12"/>
      <c r="AB32793"/>
    </row>
    <row r="32794" spans="16:28" x14ac:dyDescent="0.2">
      <c r="P32794" s="12"/>
      <c r="AB32794"/>
    </row>
    <row r="32795" spans="16:28" x14ac:dyDescent="0.2">
      <c r="P32795" s="12"/>
      <c r="AB32795"/>
    </row>
    <row r="32796" spans="16:28" x14ac:dyDescent="0.2">
      <c r="P32796" s="12"/>
      <c r="AB32796"/>
    </row>
    <row r="32797" spans="16:28" x14ac:dyDescent="0.2">
      <c r="P32797" s="12"/>
      <c r="AB32797"/>
    </row>
    <row r="32798" spans="16:28" x14ac:dyDescent="0.2">
      <c r="P32798" s="12"/>
      <c r="AB32798"/>
    </row>
    <row r="32799" spans="16:28" x14ac:dyDescent="0.2">
      <c r="P32799" s="12"/>
      <c r="AB32799"/>
    </row>
    <row r="32800" spans="16:28" x14ac:dyDescent="0.2">
      <c r="P32800" s="12"/>
      <c r="AB32800"/>
    </row>
    <row r="32801" spans="16:28" x14ac:dyDescent="0.2">
      <c r="P32801" s="12"/>
      <c r="AB32801"/>
    </row>
    <row r="32802" spans="16:28" x14ac:dyDescent="0.2">
      <c r="P32802" s="12"/>
      <c r="AB32802"/>
    </row>
    <row r="32803" spans="16:28" x14ac:dyDescent="0.2">
      <c r="P32803" s="12"/>
      <c r="AB32803"/>
    </row>
    <row r="32804" spans="16:28" x14ac:dyDescent="0.2">
      <c r="P32804" s="12"/>
      <c r="AB32804"/>
    </row>
    <row r="32805" spans="16:28" x14ac:dyDescent="0.2">
      <c r="P32805" s="12"/>
      <c r="AB32805"/>
    </row>
    <row r="32806" spans="16:28" x14ac:dyDescent="0.2">
      <c r="P32806" s="12"/>
      <c r="AB32806"/>
    </row>
    <row r="32807" spans="16:28" x14ac:dyDescent="0.2">
      <c r="P32807" s="12"/>
      <c r="AB32807"/>
    </row>
    <row r="32808" spans="16:28" x14ac:dyDescent="0.2">
      <c r="P32808" s="12"/>
      <c r="AB32808"/>
    </row>
    <row r="32809" spans="16:28" x14ac:dyDescent="0.2">
      <c r="P32809" s="12"/>
      <c r="AB32809"/>
    </row>
    <row r="32810" spans="16:28" x14ac:dyDescent="0.2">
      <c r="P32810" s="12"/>
      <c r="AB32810"/>
    </row>
    <row r="32811" spans="16:28" x14ac:dyDescent="0.2">
      <c r="P32811" s="12"/>
      <c r="AB32811"/>
    </row>
    <row r="32812" spans="16:28" x14ac:dyDescent="0.2">
      <c r="P32812" s="12"/>
      <c r="AB32812"/>
    </row>
    <row r="32813" spans="16:28" x14ac:dyDescent="0.2">
      <c r="P32813" s="12"/>
      <c r="AB32813"/>
    </row>
    <row r="32814" spans="16:28" x14ac:dyDescent="0.2">
      <c r="P32814" s="12"/>
      <c r="AB32814"/>
    </row>
    <row r="32815" spans="16:28" x14ac:dyDescent="0.2">
      <c r="P32815" s="12"/>
      <c r="AB32815"/>
    </row>
    <row r="32816" spans="16:28" x14ac:dyDescent="0.2">
      <c r="P32816" s="12"/>
      <c r="AB32816"/>
    </row>
    <row r="32817" spans="16:28" x14ac:dyDescent="0.2">
      <c r="P32817" s="12"/>
      <c r="AB32817"/>
    </row>
    <row r="32818" spans="16:28" x14ac:dyDescent="0.2">
      <c r="P32818" s="12"/>
      <c r="AB32818"/>
    </row>
    <row r="32819" spans="16:28" x14ac:dyDescent="0.2">
      <c r="P32819" s="12"/>
      <c r="AB32819"/>
    </row>
    <row r="32820" spans="16:28" x14ac:dyDescent="0.2">
      <c r="P32820" s="12"/>
      <c r="AB32820"/>
    </row>
    <row r="32821" spans="16:28" x14ac:dyDescent="0.2">
      <c r="P32821" s="12"/>
      <c r="AB32821"/>
    </row>
    <row r="32822" spans="16:28" x14ac:dyDescent="0.2">
      <c r="P32822" s="12"/>
      <c r="AB32822"/>
    </row>
    <row r="32823" spans="16:28" x14ac:dyDescent="0.2">
      <c r="P32823" s="12"/>
      <c r="AB32823"/>
    </row>
    <row r="32824" spans="16:28" x14ac:dyDescent="0.2">
      <c r="P32824" s="12"/>
      <c r="AB32824"/>
    </row>
    <row r="32825" spans="16:28" x14ac:dyDescent="0.2">
      <c r="P32825" s="12"/>
      <c r="AB32825"/>
    </row>
    <row r="32826" spans="16:28" x14ac:dyDescent="0.2">
      <c r="P32826" s="12"/>
      <c r="AB32826"/>
    </row>
    <row r="32827" spans="16:28" x14ac:dyDescent="0.2">
      <c r="P32827" s="12"/>
      <c r="AB32827"/>
    </row>
    <row r="32828" spans="16:28" x14ac:dyDescent="0.2">
      <c r="P32828" s="12"/>
      <c r="AB32828"/>
    </row>
    <row r="32829" spans="16:28" x14ac:dyDescent="0.2">
      <c r="P32829" s="12"/>
      <c r="AB32829"/>
    </row>
    <row r="32830" spans="16:28" x14ac:dyDescent="0.2">
      <c r="P32830" s="12"/>
      <c r="AB32830"/>
    </row>
    <row r="32831" spans="16:28" x14ac:dyDescent="0.2">
      <c r="P32831" s="12"/>
      <c r="AB32831"/>
    </row>
    <row r="32832" spans="16:28" x14ac:dyDescent="0.2">
      <c r="P32832" s="12"/>
      <c r="AB32832"/>
    </row>
    <row r="32833" spans="16:28" x14ac:dyDescent="0.2">
      <c r="P32833" s="12"/>
      <c r="AB32833"/>
    </row>
    <row r="32834" spans="16:28" x14ac:dyDescent="0.2">
      <c r="P32834" s="12"/>
      <c r="AB32834"/>
    </row>
    <row r="32835" spans="16:28" x14ac:dyDescent="0.2">
      <c r="P32835" s="12"/>
      <c r="AB32835"/>
    </row>
    <row r="32836" spans="16:28" x14ac:dyDescent="0.2">
      <c r="P32836" s="12"/>
      <c r="AB32836"/>
    </row>
    <row r="32837" spans="16:28" x14ac:dyDescent="0.2">
      <c r="P32837" s="12"/>
      <c r="AB32837"/>
    </row>
    <row r="32838" spans="16:28" x14ac:dyDescent="0.2">
      <c r="P32838" s="12"/>
      <c r="AB32838"/>
    </row>
    <row r="32839" spans="16:28" x14ac:dyDescent="0.2">
      <c r="P32839" s="12"/>
      <c r="AB32839"/>
    </row>
    <row r="32840" spans="16:28" x14ac:dyDescent="0.2">
      <c r="P32840" s="12"/>
      <c r="AB32840"/>
    </row>
    <row r="32841" spans="16:28" x14ac:dyDescent="0.2">
      <c r="P32841" s="12"/>
      <c r="AB32841"/>
    </row>
    <row r="32842" spans="16:28" x14ac:dyDescent="0.2">
      <c r="P32842" s="12"/>
      <c r="AB32842"/>
    </row>
    <row r="32843" spans="16:28" x14ac:dyDescent="0.2">
      <c r="P32843" s="12"/>
      <c r="AB32843"/>
    </row>
    <row r="32844" spans="16:28" x14ac:dyDescent="0.2">
      <c r="P32844" s="12"/>
      <c r="AB32844"/>
    </row>
    <row r="32845" spans="16:28" x14ac:dyDescent="0.2">
      <c r="P32845" s="12"/>
      <c r="AB32845"/>
    </row>
    <row r="32846" spans="16:28" x14ac:dyDescent="0.2">
      <c r="P32846" s="12"/>
      <c r="AB32846"/>
    </row>
    <row r="32847" spans="16:28" x14ac:dyDescent="0.2">
      <c r="P32847" s="12"/>
      <c r="AB32847"/>
    </row>
    <row r="32848" spans="16:28" x14ac:dyDescent="0.2">
      <c r="P32848" s="12"/>
      <c r="AB32848"/>
    </row>
    <row r="32849" spans="16:28" x14ac:dyDescent="0.2">
      <c r="P32849" s="12"/>
      <c r="AB32849"/>
    </row>
    <row r="32850" spans="16:28" x14ac:dyDescent="0.2">
      <c r="P32850" s="12"/>
      <c r="AB32850"/>
    </row>
    <row r="32851" spans="16:28" x14ac:dyDescent="0.2">
      <c r="P32851" s="12"/>
      <c r="AB32851"/>
    </row>
    <row r="32852" spans="16:28" x14ac:dyDescent="0.2">
      <c r="P32852" s="12"/>
      <c r="AB32852"/>
    </row>
    <row r="32853" spans="16:28" x14ac:dyDescent="0.2">
      <c r="P32853" s="12"/>
      <c r="AB32853"/>
    </row>
    <row r="32854" spans="16:28" x14ac:dyDescent="0.2">
      <c r="P32854" s="12"/>
      <c r="AB32854"/>
    </row>
    <row r="32855" spans="16:28" x14ac:dyDescent="0.2">
      <c r="P32855" s="12"/>
      <c r="AB32855"/>
    </row>
    <row r="32856" spans="16:28" x14ac:dyDescent="0.2">
      <c r="P32856" s="12"/>
      <c r="AB32856"/>
    </row>
    <row r="32857" spans="16:28" x14ac:dyDescent="0.2">
      <c r="P32857" s="12"/>
      <c r="AB32857"/>
    </row>
    <row r="32858" spans="16:28" x14ac:dyDescent="0.2">
      <c r="P32858" s="12"/>
      <c r="AB32858"/>
    </row>
    <row r="32859" spans="16:28" x14ac:dyDescent="0.2">
      <c r="P32859" s="12"/>
      <c r="AB32859"/>
    </row>
    <row r="32860" spans="16:28" x14ac:dyDescent="0.2">
      <c r="P32860" s="12"/>
      <c r="AB32860"/>
    </row>
    <row r="32861" spans="16:28" x14ac:dyDescent="0.2">
      <c r="P32861" s="12"/>
      <c r="AB32861"/>
    </row>
    <row r="32862" spans="16:28" x14ac:dyDescent="0.2">
      <c r="P32862" s="12"/>
      <c r="AB32862"/>
    </row>
    <row r="32863" spans="16:28" x14ac:dyDescent="0.2">
      <c r="P32863" s="12"/>
      <c r="AB32863"/>
    </row>
    <row r="32864" spans="16:28" x14ac:dyDescent="0.2">
      <c r="P32864" s="12"/>
      <c r="AB32864"/>
    </row>
    <row r="32865" spans="16:28" x14ac:dyDescent="0.2">
      <c r="P32865" s="12"/>
      <c r="AB32865"/>
    </row>
    <row r="32866" spans="16:28" x14ac:dyDescent="0.2">
      <c r="P32866" s="12"/>
      <c r="AB32866"/>
    </row>
    <row r="32867" spans="16:28" x14ac:dyDescent="0.2">
      <c r="P32867" s="12"/>
      <c r="AB32867"/>
    </row>
    <row r="32868" spans="16:28" x14ac:dyDescent="0.2">
      <c r="P32868" s="12"/>
      <c r="AB32868"/>
    </row>
    <row r="32869" spans="16:28" x14ac:dyDescent="0.2">
      <c r="P32869" s="12"/>
      <c r="AB32869"/>
    </row>
    <row r="32870" spans="16:28" x14ac:dyDescent="0.2">
      <c r="P32870" s="12"/>
      <c r="AB32870"/>
    </row>
    <row r="32871" spans="16:28" x14ac:dyDescent="0.2">
      <c r="P32871" s="12"/>
      <c r="AB32871"/>
    </row>
    <row r="32872" spans="16:28" x14ac:dyDescent="0.2">
      <c r="P32872" s="12"/>
      <c r="AB32872"/>
    </row>
    <row r="32873" spans="16:28" x14ac:dyDescent="0.2">
      <c r="P32873" s="12"/>
      <c r="AB32873"/>
    </row>
    <row r="32874" spans="16:28" x14ac:dyDescent="0.2">
      <c r="P32874" s="12"/>
      <c r="AB32874"/>
    </row>
    <row r="32875" spans="16:28" x14ac:dyDescent="0.2">
      <c r="P32875" s="12"/>
      <c r="AB32875"/>
    </row>
    <row r="32876" spans="16:28" x14ac:dyDescent="0.2">
      <c r="P32876" s="12"/>
      <c r="AB32876"/>
    </row>
    <row r="32877" spans="16:28" x14ac:dyDescent="0.2">
      <c r="P32877" s="12"/>
      <c r="AB32877"/>
    </row>
    <row r="32878" spans="16:28" x14ac:dyDescent="0.2">
      <c r="P32878" s="12"/>
      <c r="AB32878"/>
    </row>
    <row r="32879" spans="16:28" x14ac:dyDescent="0.2">
      <c r="P32879" s="12"/>
      <c r="AB32879"/>
    </row>
    <row r="32880" spans="16:28" x14ac:dyDescent="0.2">
      <c r="P32880" s="12"/>
      <c r="AB32880"/>
    </row>
    <row r="32881" spans="16:28" x14ac:dyDescent="0.2">
      <c r="P32881" s="12"/>
      <c r="AB32881"/>
    </row>
    <row r="32882" spans="16:28" x14ac:dyDescent="0.2">
      <c r="P32882" s="12"/>
      <c r="AB32882"/>
    </row>
    <row r="32883" spans="16:28" x14ac:dyDescent="0.2">
      <c r="P32883" s="12"/>
      <c r="AB32883"/>
    </row>
    <row r="32884" spans="16:28" x14ac:dyDescent="0.2">
      <c r="P32884" s="12"/>
      <c r="AB32884"/>
    </row>
    <row r="32885" spans="16:28" x14ac:dyDescent="0.2">
      <c r="P32885" s="12"/>
      <c r="AB32885"/>
    </row>
    <row r="32886" spans="16:28" x14ac:dyDescent="0.2">
      <c r="P32886" s="12"/>
      <c r="AB32886"/>
    </row>
    <row r="32887" spans="16:28" x14ac:dyDescent="0.2">
      <c r="P32887" s="12"/>
      <c r="AB32887"/>
    </row>
    <row r="32888" spans="16:28" x14ac:dyDescent="0.2">
      <c r="P32888" s="12"/>
      <c r="AB32888"/>
    </row>
    <row r="32889" spans="16:28" x14ac:dyDescent="0.2">
      <c r="P32889" s="12"/>
      <c r="AB32889"/>
    </row>
    <row r="32890" spans="16:28" x14ac:dyDescent="0.2">
      <c r="P32890" s="12"/>
      <c r="AB32890"/>
    </row>
    <row r="32891" spans="16:28" x14ac:dyDescent="0.2">
      <c r="P32891" s="12"/>
      <c r="AB32891"/>
    </row>
    <row r="32892" spans="16:28" x14ac:dyDescent="0.2">
      <c r="P32892" s="12"/>
      <c r="AB32892"/>
    </row>
    <row r="32893" spans="16:28" x14ac:dyDescent="0.2">
      <c r="P32893" s="12"/>
      <c r="AB32893"/>
    </row>
    <row r="32894" spans="16:28" x14ac:dyDescent="0.2">
      <c r="P32894" s="12"/>
      <c r="AB32894"/>
    </row>
    <row r="32895" spans="16:28" x14ac:dyDescent="0.2">
      <c r="P32895" s="12"/>
      <c r="AB32895"/>
    </row>
    <row r="32896" spans="16:28" x14ac:dyDescent="0.2">
      <c r="P32896" s="12"/>
      <c r="AB32896"/>
    </row>
    <row r="32897" spans="16:28" x14ac:dyDescent="0.2">
      <c r="P32897" s="12"/>
      <c r="AB32897"/>
    </row>
    <row r="32898" spans="16:28" x14ac:dyDescent="0.2">
      <c r="P32898" s="12"/>
      <c r="AB32898"/>
    </row>
    <row r="32899" spans="16:28" x14ac:dyDescent="0.2">
      <c r="P32899" s="12"/>
      <c r="AB32899"/>
    </row>
    <row r="32900" spans="16:28" x14ac:dyDescent="0.2">
      <c r="P32900" s="12"/>
      <c r="AB32900"/>
    </row>
    <row r="32901" spans="16:28" x14ac:dyDescent="0.2">
      <c r="P32901" s="12"/>
      <c r="AB32901"/>
    </row>
    <row r="32902" spans="16:28" x14ac:dyDescent="0.2">
      <c r="P32902" s="12"/>
      <c r="AB32902"/>
    </row>
    <row r="32903" spans="16:28" x14ac:dyDescent="0.2">
      <c r="P32903" s="12"/>
      <c r="AB32903"/>
    </row>
    <row r="32904" spans="16:28" x14ac:dyDescent="0.2">
      <c r="P32904" s="12"/>
      <c r="AB32904"/>
    </row>
    <row r="32905" spans="16:28" x14ac:dyDescent="0.2">
      <c r="P32905" s="12"/>
      <c r="AB32905"/>
    </row>
    <row r="32906" spans="16:28" x14ac:dyDescent="0.2">
      <c r="P32906" s="12"/>
      <c r="AB32906"/>
    </row>
    <row r="32907" spans="16:28" x14ac:dyDescent="0.2">
      <c r="P32907" s="12"/>
      <c r="AB32907"/>
    </row>
    <row r="32908" spans="16:28" x14ac:dyDescent="0.2">
      <c r="P32908" s="12"/>
      <c r="AB32908"/>
    </row>
    <row r="32909" spans="16:28" x14ac:dyDescent="0.2">
      <c r="P32909" s="12"/>
      <c r="AB32909"/>
    </row>
    <row r="32910" spans="16:28" x14ac:dyDescent="0.2">
      <c r="P32910" s="12"/>
      <c r="AB32910"/>
    </row>
    <row r="32911" spans="16:28" x14ac:dyDescent="0.2">
      <c r="P32911" s="12"/>
      <c r="AB32911"/>
    </row>
    <row r="32912" spans="16:28" x14ac:dyDescent="0.2">
      <c r="P32912" s="12"/>
      <c r="AB32912"/>
    </row>
    <row r="32913" spans="16:28" x14ac:dyDescent="0.2">
      <c r="P32913" s="12"/>
      <c r="AB32913"/>
    </row>
    <row r="32914" spans="16:28" x14ac:dyDescent="0.2">
      <c r="P32914" s="12"/>
      <c r="AB32914"/>
    </row>
    <row r="32915" spans="16:28" x14ac:dyDescent="0.2">
      <c r="P32915" s="12"/>
      <c r="AB32915"/>
    </row>
    <row r="32916" spans="16:28" x14ac:dyDescent="0.2">
      <c r="P32916" s="12"/>
      <c r="AB32916"/>
    </row>
    <row r="32917" spans="16:28" x14ac:dyDescent="0.2">
      <c r="P32917" s="12"/>
      <c r="AB32917"/>
    </row>
    <row r="32918" spans="16:28" x14ac:dyDescent="0.2">
      <c r="P32918" s="12"/>
      <c r="AB32918"/>
    </row>
    <row r="32919" spans="16:28" x14ac:dyDescent="0.2">
      <c r="P32919" s="12"/>
      <c r="AB32919"/>
    </row>
    <row r="32920" spans="16:28" x14ac:dyDescent="0.2">
      <c r="P32920" s="12"/>
      <c r="AB32920"/>
    </row>
    <row r="32921" spans="16:28" x14ac:dyDescent="0.2">
      <c r="P32921" s="12"/>
      <c r="AB32921"/>
    </row>
    <row r="32922" spans="16:28" x14ac:dyDescent="0.2">
      <c r="P32922" s="12"/>
      <c r="AB32922"/>
    </row>
    <row r="32923" spans="16:28" x14ac:dyDescent="0.2">
      <c r="P32923" s="12"/>
      <c r="AB32923"/>
    </row>
    <row r="32924" spans="16:28" x14ac:dyDescent="0.2">
      <c r="P32924" s="12"/>
      <c r="AB32924"/>
    </row>
    <row r="32925" spans="16:28" x14ac:dyDescent="0.2">
      <c r="P32925" s="12"/>
      <c r="AB32925"/>
    </row>
    <row r="32926" spans="16:28" x14ac:dyDescent="0.2">
      <c r="P32926" s="12"/>
      <c r="AB32926"/>
    </row>
    <row r="32927" spans="16:28" x14ac:dyDescent="0.2">
      <c r="P32927" s="12"/>
      <c r="AB32927"/>
    </row>
    <row r="32928" spans="16:28" x14ac:dyDescent="0.2">
      <c r="P32928" s="12"/>
      <c r="AB32928"/>
    </row>
    <row r="32929" spans="16:28" x14ac:dyDescent="0.2">
      <c r="P32929" s="12"/>
      <c r="AB32929"/>
    </row>
    <row r="32930" spans="16:28" x14ac:dyDescent="0.2">
      <c r="P32930" s="12"/>
      <c r="AB32930"/>
    </row>
    <row r="32931" spans="16:28" x14ac:dyDescent="0.2">
      <c r="P32931" s="12"/>
      <c r="AB32931"/>
    </row>
    <row r="32932" spans="16:28" x14ac:dyDescent="0.2">
      <c r="P32932" s="12"/>
      <c r="AB32932"/>
    </row>
    <row r="32933" spans="16:28" x14ac:dyDescent="0.2">
      <c r="P32933" s="12"/>
      <c r="AB32933"/>
    </row>
    <row r="32934" spans="16:28" x14ac:dyDescent="0.2">
      <c r="P32934" s="12"/>
      <c r="AB32934"/>
    </row>
    <row r="32935" spans="16:28" x14ac:dyDescent="0.2">
      <c r="P32935" s="12"/>
      <c r="AB32935"/>
    </row>
    <row r="32936" spans="16:28" x14ac:dyDescent="0.2">
      <c r="P32936" s="12"/>
      <c r="AB32936"/>
    </row>
    <row r="32937" spans="16:28" x14ac:dyDescent="0.2">
      <c r="P32937" s="12"/>
      <c r="AB32937"/>
    </row>
    <row r="32938" spans="16:28" x14ac:dyDescent="0.2">
      <c r="P32938" s="12"/>
      <c r="AB32938"/>
    </row>
    <row r="32939" spans="16:28" x14ac:dyDescent="0.2">
      <c r="P32939" s="12"/>
      <c r="AB32939"/>
    </row>
    <row r="32940" spans="16:28" x14ac:dyDescent="0.2">
      <c r="P32940" s="12"/>
      <c r="AB32940"/>
    </row>
    <row r="32941" spans="16:28" x14ac:dyDescent="0.2">
      <c r="P32941" s="12"/>
      <c r="AB32941"/>
    </row>
    <row r="32942" spans="16:28" x14ac:dyDescent="0.2">
      <c r="P32942" s="12"/>
      <c r="AB32942"/>
    </row>
    <row r="32943" spans="16:28" x14ac:dyDescent="0.2">
      <c r="P32943" s="12"/>
      <c r="AB32943"/>
    </row>
    <row r="32944" spans="16:28" x14ac:dyDescent="0.2">
      <c r="P32944" s="12"/>
      <c r="AB32944"/>
    </row>
    <row r="32945" spans="16:28" x14ac:dyDescent="0.2">
      <c r="P32945" s="12"/>
      <c r="AB32945"/>
    </row>
    <row r="32946" spans="16:28" x14ac:dyDescent="0.2">
      <c r="P32946" s="12"/>
      <c r="AB32946"/>
    </row>
    <row r="32947" spans="16:28" x14ac:dyDescent="0.2">
      <c r="P32947" s="12"/>
      <c r="AB32947"/>
    </row>
    <row r="32948" spans="16:28" x14ac:dyDescent="0.2">
      <c r="P32948" s="12"/>
      <c r="AB32948"/>
    </row>
    <row r="32949" spans="16:28" x14ac:dyDescent="0.2">
      <c r="P32949" s="12"/>
      <c r="AB32949"/>
    </row>
    <row r="32950" spans="16:28" x14ac:dyDescent="0.2">
      <c r="P32950" s="12"/>
      <c r="AB32950"/>
    </row>
    <row r="32951" spans="16:28" x14ac:dyDescent="0.2">
      <c r="P32951" s="12"/>
      <c r="AB32951"/>
    </row>
    <row r="32952" spans="16:28" x14ac:dyDescent="0.2">
      <c r="P32952" s="12"/>
      <c r="AB32952"/>
    </row>
    <row r="32953" spans="16:28" x14ac:dyDescent="0.2">
      <c r="P32953" s="12"/>
      <c r="AB32953"/>
    </row>
    <row r="32954" spans="16:28" x14ac:dyDescent="0.2">
      <c r="P32954" s="12"/>
      <c r="AB32954"/>
    </row>
    <row r="32955" spans="16:28" x14ac:dyDescent="0.2">
      <c r="P32955" s="12"/>
      <c r="AB32955"/>
    </row>
    <row r="32956" spans="16:28" x14ac:dyDescent="0.2">
      <c r="P32956" s="12"/>
      <c r="AB32956"/>
    </row>
    <row r="32957" spans="16:28" x14ac:dyDescent="0.2">
      <c r="P32957" s="12"/>
      <c r="AB32957"/>
    </row>
    <row r="32958" spans="16:28" x14ac:dyDescent="0.2">
      <c r="P32958" s="12"/>
      <c r="AB32958"/>
    </row>
    <row r="32959" spans="16:28" x14ac:dyDescent="0.2">
      <c r="P32959" s="12"/>
      <c r="AB32959"/>
    </row>
    <row r="32960" spans="16:28" x14ac:dyDescent="0.2">
      <c r="P32960" s="12"/>
      <c r="AB32960"/>
    </row>
    <row r="32961" spans="16:28" x14ac:dyDescent="0.2">
      <c r="P32961" s="12"/>
      <c r="AB32961"/>
    </row>
    <row r="32962" spans="16:28" x14ac:dyDescent="0.2">
      <c r="P32962" s="12"/>
      <c r="AB32962"/>
    </row>
    <row r="32963" spans="16:28" x14ac:dyDescent="0.2">
      <c r="P32963" s="12"/>
      <c r="AB32963"/>
    </row>
    <row r="32964" spans="16:28" x14ac:dyDescent="0.2">
      <c r="P32964" s="12"/>
      <c r="AB32964"/>
    </row>
    <row r="32965" spans="16:28" x14ac:dyDescent="0.2">
      <c r="P32965" s="12"/>
      <c r="AB32965"/>
    </row>
    <row r="32966" spans="16:28" x14ac:dyDescent="0.2">
      <c r="P32966" s="12"/>
      <c r="AB32966"/>
    </row>
    <row r="32967" spans="16:28" x14ac:dyDescent="0.2">
      <c r="P32967" s="12"/>
      <c r="AB32967"/>
    </row>
    <row r="32968" spans="16:28" x14ac:dyDescent="0.2">
      <c r="P32968" s="12"/>
      <c r="AB32968"/>
    </row>
    <row r="32969" spans="16:28" x14ac:dyDescent="0.2">
      <c r="P32969" s="12"/>
      <c r="AB32969"/>
    </row>
    <row r="32970" spans="16:28" x14ac:dyDescent="0.2">
      <c r="P32970" s="12"/>
      <c r="AB32970"/>
    </row>
    <row r="32971" spans="16:28" x14ac:dyDescent="0.2">
      <c r="P32971" s="12"/>
      <c r="AB32971"/>
    </row>
    <row r="32972" spans="16:28" x14ac:dyDescent="0.2">
      <c r="P32972" s="12"/>
      <c r="AB32972"/>
    </row>
    <row r="32973" spans="16:28" x14ac:dyDescent="0.2">
      <c r="P32973" s="12"/>
      <c r="AB32973"/>
    </row>
    <row r="32974" spans="16:28" x14ac:dyDescent="0.2">
      <c r="P32974" s="12"/>
      <c r="AB32974"/>
    </row>
    <row r="32975" spans="16:28" x14ac:dyDescent="0.2">
      <c r="P32975" s="12"/>
      <c r="AB32975"/>
    </row>
    <row r="32976" spans="16:28" x14ac:dyDescent="0.2">
      <c r="P32976" s="12"/>
      <c r="AB32976"/>
    </row>
    <row r="32977" spans="16:28" x14ac:dyDescent="0.2">
      <c r="P32977" s="12"/>
      <c r="AB32977"/>
    </row>
    <row r="32978" spans="16:28" x14ac:dyDescent="0.2">
      <c r="P32978" s="12"/>
      <c r="AB32978"/>
    </row>
    <row r="32979" spans="16:28" x14ac:dyDescent="0.2">
      <c r="P32979" s="12"/>
      <c r="AB32979"/>
    </row>
    <row r="32980" spans="16:28" x14ac:dyDescent="0.2">
      <c r="P32980" s="12"/>
      <c r="AB32980"/>
    </row>
    <row r="32981" spans="16:28" x14ac:dyDescent="0.2">
      <c r="P32981" s="12"/>
      <c r="AB32981"/>
    </row>
    <row r="32982" spans="16:28" x14ac:dyDescent="0.2">
      <c r="P32982" s="12"/>
      <c r="AB32982"/>
    </row>
    <row r="32983" spans="16:28" x14ac:dyDescent="0.2">
      <c r="P32983" s="12"/>
      <c r="AB32983"/>
    </row>
    <row r="32984" spans="16:28" x14ac:dyDescent="0.2">
      <c r="P32984" s="12"/>
      <c r="AB32984"/>
    </row>
    <row r="32985" spans="16:28" x14ac:dyDescent="0.2">
      <c r="P32985" s="12"/>
      <c r="AB32985"/>
    </row>
    <row r="32986" spans="16:28" x14ac:dyDescent="0.2">
      <c r="P32986" s="12"/>
      <c r="AB32986"/>
    </row>
    <row r="32987" spans="16:28" x14ac:dyDescent="0.2">
      <c r="P32987" s="12"/>
      <c r="AB32987"/>
    </row>
    <row r="32988" spans="16:28" x14ac:dyDescent="0.2">
      <c r="P32988" s="12"/>
      <c r="AB32988"/>
    </row>
    <row r="32989" spans="16:28" x14ac:dyDescent="0.2">
      <c r="P32989" s="12"/>
      <c r="AB32989"/>
    </row>
    <row r="32990" spans="16:28" x14ac:dyDescent="0.2">
      <c r="P32990" s="12"/>
      <c r="AB32990"/>
    </row>
    <row r="32991" spans="16:28" x14ac:dyDescent="0.2">
      <c r="P32991" s="12"/>
      <c r="AB32991"/>
    </row>
    <row r="32992" spans="16:28" x14ac:dyDescent="0.2">
      <c r="P32992" s="12"/>
      <c r="AB32992"/>
    </row>
    <row r="32993" spans="16:28" x14ac:dyDescent="0.2">
      <c r="P32993" s="12"/>
      <c r="AB32993"/>
    </row>
    <row r="32994" spans="16:28" x14ac:dyDescent="0.2">
      <c r="P32994" s="12"/>
      <c r="AB32994"/>
    </row>
    <row r="32995" spans="16:28" x14ac:dyDescent="0.2">
      <c r="P32995" s="12"/>
      <c r="AB32995"/>
    </row>
    <row r="32996" spans="16:28" x14ac:dyDescent="0.2">
      <c r="P32996" s="12"/>
      <c r="AB32996"/>
    </row>
    <row r="32997" spans="16:28" x14ac:dyDescent="0.2">
      <c r="P32997" s="12"/>
      <c r="AB32997"/>
    </row>
    <row r="32998" spans="16:28" x14ac:dyDescent="0.2">
      <c r="P32998" s="12"/>
      <c r="AB32998"/>
    </row>
    <row r="32999" spans="16:28" x14ac:dyDescent="0.2">
      <c r="P32999" s="12"/>
      <c r="AB32999"/>
    </row>
    <row r="33000" spans="16:28" x14ac:dyDescent="0.2">
      <c r="P33000" s="12"/>
      <c r="AB33000"/>
    </row>
    <row r="33001" spans="16:28" x14ac:dyDescent="0.2">
      <c r="P33001" s="12"/>
      <c r="AB33001"/>
    </row>
    <row r="33002" spans="16:28" x14ac:dyDescent="0.2">
      <c r="P33002" s="12"/>
      <c r="AB33002"/>
    </row>
    <row r="33003" spans="16:28" x14ac:dyDescent="0.2">
      <c r="P33003" s="12"/>
      <c r="AB33003"/>
    </row>
    <row r="33004" spans="16:28" x14ac:dyDescent="0.2">
      <c r="P33004" s="12"/>
      <c r="AB33004"/>
    </row>
    <row r="33005" spans="16:28" x14ac:dyDescent="0.2">
      <c r="P33005" s="12"/>
      <c r="AB33005"/>
    </row>
    <row r="33006" spans="16:28" x14ac:dyDescent="0.2">
      <c r="P33006" s="12"/>
      <c r="AB33006"/>
    </row>
    <row r="33007" spans="16:28" x14ac:dyDescent="0.2">
      <c r="P33007" s="12"/>
      <c r="AB33007"/>
    </row>
    <row r="33008" spans="16:28" x14ac:dyDescent="0.2">
      <c r="P33008" s="12"/>
      <c r="AB33008"/>
    </row>
    <row r="33009" spans="16:28" x14ac:dyDescent="0.2">
      <c r="P33009" s="12"/>
      <c r="AB33009"/>
    </row>
    <row r="33010" spans="16:28" x14ac:dyDescent="0.2">
      <c r="P33010" s="12"/>
      <c r="AB33010"/>
    </row>
    <row r="33011" spans="16:28" x14ac:dyDescent="0.2">
      <c r="P33011" s="12"/>
      <c r="AB33011"/>
    </row>
    <row r="33012" spans="16:28" x14ac:dyDescent="0.2">
      <c r="P33012" s="12"/>
      <c r="AB33012"/>
    </row>
    <row r="33013" spans="16:28" x14ac:dyDescent="0.2">
      <c r="P33013" s="12"/>
      <c r="AB33013"/>
    </row>
    <row r="33014" spans="16:28" x14ac:dyDescent="0.2">
      <c r="P33014" s="12"/>
      <c r="AB33014"/>
    </row>
    <row r="33015" spans="16:28" x14ac:dyDescent="0.2">
      <c r="P33015" s="12"/>
      <c r="AB33015"/>
    </row>
    <row r="33016" spans="16:28" x14ac:dyDescent="0.2">
      <c r="P33016" s="12"/>
      <c r="AB33016"/>
    </row>
    <row r="33017" spans="16:28" x14ac:dyDescent="0.2">
      <c r="P33017" s="12"/>
      <c r="AB33017"/>
    </row>
    <row r="33018" spans="16:28" x14ac:dyDescent="0.2">
      <c r="P33018" s="12"/>
      <c r="AB33018"/>
    </row>
    <row r="33019" spans="16:28" x14ac:dyDescent="0.2">
      <c r="P33019" s="12"/>
      <c r="AB33019"/>
    </row>
    <row r="33020" spans="16:28" x14ac:dyDescent="0.2">
      <c r="P33020" s="12"/>
      <c r="AB33020"/>
    </row>
    <row r="33021" spans="16:28" x14ac:dyDescent="0.2">
      <c r="P33021" s="12"/>
      <c r="AB33021"/>
    </row>
    <row r="33022" spans="16:28" x14ac:dyDescent="0.2">
      <c r="P33022" s="12"/>
      <c r="AB33022"/>
    </row>
    <row r="33023" spans="16:28" x14ac:dyDescent="0.2">
      <c r="P33023" s="12"/>
      <c r="AB33023"/>
    </row>
    <row r="33024" spans="16:28" x14ac:dyDescent="0.2">
      <c r="P33024" s="12"/>
      <c r="AB33024"/>
    </row>
    <row r="33025" spans="16:28" x14ac:dyDescent="0.2">
      <c r="P33025" s="12"/>
      <c r="AB33025"/>
    </row>
    <row r="33026" spans="16:28" x14ac:dyDescent="0.2">
      <c r="P33026" s="12"/>
      <c r="AB33026"/>
    </row>
    <row r="33027" spans="16:28" x14ac:dyDescent="0.2">
      <c r="P33027" s="12"/>
      <c r="AB33027"/>
    </row>
    <row r="33028" spans="16:28" x14ac:dyDescent="0.2">
      <c r="P33028" s="12"/>
      <c r="AB33028"/>
    </row>
    <row r="33029" spans="16:28" x14ac:dyDescent="0.2">
      <c r="P33029" s="12"/>
      <c r="AB33029"/>
    </row>
    <row r="33030" spans="16:28" x14ac:dyDescent="0.2">
      <c r="P33030" s="12"/>
      <c r="AB33030"/>
    </row>
    <row r="33031" spans="16:28" x14ac:dyDescent="0.2">
      <c r="P33031" s="12"/>
      <c r="AB33031"/>
    </row>
    <row r="33032" spans="16:28" x14ac:dyDescent="0.2">
      <c r="P33032" s="12"/>
      <c r="AB33032"/>
    </row>
    <row r="33033" spans="16:28" x14ac:dyDescent="0.2">
      <c r="P33033" s="12"/>
      <c r="AB33033"/>
    </row>
    <row r="33034" spans="16:28" x14ac:dyDescent="0.2">
      <c r="P33034" s="12"/>
      <c r="AB33034"/>
    </row>
    <row r="33035" spans="16:28" x14ac:dyDescent="0.2">
      <c r="P33035" s="12"/>
      <c r="AB33035"/>
    </row>
    <row r="33036" spans="16:28" x14ac:dyDescent="0.2">
      <c r="P33036" s="12"/>
      <c r="AB33036"/>
    </row>
    <row r="33037" spans="16:28" x14ac:dyDescent="0.2">
      <c r="P33037" s="12"/>
      <c r="AB33037"/>
    </row>
    <row r="33038" spans="16:28" x14ac:dyDescent="0.2">
      <c r="P33038" s="12"/>
      <c r="AB33038"/>
    </row>
    <row r="33039" spans="16:28" x14ac:dyDescent="0.2">
      <c r="P33039" s="12"/>
      <c r="AB33039"/>
    </row>
    <row r="33040" spans="16:28" x14ac:dyDescent="0.2">
      <c r="P33040" s="12"/>
      <c r="AB33040"/>
    </row>
    <row r="33041" spans="16:28" x14ac:dyDescent="0.2">
      <c r="P33041" s="12"/>
      <c r="AB33041"/>
    </row>
    <row r="33042" spans="16:28" x14ac:dyDescent="0.2">
      <c r="P33042" s="12"/>
      <c r="AB33042"/>
    </row>
    <row r="33043" spans="16:28" x14ac:dyDescent="0.2">
      <c r="P33043" s="12"/>
      <c r="AB33043"/>
    </row>
    <row r="33044" spans="16:28" x14ac:dyDescent="0.2">
      <c r="P33044" s="12"/>
      <c r="AB33044"/>
    </row>
    <row r="33045" spans="16:28" x14ac:dyDescent="0.2">
      <c r="P33045" s="12"/>
      <c r="AB33045"/>
    </row>
    <row r="33046" spans="16:28" x14ac:dyDescent="0.2">
      <c r="P33046" s="12"/>
      <c r="AB33046"/>
    </row>
    <row r="33047" spans="16:28" x14ac:dyDescent="0.2">
      <c r="P33047" s="12"/>
      <c r="AB33047"/>
    </row>
    <row r="33048" spans="16:28" x14ac:dyDescent="0.2">
      <c r="P33048" s="12"/>
      <c r="AB33048"/>
    </row>
    <row r="33049" spans="16:28" x14ac:dyDescent="0.2">
      <c r="P33049" s="12"/>
      <c r="AB33049"/>
    </row>
    <row r="33050" spans="16:28" x14ac:dyDescent="0.2">
      <c r="P33050" s="12"/>
      <c r="AB33050"/>
    </row>
    <row r="33051" spans="16:28" x14ac:dyDescent="0.2">
      <c r="P33051" s="12"/>
      <c r="AB33051"/>
    </row>
    <row r="33052" spans="16:28" x14ac:dyDescent="0.2">
      <c r="P33052" s="12"/>
      <c r="AB33052"/>
    </row>
    <row r="33053" spans="16:28" x14ac:dyDescent="0.2">
      <c r="P33053" s="12"/>
      <c r="AB33053"/>
    </row>
    <row r="33054" spans="16:28" x14ac:dyDescent="0.2">
      <c r="P33054" s="12"/>
      <c r="AB33054"/>
    </row>
    <row r="33055" spans="16:28" x14ac:dyDescent="0.2">
      <c r="P33055" s="12"/>
      <c r="AB33055"/>
    </row>
    <row r="33056" spans="16:28" x14ac:dyDescent="0.2">
      <c r="P33056" s="12"/>
      <c r="AB33056"/>
    </row>
    <row r="33057" spans="16:28" x14ac:dyDescent="0.2">
      <c r="P33057" s="12"/>
      <c r="AB33057"/>
    </row>
    <row r="33058" spans="16:28" x14ac:dyDescent="0.2">
      <c r="P33058" s="12"/>
      <c r="AB33058"/>
    </row>
    <row r="33059" spans="16:28" x14ac:dyDescent="0.2">
      <c r="P33059" s="12"/>
      <c r="AB33059"/>
    </row>
    <row r="33060" spans="16:28" x14ac:dyDescent="0.2">
      <c r="P33060" s="12"/>
      <c r="AB33060"/>
    </row>
    <row r="33061" spans="16:28" x14ac:dyDescent="0.2">
      <c r="P33061" s="12"/>
      <c r="AB33061"/>
    </row>
    <row r="33062" spans="16:28" x14ac:dyDescent="0.2">
      <c r="P33062" s="12"/>
      <c r="AB33062"/>
    </row>
    <row r="33063" spans="16:28" x14ac:dyDescent="0.2">
      <c r="P33063" s="12"/>
      <c r="AB33063"/>
    </row>
    <row r="33064" spans="16:28" x14ac:dyDescent="0.2">
      <c r="P33064" s="12"/>
      <c r="AB33064"/>
    </row>
    <row r="33065" spans="16:28" x14ac:dyDescent="0.2">
      <c r="P33065" s="12"/>
      <c r="AB33065"/>
    </row>
    <row r="33066" spans="16:28" x14ac:dyDescent="0.2">
      <c r="P33066" s="12"/>
      <c r="AB33066"/>
    </row>
    <row r="33067" spans="16:28" x14ac:dyDescent="0.2">
      <c r="P33067" s="12"/>
      <c r="AB33067"/>
    </row>
    <row r="33068" spans="16:28" x14ac:dyDescent="0.2">
      <c r="P33068" s="12"/>
      <c r="AB33068"/>
    </row>
    <row r="33069" spans="16:28" x14ac:dyDescent="0.2">
      <c r="P33069" s="12"/>
      <c r="AB33069"/>
    </row>
    <row r="33070" spans="16:28" x14ac:dyDescent="0.2">
      <c r="P33070" s="12"/>
      <c r="AB33070"/>
    </row>
    <row r="33071" spans="16:28" x14ac:dyDescent="0.2">
      <c r="P33071" s="12"/>
      <c r="AB33071"/>
    </row>
    <row r="33072" spans="16:28" x14ac:dyDescent="0.2">
      <c r="P33072" s="12"/>
      <c r="AB33072"/>
    </row>
    <row r="33073" spans="16:28" x14ac:dyDescent="0.2">
      <c r="P33073" s="12"/>
      <c r="AB33073"/>
    </row>
    <row r="33074" spans="16:28" x14ac:dyDescent="0.2">
      <c r="P33074" s="12"/>
      <c r="AB33074"/>
    </row>
    <row r="33075" spans="16:28" x14ac:dyDescent="0.2">
      <c r="P33075" s="12"/>
      <c r="AB33075"/>
    </row>
    <row r="33076" spans="16:28" x14ac:dyDescent="0.2">
      <c r="P33076" s="12"/>
      <c r="AB33076"/>
    </row>
    <row r="33077" spans="16:28" x14ac:dyDescent="0.2">
      <c r="P33077" s="12"/>
      <c r="AB33077"/>
    </row>
    <row r="33078" spans="16:28" x14ac:dyDescent="0.2">
      <c r="P33078" s="12"/>
      <c r="AB33078"/>
    </row>
    <row r="33079" spans="16:28" x14ac:dyDescent="0.2">
      <c r="P33079" s="12"/>
      <c r="AB33079"/>
    </row>
    <row r="33080" spans="16:28" x14ac:dyDescent="0.2">
      <c r="P33080" s="12"/>
      <c r="AB33080"/>
    </row>
    <row r="33081" spans="16:28" x14ac:dyDescent="0.2">
      <c r="P33081" s="12"/>
      <c r="AB33081"/>
    </row>
    <row r="33082" spans="16:28" x14ac:dyDescent="0.2">
      <c r="P33082" s="12"/>
      <c r="AB33082"/>
    </row>
    <row r="33083" spans="16:28" x14ac:dyDescent="0.2">
      <c r="P33083" s="12"/>
      <c r="AB33083"/>
    </row>
    <row r="33084" spans="16:28" x14ac:dyDescent="0.2">
      <c r="P33084" s="12"/>
      <c r="AB33084"/>
    </row>
    <row r="33085" spans="16:28" x14ac:dyDescent="0.2">
      <c r="P33085" s="12"/>
      <c r="AB33085"/>
    </row>
    <row r="33086" spans="16:28" x14ac:dyDescent="0.2">
      <c r="P33086" s="12"/>
      <c r="AB33086"/>
    </row>
    <row r="33087" spans="16:28" x14ac:dyDescent="0.2">
      <c r="P33087" s="12"/>
      <c r="AB33087"/>
    </row>
    <row r="33088" spans="16:28" x14ac:dyDescent="0.2">
      <c r="P33088" s="12"/>
      <c r="AB33088"/>
    </row>
    <row r="33089" spans="16:28" x14ac:dyDescent="0.2">
      <c r="P33089" s="12"/>
      <c r="AB33089"/>
    </row>
    <row r="33090" spans="16:28" x14ac:dyDescent="0.2">
      <c r="P33090" s="12"/>
      <c r="AB33090"/>
    </row>
    <row r="33091" spans="16:28" x14ac:dyDescent="0.2">
      <c r="P33091" s="12"/>
      <c r="AB33091"/>
    </row>
    <row r="33092" spans="16:28" x14ac:dyDescent="0.2">
      <c r="P33092" s="12"/>
      <c r="AB33092"/>
    </row>
    <row r="33093" spans="16:28" x14ac:dyDescent="0.2">
      <c r="P33093" s="12"/>
      <c r="AB33093"/>
    </row>
    <row r="33094" spans="16:28" x14ac:dyDescent="0.2">
      <c r="P33094" s="12"/>
      <c r="AB33094"/>
    </row>
    <row r="33095" spans="16:28" x14ac:dyDescent="0.2">
      <c r="P33095" s="12"/>
      <c r="AB33095"/>
    </row>
    <row r="33096" spans="16:28" x14ac:dyDescent="0.2">
      <c r="P33096" s="12"/>
      <c r="AB33096"/>
    </row>
    <row r="33097" spans="16:28" x14ac:dyDescent="0.2">
      <c r="P33097" s="12"/>
      <c r="AB33097"/>
    </row>
    <row r="33098" spans="16:28" x14ac:dyDescent="0.2">
      <c r="P33098" s="12"/>
      <c r="AB33098"/>
    </row>
    <row r="33099" spans="16:28" x14ac:dyDescent="0.2">
      <c r="P33099" s="12"/>
      <c r="AB33099"/>
    </row>
    <row r="33100" spans="16:28" x14ac:dyDescent="0.2">
      <c r="P33100" s="12"/>
      <c r="AB33100"/>
    </row>
    <row r="33101" spans="16:28" x14ac:dyDescent="0.2">
      <c r="P33101" s="12"/>
      <c r="AB33101"/>
    </row>
    <row r="33102" spans="16:28" x14ac:dyDescent="0.2">
      <c r="P33102" s="12"/>
      <c r="AB33102"/>
    </row>
    <row r="33103" spans="16:28" x14ac:dyDescent="0.2">
      <c r="P33103" s="12"/>
      <c r="AB33103"/>
    </row>
    <row r="33104" spans="16:28" x14ac:dyDescent="0.2">
      <c r="P33104" s="12"/>
      <c r="AB33104"/>
    </row>
    <row r="33105" spans="16:28" x14ac:dyDescent="0.2">
      <c r="P33105" s="12"/>
      <c r="AB33105"/>
    </row>
    <row r="33106" spans="16:28" x14ac:dyDescent="0.2">
      <c r="P33106" s="12"/>
      <c r="AB33106"/>
    </row>
    <row r="33107" spans="16:28" x14ac:dyDescent="0.2">
      <c r="P33107" s="12"/>
      <c r="AB33107"/>
    </row>
    <row r="33108" spans="16:28" x14ac:dyDescent="0.2">
      <c r="P33108" s="12"/>
      <c r="AB33108"/>
    </row>
    <row r="33109" spans="16:28" x14ac:dyDescent="0.2">
      <c r="P33109" s="12"/>
      <c r="AB33109"/>
    </row>
    <row r="33110" spans="16:28" x14ac:dyDescent="0.2">
      <c r="P33110" s="12"/>
      <c r="AB33110"/>
    </row>
    <row r="33111" spans="16:28" x14ac:dyDescent="0.2">
      <c r="P33111" s="12"/>
      <c r="AB33111"/>
    </row>
    <row r="33112" spans="16:28" x14ac:dyDescent="0.2">
      <c r="P33112" s="12"/>
      <c r="AB33112"/>
    </row>
    <row r="33113" spans="16:28" x14ac:dyDescent="0.2">
      <c r="P33113" s="12"/>
      <c r="AB33113"/>
    </row>
    <row r="33114" spans="16:28" x14ac:dyDescent="0.2">
      <c r="P33114" s="12"/>
      <c r="AB33114"/>
    </row>
    <row r="33115" spans="16:28" x14ac:dyDescent="0.2">
      <c r="P33115" s="12"/>
      <c r="AB33115"/>
    </row>
    <row r="33116" spans="16:28" x14ac:dyDescent="0.2">
      <c r="P33116" s="12"/>
      <c r="AB33116"/>
    </row>
    <row r="33117" spans="16:28" x14ac:dyDescent="0.2">
      <c r="P33117" s="12"/>
      <c r="AB33117"/>
    </row>
    <row r="33118" spans="16:28" x14ac:dyDescent="0.2">
      <c r="P33118" s="12"/>
      <c r="AB33118"/>
    </row>
    <row r="33119" spans="16:28" x14ac:dyDescent="0.2">
      <c r="P33119" s="12"/>
      <c r="AB33119"/>
    </row>
    <row r="33120" spans="16:28" x14ac:dyDescent="0.2">
      <c r="P33120" s="12"/>
      <c r="AB33120"/>
    </row>
    <row r="33121" spans="16:28" x14ac:dyDescent="0.2">
      <c r="P33121" s="12"/>
      <c r="AB33121"/>
    </row>
    <row r="33122" spans="16:28" x14ac:dyDescent="0.2">
      <c r="P33122" s="12"/>
      <c r="AB33122"/>
    </row>
    <row r="33123" spans="16:28" x14ac:dyDescent="0.2">
      <c r="P33123" s="12"/>
      <c r="AB33123"/>
    </row>
    <row r="33124" spans="16:28" x14ac:dyDescent="0.2">
      <c r="P33124" s="12"/>
      <c r="AB33124"/>
    </row>
    <row r="33125" spans="16:28" x14ac:dyDescent="0.2">
      <c r="P33125" s="12"/>
      <c r="AB33125"/>
    </row>
    <row r="33126" spans="16:28" x14ac:dyDescent="0.2">
      <c r="P33126" s="12"/>
      <c r="AB33126"/>
    </row>
    <row r="33127" spans="16:28" x14ac:dyDescent="0.2">
      <c r="P33127" s="12"/>
      <c r="AB33127"/>
    </row>
    <row r="33128" spans="16:28" x14ac:dyDescent="0.2">
      <c r="P33128" s="12"/>
      <c r="AB33128"/>
    </row>
    <row r="33129" spans="16:28" x14ac:dyDescent="0.2">
      <c r="P33129" s="12"/>
      <c r="AB33129"/>
    </row>
    <row r="33130" spans="16:28" x14ac:dyDescent="0.2">
      <c r="P33130" s="12"/>
      <c r="AB33130"/>
    </row>
    <row r="33131" spans="16:28" x14ac:dyDescent="0.2">
      <c r="P33131" s="12"/>
      <c r="AB33131"/>
    </row>
    <row r="33132" spans="16:28" x14ac:dyDescent="0.2">
      <c r="P33132" s="12"/>
      <c r="AB33132"/>
    </row>
    <row r="33133" spans="16:28" x14ac:dyDescent="0.2">
      <c r="P33133" s="12"/>
      <c r="AB33133"/>
    </row>
    <row r="33134" spans="16:28" x14ac:dyDescent="0.2">
      <c r="P33134" s="12"/>
      <c r="AB33134"/>
    </row>
    <row r="33135" spans="16:28" x14ac:dyDescent="0.2">
      <c r="P33135" s="12"/>
      <c r="AB33135"/>
    </row>
    <row r="33136" spans="16:28" x14ac:dyDescent="0.2">
      <c r="P33136" s="12"/>
      <c r="AB33136"/>
    </row>
    <row r="33137" spans="16:28" x14ac:dyDescent="0.2">
      <c r="P33137" s="12"/>
      <c r="AB33137"/>
    </row>
    <row r="33138" spans="16:28" x14ac:dyDescent="0.2">
      <c r="P33138" s="12"/>
      <c r="AB33138"/>
    </row>
    <row r="33139" spans="16:28" x14ac:dyDescent="0.2">
      <c r="P33139" s="12"/>
      <c r="AB33139"/>
    </row>
    <row r="33140" spans="16:28" x14ac:dyDescent="0.2">
      <c r="P33140" s="12"/>
      <c r="AB33140"/>
    </row>
    <row r="33141" spans="16:28" x14ac:dyDescent="0.2">
      <c r="P33141" s="12"/>
      <c r="AB33141"/>
    </row>
    <row r="33142" spans="16:28" x14ac:dyDescent="0.2">
      <c r="P33142" s="12"/>
      <c r="AB33142"/>
    </row>
    <row r="33143" spans="16:28" x14ac:dyDescent="0.2">
      <c r="P33143" s="12"/>
      <c r="AB33143"/>
    </row>
    <row r="33144" spans="16:28" x14ac:dyDescent="0.2">
      <c r="P33144" s="12"/>
      <c r="AB33144"/>
    </row>
    <row r="33145" spans="16:28" x14ac:dyDescent="0.2">
      <c r="P33145" s="12"/>
      <c r="AB33145"/>
    </row>
    <row r="33146" spans="16:28" x14ac:dyDescent="0.2">
      <c r="P33146" s="12"/>
      <c r="AB33146"/>
    </row>
    <row r="33147" spans="16:28" x14ac:dyDescent="0.2">
      <c r="P33147" s="12"/>
      <c r="AB33147"/>
    </row>
    <row r="33148" spans="16:28" x14ac:dyDescent="0.2">
      <c r="P33148" s="12"/>
      <c r="AB33148"/>
    </row>
    <row r="33149" spans="16:28" x14ac:dyDescent="0.2">
      <c r="P33149" s="12"/>
      <c r="AB33149"/>
    </row>
    <row r="33150" spans="16:28" x14ac:dyDescent="0.2">
      <c r="P33150" s="12"/>
      <c r="AB33150"/>
    </row>
    <row r="33151" spans="16:28" x14ac:dyDescent="0.2">
      <c r="P33151" s="12"/>
      <c r="AB33151"/>
    </row>
    <row r="33152" spans="16:28" x14ac:dyDescent="0.2">
      <c r="P33152" s="12"/>
      <c r="AB33152"/>
    </row>
    <row r="33153" spans="16:28" x14ac:dyDescent="0.2">
      <c r="P33153" s="12"/>
      <c r="AB33153"/>
    </row>
    <row r="33154" spans="16:28" x14ac:dyDescent="0.2">
      <c r="P33154" s="12"/>
      <c r="AB33154"/>
    </row>
    <row r="33155" spans="16:28" x14ac:dyDescent="0.2">
      <c r="P33155" s="12"/>
      <c r="AB33155"/>
    </row>
    <row r="33156" spans="16:28" x14ac:dyDescent="0.2">
      <c r="P33156" s="12"/>
      <c r="AB33156"/>
    </row>
    <row r="33157" spans="16:28" x14ac:dyDescent="0.2">
      <c r="P33157" s="12"/>
      <c r="AB33157"/>
    </row>
    <row r="33158" spans="16:28" x14ac:dyDescent="0.2">
      <c r="P33158" s="12"/>
      <c r="AB33158"/>
    </row>
    <row r="33159" spans="16:28" x14ac:dyDescent="0.2">
      <c r="P33159" s="12"/>
      <c r="AB33159"/>
    </row>
    <row r="33160" spans="16:28" x14ac:dyDescent="0.2">
      <c r="P33160" s="12"/>
      <c r="AB33160"/>
    </row>
    <row r="33161" spans="16:28" x14ac:dyDescent="0.2">
      <c r="P33161" s="12"/>
      <c r="AB33161"/>
    </row>
    <row r="33162" spans="16:28" x14ac:dyDescent="0.2">
      <c r="P33162" s="12"/>
      <c r="AB33162"/>
    </row>
    <row r="33163" spans="16:28" x14ac:dyDescent="0.2">
      <c r="P33163" s="12"/>
      <c r="AB33163"/>
    </row>
    <row r="33164" spans="16:28" x14ac:dyDescent="0.2">
      <c r="P33164" s="12"/>
      <c r="AB33164"/>
    </row>
    <row r="33165" spans="16:28" x14ac:dyDescent="0.2">
      <c r="P33165" s="12"/>
      <c r="AB33165"/>
    </row>
    <row r="33166" spans="16:28" x14ac:dyDescent="0.2">
      <c r="P33166" s="12"/>
      <c r="AB33166"/>
    </row>
    <row r="33167" spans="16:28" x14ac:dyDescent="0.2">
      <c r="P33167" s="12"/>
      <c r="AB33167"/>
    </row>
    <row r="33168" spans="16:28" x14ac:dyDescent="0.2">
      <c r="P33168" s="12"/>
      <c r="AB33168"/>
    </row>
    <row r="33169" spans="16:28" x14ac:dyDescent="0.2">
      <c r="P33169" s="12"/>
      <c r="AB33169"/>
    </row>
    <row r="33170" spans="16:28" x14ac:dyDescent="0.2">
      <c r="P33170" s="12"/>
      <c r="AB33170"/>
    </row>
    <row r="33171" spans="16:28" x14ac:dyDescent="0.2">
      <c r="P33171" s="12"/>
      <c r="AB33171"/>
    </row>
    <row r="33172" spans="16:28" x14ac:dyDescent="0.2">
      <c r="P33172" s="12"/>
      <c r="AB33172"/>
    </row>
    <row r="33173" spans="16:28" x14ac:dyDescent="0.2">
      <c r="P33173" s="12"/>
      <c r="AB33173"/>
    </row>
    <row r="33174" spans="16:28" x14ac:dyDescent="0.2">
      <c r="P33174" s="12"/>
      <c r="AB33174"/>
    </row>
    <row r="33175" spans="16:28" x14ac:dyDescent="0.2">
      <c r="P33175" s="12"/>
      <c r="AB33175"/>
    </row>
    <row r="33176" spans="16:28" x14ac:dyDescent="0.2">
      <c r="P33176" s="12"/>
      <c r="AB33176"/>
    </row>
    <row r="33177" spans="16:28" x14ac:dyDescent="0.2">
      <c r="P33177" s="12"/>
      <c r="AB33177"/>
    </row>
    <row r="33178" spans="16:28" x14ac:dyDescent="0.2">
      <c r="P33178" s="12"/>
      <c r="AB33178"/>
    </row>
    <row r="33179" spans="16:28" x14ac:dyDescent="0.2">
      <c r="P33179" s="12"/>
      <c r="AB33179"/>
    </row>
    <row r="33180" spans="16:28" x14ac:dyDescent="0.2">
      <c r="P33180" s="12"/>
      <c r="AB33180"/>
    </row>
    <row r="33181" spans="16:28" x14ac:dyDescent="0.2">
      <c r="P33181" s="12"/>
      <c r="AB33181"/>
    </row>
    <row r="33182" spans="16:28" x14ac:dyDescent="0.2">
      <c r="P33182" s="12"/>
      <c r="AB33182"/>
    </row>
    <row r="33183" spans="16:28" x14ac:dyDescent="0.2">
      <c r="P33183" s="12"/>
      <c r="AB33183"/>
    </row>
    <row r="33184" spans="16:28" x14ac:dyDescent="0.2">
      <c r="P33184" s="12"/>
      <c r="AB33184"/>
    </row>
    <row r="33185" spans="16:28" x14ac:dyDescent="0.2">
      <c r="P33185" s="12"/>
      <c r="AB33185"/>
    </row>
    <row r="33186" spans="16:28" x14ac:dyDescent="0.2">
      <c r="P33186" s="12"/>
      <c r="AB33186"/>
    </row>
    <row r="33187" spans="16:28" x14ac:dyDescent="0.2">
      <c r="P33187" s="12"/>
      <c r="AB33187"/>
    </row>
    <row r="33188" spans="16:28" x14ac:dyDescent="0.2">
      <c r="P33188" s="12"/>
      <c r="AB33188"/>
    </row>
    <row r="33189" spans="16:28" x14ac:dyDescent="0.2">
      <c r="P33189" s="12"/>
      <c r="AB33189"/>
    </row>
    <row r="33190" spans="16:28" x14ac:dyDescent="0.2">
      <c r="P33190" s="12"/>
      <c r="AB33190"/>
    </row>
    <row r="33191" spans="16:28" x14ac:dyDescent="0.2">
      <c r="P33191" s="12"/>
      <c r="AB33191"/>
    </row>
    <row r="33192" spans="16:28" x14ac:dyDescent="0.2">
      <c r="P33192" s="12"/>
      <c r="AB33192"/>
    </row>
    <row r="33193" spans="16:28" x14ac:dyDescent="0.2">
      <c r="P33193" s="12"/>
      <c r="AB33193"/>
    </row>
    <row r="33194" spans="16:28" x14ac:dyDescent="0.2">
      <c r="P33194" s="12"/>
      <c r="AB33194"/>
    </row>
    <row r="33195" spans="16:28" x14ac:dyDescent="0.2">
      <c r="P33195" s="12"/>
      <c r="AB33195"/>
    </row>
    <row r="33196" spans="16:28" x14ac:dyDescent="0.2">
      <c r="P33196" s="12"/>
      <c r="AB33196"/>
    </row>
    <row r="33197" spans="16:28" x14ac:dyDescent="0.2">
      <c r="P33197" s="12"/>
      <c r="AB33197"/>
    </row>
    <row r="33198" spans="16:28" x14ac:dyDescent="0.2">
      <c r="P33198" s="12"/>
      <c r="AB33198"/>
    </row>
    <row r="33199" spans="16:28" x14ac:dyDescent="0.2">
      <c r="P33199" s="12"/>
      <c r="AB33199"/>
    </row>
    <row r="33200" spans="16:28" x14ac:dyDescent="0.2">
      <c r="P33200" s="12"/>
      <c r="AB33200"/>
    </row>
    <row r="33201" spans="16:28" x14ac:dyDescent="0.2">
      <c r="P33201" s="12"/>
      <c r="AB33201"/>
    </row>
    <row r="33202" spans="16:28" x14ac:dyDescent="0.2">
      <c r="P33202" s="12"/>
      <c r="AB33202"/>
    </row>
    <row r="33203" spans="16:28" x14ac:dyDescent="0.2">
      <c r="P33203" s="12"/>
      <c r="AB33203"/>
    </row>
    <row r="33204" spans="16:28" x14ac:dyDescent="0.2">
      <c r="P33204" s="12"/>
      <c r="AB33204"/>
    </row>
    <row r="33205" spans="16:28" x14ac:dyDescent="0.2">
      <c r="P33205" s="12"/>
      <c r="AB33205"/>
    </row>
    <row r="33206" spans="16:28" x14ac:dyDescent="0.2">
      <c r="P33206" s="12"/>
      <c r="AB33206"/>
    </row>
    <row r="33207" spans="16:28" x14ac:dyDescent="0.2">
      <c r="P33207" s="12"/>
      <c r="AB33207"/>
    </row>
    <row r="33208" spans="16:28" x14ac:dyDescent="0.2">
      <c r="P33208" s="12"/>
      <c r="AB33208"/>
    </row>
    <row r="33209" spans="16:28" x14ac:dyDescent="0.2">
      <c r="P33209" s="12"/>
      <c r="AB33209"/>
    </row>
    <row r="33210" spans="16:28" x14ac:dyDescent="0.2">
      <c r="P33210" s="12"/>
      <c r="AB33210"/>
    </row>
    <row r="33211" spans="16:28" x14ac:dyDescent="0.2">
      <c r="P33211" s="12"/>
      <c r="AB33211"/>
    </row>
    <row r="33212" spans="16:28" x14ac:dyDescent="0.2">
      <c r="P33212" s="12"/>
      <c r="AB33212"/>
    </row>
    <row r="33213" spans="16:28" x14ac:dyDescent="0.2">
      <c r="P33213" s="12"/>
      <c r="AB33213"/>
    </row>
    <row r="33214" spans="16:28" x14ac:dyDescent="0.2">
      <c r="P33214" s="12"/>
      <c r="AB33214"/>
    </row>
    <row r="33215" spans="16:28" x14ac:dyDescent="0.2">
      <c r="P33215" s="12"/>
      <c r="AB33215"/>
    </row>
    <row r="33216" spans="16:28" x14ac:dyDescent="0.2">
      <c r="P33216" s="12"/>
      <c r="AB33216"/>
    </row>
    <row r="33217" spans="16:28" x14ac:dyDescent="0.2">
      <c r="P33217" s="12"/>
      <c r="AB33217"/>
    </row>
    <row r="33218" spans="16:28" x14ac:dyDescent="0.2">
      <c r="P33218" s="12"/>
      <c r="AB33218"/>
    </row>
    <row r="33219" spans="16:28" x14ac:dyDescent="0.2">
      <c r="P33219" s="12"/>
      <c r="AB33219"/>
    </row>
    <row r="33220" spans="16:28" x14ac:dyDescent="0.2">
      <c r="P33220" s="12"/>
      <c r="AB33220"/>
    </row>
    <row r="33221" spans="16:28" x14ac:dyDescent="0.2">
      <c r="P33221" s="12"/>
      <c r="AB33221"/>
    </row>
    <row r="33222" spans="16:28" x14ac:dyDescent="0.2">
      <c r="P33222" s="12"/>
      <c r="AB33222"/>
    </row>
    <row r="33223" spans="16:28" x14ac:dyDescent="0.2">
      <c r="P33223" s="12"/>
      <c r="AB33223"/>
    </row>
    <row r="33224" spans="16:28" x14ac:dyDescent="0.2">
      <c r="P33224" s="12"/>
      <c r="AB33224"/>
    </row>
    <row r="33225" spans="16:28" x14ac:dyDescent="0.2">
      <c r="P33225" s="12"/>
      <c r="AB33225"/>
    </row>
    <row r="33226" spans="16:28" x14ac:dyDescent="0.2">
      <c r="P33226" s="12"/>
      <c r="AB33226"/>
    </row>
    <row r="33227" spans="16:28" x14ac:dyDescent="0.2">
      <c r="P33227" s="12"/>
      <c r="AB33227"/>
    </row>
    <row r="33228" spans="16:28" x14ac:dyDescent="0.2">
      <c r="P33228" s="12"/>
      <c r="AB33228"/>
    </row>
    <row r="33229" spans="16:28" x14ac:dyDescent="0.2">
      <c r="P33229" s="12"/>
      <c r="AB33229"/>
    </row>
    <row r="33230" spans="16:28" x14ac:dyDescent="0.2">
      <c r="P33230" s="12"/>
      <c r="AB33230"/>
    </row>
    <row r="33231" spans="16:28" x14ac:dyDescent="0.2">
      <c r="P33231" s="12"/>
      <c r="AB33231"/>
    </row>
    <row r="33232" spans="16:28" x14ac:dyDescent="0.2">
      <c r="P33232" s="12"/>
      <c r="AB33232"/>
    </row>
    <row r="33233" spans="16:28" x14ac:dyDescent="0.2">
      <c r="P33233" s="12"/>
      <c r="AB33233"/>
    </row>
    <row r="33234" spans="16:28" x14ac:dyDescent="0.2">
      <c r="P33234" s="12"/>
      <c r="AB33234"/>
    </row>
    <row r="33235" spans="16:28" x14ac:dyDescent="0.2">
      <c r="P33235" s="12"/>
      <c r="AB33235"/>
    </row>
    <row r="33236" spans="16:28" x14ac:dyDescent="0.2">
      <c r="P33236" s="12"/>
      <c r="AB33236"/>
    </row>
    <row r="33237" spans="16:28" x14ac:dyDescent="0.2">
      <c r="P33237" s="12"/>
      <c r="AB33237"/>
    </row>
    <row r="33238" spans="16:28" x14ac:dyDescent="0.2">
      <c r="P33238" s="12"/>
      <c r="AB33238"/>
    </row>
    <row r="33239" spans="16:28" x14ac:dyDescent="0.2">
      <c r="P33239" s="12"/>
      <c r="AB33239"/>
    </row>
    <row r="33240" spans="16:28" x14ac:dyDescent="0.2">
      <c r="P33240" s="12"/>
      <c r="AB33240"/>
    </row>
    <row r="33241" spans="16:28" x14ac:dyDescent="0.2">
      <c r="P33241" s="12"/>
      <c r="AB33241"/>
    </row>
    <row r="33242" spans="16:28" x14ac:dyDescent="0.2">
      <c r="P33242" s="12"/>
      <c r="AB33242"/>
    </row>
    <row r="33243" spans="16:28" x14ac:dyDescent="0.2">
      <c r="P33243" s="12"/>
      <c r="AB33243"/>
    </row>
    <row r="33244" spans="16:28" x14ac:dyDescent="0.2">
      <c r="P33244" s="12"/>
      <c r="AB33244"/>
    </row>
    <row r="33245" spans="16:28" x14ac:dyDescent="0.2">
      <c r="P33245" s="12"/>
      <c r="AB33245"/>
    </row>
    <row r="33246" spans="16:28" x14ac:dyDescent="0.2">
      <c r="P33246" s="12"/>
      <c r="AB33246"/>
    </row>
    <row r="33247" spans="16:28" x14ac:dyDescent="0.2">
      <c r="P33247" s="12"/>
      <c r="AB33247"/>
    </row>
    <row r="33248" spans="16:28" x14ac:dyDescent="0.2">
      <c r="P33248" s="12"/>
      <c r="AB33248"/>
    </row>
    <row r="33249" spans="16:28" x14ac:dyDescent="0.2">
      <c r="P33249" s="12"/>
      <c r="AB33249"/>
    </row>
    <row r="33250" spans="16:28" x14ac:dyDescent="0.2">
      <c r="P33250" s="12"/>
      <c r="AB33250"/>
    </row>
    <row r="33251" spans="16:28" x14ac:dyDescent="0.2">
      <c r="P33251" s="12"/>
      <c r="AB33251"/>
    </row>
    <row r="33252" spans="16:28" x14ac:dyDescent="0.2">
      <c r="P33252" s="12"/>
      <c r="AB33252"/>
    </row>
    <row r="33253" spans="16:28" x14ac:dyDescent="0.2">
      <c r="P33253" s="12"/>
      <c r="AB33253"/>
    </row>
    <row r="33254" spans="16:28" x14ac:dyDescent="0.2">
      <c r="P33254" s="12"/>
      <c r="AB33254"/>
    </row>
    <row r="33255" spans="16:28" x14ac:dyDescent="0.2">
      <c r="P33255" s="12"/>
      <c r="AB33255"/>
    </row>
    <row r="33256" spans="16:28" x14ac:dyDescent="0.2">
      <c r="P33256" s="12"/>
      <c r="AB33256"/>
    </row>
    <row r="33257" spans="16:28" x14ac:dyDescent="0.2">
      <c r="P33257" s="12"/>
      <c r="AB33257"/>
    </row>
    <row r="33258" spans="16:28" x14ac:dyDescent="0.2">
      <c r="P33258" s="12"/>
      <c r="AB33258"/>
    </row>
    <row r="33259" spans="16:28" x14ac:dyDescent="0.2">
      <c r="P33259" s="12"/>
      <c r="AB33259"/>
    </row>
    <row r="33260" spans="16:28" x14ac:dyDescent="0.2">
      <c r="P33260" s="12"/>
      <c r="AB33260"/>
    </row>
    <row r="33261" spans="16:28" x14ac:dyDescent="0.2">
      <c r="P33261" s="12"/>
      <c r="AB33261"/>
    </row>
    <row r="33262" spans="16:28" x14ac:dyDescent="0.2">
      <c r="P33262" s="12"/>
      <c r="AB33262"/>
    </row>
    <row r="33263" spans="16:28" x14ac:dyDescent="0.2">
      <c r="P33263" s="12"/>
      <c r="AB33263"/>
    </row>
    <row r="33264" spans="16:28" x14ac:dyDescent="0.2">
      <c r="P33264" s="12"/>
      <c r="AB33264"/>
    </row>
    <row r="33265" spans="16:28" x14ac:dyDescent="0.2">
      <c r="P33265" s="12"/>
      <c r="AB33265"/>
    </row>
    <row r="33266" spans="16:28" x14ac:dyDescent="0.2">
      <c r="P33266" s="12"/>
      <c r="AB33266"/>
    </row>
    <row r="33267" spans="16:28" x14ac:dyDescent="0.2">
      <c r="P33267" s="12"/>
      <c r="AB33267"/>
    </row>
    <row r="33268" spans="16:28" x14ac:dyDescent="0.2">
      <c r="P33268" s="12"/>
      <c r="AB33268"/>
    </row>
    <row r="33269" spans="16:28" x14ac:dyDescent="0.2">
      <c r="P33269" s="12"/>
      <c r="AB33269"/>
    </row>
    <row r="33270" spans="16:28" x14ac:dyDescent="0.2">
      <c r="P33270" s="12"/>
      <c r="AB33270"/>
    </row>
    <row r="33271" spans="16:28" x14ac:dyDescent="0.2">
      <c r="P33271" s="12"/>
      <c r="AB33271"/>
    </row>
    <row r="33272" spans="16:28" x14ac:dyDescent="0.2">
      <c r="P33272" s="12"/>
      <c r="AB33272"/>
    </row>
    <row r="33273" spans="16:28" x14ac:dyDescent="0.2">
      <c r="P33273" s="12"/>
      <c r="AB33273"/>
    </row>
    <row r="33274" spans="16:28" x14ac:dyDescent="0.2">
      <c r="P33274" s="12"/>
      <c r="AB33274"/>
    </row>
    <row r="33275" spans="16:28" x14ac:dyDescent="0.2">
      <c r="P33275" s="12"/>
      <c r="AB33275"/>
    </row>
    <row r="33276" spans="16:28" x14ac:dyDescent="0.2">
      <c r="P33276" s="12"/>
      <c r="AB33276"/>
    </row>
    <row r="33277" spans="16:28" x14ac:dyDescent="0.2">
      <c r="P33277" s="12"/>
      <c r="AB33277"/>
    </row>
    <row r="33278" spans="16:28" x14ac:dyDescent="0.2">
      <c r="P33278" s="12"/>
      <c r="AB33278"/>
    </row>
    <row r="33279" spans="16:28" x14ac:dyDescent="0.2">
      <c r="P33279" s="12"/>
      <c r="AB33279"/>
    </row>
    <row r="33280" spans="16:28" x14ac:dyDescent="0.2">
      <c r="P33280" s="12"/>
      <c r="AB33280"/>
    </row>
    <row r="33281" spans="16:28" x14ac:dyDescent="0.2">
      <c r="P33281" s="12"/>
      <c r="AB33281"/>
    </row>
    <row r="33282" spans="16:28" x14ac:dyDescent="0.2">
      <c r="P33282" s="12"/>
      <c r="AB33282"/>
    </row>
    <row r="33283" spans="16:28" x14ac:dyDescent="0.2">
      <c r="P33283" s="12"/>
      <c r="AB33283"/>
    </row>
    <row r="33284" spans="16:28" x14ac:dyDescent="0.2">
      <c r="P33284" s="12"/>
      <c r="AB33284"/>
    </row>
    <row r="33285" spans="16:28" x14ac:dyDescent="0.2">
      <c r="P33285" s="12"/>
      <c r="AB33285"/>
    </row>
    <row r="33286" spans="16:28" x14ac:dyDescent="0.2">
      <c r="P33286" s="12"/>
      <c r="AB33286"/>
    </row>
    <row r="33287" spans="16:28" x14ac:dyDescent="0.2">
      <c r="P33287" s="12"/>
      <c r="AB33287"/>
    </row>
    <row r="33288" spans="16:28" x14ac:dyDescent="0.2">
      <c r="P33288" s="12"/>
      <c r="AB33288"/>
    </row>
    <row r="33289" spans="16:28" x14ac:dyDescent="0.2">
      <c r="P33289" s="12"/>
      <c r="AB33289"/>
    </row>
    <row r="33290" spans="16:28" x14ac:dyDescent="0.2">
      <c r="P33290" s="12"/>
      <c r="AB33290"/>
    </row>
    <row r="33291" spans="16:28" x14ac:dyDescent="0.2">
      <c r="P33291" s="12"/>
      <c r="AB33291"/>
    </row>
    <row r="33292" spans="16:28" x14ac:dyDescent="0.2">
      <c r="P33292" s="12"/>
      <c r="AB33292"/>
    </row>
    <row r="33293" spans="16:28" x14ac:dyDescent="0.2">
      <c r="P33293" s="12"/>
      <c r="AB33293"/>
    </row>
    <row r="33294" spans="16:28" x14ac:dyDescent="0.2">
      <c r="P33294" s="12"/>
      <c r="AB33294"/>
    </row>
    <row r="33295" spans="16:28" x14ac:dyDescent="0.2">
      <c r="P33295" s="12"/>
      <c r="AB33295"/>
    </row>
    <row r="33296" spans="16:28" x14ac:dyDescent="0.2">
      <c r="P33296" s="12"/>
      <c r="AB33296"/>
    </row>
    <row r="33297" spans="16:28" x14ac:dyDescent="0.2">
      <c r="P33297" s="12"/>
      <c r="AB33297"/>
    </row>
    <row r="33298" spans="16:28" x14ac:dyDescent="0.2">
      <c r="P33298" s="12"/>
      <c r="AB33298"/>
    </row>
    <row r="33299" spans="16:28" x14ac:dyDescent="0.2">
      <c r="P33299" s="12"/>
      <c r="AB33299"/>
    </row>
    <row r="33300" spans="16:28" x14ac:dyDescent="0.2">
      <c r="P33300" s="12"/>
      <c r="AB33300"/>
    </row>
    <row r="33301" spans="16:28" x14ac:dyDescent="0.2">
      <c r="P33301" s="12"/>
      <c r="AB33301"/>
    </row>
    <row r="33302" spans="16:28" x14ac:dyDescent="0.2">
      <c r="P33302" s="12"/>
      <c r="AB33302"/>
    </row>
    <row r="33303" spans="16:28" x14ac:dyDescent="0.2">
      <c r="P33303" s="12"/>
      <c r="AB33303"/>
    </row>
    <row r="33304" spans="16:28" x14ac:dyDescent="0.2">
      <c r="P33304" s="12"/>
      <c r="AB33304"/>
    </row>
    <row r="33305" spans="16:28" x14ac:dyDescent="0.2">
      <c r="P33305" s="12"/>
      <c r="AB33305"/>
    </row>
    <row r="33306" spans="16:28" x14ac:dyDescent="0.2">
      <c r="P33306" s="12"/>
      <c r="AB33306"/>
    </row>
    <row r="33307" spans="16:28" x14ac:dyDescent="0.2">
      <c r="P33307" s="12"/>
      <c r="AB33307"/>
    </row>
    <row r="33308" spans="16:28" x14ac:dyDescent="0.2">
      <c r="P33308" s="12"/>
      <c r="AB33308"/>
    </row>
    <row r="33309" spans="16:28" x14ac:dyDescent="0.2">
      <c r="P33309" s="12"/>
      <c r="AB33309"/>
    </row>
    <row r="33310" spans="16:28" x14ac:dyDescent="0.2">
      <c r="P33310" s="12"/>
      <c r="AB33310"/>
    </row>
    <row r="33311" spans="16:28" x14ac:dyDescent="0.2">
      <c r="P33311" s="12"/>
      <c r="AB33311"/>
    </row>
    <row r="33312" spans="16:28" x14ac:dyDescent="0.2">
      <c r="P33312" s="12"/>
      <c r="AB33312"/>
    </row>
    <row r="33313" spans="16:28" x14ac:dyDescent="0.2">
      <c r="P33313" s="12"/>
      <c r="AB33313"/>
    </row>
    <row r="33314" spans="16:28" x14ac:dyDescent="0.2">
      <c r="P33314" s="12"/>
      <c r="AB33314"/>
    </row>
    <row r="33315" spans="16:28" x14ac:dyDescent="0.2">
      <c r="P33315" s="12"/>
      <c r="AB33315"/>
    </row>
    <row r="33316" spans="16:28" x14ac:dyDescent="0.2">
      <c r="P33316" s="12"/>
      <c r="AB33316"/>
    </row>
    <row r="33317" spans="16:28" x14ac:dyDescent="0.2">
      <c r="P33317" s="12"/>
      <c r="AB33317"/>
    </row>
    <row r="33318" spans="16:28" x14ac:dyDescent="0.2">
      <c r="P33318" s="12"/>
      <c r="AB33318"/>
    </row>
    <row r="33319" spans="16:28" x14ac:dyDescent="0.2">
      <c r="P33319" s="12"/>
      <c r="AB33319"/>
    </row>
    <row r="33320" spans="16:28" x14ac:dyDescent="0.2">
      <c r="P33320" s="12"/>
      <c r="AB33320"/>
    </row>
    <row r="33321" spans="16:28" x14ac:dyDescent="0.2">
      <c r="P33321" s="12"/>
      <c r="AB33321"/>
    </row>
    <row r="33322" spans="16:28" x14ac:dyDescent="0.2">
      <c r="P33322" s="12"/>
      <c r="AB33322"/>
    </row>
    <row r="33323" spans="16:28" x14ac:dyDescent="0.2">
      <c r="P33323" s="12"/>
      <c r="AB33323"/>
    </row>
    <row r="33324" spans="16:28" x14ac:dyDescent="0.2">
      <c r="P33324" s="12"/>
      <c r="AB33324"/>
    </row>
    <row r="33325" spans="16:28" x14ac:dyDescent="0.2">
      <c r="P33325" s="12"/>
      <c r="AB33325"/>
    </row>
    <row r="33326" spans="16:28" x14ac:dyDescent="0.2">
      <c r="P33326" s="12"/>
      <c r="AB33326"/>
    </row>
    <row r="33327" spans="16:28" x14ac:dyDescent="0.2">
      <c r="P33327" s="12"/>
      <c r="AB33327"/>
    </row>
    <row r="33328" spans="16:28" x14ac:dyDescent="0.2">
      <c r="P33328" s="12"/>
      <c r="AB33328"/>
    </row>
    <row r="33329" spans="16:28" x14ac:dyDescent="0.2">
      <c r="P33329" s="12"/>
      <c r="AB33329"/>
    </row>
    <row r="33330" spans="16:28" x14ac:dyDescent="0.2">
      <c r="P33330" s="12"/>
      <c r="AB33330"/>
    </row>
    <row r="33331" spans="16:28" x14ac:dyDescent="0.2">
      <c r="P33331" s="12"/>
      <c r="AB33331"/>
    </row>
    <row r="33332" spans="16:28" x14ac:dyDescent="0.2">
      <c r="P33332" s="12"/>
      <c r="AB33332"/>
    </row>
    <row r="33333" spans="16:28" x14ac:dyDescent="0.2">
      <c r="P33333" s="12"/>
      <c r="AB33333"/>
    </row>
    <row r="33334" spans="16:28" x14ac:dyDescent="0.2">
      <c r="P33334" s="12"/>
      <c r="AB33334"/>
    </row>
    <row r="33335" spans="16:28" x14ac:dyDescent="0.2">
      <c r="P33335" s="12"/>
      <c r="AB33335"/>
    </row>
    <row r="33336" spans="16:28" x14ac:dyDescent="0.2">
      <c r="P33336" s="12"/>
      <c r="AB33336"/>
    </row>
    <row r="33337" spans="16:28" x14ac:dyDescent="0.2">
      <c r="P33337" s="12"/>
      <c r="AB33337"/>
    </row>
    <row r="33338" spans="16:28" x14ac:dyDescent="0.2">
      <c r="P33338" s="12"/>
      <c r="AB33338"/>
    </row>
    <row r="33339" spans="16:28" x14ac:dyDescent="0.2">
      <c r="P33339" s="12"/>
      <c r="AB33339"/>
    </row>
    <row r="33340" spans="16:28" x14ac:dyDescent="0.2">
      <c r="P33340" s="12"/>
      <c r="AB33340"/>
    </row>
    <row r="33341" spans="16:28" x14ac:dyDescent="0.2">
      <c r="P33341" s="12"/>
      <c r="AB33341"/>
    </row>
    <row r="33342" spans="16:28" x14ac:dyDescent="0.2">
      <c r="P33342" s="12"/>
      <c r="AB33342"/>
    </row>
    <row r="33343" spans="16:28" x14ac:dyDescent="0.2">
      <c r="P33343" s="12"/>
      <c r="AB33343"/>
    </row>
    <row r="33344" spans="16:28" x14ac:dyDescent="0.2">
      <c r="P33344" s="12"/>
      <c r="AB33344"/>
    </row>
    <row r="33345" spans="16:28" x14ac:dyDescent="0.2">
      <c r="P33345" s="12"/>
      <c r="AB33345"/>
    </row>
    <row r="33346" spans="16:28" x14ac:dyDescent="0.2">
      <c r="P33346" s="12"/>
      <c r="AB33346"/>
    </row>
    <row r="33347" spans="16:28" x14ac:dyDescent="0.2">
      <c r="P33347" s="12"/>
      <c r="AB33347"/>
    </row>
    <row r="33348" spans="16:28" x14ac:dyDescent="0.2">
      <c r="P33348" s="12"/>
      <c r="AB33348"/>
    </row>
    <row r="33349" spans="16:28" x14ac:dyDescent="0.2">
      <c r="P33349" s="12"/>
      <c r="AB33349"/>
    </row>
    <row r="33350" spans="16:28" x14ac:dyDescent="0.2">
      <c r="P33350" s="12"/>
      <c r="AB33350"/>
    </row>
    <row r="33351" spans="16:28" x14ac:dyDescent="0.2">
      <c r="P33351" s="12"/>
      <c r="AB33351"/>
    </row>
    <row r="33352" spans="16:28" x14ac:dyDescent="0.2">
      <c r="P33352" s="12"/>
      <c r="AB33352"/>
    </row>
    <row r="33353" spans="16:28" x14ac:dyDescent="0.2">
      <c r="P33353" s="12"/>
      <c r="AB33353"/>
    </row>
    <row r="33354" spans="16:28" x14ac:dyDescent="0.2">
      <c r="P33354" s="12"/>
      <c r="AB33354"/>
    </row>
    <row r="33355" spans="16:28" x14ac:dyDescent="0.2">
      <c r="P33355" s="12"/>
      <c r="AB33355"/>
    </row>
    <row r="33356" spans="16:28" x14ac:dyDescent="0.2">
      <c r="P33356" s="12"/>
      <c r="AB33356"/>
    </row>
    <row r="33357" spans="16:28" x14ac:dyDescent="0.2">
      <c r="P33357" s="12"/>
      <c r="AB33357"/>
    </row>
    <row r="33358" spans="16:28" x14ac:dyDescent="0.2">
      <c r="P33358" s="12"/>
      <c r="AB33358"/>
    </row>
    <row r="33359" spans="16:28" x14ac:dyDescent="0.2">
      <c r="P33359" s="12"/>
      <c r="AB33359"/>
    </row>
    <row r="33360" spans="16:28" x14ac:dyDescent="0.2">
      <c r="P33360" s="12"/>
      <c r="AB33360"/>
    </row>
    <row r="33361" spans="16:28" x14ac:dyDescent="0.2">
      <c r="P33361" s="12"/>
      <c r="AB33361"/>
    </row>
    <row r="33362" spans="16:28" x14ac:dyDescent="0.2">
      <c r="P33362" s="12"/>
      <c r="AB33362"/>
    </row>
    <row r="33363" spans="16:28" x14ac:dyDescent="0.2">
      <c r="P33363" s="12"/>
      <c r="AB33363"/>
    </row>
    <row r="33364" spans="16:28" x14ac:dyDescent="0.2">
      <c r="P33364" s="12"/>
      <c r="AB33364"/>
    </row>
    <row r="33365" spans="16:28" x14ac:dyDescent="0.2">
      <c r="P33365" s="12"/>
      <c r="AB33365"/>
    </row>
    <row r="33366" spans="16:28" x14ac:dyDescent="0.2">
      <c r="P33366" s="12"/>
      <c r="AB33366"/>
    </row>
    <row r="33367" spans="16:28" x14ac:dyDescent="0.2">
      <c r="P33367" s="12"/>
      <c r="AB33367"/>
    </row>
    <row r="33368" spans="16:28" x14ac:dyDescent="0.2">
      <c r="P33368" s="12"/>
      <c r="AB33368"/>
    </row>
    <row r="33369" spans="16:28" x14ac:dyDescent="0.2">
      <c r="P33369" s="12"/>
      <c r="AB33369"/>
    </row>
    <row r="33370" spans="16:28" x14ac:dyDescent="0.2">
      <c r="P33370" s="12"/>
      <c r="AB33370"/>
    </row>
    <row r="33371" spans="16:28" x14ac:dyDescent="0.2">
      <c r="P33371" s="12"/>
      <c r="AB33371"/>
    </row>
    <row r="33372" spans="16:28" x14ac:dyDescent="0.2">
      <c r="P33372" s="12"/>
      <c r="AB33372"/>
    </row>
    <row r="33373" spans="16:28" x14ac:dyDescent="0.2">
      <c r="P33373" s="12"/>
      <c r="AB33373"/>
    </row>
    <row r="33374" spans="16:28" x14ac:dyDescent="0.2">
      <c r="P33374" s="12"/>
      <c r="AB33374"/>
    </row>
    <row r="33375" spans="16:28" x14ac:dyDescent="0.2">
      <c r="P33375" s="12"/>
      <c r="AB33375"/>
    </row>
    <row r="33376" spans="16:28" x14ac:dyDescent="0.2">
      <c r="P33376" s="12"/>
      <c r="AB33376"/>
    </row>
    <row r="33377" spans="16:28" x14ac:dyDescent="0.2">
      <c r="P33377" s="12"/>
      <c r="AB33377"/>
    </row>
    <row r="33378" spans="16:28" x14ac:dyDescent="0.2">
      <c r="P33378" s="12"/>
      <c r="AB33378"/>
    </row>
    <row r="33379" spans="16:28" x14ac:dyDescent="0.2">
      <c r="P33379" s="12"/>
      <c r="AB33379"/>
    </row>
    <row r="33380" spans="16:28" x14ac:dyDescent="0.2">
      <c r="P33380" s="12"/>
      <c r="AB33380"/>
    </row>
    <row r="33381" spans="16:28" x14ac:dyDescent="0.2">
      <c r="P33381" s="12"/>
      <c r="AB33381"/>
    </row>
    <row r="33382" spans="16:28" x14ac:dyDescent="0.2">
      <c r="P33382" s="12"/>
      <c r="AB33382"/>
    </row>
    <row r="33383" spans="16:28" x14ac:dyDescent="0.2">
      <c r="P33383" s="12"/>
      <c r="AB33383"/>
    </row>
    <row r="33384" spans="16:28" x14ac:dyDescent="0.2">
      <c r="P33384" s="12"/>
      <c r="AB33384"/>
    </row>
    <row r="33385" spans="16:28" x14ac:dyDescent="0.2">
      <c r="P33385" s="12"/>
      <c r="AB33385"/>
    </row>
    <row r="33386" spans="16:28" x14ac:dyDescent="0.2">
      <c r="P33386" s="12"/>
      <c r="AB33386"/>
    </row>
    <row r="33387" spans="16:28" x14ac:dyDescent="0.2">
      <c r="P33387" s="12"/>
      <c r="AB33387"/>
    </row>
    <row r="33388" spans="16:28" x14ac:dyDescent="0.2">
      <c r="P33388" s="12"/>
      <c r="AB33388"/>
    </row>
    <row r="33389" spans="16:28" x14ac:dyDescent="0.2">
      <c r="P33389" s="12"/>
      <c r="AB33389"/>
    </row>
    <row r="33390" spans="16:28" x14ac:dyDescent="0.2">
      <c r="P33390" s="12"/>
      <c r="AB33390"/>
    </row>
    <row r="33391" spans="16:28" x14ac:dyDescent="0.2">
      <c r="P33391" s="12"/>
      <c r="AB33391"/>
    </row>
    <row r="33392" spans="16:28" x14ac:dyDescent="0.2">
      <c r="P33392" s="12"/>
      <c r="AB33392"/>
    </row>
    <row r="33393" spans="16:28" x14ac:dyDescent="0.2">
      <c r="P33393" s="12"/>
      <c r="AB33393"/>
    </row>
    <row r="33394" spans="16:28" x14ac:dyDescent="0.2">
      <c r="P33394" s="12"/>
      <c r="AB33394"/>
    </row>
    <row r="33395" spans="16:28" x14ac:dyDescent="0.2">
      <c r="P33395" s="12"/>
      <c r="AB33395"/>
    </row>
    <row r="33396" spans="16:28" x14ac:dyDescent="0.2">
      <c r="P33396" s="12"/>
      <c r="AB33396"/>
    </row>
    <row r="33397" spans="16:28" x14ac:dyDescent="0.2">
      <c r="P33397" s="12"/>
      <c r="AB33397"/>
    </row>
    <row r="33398" spans="16:28" x14ac:dyDescent="0.2">
      <c r="P33398" s="12"/>
      <c r="AB33398"/>
    </row>
    <row r="33399" spans="16:28" x14ac:dyDescent="0.2">
      <c r="P33399" s="12"/>
      <c r="AB33399"/>
    </row>
    <row r="33400" spans="16:28" x14ac:dyDescent="0.2">
      <c r="P33400" s="12"/>
      <c r="AB33400"/>
    </row>
    <row r="33401" spans="16:28" x14ac:dyDescent="0.2">
      <c r="P33401" s="12"/>
      <c r="AB33401"/>
    </row>
    <row r="33402" spans="16:28" x14ac:dyDescent="0.2">
      <c r="P33402" s="12"/>
      <c r="AB33402"/>
    </row>
    <row r="33403" spans="16:28" x14ac:dyDescent="0.2">
      <c r="P33403" s="12"/>
      <c r="AB33403"/>
    </row>
    <row r="33404" spans="16:28" x14ac:dyDescent="0.2">
      <c r="P33404" s="12"/>
      <c r="AB33404"/>
    </row>
    <row r="33405" spans="16:28" x14ac:dyDescent="0.2">
      <c r="P33405" s="12"/>
      <c r="AB33405"/>
    </row>
    <row r="33406" spans="16:28" x14ac:dyDescent="0.2">
      <c r="P33406" s="12"/>
      <c r="AB33406"/>
    </row>
    <row r="33407" spans="16:28" x14ac:dyDescent="0.2">
      <c r="P33407" s="12"/>
      <c r="AB33407"/>
    </row>
    <row r="33408" spans="16:28" x14ac:dyDescent="0.2">
      <c r="P33408" s="12"/>
      <c r="AB33408"/>
    </row>
    <row r="33409" spans="16:28" x14ac:dyDescent="0.2">
      <c r="P33409" s="12"/>
      <c r="AB33409"/>
    </row>
    <row r="33410" spans="16:28" x14ac:dyDescent="0.2">
      <c r="P33410" s="12"/>
      <c r="AB33410"/>
    </row>
    <row r="33411" spans="16:28" x14ac:dyDescent="0.2">
      <c r="P33411" s="12"/>
      <c r="AB33411"/>
    </row>
    <row r="33412" spans="16:28" x14ac:dyDescent="0.2">
      <c r="P33412" s="12"/>
      <c r="AB33412"/>
    </row>
    <row r="33413" spans="16:28" x14ac:dyDescent="0.2">
      <c r="P33413" s="12"/>
      <c r="AB33413"/>
    </row>
    <row r="33414" spans="16:28" x14ac:dyDescent="0.2">
      <c r="P33414" s="12"/>
      <c r="AB33414"/>
    </row>
    <row r="33415" spans="16:28" x14ac:dyDescent="0.2">
      <c r="P33415" s="12"/>
      <c r="AB33415"/>
    </row>
    <row r="33416" spans="16:28" x14ac:dyDescent="0.2">
      <c r="P33416" s="12"/>
      <c r="AB33416"/>
    </row>
    <row r="33417" spans="16:28" x14ac:dyDescent="0.2">
      <c r="P33417" s="12"/>
      <c r="AB33417"/>
    </row>
    <row r="33418" spans="16:28" x14ac:dyDescent="0.2">
      <c r="P33418" s="12"/>
      <c r="AB33418"/>
    </row>
    <row r="33419" spans="16:28" x14ac:dyDescent="0.2">
      <c r="P33419" s="12"/>
      <c r="AB33419"/>
    </row>
    <row r="33420" spans="16:28" x14ac:dyDescent="0.2">
      <c r="P33420" s="12"/>
      <c r="AB33420"/>
    </row>
    <row r="33421" spans="16:28" x14ac:dyDescent="0.2">
      <c r="P33421" s="12"/>
      <c r="AB33421"/>
    </row>
    <row r="33422" spans="16:28" x14ac:dyDescent="0.2">
      <c r="P33422" s="12"/>
      <c r="AB33422"/>
    </row>
    <row r="33423" spans="16:28" x14ac:dyDescent="0.2">
      <c r="P33423" s="12"/>
      <c r="AB33423"/>
    </row>
    <row r="33424" spans="16:28" x14ac:dyDescent="0.2">
      <c r="P33424" s="12"/>
      <c r="AB33424"/>
    </row>
    <row r="33425" spans="16:28" x14ac:dyDescent="0.2">
      <c r="P33425" s="12"/>
      <c r="AB33425"/>
    </row>
    <row r="33426" spans="16:28" x14ac:dyDescent="0.2">
      <c r="P33426" s="12"/>
      <c r="AB33426"/>
    </row>
    <row r="33427" spans="16:28" x14ac:dyDescent="0.2">
      <c r="P33427" s="12"/>
      <c r="AB33427"/>
    </row>
    <row r="33428" spans="16:28" x14ac:dyDescent="0.2">
      <c r="P33428" s="12"/>
      <c r="AB33428"/>
    </row>
    <row r="33429" spans="16:28" x14ac:dyDescent="0.2">
      <c r="P33429" s="12"/>
      <c r="AB33429"/>
    </row>
    <row r="33430" spans="16:28" x14ac:dyDescent="0.2">
      <c r="P33430" s="12"/>
      <c r="AB33430"/>
    </row>
    <row r="33431" spans="16:28" x14ac:dyDescent="0.2">
      <c r="P33431" s="12"/>
      <c r="AB33431"/>
    </row>
    <row r="33432" spans="16:28" x14ac:dyDescent="0.2">
      <c r="P33432" s="12"/>
      <c r="AB33432"/>
    </row>
    <row r="33433" spans="16:28" x14ac:dyDescent="0.2">
      <c r="P33433" s="12"/>
      <c r="AB33433"/>
    </row>
    <row r="33434" spans="16:28" x14ac:dyDescent="0.2">
      <c r="P33434" s="12"/>
      <c r="AB33434"/>
    </row>
    <row r="33435" spans="16:28" x14ac:dyDescent="0.2">
      <c r="P33435" s="12"/>
      <c r="AB33435"/>
    </row>
    <row r="33436" spans="16:28" x14ac:dyDescent="0.2">
      <c r="P33436" s="12"/>
      <c r="AB33436"/>
    </row>
    <row r="33437" spans="16:28" x14ac:dyDescent="0.2">
      <c r="P33437" s="12"/>
      <c r="AB33437"/>
    </row>
    <row r="33438" spans="16:28" x14ac:dyDescent="0.2">
      <c r="P33438" s="12"/>
      <c r="AB33438"/>
    </row>
    <row r="33439" spans="16:28" x14ac:dyDescent="0.2">
      <c r="P33439" s="12"/>
      <c r="AB33439"/>
    </row>
    <row r="33440" spans="16:28" x14ac:dyDescent="0.2">
      <c r="P33440" s="12"/>
      <c r="AB33440"/>
    </row>
    <row r="33441" spans="16:28" x14ac:dyDescent="0.2">
      <c r="P33441" s="12"/>
      <c r="AB33441"/>
    </row>
    <row r="33442" spans="16:28" x14ac:dyDescent="0.2">
      <c r="P33442" s="12"/>
      <c r="AB33442"/>
    </row>
    <row r="33443" spans="16:28" x14ac:dyDescent="0.2">
      <c r="P33443" s="12"/>
      <c r="AB33443"/>
    </row>
    <row r="33444" spans="16:28" x14ac:dyDescent="0.2">
      <c r="P33444" s="12"/>
      <c r="AB33444"/>
    </row>
    <row r="33445" spans="16:28" x14ac:dyDescent="0.2">
      <c r="P33445" s="12"/>
      <c r="AB33445"/>
    </row>
    <row r="33446" spans="16:28" x14ac:dyDescent="0.2">
      <c r="P33446" s="12"/>
      <c r="AB33446"/>
    </row>
    <row r="33447" spans="16:28" x14ac:dyDescent="0.2">
      <c r="P33447" s="12"/>
      <c r="AB33447"/>
    </row>
    <row r="33448" spans="16:28" x14ac:dyDescent="0.2">
      <c r="P33448" s="12"/>
      <c r="AB33448"/>
    </row>
    <row r="33449" spans="16:28" x14ac:dyDescent="0.2">
      <c r="P33449" s="12"/>
      <c r="AB33449"/>
    </row>
    <row r="33450" spans="16:28" x14ac:dyDescent="0.2">
      <c r="P33450" s="12"/>
      <c r="AB33450"/>
    </row>
    <row r="33451" spans="16:28" x14ac:dyDescent="0.2">
      <c r="P33451" s="12"/>
      <c r="AB33451"/>
    </row>
    <row r="33452" spans="16:28" x14ac:dyDescent="0.2">
      <c r="P33452" s="12"/>
      <c r="AB33452"/>
    </row>
    <row r="33453" spans="16:28" x14ac:dyDescent="0.2">
      <c r="P33453" s="12"/>
      <c r="AB33453"/>
    </row>
    <row r="33454" spans="16:28" x14ac:dyDescent="0.2">
      <c r="P33454" s="12"/>
      <c r="AB33454"/>
    </row>
    <row r="33455" spans="16:28" x14ac:dyDescent="0.2">
      <c r="P33455" s="12"/>
      <c r="AB33455"/>
    </row>
    <row r="33456" spans="16:28" x14ac:dyDescent="0.2">
      <c r="P33456" s="12"/>
      <c r="AB33456"/>
    </row>
    <row r="33457" spans="16:28" x14ac:dyDescent="0.2">
      <c r="P33457" s="12"/>
      <c r="AB33457"/>
    </row>
    <row r="33458" spans="16:28" x14ac:dyDescent="0.2">
      <c r="P33458" s="12"/>
      <c r="AB33458"/>
    </row>
    <row r="33459" spans="16:28" x14ac:dyDescent="0.2">
      <c r="P33459" s="12"/>
      <c r="AB33459"/>
    </row>
    <row r="33460" spans="16:28" x14ac:dyDescent="0.2">
      <c r="P33460" s="12"/>
      <c r="AB33460"/>
    </row>
    <row r="33461" spans="16:28" x14ac:dyDescent="0.2">
      <c r="P33461" s="12"/>
      <c r="AB33461"/>
    </row>
    <row r="33462" spans="16:28" x14ac:dyDescent="0.2">
      <c r="P33462" s="12"/>
      <c r="AB33462"/>
    </row>
    <row r="33463" spans="16:28" x14ac:dyDescent="0.2">
      <c r="P33463" s="12"/>
      <c r="AB33463"/>
    </row>
    <row r="33464" spans="16:28" x14ac:dyDescent="0.2">
      <c r="P33464" s="12"/>
      <c r="AB33464"/>
    </row>
    <row r="33465" spans="16:28" x14ac:dyDescent="0.2">
      <c r="P33465" s="12"/>
      <c r="AB33465"/>
    </row>
    <row r="33466" spans="16:28" x14ac:dyDescent="0.2">
      <c r="P33466" s="12"/>
      <c r="AB33466"/>
    </row>
    <row r="33467" spans="16:28" x14ac:dyDescent="0.2">
      <c r="P33467" s="12"/>
      <c r="AB33467"/>
    </row>
    <row r="33468" spans="16:28" x14ac:dyDescent="0.2">
      <c r="P33468" s="12"/>
      <c r="AB33468"/>
    </row>
    <row r="33469" spans="16:28" x14ac:dyDescent="0.2">
      <c r="P33469" s="12"/>
      <c r="AB33469"/>
    </row>
    <row r="33470" spans="16:28" x14ac:dyDescent="0.2">
      <c r="P33470" s="12"/>
      <c r="AB33470"/>
    </row>
    <row r="33471" spans="16:28" x14ac:dyDescent="0.2">
      <c r="P33471" s="12"/>
      <c r="AB33471"/>
    </row>
    <row r="33472" spans="16:28" x14ac:dyDescent="0.2">
      <c r="P33472" s="12"/>
      <c r="AB33472"/>
    </row>
    <row r="33473" spans="16:28" x14ac:dyDescent="0.2">
      <c r="P33473" s="12"/>
      <c r="AB33473"/>
    </row>
    <row r="33474" spans="16:28" x14ac:dyDescent="0.2">
      <c r="P33474" s="12"/>
      <c r="AB33474"/>
    </row>
    <row r="33475" spans="16:28" x14ac:dyDescent="0.2">
      <c r="P33475" s="12"/>
      <c r="AB33475"/>
    </row>
    <row r="33476" spans="16:28" x14ac:dyDescent="0.2">
      <c r="P33476" s="12"/>
      <c r="AB33476"/>
    </row>
    <row r="33477" spans="16:28" x14ac:dyDescent="0.2">
      <c r="P33477" s="12"/>
      <c r="AB33477"/>
    </row>
    <row r="33478" spans="16:28" x14ac:dyDescent="0.2">
      <c r="P33478" s="12"/>
      <c r="AB33478"/>
    </row>
    <row r="33479" spans="16:28" x14ac:dyDescent="0.2">
      <c r="P33479" s="12"/>
      <c r="AB33479"/>
    </row>
    <row r="33480" spans="16:28" x14ac:dyDescent="0.2">
      <c r="P33480" s="12"/>
      <c r="AB33480"/>
    </row>
    <row r="33481" spans="16:28" x14ac:dyDescent="0.2">
      <c r="P33481" s="12"/>
      <c r="AB33481"/>
    </row>
    <row r="33482" spans="16:28" x14ac:dyDescent="0.2">
      <c r="P33482" s="12"/>
      <c r="AB33482"/>
    </row>
    <row r="33483" spans="16:28" x14ac:dyDescent="0.2">
      <c r="P33483" s="12"/>
      <c r="AB33483"/>
    </row>
    <row r="33484" spans="16:28" x14ac:dyDescent="0.2">
      <c r="P33484" s="12"/>
      <c r="AB33484"/>
    </row>
    <row r="33485" spans="16:28" x14ac:dyDescent="0.2">
      <c r="P33485" s="12"/>
      <c r="AB33485"/>
    </row>
    <row r="33486" spans="16:28" x14ac:dyDescent="0.2">
      <c r="P33486" s="12"/>
      <c r="AB33486"/>
    </row>
    <row r="33487" spans="16:28" x14ac:dyDescent="0.2">
      <c r="P33487" s="12"/>
      <c r="AB33487"/>
    </row>
    <row r="33488" spans="16:28" x14ac:dyDescent="0.2">
      <c r="P33488" s="12"/>
      <c r="AB33488"/>
    </row>
    <row r="33489" spans="16:28" x14ac:dyDescent="0.2">
      <c r="P33489" s="12"/>
      <c r="AB33489"/>
    </row>
    <row r="33490" spans="16:28" x14ac:dyDescent="0.2">
      <c r="P33490" s="12"/>
      <c r="AB33490"/>
    </row>
    <row r="33491" spans="16:28" x14ac:dyDescent="0.2">
      <c r="P33491" s="12"/>
      <c r="AB33491"/>
    </row>
    <row r="33492" spans="16:28" x14ac:dyDescent="0.2">
      <c r="P33492" s="12"/>
      <c r="AB33492"/>
    </row>
    <row r="33493" spans="16:28" x14ac:dyDescent="0.2">
      <c r="P33493" s="12"/>
      <c r="AB33493"/>
    </row>
    <row r="33494" spans="16:28" x14ac:dyDescent="0.2">
      <c r="P33494" s="12"/>
      <c r="AB33494"/>
    </row>
    <row r="33495" spans="16:28" x14ac:dyDescent="0.2">
      <c r="P33495" s="12"/>
      <c r="AB33495"/>
    </row>
    <row r="33496" spans="16:28" x14ac:dyDescent="0.2">
      <c r="P33496" s="12"/>
      <c r="AB33496"/>
    </row>
    <row r="33497" spans="16:28" x14ac:dyDescent="0.2">
      <c r="P33497" s="12"/>
      <c r="AB33497"/>
    </row>
    <row r="33498" spans="16:28" x14ac:dyDescent="0.2">
      <c r="P33498" s="12"/>
      <c r="AB33498"/>
    </row>
    <row r="33499" spans="16:28" x14ac:dyDescent="0.2">
      <c r="P33499" s="12"/>
      <c r="AB33499"/>
    </row>
    <row r="33500" spans="16:28" x14ac:dyDescent="0.2">
      <c r="P33500" s="12"/>
      <c r="AB33500"/>
    </row>
    <row r="33501" spans="16:28" x14ac:dyDescent="0.2">
      <c r="P33501" s="12"/>
      <c r="AB33501"/>
    </row>
    <row r="33502" spans="16:28" x14ac:dyDescent="0.2">
      <c r="P33502" s="12"/>
      <c r="AB33502"/>
    </row>
    <row r="33503" spans="16:28" x14ac:dyDescent="0.2">
      <c r="P33503" s="12"/>
      <c r="AB33503"/>
    </row>
    <row r="33504" spans="16:28" x14ac:dyDescent="0.2">
      <c r="P33504" s="12"/>
      <c r="AB33504"/>
    </row>
    <row r="33505" spans="16:28" x14ac:dyDescent="0.2">
      <c r="P33505" s="12"/>
      <c r="AB33505"/>
    </row>
    <row r="33506" spans="16:28" x14ac:dyDescent="0.2">
      <c r="P33506" s="12"/>
      <c r="AB33506"/>
    </row>
    <row r="33507" spans="16:28" x14ac:dyDescent="0.2">
      <c r="P33507" s="12"/>
      <c r="AB33507"/>
    </row>
    <row r="33508" spans="16:28" x14ac:dyDescent="0.2">
      <c r="P33508" s="12"/>
      <c r="AB33508"/>
    </row>
    <row r="33509" spans="16:28" x14ac:dyDescent="0.2">
      <c r="P33509" s="12"/>
      <c r="AB33509"/>
    </row>
    <row r="33510" spans="16:28" x14ac:dyDescent="0.2">
      <c r="P33510" s="12"/>
      <c r="AB33510"/>
    </row>
    <row r="33511" spans="16:28" x14ac:dyDescent="0.2">
      <c r="P33511" s="12"/>
      <c r="AB33511"/>
    </row>
    <row r="33512" spans="16:28" x14ac:dyDescent="0.2">
      <c r="P33512" s="12"/>
      <c r="AB33512"/>
    </row>
    <row r="33513" spans="16:28" x14ac:dyDescent="0.2">
      <c r="P33513" s="12"/>
      <c r="AB33513"/>
    </row>
    <row r="33514" spans="16:28" x14ac:dyDescent="0.2">
      <c r="P33514" s="12"/>
      <c r="AB33514"/>
    </row>
    <row r="33515" spans="16:28" x14ac:dyDescent="0.2">
      <c r="P33515" s="12"/>
      <c r="AB33515"/>
    </row>
    <row r="33516" spans="16:28" x14ac:dyDescent="0.2">
      <c r="P33516" s="12"/>
      <c r="AB33516"/>
    </row>
    <row r="33517" spans="16:28" x14ac:dyDescent="0.2">
      <c r="P33517" s="12"/>
      <c r="AB33517"/>
    </row>
    <row r="33518" spans="16:28" x14ac:dyDescent="0.2">
      <c r="P33518" s="12"/>
      <c r="AB33518"/>
    </row>
    <row r="33519" spans="16:28" x14ac:dyDescent="0.2">
      <c r="P33519" s="12"/>
      <c r="AB33519"/>
    </row>
    <row r="33520" spans="16:28" x14ac:dyDescent="0.2">
      <c r="P33520" s="12"/>
      <c r="AB33520"/>
    </row>
    <row r="33521" spans="16:28" x14ac:dyDescent="0.2">
      <c r="P33521" s="12"/>
      <c r="AB33521"/>
    </row>
    <row r="33522" spans="16:28" x14ac:dyDescent="0.2">
      <c r="P33522" s="12"/>
      <c r="AB33522"/>
    </row>
    <row r="33523" spans="16:28" x14ac:dyDescent="0.2">
      <c r="P33523" s="12"/>
      <c r="AB33523"/>
    </row>
    <row r="33524" spans="16:28" x14ac:dyDescent="0.2">
      <c r="P33524" s="12"/>
      <c r="AB33524"/>
    </row>
    <row r="33525" spans="16:28" x14ac:dyDescent="0.2">
      <c r="P33525" s="12"/>
      <c r="AB33525"/>
    </row>
    <row r="33526" spans="16:28" x14ac:dyDescent="0.2">
      <c r="P33526" s="12"/>
      <c r="AB33526"/>
    </row>
    <row r="33527" spans="16:28" x14ac:dyDescent="0.2">
      <c r="P33527" s="12"/>
      <c r="AB33527"/>
    </row>
    <row r="33528" spans="16:28" x14ac:dyDescent="0.2">
      <c r="P33528" s="12"/>
      <c r="AB33528"/>
    </row>
    <row r="33529" spans="16:28" x14ac:dyDescent="0.2">
      <c r="P33529" s="12"/>
      <c r="AB33529"/>
    </row>
    <row r="33530" spans="16:28" x14ac:dyDescent="0.2">
      <c r="P33530" s="12"/>
      <c r="AB33530"/>
    </row>
    <row r="33531" spans="16:28" x14ac:dyDescent="0.2">
      <c r="P33531" s="12"/>
      <c r="AB33531"/>
    </row>
    <row r="33532" spans="16:28" x14ac:dyDescent="0.2">
      <c r="P33532" s="12"/>
      <c r="AB33532"/>
    </row>
    <row r="33533" spans="16:28" x14ac:dyDescent="0.2">
      <c r="P33533" s="12"/>
      <c r="AB33533"/>
    </row>
    <row r="33534" spans="16:28" x14ac:dyDescent="0.2">
      <c r="P33534" s="12"/>
      <c r="AB33534"/>
    </row>
    <row r="33535" spans="16:28" x14ac:dyDescent="0.2">
      <c r="P33535" s="12"/>
      <c r="AB33535"/>
    </row>
    <row r="33536" spans="16:28" x14ac:dyDescent="0.2">
      <c r="P33536" s="12"/>
      <c r="AB33536"/>
    </row>
    <row r="33537" spans="16:28" x14ac:dyDescent="0.2">
      <c r="P33537" s="12"/>
      <c r="AB33537"/>
    </row>
    <row r="33538" spans="16:28" x14ac:dyDescent="0.2">
      <c r="P33538" s="12"/>
      <c r="AB33538"/>
    </row>
    <row r="33539" spans="16:28" x14ac:dyDescent="0.2">
      <c r="P33539" s="12"/>
      <c r="AB33539"/>
    </row>
    <row r="33540" spans="16:28" x14ac:dyDescent="0.2">
      <c r="P33540" s="12"/>
      <c r="AB33540"/>
    </row>
    <row r="33541" spans="16:28" x14ac:dyDescent="0.2">
      <c r="P33541" s="12"/>
      <c r="AB33541"/>
    </row>
    <row r="33542" spans="16:28" x14ac:dyDescent="0.2">
      <c r="P33542" s="12"/>
      <c r="AB33542"/>
    </row>
    <row r="33543" spans="16:28" x14ac:dyDescent="0.2">
      <c r="P33543" s="12"/>
      <c r="AB33543"/>
    </row>
    <row r="33544" spans="16:28" x14ac:dyDescent="0.2">
      <c r="P33544" s="12"/>
      <c r="AB33544"/>
    </row>
    <row r="33545" spans="16:28" x14ac:dyDescent="0.2">
      <c r="P33545" s="12"/>
      <c r="AB33545"/>
    </row>
    <row r="33546" spans="16:28" x14ac:dyDescent="0.2">
      <c r="P33546" s="12"/>
      <c r="AB33546"/>
    </row>
    <row r="33547" spans="16:28" x14ac:dyDescent="0.2">
      <c r="P33547" s="12"/>
      <c r="AB33547"/>
    </row>
    <row r="33548" spans="16:28" x14ac:dyDescent="0.2">
      <c r="P33548" s="12"/>
      <c r="AB33548"/>
    </row>
    <row r="33549" spans="16:28" x14ac:dyDescent="0.2">
      <c r="P33549" s="12"/>
      <c r="AB33549"/>
    </row>
    <row r="33550" spans="16:28" x14ac:dyDescent="0.2">
      <c r="P33550" s="12"/>
      <c r="AB33550"/>
    </row>
    <row r="33551" spans="16:28" x14ac:dyDescent="0.2">
      <c r="P33551" s="12"/>
      <c r="AB33551"/>
    </row>
    <row r="33552" spans="16:28" x14ac:dyDescent="0.2">
      <c r="P33552" s="12"/>
      <c r="AB33552"/>
    </row>
    <row r="33553" spans="16:28" x14ac:dyDescent="0.2">
      <c r="P33553" s="12"/>
      <c r="AB33553"/>
    </row>
    <row r="33554" spans="16:28" x14ac:dyDescent="0.2">
      <c r="P33554" s="12"/>
      <c r="AB33554"/>
    </row>
    <row r="33555" spans="16:28" x14ac:dyDescent="0.2">
      <c r="P33555" s="12"/>
      <c r="AB33555"/>
    </row>
    <row r="33556" spans="16:28" x14ac:dyDescent="0.2">
      <c r="P33556" s="12"/>
      <c r="AB33556"/>
    </row>
    <row r="33557" spans="16:28" x14ac:dyDescent="0.2">
      <c r="P33557" s="12"/>
      <c r="AB33557"/>
    </row>
    <row r="33558" spans="16:28" x14ac:dyDescent="0.2">
      <c r="P33558" s="12"/>
      <c r="AB33558"/>
    </row>
    <row r="33559" spans="16:28" x14ac:dyDescent="0.2">
      <c r="P33559" s="12"/>
      <c r="AB33559"/>
    </row>
    <row r="33560" spans="16:28" x14ac:dyDescent="0.2">
      <c r="P33560" s="12"/>
      <c r="AB33560"/>
    </row>
    <row r="33561" spans="16:28" x14ac:dyDescent="0.2">
      <c r="P33561" s="12"/>
      <c r="AB33561"/>
    </row>
    <row r="33562" spans="16:28" x14ac:dyDescent="0.2">
      <c r="P33562" s="12"/>
      <c r="AB33562"/>
    </row>
    <row r="33563" spans="16:28" x14ac:dyDescent="0.2">
      <c r="P33563" s="12"/>
      <c r="AB33563"/>
    </row>
    <row r="33564" spans="16:28" x14ac:dyDescent="0.2">
      <c r="P33564" s="12"/>
      <c r="AB33564"/>
    </row>
    <row r="33565" spans="16:28" x14ac:dyDescent="0.2">
      <c r="P33565" s="12"/>
      <c r="AB33565"/>
    </row>
    <row r="33566" spans="16:28" x14ac:dyDescent="0.2">
      <c r="P33566" s="12"/>
      <c r="AB33566"/>
    </row>
    <row r="33567" spans="16:28" x14ac:dyDescent="0.2">
      <c r="P33567" s="12"/>
      <c r="AB33567"/>
    </row>
    <row r="33568" spans="16:28" x14ac:dyDescent="0.2">
      <c r="P33568" s="12"/>
      <c r="AB33568"/>
    </row>
    <row r="33569" spans="16:28" x14ac:dyDescent="0.2">
      <c r="P33569" s="12"/>
      <c r="AB33569"/>
    </row>
    <row r="33570" spans="16:28" x14ac:dyDescent="0.2">
      <c r="P33570" s="12"/>
      <c r="AB33570"/>
    </row>
    <row r="33571" spans="16:28" x14ac:dyDescent="0.2">
      <c r="P33571" s="12"/>
      <c r="AB33571"/>
    </row>
    <row r="33572" spans="16:28" x14ac:dyDescent="0.2">
      <c r="P33572" s="12"/>
      <c r="AB33572"/>
    </row>
    <row r="33573" spans="16:28" x14ac:dyDescent="0.2">
      <c r="P33573" s="12"/>
      <c r="AB33573"/>
    </row>
    <row r="33574" spans="16:28" x14ac:dyDescent="0.2">
      <c r="P33574" s="12"/>
      <c r="AB33574"/>
    </row>
    <row r="33575" spans="16:28" x14ac:dyDescent="0.2">
      <c r="P33575" s="12"/>
      <c r="AB33575"/>
    </row>
    <row r="33576" spans="16:28" x14ac:dyDescent="0.2">
      <c r="P33576" s="12"/>
      <c r="AB33576"/>
    </row>
    <row r="33577" spans="16:28" x14ac:dyDescent="0.2">
      <c r="P33577" s="12"/>
      <c r="AB33577"/>
    </row>
    <row r="33578" spans="16:28" x14ac:dyDescent="0.2">
      <c r="P33578" s="12"/>
      <c r="AB33578"/>
    </row>
    <row r="33579" spans="16:28" x14ac:dyDescent="0.2">
      <c r="P33579" s="12"/>
      <c r="AB33579"/>
    </row>
    <row r="33580" spans="16:28" x14ac:dyDescent="0.2">
      <c r="P33580" s="12"/>
      <c r="AB33580"/>
    </row>
    <row r="33581" spans="16:28" x14ac:dyDescent="0.2">
      <c r="P33581" s="12"/>
      <c r="AB33581"/>
    </row>
    <row r="33582" spans="16:28" x14ac:dyDescent="0.2">
      <c r="P33582" s="12"/>
      <c r="AB33582"/>
    </row>
    <row r="33583" spans="16:28" x14ac:dyDescent="0.2">
      <c r="P33583" s="12"/>
      <c r="AB33583"/>
    </row>
    <row r="33584" spans="16:28" x14ac:dyDescent="0.2">
      <c r="P33584" s="12"/>
      <c r="AB33584"/>
    </row>
    <row r="33585" spans="16:28" x14ac:dyDescent="0.2">
      <c r="P33585" s="12"/>
      <c r="AB33585"/>
    </row>
    <row r="33586" spans="16:28" x14ac:dyDescent="0.2">
      <c r="P33586" s="12"/>
      <c r="AB33586"/>
    </row>
    <row r="33587" spans="16:28" x14ac:dyDescent="0.2">
      <c r="P33587" s="12"/>
      <c r="AB33587"/>
    </row>
    <row r="33588" spans="16:28" x14ac:dyDescent="0.2">
      <c r="P33588" s="12"/>
      <c r="AB33588"/>
    </row>
    <row r="33589" spans="16:28" x14ac:dyDescent="0.2">
      <c r="P33589" s="12"/>
      <c r="AB33589"/>
    </row>
    <row r="33590" spans="16:28" x14ac:dyDescent="0.2">
      <c r="P33590" s="12"/>
      <c r="AB33590"/>
    </row>
    <row r="33591" spans="16:28" x14ac:dyDescent="0.2">
      <c r="P33591" s="12"/>
      <c r="AB33591"/>
    </row>
    <row r="33592" spans="16:28" x14ac:dyDescent="0.2">
      <c r="P33592" s="12"/>
      <c r="AB33592"/>
    </row>
    <row r="33593" spans="16:28" x14ac:dyDescent="0.2">
      <c r="P33593" s="12"/>
      <c r="AB33593"/>
    </row>
    <row r="33594" spans="16:28" x14ac:dyDescent="0.2">
      <c r="P33594" s="12"/>
      <c r="AB33594"/>
    </row>
    <row r="33595" spans="16:28" x14ac:dyDescent="0.2">
      <c r="P33595" s="12"/>
      <c r="AB33595"/>
    </row>
    <row r="33596" spans="16:28" x14ac:dyDescent="0.2">
      <c r="P33596" s="12"/>
      <c r="AB33596"/>
    </row>
    <row r="33597" spans="16:28" x14ac:dyDescent="0.2">
      <c r="P33597" s="12"/>
      <c r="AB33597"/>
    </row>
    <row r="33598" spans="16:28" x14ac:dyDescent="0.2">
      <c r="P33598" s="12"/>
      <c r="AB33598"/>
    </row>
    <row r="33599" spans="16:28" x14ac:dyDescent="0.2">
      <c r="P33599" s="12"/>
      <c r="AB33599"/>
    </row>
    <row r="33600" spans="16:28" x14ac:dyDescent="0.2">
      <c r="P33600" s="12"/>
      <c r="AB33600"/>
    </row>
    <row r="33601" spans="16:28" x14ac:dyDescent="0.2">
      <c r="P33601" s="12"/>
      <c r="AB33601"/>
    </row>
    <row r="33602" spans="16:28" x14ac:dyDescent="0.2">
      <c r="P33602" s="12"/>
      <c r="AB33602"/>
    </row>
    <row r="33603" spans="16:28" x14ac:dyDescent="0.2">
      <c r="P33603" s="12"/>
      <c r="AB33603"/>
    </row>
    <row r="33604" spans="16:28" x14ac:dyDescent="0.2">
      <c r="P33604" s="12"/>
      <c r="AB33604"/>
    </row>
    <row r="33605" spans="16:28" x14ac:dyDescent="0.2">
      <c r="P33605" s="12"/>
      <c r="AB33605"/>
    </row>
    <row r="33606" spans="16:28" x14ac:dyDescent="0.2">
      <c r="P33606" s="12"/>
      <c r="AB33606"/>
    </row>
    <row r="33607" spans="16:28" x14ac:dyDescent="0.2">
      <c r="P33607" s="12"/>
      <c r="AB33607"/>
    </row>
    <row r="33608" spans="16:28" x14ac:dyDescent="0.2">
      <c r="P33608" s="12"/>
      <c r="AB33608"/>
    </row>
    <row r="33609" spans="16:28" x14ac:dyDescent="0.2">
      <c r="P33609" s="12"/>
      <c r="AB33609"/>
    </row>
    <row r="33610" spans="16:28" x14ac:dyDescent="0.2">
      <c r="P33610" s="12"/>
      <c r="AB33610"/>
    </row>
    <row r="33611" spans="16:28" x14ac:dyDescent="0.2">
      <c r="P33611" s="12"/>
      <c r="AB33611"/>
    </row>
    <row r="33612" spans="16:28" x14ac:dyDescent="0.2">
      <c r="P33612" s="12"/>
      <c r="AB33612"/>
    </row>
    <row r="33613" spans="16:28" x14ac:dyDescent="0.2">
      <c r="P33613" s="12"/>
      <c r="AB33613"/>
    </row>
    <row r="33614" spans="16:28" x14ac:dyDescent="0.2">
      <c r="P33614" s="12"/>
      <c r="AB33614"/>
    </row>
    <row r="33615" spans="16:28" x14ac:dyDescent="0.2">
      <c r="P33615" s="12"/>
      <c r="AB33615"/>
    </row>
    <row r="33616" spans="16:28" x14ac:dyDescent="0.2">
      <c r="P33616" s="12"/>
      <c r="AB33616"/>
    </row>
    <row r="33617" spans="16:28" x14ac:dyDescent="0.2">
      <c r="P33617" s="12"/>
      <c r="AB33617"/>
    </row>
    <row r="33618" spans="16:28" x14ac:dyDescent="0.2">
      <c r="P33618" s="12"/>
      <c r="AB33618"/>
    </row>
    <row r="33619" spans="16:28" x14ac:dyDescent="0.2">
      <c r="P33619" s="12"/>
      <c r="AB33619"/>
    </row>
    <row r="33620" spans="16:28" x14ac:dyDescent="0.2">
      <c r="P33620" s="12"/>
      <c r="AB33620"/>
    </row>
    <row r="33621" spans="16:28" x14ac:dyDescent="0.2">
      <c r="P33621" s="12"/>
      <c r="AB33621"/>
    </row>
    <row r="33622" spans="16:28" x14ac:dyDescent="0.2">
      <c r="P33622" s="12"/>
      <c r="AB33622"/>
    </row>
    <row r="33623" spans="16:28" x14ac:dyDescent="0.2">
      <c r="P33623" s="12"/>
      <c r="AB33623"/>
    </row>
    <row r="33624" spans="16:28" x14ac:dyDescent="0.2">
      <c r="P33624" s="12"/>
      <c r="AB33624"/>
    </row>
    <row r="33625" spans="16:28" x14ac:dyDescent="0.2">
      <c r="P33625" s="12"/>
      <c r="AB33625"/>
    </row>
    <row r="33626" spans="16:28" x14ac:dyDescent="0.2">
      <c r="P33626" s="12"/>
      <c r="AB33626"/>
    </row>
    <row r="33627" spans="16:28" x14ac:dyDescent="0.2">
      <c r="P33627" s="12"/>
      <c r="AB33627"/>
    </row>
    <row r="33628" spans="16:28" x14ac:dyDescent="0.2">
      <c r="P33628" s="12"/>
      <c r="AB33628"/>
    </row>
    <row r="33629" spans="16:28" x14ac:dyDescent="0.2">
      <c r="P33629" s="12"/>
      <c r="AB33629"/>
    </row>
    <row r="33630" spans="16:28" x14ac:dyDescent="0.2">
      <c r="P33630" s="12"/>
      <c r="AB33630"/>
    </row>
    <row r="33631" spans="16:28" x14ac:dyDescent="0.2">
      <c r="P33631" s="12"/>
      <c r="AB33631"/>
    </row>
    <row r="33632" spans="16:28" x14ac:dyDescent="0.2">
      <c r="P33632" s="12"/>
      <c r="AB33632"/>
    </row>
    <row r="33633" spans="16:28" x14ac:dyDescent="0.2">
      <c r="P33633" s="12"/>
      <c r="AB33633"/>
    </row>
    <row r="33634" spans="16:28" x14ac:dyDescent="0.2">
      <c r="P33634" s="12"/>
      <c r="AB33634"/>
    </row>
    <row r="33635" spans="16:28" x14ac:dyDescent="0.2">
      <c r="P33635" s="12"/>
      <c r="AB33635"/>
    </row>
    <row r="33636" spans="16:28" x14ac:dyDescent="0.2">
      <c r="P33636" s="12"/>
      <c r="AB33636"/>
    </row>
    <row r="33637" spans="16:28" x14ac:dyDescent="0.2">
      <c r="P33637" s="12"/>
      <c r="AB33637"/>
    </row>
    <row r="33638" spans="16:28" x14ac:dyDescent="0.2">
      <c r="P33638" s="12"/>
      <c r="AB33638"/>
    </row>
    <row r="33639" spans="16:28" x14ac:dyDescent="0.2">
      <c r="P33639" s="12"/>
      <c r="AB33639"/>
    </row>
    <row r="33640" spans="16:28" x14ac:dyDescent="0.2">
      <c r="P33640" s="12"/>
      <c r="AB33640"/>
    </row>
    <row r="33641" spans="16:28" x14ac:dyDescent="0.2">
      <c r="P33641" s="12"/>
      <c r="AB33641"/>
    </row>
    <row r="33642" spans="16:28" x14ac:dyDescent="0.2">
      <c r="P33642" s="12"/>
      <c r="AB33642"/>
    </row>
    <row r="33643" spans="16:28" x14ac:dyDescent="0.2">
      <c r="P33643" s="12"/>
      <c r="AB33643"/>
    </row>
    <row r="33644" spans="16:28" x14ac:dyDescent="0.2">
      <c r="P33644" s="12"/>
      <c r="AB33644"/>
    </row>
    <row r="33645" spans="16:28" x14ac:dyDescent="0.2">
      <c r="P33645" s="12"/>
      <c r="AB33645"/>
    </row>
    <row r="33646" spans="16:28" x14ac:dyDescent="0.2">
      <c r="P33646" s="12"/>
      <c r="AB33646"/>
    </row>
    <row r="33647" spans="16:28" x14ac:dyDescent="0.2">
      <c r="P33647" s="12"/>
      <c r="AB33647"/>
    </row>
    <row r="33648" spans="16:28" x14ac:dyDescent="0.2">
      <c r="P33648" s="12"/>
      <c r="AB33648"/>
    </row>
    <row r="33649" spans="16:28" x14ac:dyDescent="0.2">
      <c r="P33649" s="12"/>
      <c r="AB33649"/>
    </row>
    <row r="33650" spans="16:28" x14ac:dyDescent="0.2">
      <c r="P33650" s="12"/>
      <c r="AB33650"/>
    </row>
    <row r="33651" spans="16:28" x14ac:dyDescent="0.2">
      <c r="P33651" s="12"/>
      <c r="AB33651"/>
    </row>
    <row r="33652" spans="16:28" x14ac:dyDescent="0.2">
      <c r="P33652" s="12"/>
      <c r="AB33652"/>
    </row>
    <row r="33653" spans="16:28" x14ac:dyDescent="0.2">
      <c r="P33653" s="12"/>
      <c r="AB33653"/>
    </row>
    <row r="33654" spans="16:28" x14ac:dyDescent="0.2">
      <c r="P33654" s="12"/>
      <c r="AB33654"/>
    </row>
    <row r="33655" spans="16:28" x14ac:dyDescent="0.2">
      <c r="P33655" s="12"/>
      <c r="AB33655"/>
    </row>
    <row r="33656" spans="16:28" x14ac:dyDescent="0.2">
      <c r="P33656" s="12"/>
      <c r="AB33656"/>
    </row>
    <row r="33657" spans="16:28" x14ac:dyDescent="0.2">
      <c r="P33657" s="12"/>
      <c r="AB33657"/>
    </row>
    <row r="33658" spans="16:28" x14ac:dyDescent="0.2">
      <c r="P33658" s="12"/>
      <c r="AB33658"/>
    </row>
    <row r="33659" spans="16:28" x14ac:dyDescent="0.2">
      <c r="P33659" s="12"/>
      <c r="AB33659"/>
    </row>
    <row r="33660" spans="16:28" x14ac:dyDescent="0.2">
      <c r="P33660" s="12"/>
      <c r="AB33660"/>
    </row>
    <row r="33661" spans="16:28" x14ac:dyDescent="0.2">
      <c r="P33661" s="12"/>
      <c r="AB33661"/>
    </row>
    <row r="33662" spans="16:28" x14ac:dyDescent="0.2">
      <c r="P33662" s="12"/>
      <c r="AB33662"/>
    </row>
    <row r="33663" spans="16:28" x14ac:dyDescent="0.2">
      <c r="P33663" s="12"/>
      <c r="AB33663"/>
    </row>
    <row r="33664" spans="16:28" x14ac:dyDescent="0.2">
      <c r="P33664" s="12"/>
      <c r="AB33664"/>
    </row>
    <row r="33665" spans="16:28" x14ac:dyDescent="0.2">
      <c r="P33665" s="12"/>
      <c r="AB33665"/>
    </row>
    <row r="33666" spans="16:28" x14ac:dyDescent="0.2">
      <c r="P33666" s="12"/>
      <c r="AB33666"/>
    </row>
    <row r="33667" spans="16:28" x14ac:dyDescent="0.2">
      <c r="P33667" s="12"/>
      <c r="AB33667"/>
    </row>
    <row r="33668" spans="16:28" x14ac:dyDescent="0.2">
      <c r="P33668" s="12"/>
      <c r="AB33668"/>
    </row>
    <row r="33669" spans="16:28" x14ac:dyDescent="0.2">
      <c r="P33669" s="12"/>
      <c r="AB33669"/>
    </row>
    <row r="33670" spans="16:28" x14ac:dyDescent="0.2">
      <c r="P33670" s="12"/>
      <c r="AB33670"/>
    </row>
    <row r="33671" spans="16:28" x14ac:dyDescent="0.2">
      <c r="P33671" s="12"/>
      <c r="AB33671"/>
    </row>
    <row r="33672" spans="16:28" x14ac:dyDescent="0.2">
      <c r="P33672" s="12"/>
      <c r="AB33672"/>
    </row>
    <row r="33673" spans="16:28" x14ac:dyDescent="0.2">
      <c r="P33673" s="12"/>
      <c r="AB33673"/>
    </row>
    <row r="33674" spans="16:28" x14ac:dyDescent="0.2">
      <c r="P33674" s="12"/>
      <c r="AB33674"/>
    </row>
    <row r="33675" spans="16:28" x14ac:dyDescent="0.2">
      <c r="P33675" s="12"/>
      <c r="AB33675"/>
    </row>
    <row r="33676" spans="16:28" x14ac:dyDescent="0.2">
      <c r="P33676" s="12"/>
      <c r="AB33676"/>
    </row>
    <row r="33677" spans="16:28" x14ac:dyDescent="0.2">
      <c r="P33677" s="12"/>
      <c r="AB33677"/>
    </row>
    <row r="33678" spans="16:28" x14ac:dyDescent="0.2">
      <c r="P33678" s="12"/>
      <c r="AB33678"/>
    </row>
    <row r="33679" spans="16:28" x14ac:dyDescent="0.2">
      <c r="P33679" s="12"/>
      <c r="AB33679"/>
    </row>
    <row r="33680" spans="16:28" x14ac:dyDescent="0.2">
      <c r="P33680" s="12"/>
      <c r="AB33680"/>
    </row>
    <row r="33681" spans="16:28" x14ac:dyDescent="0.2">
      <c r="P33681" s="12"/>
      <c r="AB33681"/>
    </row>
    <row r="33682" spans="16:28" x14ac:dyDescent="0.2">
      <c r="P33682" s="12"/>
      <c r="AB33682"/>
    </row>
    <row r="33683" spans="16:28" x14ac:dyDescent="0.2">
      <c r="P33683" s="12"/>
      <c r="AB33683"/>
    </row>
    <row r="33684" spans="16:28" x14ac:dyDescent="0.2">
      <c r="P33684" s="12"/>
      <c r="AB33684"/>
    </row>
    <row r="33685" spans="16:28" x14ac:dyDescent="0.2">
      <c r="P33685" s="12"/>
      <c r="AB33685"/>
    </row>
    <row r="33686" spans="16:28" x14ac:dyDescent="0.2">
      <c r="P33686" s="12"/>
      <c r="AB33686"/>
    </row>
    <row r="33687" spans="16:28" x14ac:dyDescent="0.2">
      <c r="P33687" s="12"/>
      <c r="AB33687"/>
    </row>
    <row r="33688" spans="16:28" x14ac:dyDescent="0.2">
      <c r="P33688" s="12"/>
      <c r="AB33688"/>
    </row>
    <row r="33689" spans="16:28" x14ac:dyDescent="0.2">
      <c r="P33689" s="12"/>
      <c r="AB33689"/>
    </row>
    <row r="33690" spans="16:28" x14ac:dyDescent="0.2">
      <c r="P33690" s="12"/>
      <c r="AB33690"/>
    </row>
    <row r="33691" spans="16:28" x14ac:dyDescent="0.2">
      <c r="P33691" s="12"/>
      <c r="AB33691"/>
    </row>
    <row r="33692" spans="16:28" x14ac:dyDescent="0.2">
      <c r="P33692" s="12"/>
      <c r="AB33692"/>
    </row>
    <row r="33693" spans="16:28" x14ac:dyDescent="0.2">
      <c r="P33693" s="12"/>
      <c r="AB33693"/>
    </row>
    <row r="33694" spans="16:28" x14ac:dyDescent="0.2">
      <c r="P33694" s="12"/>
      <c r="AB33694"/>
    </row>
    <row r="33695" spans="16:28" x14ac:dyDescent="0.2">
      <c r="P33695" s="12"/>
      <c r="AB33695"/>
    </row>
    <row r="33696" spans="16:28" x14ac:dyDescent="0.2">
      <c r="P33696" s="12"/>
      <c r="AB33696"/>
    </row>
    <row r="33697" spans="16:28" x14ac:dyDescent="0.2">
      <c r="P33697" s="12"/>
      <c r="AB33697"/>
    </row>
    <row r="33698" spans="16:28" x14ac:dyDescent="0.2">
      <c r="P33698" s="12"/>
      <c r="AB33698"/>
    </row>
    <row r="33699" spans="16:28" x14ac:dyDescent="0.2">
      <c r="P33699" s="12"/>
      <c r="AB33699"/>
    </row>
    <row r="33700" spans="16:28" x14ac:dyDescent="0.2">
      <c r="P33700" s="12"/>
      <c r="AB33700"/>
    </row>
    <row r="33701" spans="16:28" x14ac:dyDescent="0.2">
      <c r="P33701" s="12"/>
      <c r="AB33701"/>
    </row>
    <row r="33702" spans="16:28" x14ac:dyDescent="0.2">
      <c r="P33702" s="12"/>
      <c r="AB33702"/>
    </row>
    <row r="33703" spans="16:28" x14ac:dyDescent="0.2">
      <c r="P33703" s="12"/>
      <c r="AB33703"/>
    </row>
    <row r="33704" spans="16:28" x14ac:dyDescent="0.2">
      <c r="P33704" s="12"/>
      <c r="AB33704"/>
    </row>
    <row r="33705" spans="16:28" x14ac:dyDescent="0.2">
      <c r="P33705" s="12"/>
      <c r="AB33705"/>
    </row>
    <row r="33706" spans="16:28" x14ac:dyDescent="0.2">
      <c r="P33706" s="12"/>
      <c r="AB33706"/>
    </row>
    <row r="33707" spans="16:28" x14ac:dyDescent="0.2">
      <c r="P33707" s="12"/>
      <c r="AB33707"/>
    </row>
    <row r="33708" spans="16:28" x14ac:dyDescent="0.2">
      <c r="P33708" s="12"/>
      <c r="AB33708"/>
    </row>
    <row r="33709" spans="16:28" x14ac:dyDescent="0.2">
      <c r="P33709" s="12"/>
      <c r="AB33709"/>
    </row>
    <row r="33710" spans="16:28" x14ac:dyDescent="0.2">
      <c r="P33710" s="12"/>
      <c r="AB33710"/>
    </row>
    <row r="33711" spans="16:28" x14ac:dyDescent="0.2">
      <c r="P33711" s="12"/>
      <c r="AB33711"/>
    </row>
    <row r="33712" spans="16:28" x14ac:dyDescent="0.2">
      <c r="P33712" s="12"/>
      <c r="AB33712"/>
    </row>
    <row r="33713" spans="16:28" x14ac:dyDescent="0.2">
      <c r="P33713" s="12"/>
      <c r="AB33713"/>
    </row>
    <row r="33714" spans="16:28" x14ac:dyDescent="0.2">
      <c r="P33714" s="12"/>
      <c r="AB33714"/>
    </row>
    <row r="33715" spans="16:28" x14ac:dyDescent="0.2">
      <c r="P33715" s="12"/>
      <c r="AB33715"/>
    </row>
    <row r="33716" spans="16:28" x14ac:dyDescent="0.2">
      <c r="P33716" s="12"/>
      <c r="AB33716"/>
    </row>
    <row r="33717" spans="16:28" x14ac:dyDescent="0.2">
      <c r="P33717" s="12"/>
      <c r="AB33717"/>
    </row>
    <row r="33718" spans="16:28" x14ac:dyDescent="0.2">
      <c r="P33718" s="12"/>
      <c r="AB33718"/>
    </row>
    <row r="33719" spans="16:28" x14ac:dyDescent="0.2">
      <c r="P33719" s="12"/>
      <c r="AB33719"/>
    </row>
    <row r="33720" spans="16:28" x14ac:dyDescent="0.2">
      <c r="P33720" s="12"/>
      <c r="AB33720"/>
    </row>
    <row r="33721" spans="16:28" x14ac:dyDescent="0.2">
      <c r="P33721" s="12"/>
      <c r="AB33721"/>
    </row>
    <row r="33722" spans="16:28" x14ac:dyDescent="0.2">
      <c r="P33722" s="12"/>
      <c r="AB33722"/>
    </row>
    <row r="33723" spans="16:28" x14ac:dyDescent="0.2">
      <c r="P33723" s="12"/>
      <c r="AB33723"/>
    </row>
    <row r="33724" spans="16:28" x14ac:dyDescent="0.2">
      <c r="P33724" s="12"/>
      <c r="AB33724"/>
    </row>
    <row r="33725" spans="16:28" x14ac:dyDescent="0.2">
      <c r="P33725" s="12"/>
      <c r="AB33725"/>
    </row>
    <row r="33726" spans="16:28" x14ac:dyDescent="0.2">
      <c r="P33726" s="12"/>
      <c r="AB33726"/>
    </row>
    <row r="33727" spans="16:28" x14ac:dyDescent="0.2">
      <c r="P33727" s="12"/>
      <c r="AB33727"/>
    </row>
    <row r="33728" spans="16:28" x14ac:dyDescent="0.2">
      <c r="P33728" s="12"/>
      <c r="AB33728"/>
    </row>
    <row r="33729" spans="16:28" x14ac:dyDescent="0.2">
      <c r="P33729" s="12"/>
      <c r="AB33729"/>
    </row>
    <row r="33730" spans="16:28" x14ac:dyDescent="0.2">
      <c r="P33730" s="12"/>
      <c r="AB33730"/>
    </row>
    <row r="33731" spans="16:28" x14ac:dyDescent="0.2">
      <c r="P33731" s="12"/>
      <c r="AB33731"/>
    </row>
    <row r="33732" spans="16:28" x14ac:dyDescent="0.2">
      <c r="P33732" s="12"/>
      <c r="AB33732"/>
    </row>
    <row r="33733" spans="16:28" x14ac:dyDescent="0.2">
      <c r="P33733" s="12"/>
      <c r="AB33733"/>
    </row>
    <row r="33734" spans="16:28" x14ac:dyDescent="0.2">
      <c r="P33734" s="12"/>
      <c r="AB33734"/>
    </row>
    <row r="33735" spans="16:28" x14ac:dyDescent="0.2">
      <c r="P33735" s="12"/>
      <c r="AB33735"/>
    </row>
    <row r="33736" spans="16:28" x14ac:dyDescent="0.2">
      <c r="P33736" s="12"/>
      <c r="AB33736"/>
    </row>
    <row r="33737" spans="16:28" x14ac:dyDescent="0.2">
      <c r="P33737" s="12"/>
      <c r="AB33737"/>
    </row>
    <row r="33738" spans="16:28" x14ac:dyDescent="0.2">
      <c r="P33738" s="12"/>
      <c r="AB33738"/>
    </row>
    <row r="33739" spans="16:28" x14ac:dyDescent="0.2">
      <c r="P33739" s="12"/>
      <c r="AB33739"/>
    </row>
    <row r="33740" spans="16:28" x14ac:dyDescent="0.2">
      <c r="P33740" s="12"/>
      <c r="AB33740"/>
    </row>
    <row r="33741" spans="16:28" x14ac:dyDescent="0.2">
      <c r="P33741" s="12"/>
      <c r="AB33741"/>
    </row>
    <row r="33742" spans="16:28" x14ac:dyDescent="0.2">
      <c r="P33742" s="12"/>
      <c r="AB33742"/>
    </row>
    <row r="33743" spans="16:28" x14ac:dyDescent="0.2">
      <c r="P33743" s="12"/>
      <c r="AB33743"/>
    </row>
    <row r="33744" spans="16:28" x14ac:dyDescent="0.2">
      <c r="P33744" s="12"/>
      <c r="AB33744"/>
    </row>
    <row r="33745" spans="16:28" x14ac:dyDescent="0.2">
      <c r="P33745" s="12"/>
      <c r="AB33745"/>
    </row>
    <row r="33746" spans="16:28" x14ac:dyDescent="0.2">
      <c r="P33746" s="12"/>
      <c r="AB33746"/>
    </row>
    <row r="33747" spans="16:28" x14ac:dyDescent="0.2">
      <c r="P33747" s="12"/>
      <c r="AB33747"/>
    </row>
    <row r="33748" spans="16:28" x14ac:dyDescent="0.2">
      <c r="P33748" s="12"/>
      <c r="AB33748"/>
    </row>
    <row r="33749" spans="16:28" x14ac:dyDescent="0.2">
      <c r="P33749" s="12"/>
      <c r="AB33749"/>
    </row>
    <row r="33750" spans="16:28" x14ac:dyDescent="0.2">
      <c r="P33750" s="12"/>
      <c r="AB33750"/>
    </row>
    <row r="33751" spans="16:28" x14ac:dyDescent="0.2">
      <c r="P33751" s="12"/>
      <c r="AB33751"/>
    </row>
    <row r="33752" spans="16:28" x14ac:dyDescent="0.2">
      <c r="P33752" s="12"/>
      <c r="AB33752"/>
    </row>
    <row r="33753" spans="16:28" x14ac:dyDescent="0.2">
      <c r="P33753" s="12"/>
      <c r="AB33753"/>
    </row>
    <row r="33754" spans="16:28" x14ac:dyDescent="0.2">
      <c r="P33754" s="12"/>
      <c r="AB33754"/>
    </row>
    <row r="33755" spans="16:28" x14ac:dyDescent="0.2">
      <c r="P33755" s="12"/>
      <c r="AB33755"/>
    </row>
    <row r="33756" spans="16:28" x14ac:dyDescent="0.2">
      <c r="P33756" s="12"/>
      <c r="AB33756"/>
    </row>
    <row r="33757" spans="16:28" x14ac:dyDescent="0.2">
      <c r="P33757" s="12"/>
      <c r="AB33757"/>
    </row>
    <row r="33758" spans="16:28" x14ac:dyDescent="0.2">
      <c r="P33758" s="12"/>
      <c r="AB33758"/>
    </row>
    <row r="33759" spans="16:28" x14ac:dyDescent="0.2">
      <c r="P33759" s="12"/>
      <c r="AB33759"/>
    </row>
    <row r="33760" spans="16:28" x14ac:dyDescent="0.2">
      <c r="P33760" s="12"/>
      <c r="AB33760"/>
    </row>
    <row r="33761" spans="16:28" x14ac:dyDescent="0.2">
      <c r="P33761" s="12"/>
      <c r="AB33761"/>
    </row>
    <row r="33762" spans="16:28" x14ac:dyDescent="0.2">
      <c r="P33762" s="12"/>
      <c r="AB33762"/>
    </row>
    <row r="33763" spans="16:28" x14ac:dyDescent="0.2">
      <c r="P33763" s="12"/>
      <c r="AB33763"/>
    </row>
    <row r="33764" spans="16:28" x14ac:dyDescent="0.2">
      <c r="P33764" s="12"/>
      <c r="AB33764"/>
    </row>
    <row r="33765" spans="16:28" x14ac:dyDescent="0.2">
      <c r="P33765" s="12"/>
      <c r="AB33765"/>
    </row>
    <row r="33766" spans="16:28" x14ac:dyDescent="0.2">
      <c r="P33766" s="12"/>
      <c r="AB33766"/>
    </row>
    <row r="33767" spans="16:28" x14ac:dyDescent="0.2">
      <c r="P33767" s="12"/>
      <c r="AB33767"/>
    </row>
    <row r="33768" spans="16:28" x14ac:dyDescent="0.2">
      <c r="P33768" s="12"/>
      <c r="AB33768"/>
    </row>
    <row r="33769" spans="16:28" x14ac:dyDescent="0.2">
      <c r="P33769" s="12"/>
      <c r="AB33769"/>
    </row>
    <row r="33770" spans="16:28" x14ac:dyDescent="0.2">
      <c r="P33770" s="12"/>
      <c r="AB33770"/>
    </row>
    <row r="33771" spans="16:28" x14ac:dyDescent="0.2">
      <c r="P33771" s="12"/>
      <c r="AB33771"/>
    </row>
    <row r="33772" spans="16:28" x14ac:dyDescent="0.2">
      <c r="P33772" s="12"/>
      <c r="AB33772"/>
    </row>
    <row r="33773" spans="16:28" x14ac:dyDescent="0.2">
      <c r="P33773" s="12"/>
      <c r="AB33773"/>
    </row>
    <row r="33774" spans="16:28" x14ac:dyDescent="0.2">
      <c r="P33774" s="12"/>
      <c r="AB33774"/>
    </row>
    <row r="33775" spans="16:28" x14ac:dyDescent="0.2">
      <c r="P33775" s="12"/>
      <c r="AB33775"/>
    </row>
    <row r="33776" spans="16:28" x14ac:dyDescent="0.2">
      <c r="P33776" s="12"/>
      <c r="AB33776"/>
    </row>
    <row r="33777" spans="16:28" x14ac:dyDescent="0.2">
      <c r="P33777" s="12"/>
      <c r="AB33777"/>
    </row>
    <row r="33778" spans="16:28" x14ac:dyDescent="0.2">
      <c r="P33778" s="12"/>
      <c r="AB33778"/>
    </row>
    <row r="33779" spans="16:28" x14ac:dyDescent="0.2">
      <c r="P33779" s="12"/>
      <c r="AB33779"/>
    </row>
    <row r="33780" spans="16:28" x14ac:dyDescent="0.2">
      <c r="P33780" s="12"/>
      <c r="AB33780"/>
    </row>
    <row r="33781" spans="16:28" x14ac:dyDescent="0.2">
      <c r="P33781" s="12"/>
      <c r="AB33781"/>
    </row>
    <row r="33782" spans="16:28" x14ac:dyDescent="0.2">
      <c r="P33782" s="12"/>
      <c r="AB33782"/>
    </row>
    <row r="33783" spans="16:28" x14ac:dyDescent="0.2">
      <c r="P33783" s="12"/>
      <c r="AB33783"/>
    </row>
    <row r="33784" spans="16:28" x14ac:dyDescent="0.2">
      <c r="P33784" s="12"/>
      <c r="AB33784"/>
    </row>
    <row r="33785" spans="16:28" x14ac:dyDescent="0.2">
      <c r="P33785" s="12"/>
      <c r="AB33785"/>
    </row>
    <row r="33786" spans="16:28" x14ac:dyDescent="0.2">
      <c r="P33786" s="12"/>
      <c r="AB33786"/>
    </row>
    <row r="33787" spans="16:28" x14ac:dyDescent="0.2">
      <c r="P33787" s="12"/>
      <c r="AB33787"/>
    </row>
    <row r="33788" spans="16:28" x14ac:dyDescent="0.2">
      <c r="P33788" s="12"/>
      <c r="AB33788"/>
    </row>
    <row r="33789" spans="16:28" x14ac:dyDescent="0.2">
      <c r="P33789" s="12"/>
      <c r="AB33789"/>
    </row>
    <row r="33790" spans="16:28" x14ac:dyDescent="0.2">
      <c r="P33790" s="12"/>
      <c r="AB33790"/>
    </row>
    <row r="33791" spans="16:28" x14ac:dyDescent="0.2">
      <c r="P33791" s="12"/>
      <c r="AB33791"/>
    </row>
    <row r="33792" spans="16:28" x14ac:dyDescent="0.2">
      <c r="P33792" s="12"/>
      <c r="AB33792"/>
    </row>
    <row r="33793" spans="16:28" x14ac:dyDescent="0.2">
      <c r="P33793" s="12"/>
      <c r="AB33793"/>
    </row>
    <row r="33794" spans="16:28" x14ac:dyDescent="0.2">
      <c r="P33794" s="12"/>
      <c r="AB33794"/>
    </row>
    <row r="33795" spans="16:28" x14ac:dyDescent="0.2">
      <c r="P33795" s="12"/>
      <c r="AB33795"/>
    </row>
    <row r="33796" spans="16:28" x14ac:dyDescent="0.2">
      <c r="P33796" s="12"/>
      <c r="AB33796"/>
    </row>
    <row r="33797" spans="16:28" x14ac:dyDescent="0.2">
      <c r="P33797" s="12"/>
      <c r="AB33797"/>
    </row>
    <row r="33798" spans="16:28" x14ac:dyDescent="0.2">
      <c r="P33798" s="12"/>
      <c r="AB33798"/>
    </row>
    <row r="33799" spans="16:28" x14ac:dyDescent="0.2">
      <c r="P33799" s="12"/>
      <c r="AB33799"/>
    </row>
    <row r="33800" spans="16:28" x14ac:dyDescent="0.2">
      <c r="P33800" s="12"/>
      <c r="AB33800"/>
    </row>
    <row r="33801" spans="16:28" x14ac:dyDescent="0.2">
      <c r="P33801" s="12"/>
      <c r="AB33801"/>
    </row>
    <row r="33802" spans="16:28" x14ac:dyDescent="0.2">
      <c r="P33802" s="12"/>
      <c r="AB33802"/>
    </row>
    <row r="33803" spans="16:28" x14ac:dyDescent="0.2">
      <c r="P33803" s="12"/>
      <c r="AB33803"/>
    </row>
    <row r="33804" spans="16:28" x14ac:dyDescent="0.2">
      <c r="P33804" s="12"/>
      <c r="AB33804"/>
    </row>
    <row r="33805" spans="16:28" x14ac:dyDescent="0.2">
      <c r="P33805" s="12"/>
      <c r="AB33805"/>
    </row>
    <row r="33806" spans="16:28" x14ac:dyDescent="0.2">
      <c r="P33806" s="12"/>
      <c r="AB33806"/>
    </row>
    <row r="33807" spans="16:28" x14ac:dyDescent="0.2">
      <c r="P33807" s="12"/>
      <c r="AB33807"/>
    </row>
    <row r="33808" spans="16:28" x14ac:dyDescent="0.2">
      <c r="P33808" s="12"/>
      <c r="AB33808"/>
    </row>
    <row r="33809" spans="16:28" x14ac:dyDescent="0.2">
      <c r="P33809" s="12"/>
      <c r="AB33809"/>
    </row>
    <row r="33810" spans="16:28" x14ac:dyDescent="0.2">
      <c r="P33810" s="12"/>
      <c r="AB33810"/>
    </row>
    <row r="33811" spans="16:28" x14ac:dyDescent="0.2">
      <c r="P33811" s="12"/>
      <c r="AB33811"/>
    </row>
    <row r="33812" spans="16:28" x14ac:dyDescent="0.2">
      <c r="P33812" s="12"/>
      <c r="AB33812"/>
    </row>
    <row r="33813" spans="16:28" x14ac:dyDescent="0.2">
      <c r="P33813" s="12"/>
      <c r="AB33813"/>
    </row>
    <row r="33814" spans="16:28" x14ac:dyDescent="0.2">
      <c r="P33814" s="12"/>
      <c r="AB33814"/>
    </row>
    <row r="33815" spans="16:28" x14ac:dyDescent="0.2">
      <c r="P33815" s="12"/>
      <c r="AB33815"/>
    </row>
    <row r="33816" spans="16:28" x14ac:dyDescent="0.2">
      <c r="P33816" s="12"/>
      <c r="AB33816"/>
    </row>
    <row r="33817" spans="16:28" x14ac:dyDescent="0.2">
      <c r="P33817" s="12"/>
      <c r="AB33817"/>
    </row>
    <row r="33818" spans="16:28" x14ac:dyDescent="0.2">
      <c r="P33818" s="12"/>
      <c r="AB33818"/>
    </row>
    <row r="33819" spans="16:28" x14ac:dyDescent="0.2">
      <c r="P33819" s="12"/>
      <c r="AB33819"/>
    </row>
    <row r="33820" spans="16:28" x14ac:dyDescent="0.2">
      <c r="P33820" s="12"/>
      <c r="AB33820"/>
    </row>
    <row r="33821" spans="16:28" x14ac:dyDescent="0.2">
      <c r="P33821" s="12"/>
      <c r="AB33821"/>
    </row>
    <row r="33822" spans="16:28" x14ac:dyDescent="0.2">
      <c r="P33822" s="12"/>
      <c r="AB33822"/>
    </row>
    <row r="33823" spans="16:28" x14ac:dyDescent="0.2">
      <c r="P33823" s="12"/>
      <c r="AB33823"/>
    </row>
    <row r="33824" spans="16:28" x14ac:dyDescent="0.2">
      <c r="P33824" s="12"/>
      <c r="AB33824"/>
    </row>
    <row r="33825" spans="16:28" x14ac:dyDescent="0.2">
      <c r="P33825" s="12"/>
      <c r="AB33825"/>
    </row>
    <row r="33826" spans="16:28" x14ac:dyDescent="0.2">
      <c r="P33826" s="12"/>
      <c r="AB33826"/>
    </row>
    <row r="33827" spans="16:28" x14ac:dyDescent="0.2">
      <c r="P33827" s="12"/>
      <c r="AB33827"/>
    </row>
    <row r="33828" spans="16:28" x14ac:dyDescent="0.2">
      <c r="P33828" s="12"/>
      <c r="AB33828"/>
    </row>
    <row r="33829" spans="16:28" x14ac:dyDescent="0.2">
      <c r="P33829" s="12"/>
      <c r="AB33829"/>
    </row>
    <row r="33830" spans="16:28" x14ac:dyDescent="0.2">
      <c r="P33830" s="12"/>
      <c r="AB33830"/>
    </row>
    <row r="33831" spans="16:28" x14ac:dyDescent="0.2">
      <c r="P33831" s="12"/>
      <c r="AB33831"/>
    </row>
    <row r="33832" spans="16:28" x14ac:dyDescent="0.2">
      <c r="P33832" s="12"/>
      <c r="AB33832"/>
    </row>
    <row r="33833" spans="16:28" x14ac:dyDescent="0.2">
      <c r="P33833" s="12"/>
      <c r="AB33833"/>
    </row>
    <row r="33834" spans="16:28" x14ac:dyDescent="0.2">
      <c r="P33834" s="12"/>
      <c r="AB33834"/>
    </row>
    <row r="33835" spans="16:28" x14ac:dyDescent="0.2">
      <c r="P33835" s="12"/>
      <c r="AB33835"/>
    </row>
    <row r="33836" spans="16:28" x14ac:dyDescent="0.2">
      <c r="P33836" s="12"/>
      <c r="AB33836"/>
    </row>
    <row r="33837" spans="16:28" x14ac:dyDescent="0.2">
      <c r="P33837" s="12"/>
      <c r="AB33837"/>
    </row>
    <row r="33838" spans="16:28" x14ac:dyDescent="0.2">
      <c r="P33838" s="12"/>
      <c r="AB33838"/>
    </row>
    <row r="33839" spans="16:28" x14ac:dyDescent="0.2">
      <c r="P33839" s="12"/>
      <c r="AB33839"/>
    </row>
    <row r="33840" spans="16:28" x14ac:dyDescent="0.2">
      <c r="P33840" s="12"/>
      <c r="AB33840"/>
    </row>
    <row r="33841" spans="16:28" x14ac:dyDescent="0.2">
      <c r="P33841" s="12"/>
      <c r="AB33841"/>
    </row>
    <row r="33842" spans="16:28" x14ac:dyDescent="0.2">
      <c r="P33842" s="12"/>
      <c r="AB33842"/>
    </row>
    <row r="33843" spans="16:28" x14ac:dyDescent="0.2">
      <c r="P33843" s="12"/>
      <c r="AB33843"/>
    </row>
    <row r="33844" spans="16:28" x14ac:dyDescent="0.2">
      <c r="P33844" s="12"/>
      <c r="AB33844"/>
    </row>
    <row r="33845" spans="16:28" x14ac:dyDescent="0.2">
      <c r="P33845" s="12"/>
      <c r="AB33845"/>
    </row>
    <row r="33846" spans="16:28" x14ac:dyDescent="0.2">
      <c r="P33846" s="12"/>
      <c r="AB33846"/>
    </row>
    <row r="33847" spans="16:28" x14ac:dyDescent="0.2">
      <c r="P33847" s="12"/>
      <c r="AB33847"/>
    </row>
    <row r="33848" spans="16:28" x14ac:dyDescent="0.2">
      <c r="P33848" s="12"/>
      <c r="AB33848"/>
    </row>
    <row r="33849" spans="16:28" x14ac:dyDescent="0.2">
      <c r="P33849" s="12"/>
      <c r="AB33849"/>
    </row>
    <row r="33850" spans="16:28" x14ac:dyDescent="0.2">
      <c r="P33850" s="12"/>
      <c r="AB33850"/>
    </row>
    <row r="33851" spans="16:28" x14ac:dyDescent="0.2">
      <c r="P33851" s="12"/>
      <c r="AB33851"/>
    </row>
    <row r="33852" spans="16:28" x14ac:dyDescent="0.2">
      <c r="P33852" s="12"/>
      <c r="AB33852"/>
    </row>
    <row r="33853" spans="16:28" x14ac:dyDescent="0.2">
      <c r="P33853" s="12"/>
      <c r="AB33853"/>
    </row>
    <row r="33854" spans="16:28" x14ac:dyDescent="0.2">
      <c r="P33854" s="12"/>
      <c r="AB33854"/>
    </row>
    <row r="33855" spans="16:28" x14ac:dyDescent="0.2">
      <c r="P33855" s="12"/>
      <c r="AB33855"/>
    </row>
    <row r="33856" spans="16:28" x14ac:dyDescent="0.2">
      <c r="P33856" s="12"/>
      <c r="AB33856"/>
    </row>
    <row r="33857" spans="16:28" x14ac:dyDescent="0.2">
      <c r="P33857" s="12"/>
      <c r="AB33857"/>
    </row>
    <row r="33858" spans="16:28" x14ac:dyDescent="0.2">
      <c r="P33858" s="12"/>
      <c r="AB33858"/>
    </row>
    <row r="33859" spans="16:28" x14ac:dyDescent="0.2">
      <c r="P33859" s="12"/>
      <c r="AB33859"/>
    </row>
    <row r="33860" spans="16:28" x14ac:dyDescent="0.2">
      <c r="P33860" s="12"/>
      <c r="AB33860"/>
    </row>
    <row r="33861" spans="16:28" x14ac:dyDescent="0.2">
      <c r="P33861" s="12"/>
      <c r="AB33861"/>
    </row>
    <row r="33862" spans="16:28" x14ac:dyDescent="0.2">
      <c r="P33862" s="12"/>
      <c r="AB33862"/>
    </row>
    <row r="33863" spans="16:28" x14ac:dyDescent="0.2">
      <c r="P33863" s="12"/>
      <c r="AB33863"/>
    </row>
    <row r="33864" spans="16:28" x14ac:dyDescent="0.2">
      <c r="P33864" s="12"/>
      <c r="AB33864"/>
    </row>
    <row r="33865" spans="16:28" x14ac:dyDescent="0.2">
      <c r="P33865" s="12"/>
      <c r="AB33865"/>
    </row>
    <row r="33866" spans="16:28" x14ac:dyDescent="0.2">
      <c r="P33866" s="12"/>
      <c r="AB33866"/>
    </row>
    <row r="33867" spans="16:28" x14ac:dyDescent="0.2">
      <c r="P33867" s="12"/>
      <c r="AB33867"/>
    </row>
    <row r="33868" spans="16:28" x14ac:dyDescent="0.2">
      <c r="P33868" s="12"/>
      <c r="AB33868"/>
    </row>
    <row r="33869" spans="16:28" x14ac:dyDescent="0.2">
      <c r="P33869" s="12"/>
      <c r="AB33869"/>
    </row>
    <row r="33870" spans="16:28" x14ac:dyDescent="0.2">
      <c r="P33870" s="12"/>
      <c r="AB33870"/>
    </row>
    <row r="33871" spans="16:28" x14ac:dyDescent="0.2">
      <c r="P33871" s="12"/>
      <c r="AB33871"/>
    </row>
    <row r="33872" spans="16:28" x14ac:dyDescent="0.2">
      <c r="P33872" s="12"/>
      <c r="AB33872"/>
    </row>
    <row r="33873" spans="16:28" x14ac:dyDescent="0.2">
      <c r="P33873" s="12"/>
      <c r="AB33873"/>
    </row>
    <row r="33874" spans="16:28" x14ac:dyDescent="0.2">
      <c r="P33874" s="12"/>
      <c r="AB33874"/>
    </row>
    <row r="33875" spans="16:28" x14ac:dyDescent="0.2">
      <c r="P33875" s="12"/>
      <c r="AB33875"/>
    </row>
    <row r="33876" spans="16:28" x14ac:dyDescent="0.2">
      <c r="P33876" s="12"/>
      <c r="AB33876"/>
    </row>
    <row r="33877" spans="16:28" x14ac:dyDescent="0.2">
      <c r="P33877" s="12"/>
      <c r="AB33877"/>
    </row>
    <row r="33878" spans="16:28" x14ac:dyDescent="0.2">
      <c r="P33878" s="12"/>
      <c r="AB33878"/>
    </row>
    <row r="33879" spans="16:28" x14ac:dyDescent="0.2">
      <c r="P33879" s="12"/>
      <c r="AB33879"/>
    </row>
    <row r="33880" spans="16:28" x14ac:dyDescent="0.2">
      <c r="P33880" s="12"/>
      <c r="AB33880"/>
    </row>
    <row r="33881" spans="16:28" x14ac:dyDescent="0.2">
      <c r="P33881" s="12"/>
      <c r="AB33881"/>
    </row>
    <row r="33882" spans="16:28" x14ac:dyDescent="0.2">
      <c r="P33882" s="12"/>
      <c r="AB33882"/>
    </row>
    <row r="33883" spans="16:28" x14ac:dyDescent="0.2">
      <c r="P33883" s="12"/>
      <c r="AB33883"/>
    </row>
    <row r="33884" spans="16:28" x14ac:dyDescent="0.2">
      <c r="P33884" s="12"/>
      <c r="AB33884"/>
    </row>
    <row r="33885" spans="16:28" x14ac:dyDescent="0.2">
      <c r="P33885" s="12"/>
      <c r="AB33885"/>
    </row>
    <row r="33886" spans="16:28" x14ac:dyDescent="0.2">
      <c r="P33886" s="12"/>
      <c r="AB33886"/>
    </row>
    <row r="33887" spans="16:28" x14ac:dyDescent="0.2">
      <c r="P33887" s="12"/>
      <c r="AB33887"/>
    </row>
    <row r="33888" spans="16:28" x14ac:dyDescent="0.2">
      <c r="P33888" s="12"/>
      <c r="AB33888"/>
    </row>
    <row r="33889" spans="16:28" x14ac:dyDescent="0.2">
      <c r="P33889" s="12"/>
      <c r="AB33889"/>
    </row>
    <row r="33890" spans="16:28" x14ac:dyDescent="0.2">
      <c r="P33890" s="12"/>
      <c r="AB33890"/>
    </row>
    <row r="33891" spans="16:28" x14ac:dyDescent="0.2">
      <c r="P33891" s="12"/>
      <c r="AB33891"/>
    </row>
    <row r="33892" spans="16:28" x14ac:dyDescent="0.2">
      <c r="P33892" s="12"/>
      <c r="AB33892"/>
    </row>
    <row r="33893" spans="16:28" x14ac:dyDescent="0.2">
      <c r="P33893" s="12"/>
      <c r="AB33893"/>
    </row>
    <row r="33894" spans="16:28" x14ac:dyDescent="0.2">
      <c r="P33894" s="12"/>
      <c r="AB33894"/>
    </row>
    <row r="33895" spans="16:28" x14ac:dyDescent="0.2">
      <c r="P33895" s="12"/>
      <c r="AB33895"/>
    </row>
    <row r="33896" spans="16:28" x14ac:dyDescent="0.2">
      <c r="P33896" s="12"/>
      <c r="AB33896"/>
    </row>
    <row r="33897" spans="16:28" x14ac:dyDescent="0.2">
      <c r="P33897" s="12"/>
      <c r="AB33897"/>
    </row>
    <row r="33898" spans="16:28" x14ac:dyDescent="0.2">
      <c r="P33898" s="12"/>
      <c r="AB33898"/>
    </row>
    <row r="33899" spans="16:28" x14ac:dyDescent="0.2">
      <c r="P33899" s="12"/>
      <c r="AB33899"/>
    </row>
    <row r="33900" spans="16:28" x14ac:dyDescent="0.2">
      <c r="P33900" s="12"/>
      <c r="AB33900"/>
    </row>
    <row r="33901" spans="16:28" x14ac:dyDescent="0.2">
      <c r="P33901" s="12"/>
      <c r="AB33901"/>
    </row>
    <row r="33902" spans="16:28" x14ac:dyDescent="0.2">
      <c r="P33902" s="12"/>
      <c r="AB33902"/>
    </row>
    <row r="33903" spans="16:28" x14ac:dyDescent="0.2">
      <c r="P33903" s="12"/>
      <c r="AB33903"/>
    </row>
    <row r="33904" spans="16:28" x14ac:dyDescent="0.2">
      <c r="P33904" s="12"/>
      <c r="AB33904"/>
    </row>
    <row r="33905" spans="16:28" x14ac:dyDescent="0.2">
      <c r="P33905" s="12"/>
      <c r="AB33905"/>
    </row>
    <row r="33906" spans="16:28" x14ac:dyDescent="0.2">
      <c r="P33906" s="12"/>
      <c r="AB33906"/>
    </row>
    <row r="33907" spans="16:28" x14ac:dyDescent="0.2">
      <c r="P33907" s="12"/>
      <c r="AB33907"/>
    </row>
    <row r="33908" spans="16:28" x14ac:dyDescent="0.2">
      <c r="P33908" s="12"/>
      <c r="AB33908"/>
    </row>
    <row r="33909" spans="16:28" x14ac:dyDescent="0.2">
      <c r="P33909" s="12"/>
      <c r="AB33909"/>
    </row>
    <row r="33910" spans="16:28" x14ac:dyDescent="0.2">
      <c r="P33910" s="12"/>
      <c r="AB33910"/>
    </row>
    <row r="33911" spans="16:28" x14ac:dyDescent="0.2">
      <c r="P33911" s="12"/>
      <c r="AB33911"/>
    </row>
    <row r="33912" spans="16:28" x14ac:dyDescent="0.2">
      <c r="P33912" s="12"/>
      <c r="AB33912"/>
    </row>
    <row r="33913" spans="16:28" x14ac:dyDescent="0.2">
      <c r="P33913" s="12"/>
      <c r="AB33913"/>
    </row>
    <row r="33914" spans="16:28" x14ac:dyDescent="0.2">
      <c r="P33914" s="12"/>
      <c r="AB33914"/>
    </row>
    <row r="33915" spans="16:28" x14ac:dyDescent="0.2">
      <c r="P33915" s="12"/>
      <c r="AB33915"/>
    </row>
    <row r="33916" spans="16:28" x14ac:dyDescent="0.2">
      <c r="P33916" s="12"/>
      <c r="AB33916"/>
    </row>
    <row r="33917" spans="16:28" x14ac:dyDescent="0.2">
      <c r="P33917" s="12"/>
      <c r="AB33917"/>
    </row>
    <row r="33918" spans="16:28" x14ac:dyDescent="0.2">
      <c r="P33918" s="12"/>
      <c r="AB33918"/>
    </row>
    <row r="33919" spans="16:28" x14ac:dyDescent="0.2">
      <c r="P33919" s="12"/>
      <c r="AB33919"/>
    </row>
    <row r="33920" spans="16:28" x14ac:dyDescent="0.2">
      <c r="P33920" s="12"/>
      <c r="AB33920"/>
    </row>
    <row r="33921" spans="16:28" x14ac:dyDescent="0.2">
      <c r="P33921" s="12"/>
      <c r="AB33921"/>
    </row>
    <row r="33922" spans="16:28" x14ac:dyDescent="0.2">
      <c r="P33922" s="12"/>
      <c r="AB33922"/>
    </row>
    <row r="33923" spans="16:28" x14ac:dyDescent="0.2">
      <c r="P33923" s="12"/>
      <c r="AB33923"/>
    </row>
    <row r="33924" spans="16:28" x14ac:dyDescent="0.2">
      <c r="P33924" s="12"/>
      <c r="AB33924"/>
    </row>
    <row r="33925" spans="16:28" x14ac:dyDescent="0.2">
      <c r="P33925" s="12"/>
      <c r="AB33925"/>
    </row>
    <row r="33926" spans="16:28" x14ac:dyDescent="0.2">
      <c r="P33926" s="12"/>
      <c r="AB33926"/>
    </row>
    <row r="33927" spans="16:28" x14ac:dyDescent="0.2">
      <c r="P33927" s="12"/>
      <c r="AB33927"/>
    </row>
    <row r="33928" spans="16:28" x14ac:dyDescent="0.2">
      <c r="P33928" s="12"/>
      <c r="AB33928"/>
    </row>
    <row r="33929" spans="16:28" x14ac:dyDescent="0.2">
      <c r="P33929" s="12"/>
      <c r="AB33929"/>
    </row>
    <row r="33930" spans="16:28" x14ac:dyDescent="0.2">
      <c r="P33930" s="12"/>
      <c r="AB33930"/>
    </row>
    <row r="33931" spans="16:28" x14ac:dyDescent="0.2">
      <c r="P33931" s="12"/>
      <c r="AB33931"/>
    </row>
    <row r="33932" spans="16:28" x14ac:dyDescent="0.2">
      <c r="P33932" s="12"/>
      <c r="AB33932"/>
    </row>
    <row r="33933" spans="16:28" x14ac:dyDescent="0.2">
      <c r="P33933" s="12"/>
      <c r="AB33933"/>
    </row>
    <row r="33934" spans="16:28" x14ac:dyDescent="0.2">
      <c r="P33934" s="12"/>
      <c r="AB33934"/>
    </row>
    <row r="33935" spans="16:28" x14ac:dyDescent="0.2">
      <c r="P33935" s="12"/>
      <c r="AB33935"/>
    </row>
    <row r="33936" spans="16:28" x14ac:dyDescent="0.2">
      <c r="P33936" s="12"/>
      <c r="AB33936"/>
    </row>
    <row r="33937" spans="16:28" x14ac:dyDescent="0.2">
      <c r="P33937" s="12"/>
      <c r="AB33937"/>
    </row>
    <row r="33938" spans="16:28" x14ac:dyDescent="0.2">
      <c r="P33938" s="12"/>
      <c r="AB33938"/>
    </row>
    <row r="33939" spans="16:28" x14ac:dyDescent="0.2">
      <c r="P33939" s="12"/>
      <c r="AB33939"/>
    </row>
    <row r="33940" spans="16:28" x14ac:dyDescent="0.2">
      <c r="P33940" s="12"/>
      <c r="AB33940"/>
    </row>
    <row r="33941" spans="16:28" x14ac:dyDescent="0.2">
      <c r="P33941" s="12"/>
      <c r="AB33941"/>
    </row>
    <row r="33942" spans="16:28" x14ac:dyDescent="0.2">
      <c r="P33942" s="12"/>
      <c r="AB33942"/>
    </row>
    <row r="33943" spans="16:28" x14ac:dyDescent="0.2">
      <c r="P33943" s="12"/>
      <c r="AB33943"/>
    </row>
    <row r="33944" spans="16:28" x14ac:dyDescent="0.2">
      <c r="P33944" s="12"/>
      <c r="AB33944"/>
    </row>
    <row r="33945" spans="16:28" x14ac:dyDescent="0.2">
      <c r="P33945" s="12"/>
      <c r="AB33945"/>
    </row>
    <row r="33946" spans="16:28" x14ac:dyDescent="0.2">
      <c r="P33946" s="12"/>
      <c r="AB33946"/>
    </row>
    <row r="33947" spans="16:28" x14ac:dyDescent="0.2">
      <c r="P33947" s="12"/>
      <c r="AB33947"/>
    </row>
    <row r="33948" spans="16:28" x14ac:dyDescent="0.2">
      <c r="P33948" s="12"/>
      <c r="AB33948"/>
    </row>
    <row r="33949" spans="16:28" x14ac:dyDescent="0.2">
      <c r="P33949" s="12"/>
      <c r="AB33949"/>
    </row>
    <row r="33950" spans="16:28" x14ac:dyDescent="0.2">
      <c r="P33950" s="12"/>
      <c r="AB33950"/>
    </row>
    <row r="33951" spans="16:28" x14ac:dyDescent="0.2">
      <c r="P33951" s="12"/>
      <c r="AB33951"/>
    </row>
    <row r="33952" spans="16:28" x14ac:dyDescent="0.2">
      <c r="P33952" s="12"/>
      <c r="AB33952"/>
    </row>
    <row r="33953" spans="16:28" x14ac:dyDescent="0.2">
      <c r="P33953" s="12"/>
      <c r="AB33953"/>
    </row>
    <row r="33954" spans="16:28" x14ac:dyDescent="0.2">
      <c r="P33954" s="12"/>
      <c r="AB33954"/>
    </row>
    <row r="33955" spans="16:28" x14ac:dyDescent="0.2">
      <c r="P33955" s="12"/>
      <c r="AB33955"/>
    </row>
    <row r="33956" spans="16:28" x14ac:dyDescent="0.2">
      <c r="P33956" s="12"/>
      <c r="AB33956"/>
    </row>
    <row r="33957" spans="16:28" x14ac:dyDescent="0.2">
      <c r="P33957" s="12"/>
      <c r="AB33957"/>
    </row>
    <row r="33958" spans="16:28" x14ac:dyDescent="0.2">
      <c r="P33958" s="12"/>
      <c r="AB33958"/>
    </row>
    <row r="33959" spans="16:28" x14ac:dyDescent="0.2">
      <c r="P33959" s="12"/>
      <c r="AB33959"/>
    </row>
    <row r="33960" spans="16:28" x14ac:dyDescent="0.2">
      <c r="P33960" s="12"/>
      <c r="AB33960"/>
    </row>
    <row r="33961" spans="16:28" x14ac:dyDescent="0.2">
      <c r="P33961" s="12"/>
      <c r="AB33961"/>
    </row>
    <row r="33962" spans="16:28" x14ac:dyDescent="0.2">
      <c r="P33962" s="12"/>
      <c r="AB33962"/>
    </row>
    <row r="33963" spans="16:28" x14ac:dyDescent="0.2">
      <c r="P33963" s="12"/>
      <c r="AB33963"/>
    </row>
    <row r="33964" spans="16:28" x14ac:dyDescent="0.2">
      <c r="P33964" s="12"/>
      <c r="AB33964"/>
    </row>
    <row r="33965" spans="16:28" x14ac:dyDescent="0.2">
      <c r="P33965" s="12"/>
      <c r="AB33965"/>
    </row>
    <row r="33966" spans="16:28" x14ac:dyDescent="0.2">
      <c r="P33966" s="12"/>
      <c r="AB33966"/>
    </row>
    <row r="33967" spans="16:28" x14ac:dyDescent="0.2">
      <c r="P33967" s="12"/>
      <c r="AB33967"/>
    </row>
    <row r="33968" spans="16:28" x14ac:dyDescent="0.2">
      <c r="P33968" s="12"/>
      <c r="AB33968"/>
    </row>
    <row r="33969" spans="16:28" x14ac:dyDescent="0.2">
      <c r="P33969" s="12"/>
      <c r="AB33969"/>
    </row>
    <row r="33970" spans="16:28" x14ac:dyDescent="0.2">
      <c r="P33970" s="12"/>
      <c r="AB33970"/>
    </row>
    <row r="33971" spans="16:28" x14ac:dyDescent="0.2">
      <c r="P33971" s="12"/>
      <c r="AB33971"/>
    </row>
    <row r="33972" spans="16:28" x14ac:dyDescent="0.2">
      <c r="P33972" s="12"/>
      <c r="AB33972"/>
    </row>
    <row r="33973" spans="16:28" x14ac:dyDescent="0.2">
      <c r="P33973" s="12"/>
      <c r="AB33973"/>
    </row>
    <row r="33974" spans="16:28" x14ac:dyDescent="0.2">
      <c r="P33974" s="12"/>
      <c r="AB33974"/>
    </row>
    <row r="33975" spans="16:28" x14ac:dyDescent="0.2">
      <c r="P33975" s="12"/>
      <c r="AB33975"/>
    </row>
    <row r="33976" spans="16:28" x14ac:dyDescent="0.2">
      <c r="P33976" s="12"/>
      <c r="AB33976"/>
    </row>
    <row r="33977" spans="16:28" x14ac:dyDescent="0.2">
      <c r="P33977" s="12"/>
      <c r="AB33977"/>
    </row>
    <row r="33978" spans="16:28" x14ac:dyDescent="0.2">
      <c r="P33978" s="12"/>
      <c r="AB33978"/>
    </row>
    <row r="33979" spans="16:28" x14ac:dyDescent="0.2">
      <c r="P33979" s="12"/>
      <c r="AB33979"/>
    </row>
    <row r="33980" spans="16:28" x14ac:dyDescent="0.2">
      <c r="P33980" s="12"/>
      <c r="AB33980"/>
    </row>
    <row r="33981" spans="16:28" x14ac:dyDescent="0.2">
      <c r="P33981" s="12"/>
      <c r="AB33981"/>
    </row>
    <row r="33982" spans="16:28" x14ac:dyDescent="0.2">
      <c r="P33982" s="12"/>
      <c r="AB33982"/>
    </row>
    <row r="33983" spans="16:28" x14ac:dyDescent="0.2">
      <c r="P33983" s="12"/>
      <c r="AB33983"/>
    </row>
    <row r="33984" spans="16:28" x14ac:dyDescent="0.2">
      <c r="P33984" s="12"/>
      <c r="AB33984"/>
    </row>
    <row r="33985" spans="16:28" x14ac:dyDescent="0.2">
      <c r="P33985" s="12"/>
      <c r="AB33985"/>
    </row>
    <row r="33986" spans="16:28" x14ac:dyDescent="0.2">
      <c r="P33986" s="12"/>
      <c r="AB33986"/>
    </row>
    <row r="33987" spans="16:28" x14ac:dyDescent="0.2">
      <c r="P33987" s="12"/>
      <c r="AB33987"/>
    </row>
    <row r="33988" spans="16:28" x14ac:dyDescent="0.2">
      <c r="P33988" s="12"/>
      <c r="AB33988"/>
    </row>
    <row r="33989" spans="16:28" x14ac:dyDescent="0.2">
      <c r="P33989" s="12"/>
      <c r="AB33989"/>
    </row>
    <row r="33990" spans="16:28" x14ac:dyDescent="0.2">
      <c r="P33990" s="12"/>
      <c r="AB33990"/>
    </row>
    <row r="33991" spans="16:28" x14ac:dyDescent="0.2">
      <c r="P33991" s="12"/>
      <c r="AB33991"/>
    </row>
    <row r="33992" spans="16:28" x14ac:dyDescent="0.2">
      <c r="P33992" s="12"/>
      <c r="AB33992"/>
    </row>
    <row r="33993" spans="16:28" x14ac:dyDescent="0.2">
      <c r="P33993" s="12"/>
      <c r="AB33993"/>
    </row>
    <row r="33994" spans="16:28" x14ac:dyDescent="0.2">
      <c r="P33994" s="12"/>
      <c r="AB33994"/>
    </row>
    <row r="33995" spans="16:28" x14ac:dyDescent="0.2">
      <c r="P33995" s="12"/>
      <c r="AB33995"/>
    </row>
    <row r="33996" spans="16:28" x14ac:dyDescent="0.2">
      <c r="P33996" s="12"/>
      <c r="AB33996"/>
    </row>
    <row r="33997" spans="16:28" x14ac:dyDescent="0.2">
      <c r="P33997" s="12"/>
      <c r="AB33997"/>
    </row>
    <row r="33998" spans="16:28" x14ac:dyDescent="0.2">
      <c r="P33998" s="12"/>
      <c r="AB33998"/>
    </row>
    <row r="33999" spans="16:28" x14ac:dyDescent="0.2">
      <c r="P33999" s="12"/>
      <c r="AB33999"/>
    </row>
    <row r="34000" spans="16:28" x14ac:dyDescent="0.2">
      <c r="P34000" s="12"/>
      <c r="AB34000"/>
    </row>
    <row r="34001" spans="16:28" x14ac:dyDescent="0.2">
      <c r="P34001" s="12"/>
      <c r="AB34001"/>
    </row>
    <row r="34002" spans="16:28" x14ac:dyDescent="0.2">
      <c r="P34002" s="12"/>
      <c r="AB34002"/>
    </row>
    <row r="34003" spans="16:28" x14ac:dyDescent="0.2">
      <c r="P34003" s="12"/>
      <c r="AB34003"/>
    </row>
    <row r="34004" spans="16:28" x14ac:dyDescent="0.2">
      <c r="P34004" s="12"/>
      <c r="AB34004"/>
    </row>
    <row r="34005" spans="16:28" x14ac:dyDescent="0.2">
      <c r="P34005" s="12"/>
      <c r="AB34005"/>
    </row>
    <row r="34006" spans="16:28" x14ac:dyDescent="0.2">
      <c r="P34006" s="12"/>
      <c r="AB34006"/>
    </row>
    <row r="34007" spans="16:28" x14ac:dyDescent="0.2">
      <c r="P34007" s="12"/>
      <c r="AB34007"/>
    </row>
    <row r="34008" spans="16:28" x14ac:dyDescent="0.2">
      <c r="P34008" s="12"/>
      <c r="AB34008"/>
    </row>
    <row r="34009" spans="16:28" x14ac:dyDescent="0.2">
      <c r="P34009" s="12"/>
      <c r="AB34009"/>
    </row>
    <row r="34010" spans="16:28" x14ac:dyDescent="0.2">
      <c r="P34010" s="12"/>
      <c r="AB34010"/>
    </row>
    <row r="34011" spans="16:28" x14ac:dyDescent="0.2">
      <c r="P34011" s="12"/>
      <c r="AB34011"/>
    </row>
    <row r="34012" spans="16:28" x14ac:dyDescent="0.2">
      <c r="P34012" s="12"/>
      <c r="AB34012"/>
    </row>
    <row r="34013" spans="16:28" x14ac:dyDescent="0.2">
      <c r="P34013" s="12"/>
      <c r="AB34013"/>
    </row>
    <row r="34014" spans="16:28" x14ac:dyDescent="0.2">
      <c r="P34014" s="12"/>
      <c r="AB34014"/>
    </row>
    <row r="34015" spans="16:28" x14ac:dyDescent="0.2">
      <c r="P34015" s="12"/>
      <c r="AB34015"/>
    </row>
    <row r="34016" spans="16:28" x14ac:dyDescent="0.2">
      <c r="P34016" s="12"/>
      <c r="AB34016"/>
    </row>
    <row r="34017" spans="16:28" x14ac:dyDescent="0.2">
      <c r="P34017" s="12"/>
      <c r="AB34017"/>
    </row>
    <row r="34018" spans="16:28" x14ac:dyDescent="0.2">
      <c r="P34018" s="12"/>
      <c r="AB34018"/>
    </row>
    <row r="34019" spans="16:28" x14ac:dyDescent="0.2">
      <c r="P34019" s="12"/>
      <c r="AB34019"/>
    </row>
    <row r="34020" spans="16:28" x14ac:dyDescent="0.2">
      <c r="P34020" s="12"/>
      <c r="AB34020"/>
    </row>
    <row r="34021" spans="16:28" x14ac:dyDescent="0.2">
      <c r="P34021" s="12"/>
      <c r="AB34021"/>
    </row>
    <row r="34022" spans="16:28" x14ac:dyDescent="0.2">
      <c r="P34022" s="12"/>
      <c r="AB34022"/>
    </row>
    <row r="34023" spans="16:28" x14ac:dyDescent="0.2">
      <c r="P34023" s="12"/>
      <c r="AB34023"/>
    </row>
    <row r="34024" spans="16:28" x14ac:dyDescent="0.2">
      <c r="P34024" s="12"/>
      <c r="AB34024"/>
    </row>
    <row r="34025" spans="16:28" x14ac:dyDescent="0.2">
      <c r="P34025" s="12"/>
      <c r="AB34025"/>
    </row>
    <row r="34026" spans="16:28" x14ac:dyDescent="0.2">
      <c r="P34026" s="12"/>
      <c r="AB34026"/>
    </row>
    <row r="34027" spans="16:28" x14ac:dyDescent="0.2">
      <c r="P34027" s="12"/>
      <c r="AB34027"/>
    </row>
    <row r="34028" spans="16:28" x14ac:dyDescent="0.2">
      <c r="P34028" s="12"/>
      <c r="AB34028"/>
    </row>
    <row r="34029" spans="16:28" x14ac:dyDescent="0.2">
      <c r="P34029" s="12"/>
      <c r="AB34029"/>
    </row>
    <row r="34030" spans="16:28" x14ac:dyDescent="0.2">
      <c r="P34030" s="12"/>
      <c r="AB34030"/>
    </row>
    <row r="34031" spans="16:28" x14ac:dyDescent="0.2">
      <c r="P34031" s="12"/>
      <c r="AB34031"/>
    </row>
    <row r="34032" spans="16:28" x14ac:dyDescent="0.2">
      <c r="P34032" s="12"/>
      <c r="AB34032"/>
    </row>
    <row r="34033" spans="16:28" x14ac:dyDescent="0.2">
      <c r="P34033" s="12"/>
      <c r="AB34033"/>
    </row>
    <row r="34034" spans="16:28" x14ac:dyDescent="0.2">
      <c r="P34034" s="12"/>
      <c r="AB34034"/>
    </row>
    <row r="34035" spans="16:28" x14ac:dyDescent="0.2">
      <c r="P34035" s="12"/>
      <c r="AB34035"/>
    </row>
    <row r="34036" spans="16:28" x14ac:dyDescent="0.2">
      <c r="P34036" s="12"/>
      <c r="AB34036"/>
    </row>
    <row r="34037" spans="16:28" x14ac:dyDescent="0.2">
      <c r="P34037" s="12"/>
      <c r="AB34037"/>
    </row>
    <row r="34038" spans="16:28" x14ac:dyDescent="0.2">
      <c r="P34038" s="12"/>
      <c r="AB34038"/>
    </row>
    <row r="34039" spans="16:28" x14ac:dyDescent="0.2">
      <c r="P34039" s="12"/>
      <c r="AB34039"/>
    </row>
    <row r="34040" spans="16:28" x14ac:dyDescent="0.2">
      <c r="P34040" s="12"/>
      <c r="AB34040"/>
    </row>
    <row r="34041" spans="16:28" x14ac:dyDescent="0.2">
      <c r="P34041" s="12"/>
      <c r="AB34041"/>
    </row>
    <row r="34042" spans="16:28" x14ac:dyDescent="0.2">
      <c r="P34042" s="12"/>
      <c r="AB34042"/>
    </row>
    <row r="34043" spans="16:28" x14ac:dyDescent="0.2">
      <c r="P34043" s="12"/>
      <c r="AB34043"/>
    </row>
    <row r="34044" spans="16:28" x14ac:dyDescent="0.2">
      <c r="P34044" s="12"/>
      <c r="AB34044"/>
    </row>
    <row r="34045" spans="16:28" x14ac:dyDescent="0.2">
      <c r="P34045" s="12"/>
      <c r="AB34045"/>
    </row>
    <row r="34046" spans="16:28" x14ac:dyDescent="0.2">
      <c r="P34046" s="12"/>
      <c r="AB34046"/>
    </row>
    <row r="34047" spans="16:28" x14ac:dyDescent="0.2">
      <c r="P34047" s="12"/>
      <c r="AB34047"/>
    </row>
    <row r="34048" spans="16:28" x14ac:dyDescent="0.2">
      <c r="P34048" s="12"/>
      <c r="AB34048"/>
    </row>
    <row r="34049" spans="16:28" x14ac:dyDescent="0.2">
      <c r="P34049" s="12"/>
      <c r="AB34049"/>
    </row>
    <row r="34050" spans="16:28" x14ac:dyDescent="0.2">
      <c r="P34050" s="12"/>
      <c r="AB34050"/>
    </row>
    <row r="34051" spans="16:28" x14ac:dyDescent="0.2">
      <c r="P34051" s="12"/>
      <c r="AB34051"/>
    </row>
    <row r="34052" spans="16:28" x14ac:dyDescent="0.2">
      <c r="P34052" s="12"/>
      <c r="AB34052"/>
    </row>
    <row r="34053" spans="16:28" x14ac:dyDescent="0.2">
      <c r="P34053" s="12"/>
      <c r="AB34053"/>
    </row>
    <row r="34054" spans="16:28" x14ac:dyDescent="0.2">
      <c r="P34054" s="12"/>
      <c r="AB34054"/>
    </row>
    <row r="34055" spans="16:28" x14ac:dyDescent="0.2">
      <c r="P34055" s="12"/>
      <c r="AB34055"/>
    </row>
    <row r="34056" spans="16:28" x14ac:dyDescent="0.2">
      <c r="P34056" s="12"/>
      <c r="AB34056"/>
    </row>
    <row r="34057" spans="16:28" x14ac:dyDescent="0.2">
      <c r="P34057" s="12"/>
      <c r="AB34057"/>
    </row>
    <row r="34058" spans="16:28" x14ac:dyDescent="0.2">
      <c r="P34058" s="12"/>
      <c r="AB34058"/>
    </row>
    <row r="34059" spans="16:28" x14ac:dyDescent="0.2">
      <c r="P34059" s="12"/>
      <c r="AB34059"/>
    </row>
    <row r="34060" spans="16:28" x14ac:dyDescent="0.2">
      <c r="P34060" s="12"/>
      <c r="AB34060"/>
    </row>
    <row r="34061" spans="16:28" x14ac:dyDescent="0.2">
      <c r="P34061" s="12"/>
      <c r="AB34061"/>
    </row>
    <row r="34062" spans="16:28" x14ac:dyDescent="0.2">
      <c r="P34062" s="12"/>
      <c r="AB34062"/>
    </row>
    <row r="34063" spans="16:28" x14ac:dyDescent="0.2">
      <c r="P34063" s="12"/>
      <c r="AB34063"/>
    </row>
    <row r="34064" spans="16:28" x14ac:dyDescent="0.2">
      <c r="P34064" s="12"/>
      <c r="AB34064"/>
    </row>
    <row r="34065" spans="16:28" x14ac:dyDescent="0.2">
      <c r="P34065" s="12"/>
      <c r="AB34065"/>
    </row>
    <row r="34066" spans="16:28" x14ac:dyDescent="0.2">
      <c r="P34066" s="12"/>
      <c r="AB34066"/>
    </row>
    <row r="34067" spans="16:28" x14ac:dyDescent="0.2">
      <c r="P34067" s="12"/>
      <c r="AB34067"/>
    </row>
    <row r="34068" spans="16:28" x14ac:dyDescent="0.2">
      <c r="P34068" s="12"/>
      <c r="AB34068"/>
    </row>
    <row r="34069" spans="16:28" x14ac:dyDescent="0.2">
      <c r="P34069" s="12"/>
      <c r="AB34069"/>
    </row>
    <row r="34070" spans="16:28" x14ac:dyDescent="0.2">
      <c r="P34070" s="12"/>
      <c r="AB34070"/>
    </row>
    <row r="34071" spans="16:28" x14ac:dyDescent="0.2">
      <c r="P34071" s="12"/>
      <c r="AB34071"/>
    </row>
    <row r="34072" spans="16:28" x14ac:dyDescent="0.2">
      <c r="P34072" s="12"/>
      <c r="AB34072"/>
    </row>
    <row r="34073" spans="16:28" x14ac:dyDescent="0.2">
      <c r="P34073" s="12"/>
      <c r="AB34073"/>
    </row>
    <row r="34074" spans="16:28" x14ac:dyDescent="0.2">
      <c r="P34074" s="12"/>
      <c r="AB34074"/>
    </row>
    <row r="34075" spans="16:28" x14ac:dyDescent="0.2">
      <c r="P34075" s="12"/>
      <c r="AB34075"/>
    </row>
    <row r="34076" spans="16:28" x14ac:dyDescent="0.2">
      <c r="P34076" s="12"/>
      <c r="AB34076"/>
    </row>
    <row r="34077" spans="16:28" x14ac:dyDescent="0.2">
      <c r="P34077" s="12"/>
      <c r="AB34077"/>
    </row>
    <row r="34078" spans="16:28" x14ac:dyDescent="0.2">
      <c r="P34078" s="12"/>
      <c r="AB34078"/>
    </row>
    <row r="34079" spans="16:28" x14ac:dyDescent="0.2">
      <c r="P34079" s="12"/>
      <c r="AB34079"/>
    </row>
    <row r="34080" spans="16:28" x14ac:dyDescent="0.2">
      <c r="P34080" s="12"/>
      <c r="AB34080"/>
    </row>
    <row r="34081" spans="16:28" x14ac:dyDescent="0.2">
      <c r="P34081" s="12"/>
      <c r="AB34081"/>
    </row>
    <row r="34082" spans="16:28" x14ac:dyDescent="0.2">
      <c r="P34082" s="12"/>
      <c r="AB34082"/>
    </row>
    <row r="34083" spans="16:28" x14ac:dyDescent="0.2">
      <c r="P34083" s="12"/>
      <c r="AB34083"/>
    </row>
    <row r="34084" spans="16:28" x14ac:dyDescent="0.2">
      <c r="P34084" s="12"/>
      <c r="AB34084"/>
    </row>
    <row r="34085" spans="16:28" x14ac:dyDescent="0.2">
      <c r="P34085" s="12"/>
      <c r="AB34085"/>
    </row>
    <row r="34086" spans="16:28" x14ac:dyDescent="0.2">
      <c r="P34086" s="12"/>
      <c r="AB34086"/>
    </row>
    <row r="34087" spans="16:28" x14ac:dyDescent="0.2">
      <c r="P34087" s="12"/>
      <c r="AB34087"/>
    </row>
    <row r="34088" spans="16:28" x14ac:dyDescent="0.2">
      <c r="P34088" s="12"/>
      <c r="AB34088"/>
    </row>
    <row r="34089" spans="16:28" x14ac:dyDescent="0.2">
      <c r="P34089" s="12"/>
      <c r="AB34089"/>
    </row>
    <row r="34090" spans="16:28" x14ac:dyDescent="0.2">
      <c r="P34090" s="12"/>
      <c r="AB34090"/>
    </row>
    <row r="34091" spans="16:28" x14ac:dyDescent="0.2">
      <c r="P34091" s="12"/>
      <c r="AB34091"/>
    </row>
    <row r="34092" spans="16:28" x14ac:dyDescent="0.2">
      <c r="P34092" s="12"/>
      <c r="AB34092"/>
    </row>
    <row r="34093" spans="16:28" x14ac:dyDescent="0.2">
      <c r="P34093" s="12"/>
      <c r="AB34093"/>
    </row>
    <row r="34094" spans="16:28" x14ac:dyDescent="0.2">
      <c r="P34094" s="12"/>
      <c r="AB34094"/>
    </row>
    <row r="34095" spans="16:28" x14ac:dyDescent="0.2">
      <c r="P34095" s="12"/>
      <c r="AB34095"/>
    </row>
    <row r="34096" spans="16:28" x14ac:dyDescent="0.2">
      <c r="P34096" s="12"/>
      <c r="AB34096"/>
    </row>
    <row r="34097" spans="16:28" x14ac:dyDescent="0.2">
      <c r="P34097" s="12"/>
      <c r="AB34097"/>
    </row>
    <row r="34098" spans="16:28" x14ac:dyDescent="0.2">
      <c r="P34098" s="12"/>
      <c r="AB34098"/>
    </row>
    <row r="34099" spans="16:28" x14ac:dyDescent="0.2">
      <c r="P34099" s="12"/>
      <c r="AB34099"/>
    </row>
    <row r="34100" spans="16:28" x14ac:dyDescent="0.2">
      <c r="P34100" s="12"/>
      <c r="AB34100"/>
    </row>
    <row r="34101" spans="16:28" x14ac:dyDescent="0.2">
      <c r="P34101" s="12"/>
      <c r="AB34101"/>
    </row>
    <row r="34102" spans="16:28" x14ac:dyDescent="0.2">
      <c r="P34102" s="12"/>
      <c r="AB34102"/>
    </row>
    <row r="34103" spans="16:28" x14ac:dyDescent="0.2">
      <c r="P34103" s="12"/>
      <c r="AB34103"/>
    </row>
    <row r="34104" spans="16:28" x14ac:dyDescent="0.2">
      <c r="P34104" s="12"/>
      <c r="AB34104"/>
    </row>
    <row r="34105" spans="16:28" x14ac:dyDescent="0.2">
      <c r="P34105" s="12"/>
      <c r="AB34105"/>
    </row>
    <row r="34106" spans="16:28" x14ac:dyDescent="0.2">
      <c r="P34106" s="12"/>
      <c r="AB34106"/>
    </row>
    <row r="34107" spans="16:28" x14ac:dyDescent="0.2">
      <c r="P34107" s="12"/>
      <c r="AB34107"/>
    </row>
    <row r="34108" spans="16:28" x14ac:dyDescent="0.2">
      <c r="P34108" s="12"/>
      <c r="AB34108"/>
    </row>
    <row r="34109" spans="16:28" x14ac:dyDescent="0.2">
      <c r="P34109" s="12"/>
      <c r="AB34109"/>
    </row>
    <row r="34110" spans="16:28" x14ac:dyDescent="0.2">
      <c r="P34110" s="12"/>
      <c r="AB34110"/>
    </row>
    <row r="34111" spans="16:28" x14ac:dyDescent="0.2">
      <c r="P34111" s="12"/>
      <c r="AB34111"/>
    </row>
    <row r="34112" spans="16:28" x14ac:dyDescent="0.2">
      <c r="P34112" s="12"/>
      <c r="AB34112"/>
    </row>
    <row r="34113" spans="16:28" x14ac:dyDescent="0.2">
      <c r="P34113" s="12"/>
      <c r="AB34113"/>
    </row>
    <row r="34114" spans="16:28" x14ac:dyDescent="0.2">
      <c r="P34114" s="12"/>
      <c r="AB34114"/>
    </row>
    <row r="34115" spans="16:28" x14ac:dyDescent="0.2">
      <c r="P34115" s="12"/>
      <c r="AB34115"/>
    </row>
    <row r="34116" spans="16:28" x14ac:dyDescent="0.2">
      <c r="P34116" s="12"/>
      <c r="AB34116"/>
    </row>
    <row r="34117" spans="16:28" x14ac:dyDescent="0.2">
      <c r="P34117" s="12"/>
      <c r="AB34117"/>
    </row>
    <row r="34118" spans="16:28" x14ac:dyDescent="0.2">
      <c r="P34118" s="12"/>
      <c r="AB34118"/>
    </row>
    <row r="34119" spans="16:28" x14ac:dyDescent="0.2">
      <c r="P34119" s="12"/>
      <c r="AB34119"/>
    </row>
    <row r="34120" spans="16:28" x14ac:dyDescent="0.2">
      <c r="P34120" s="12"/>
      <c r="AB34120"/>
    </row>
    <row r="34121" spans="16:28" x14ac:dyDescent="0.2">
      <c r="P34121" s="12"/>
      <c r="AB34121"/>
    </row>
    <row r="34122" spans="16:28" x14ac:dyDescent="0.2">
      <c r="P34122" s="12"/>
      <c r="AB34122"/>
    </row>
    <row r="34123" spans="16:28" x14ac:dyDescent="0.2">
      <c r="P34123" s="12"/>
      <c r="AB34123"/>
    </row>
    <row r="34124" spans="16:28" x14ac:dyDescent="0.2">
      <c r="P34124" s="12"/>
      <c r="AB34124"/>
    </row>
    <row r="34125" spans="16:28" x14ac:dyDescent="0.2">
      <c r="P34125" s="12"/>
      <c r="AB34125"/>
    </row>
    <row r="34126" spans="16:28" x14ac:dyDescent="0.2">
      <c r="P34126" s="12"/>
      <c r="AB34126"/>
    </row>
    <row r="34127" spans="16:28" x14ac:dyDescent="0.2">
      <c r="P34127" s="12"/>
      <c r="AB34127"/>
    </row>
    <row r="34128" spans="16:28" x14ac:dyDescent="0.2">
      <c r="P34128" s="12"/>
      <c r="AB34128"/>
    </row>
    <row r="34129" spans="16:28" x14ac:dyDescent="0.2">
      <c r="P34129" s="12"/>
      <c r="AB34129"/>
    </row>
    <row r="34130" spans="16:28" x14ac:dyDescent="0.2">
      <c r="P34130" s="12"/>
      <c r="AB34130"/>
    </row>
    <row r="34131" spans="16:28" x14ac:dyDescent="0.2">
      <c r="P34131" s="12"/>
      <c r="AB34131"/>
    </row>
    <row r="34132" spans="16:28" x14ac:dyDescent="0.2">
      <c r="P34132" s="12"/>
      <c r="AB34132"/>
    </row>
    <row r="34133" spans="16:28" x14ac:dyDescent="0.2">
      <c r="P34133" s="12"/>
      <c r="AB34133"/>
    </row>
    <row r="34134" spans="16:28" x14ac:dyDescent="0.2">
      <c r="P34134" s="12"/>
      <c r="AB34134"/>
    </row>
    <row r="34135" spans="16:28" x14ac:dyDescent="0.2">
      <c r="P34135" s="12"/>
      <c r="AB34135"/>
    </row>
    <row r="34136" spans="16:28" x14ac:dyDescent="0.2">
      <c r="P34136" s="12"/>
      <c r="AB34136"/>
    </row>
    <row r="34137" spans="16:28" x14ac:dyDescent="0.2">
      <c r="P34137" s="12"/>
      <c r="AB34137"/>
    </row>
    <row r="34138" spans="16:28" x14ac:dyDescent="0.2">
      <c r="P34138" s="12"/>
      <c r="AB34138"/>
    </row>
    <row r="34139" spans="16:28" x14ac:dyDescent="0.2">
      <c r="P34139" s="12"/>
      <c r="AB34139"/>
    </row>
    <row r="34140" spans="16:28" x14ac:dyDescent="0.2">
      <c r="P34140" s="12"/>
      <c r="AB34140"/>
    </row>
    <row r="34141" spans="16:28" x14ac:dyDescent="0.2">
      <c r="P34141" s="12"/>
      <c r="AB34141"/>
    </row>
    <row r="34142" spans="16:28" x14ac:dyDescent="0.2">
      <c r="P34142" s="12"/>
      <c r="AB34142"/>
    </row>
    <row r="34143" spans="16:28" x14ac:dyDescent="0.2">
      <c r="P34143" s="12"/>
      <c r="AB34143"/>
    </row>
    <row r="34144" spans="16:28" x14ac:dyDescent="0.2">
      <c r="P34144" s="12"/>
      <c r="AB34144"/>
    </row>
    <row r="34145" spans="16:28" x14ac:dyDescent="0.2">
      <c r="P34145" s="12"/>
      <c r="AB34145"/>
    </row>
    <row r="34146" spans="16:28" x14ac:dyDescent="0.2">
      <c r="P34146" s="12"/>
      <c r="AB34146"/>
    </row>
    <row r="34147" spans="16:28" x14ac:dyDescent="0.2">
      <c r="P34147" s="12"/>
      <c r="AB34147"/>
    </row>
    <row r="34148" spans="16:28" x14ac:dyDescent="0.2">
      <c r="P34148" s="12"/>
      <c r="AB34148"/>
    </row>
    <row r="34149" spans="16:28" x14ac:dyDescent="0.2">
      <c r="P34149" s="12"/>
      <c r="AB34149"/>
    </row>
    <row r="34150" spans="16:28" x14ac:dyDescent="0.2">
      <c r="P34150" s="12"/>
      <c r="AB34150"/>
    </row>
    <row r="34151" spans="16:28" x14ac:dyDescent="0.2">
      <c r="P34151" s="12"/>
      <c r="AB34151"/>
    </row>
    <row r="34152" spans="16:28" x14ac:dyDescent="0.2">
      <c r="P34152" s="12"/>
      <c r="AB34152"/>
    </row>
    <row r="34153" spans="16:28" x14ac:dyDescent="0.2">
      <c r="P34153" s="12"/>
      <c r="AB34153"/>
    </row>
    <row r="34154" spans="16:28" x14ac:dyDescent="0.2">
      <c r="P34154" s="12"/>
      <c r="AB34154"/>
    </row>
    <row r="34155" spans="16:28" x14ac:dyDescent="0.2">
      <c r="P34155" s="12"/>
      <c r="AB34155"/>
    </row>
    <row r="34156" spans="16:28" x14ac:dyDescent="0.2">
      <c r="P34156" s="12"/>
      <c r="AB34156"/>
    </row>
    <row r="34157" spans="16:28" x14ac:dyDescent="0.2">
      <c r="P34157" s="12"/>
      <c r="AB34157"/>
    </row>
    <row r="34158" spans="16:28" x14ac:dyDescent="0.2">
      <c r="P34158" s="12"/>
      <c r="AB34158"/>
    </row>
    <row r="34159" spans="16:28" x14ac:dyDescent="0.2">
      <c r="P34159" s="12"/>
      <c r="AB34159"/>
    </row>
    <row r="34160" spans="16:28" x14ac:dyDescent="0.2">
      <c r="P34160" s="12"/>
      <c r="AB34160"/>
    </row>
    <row r="34161" spans="16:28" x14ac:dyDescent="0.2">
      <c r="P34161" s="12"/>
      <c r="AB34161"/>
    </row>
    <row r="34162" spans="16:28" x14ac:dyDescent="0.2">
      <c r="P34162" s="12"/>
      <c r="AB34162"/>
    </row>
    <row r="34163" spans="16:28" x14ac:dyDescent="0.2">
      <c r="P34163" s="12"/>
      <c r="AB34163"/>
    </row>
    <row r="34164" spans="16:28" x14ac:dyDescent="0.2">
      <c r="P34164" s="12"/>
      <c r="AB34164"/>
    </row>
    <row r="34165" spans="16:28" x14ac:dyDescent="0.2">
      <c r="P34165" s="12"/>
      <c r="AB34165"/>
    </row>
    <row r="34166" spans="16:28" x14ac:dyDescent="0.2">
      <c r="P34166" s="12"/>
      <c r="AB34166"/>
    </row>
    <row r="34167" spans="16:28" x14ac:dyDescent="0.2">
      <c r="P34167" s="12"/>
      <c r="AB34167"/>
    </row>
    <row r="34168" spans="16:28" x14ac:dyDescent="0.2">
      <c r="P34168" s="12"/>
      <c r="AB34168"/>
    </row>
    <row r="34169" spans="16:28" x14ac:dyDescent="0.2">
      <c r="P34169" s="12"/>
      <c r="AB34169"/>
    </row>
    <row r="34170" spans="16:28" x14ac:dyDescent="0.2">
      <c r="P34170" s="12"/>
      <c r="AB34170"/>
    </row>
    <row r="34171" spans="16:28" x14ac:dyDescent="0.2">
      <c r="P34171" s="12"/>
      <c r="AB34171"/>
    </row>
    <row r="34172" spans="16:28" x14ac:dyDescent="0.2">
      <c r="P34172" s="12"/>
      <c r="AB34172"/>
    </row>
    <row r="34173" spans="16:28" x14ac:dyDescent="0.2">
      <c r="P34173" s="12"/>
      <c r="AB34173"/>
    </row>
    <row r="34174" spans="16:28" x14ac:dyDescent="0.2">
      <c r="P34174" s="12"/>
      <c r="AB34174"/>
    </row>
    <row r="34175" spans="16:28" x14ac:dyDescent="0.2">
      <c r="P34175" s="12"/>
      <c r="AB34175"/>
    </row>
    <row r="34176" spans="16:28" x14ac:dyDescent="0.2">
      <c r="P34176" s="12"/>
      <c r="AB34176"/>
    </row>
    <row r="34177" spans="16:28" x14ac:dyDescent="0.2">
      <c r="P34177" s="12"/>
      <c r="AB34177"/>
    </row>
    <row r="34178" spans="16:28" x14ac:dyDescent="0.2">
      <c r="P34178" s="12"/>
      <c r="AB34178"/>
    </row>
    <row r="34179" spans="16:28" x14ac:dyDescent="0.2">
      <c r="P34179" s="12"/>
      <c r="AB34179"/>
    </row>
    <row r="34180" spans="16:28" x14ac:dyDescent="0.2">
      <c r="P34180" s="12"/>
      <c r="AB34180"/>
    </row>
    <row r="34181" spans="16:28" x14ac:dyDescent="0.2">
      <c r="P34181" s="12"/>
      <c r="AB34181"/>
    </row>
    <row r="34182" spans="16:28" x14ac:dyDescent="0.2">
      <c r="P34182" s="12"/>
      <c r="AB34182"/>
    </row>
    <row r="34183" spans="16:28" x14ac:dyDescent="0.2">
      <c r="P34183" s="12"/>
      <c r="AB34183"/>
    </row>
    <row r="34184" spans="16:28" x14ac:dyDescent="0.2">
      <c r="P34184" s="12"/>
      <c r="AB34184"/>
    </row>
    <row r="34185" spans="16:28" x14ac:dyDescent="0.2">
      <c r="P34185" s="12"/>
      <c r="AB34185"/>
    </row>
    <row r="34186" spans="16:28" x14ac:dyDescent="0.2">
      <c r="P34186" s="12"/>
      <c r="AB34186"/>
    </row>
    <row r="34187" spans="16:28" x14ac:dyDescent="0.2">
      <c r="P34187" s="12"/>
      <c r="AB34187"/>
    </row>
    <row r="34188" spans="16:28" x14ac:dyDescent="0.2">
      <c r="P34188" s="12"/>
      <c r="AB34188"/>
    </row>
    <row r="34189" spans="16:28" x14ac:dyDescent="0.2">
      <c r="P34189" s="12"/>
      <c r="AB34189"/>
    </row>
    <row r="34190" spans="16:28" x14ac:dyDescent="0.2">
      <c r="P34190" s="12"/>
      <c r="AB34190"/>
    </row>
    <row r="34191" spans="16:28" x14ac:dyDescent="0.2">
      <c r="P34191" s="12"/>
      <c r="AB34191"/>
    </row>
    <row r="34192" spans="16:28" x14ac:dyDescent="0.2">
      <c r="P34192" s="12"/>
      <c r="AB34192"/>
    </row>
    <row r="34193" spans="16:28" x14ac:dyDescent="0.2">
      <c r="P34193" s="12"/>
      <c r="AB34193"/>
    </row>
    <row r="34194" spans="16:28" x14ac:dyDescent="0.2">
      <c r="P34194" s="12"/>
      <c r="AB34194"/>
    </row>
    <row r="34195" spans="16:28" x14ac:dyDescent="0.2">
      <c r="P34195" s="12"/>
      <c r="AB34195"/>
    </row>
    <row r="34196" spans="16:28" x14ac:dyDescent="0.2">
      <c r="P34196" s="12"/>
      <c r="AB34196"/>
    </row>
    <row r="34197" spans="16:28" x14ac:dyDescent="0.2">
      <c r="P34197" s="12"/>
      <c r="AB34197"/>
    </row>
    <row r="34198" spans="16:28" x14ac:dyDescent="0.2">
      <c r="P34198" s="12"/>
      <c r="AB34198"/>
    </row>
    <row r="34199" spans="16:28" x14ac:dyDescent="0.2">
      <c r="P34199" s="12"/>
      <c r="AB34199"/>
    </row>
    <row r="34200" spans="16:28" x14ac:dyDescent="0.2">
      <c r="P34200" s="12"/>
      <c r="AB34200"/>
    </row>
    <row r="34201" spans="16:28" x14ac:dyDescent="0.2">
      <c r="P34201" s="12"/>
      <c r="AB34201"/>
    </row>
    <row r="34202" spans="16:28" x14ac:dyDescent="0.2">
      <c r="P34202" s="12"/>
      <c r="AB34202"/>
    </row>
    <row r="34203" spans="16:28" x14ac:dyDescent="0.2">
      <c r="P34203" s="12"/>
      <c r="AB34203"/>
    </row>
    <row r="34204" spans="16:28" x14ac:dyDescent="0.2">
      <c r="P34204" s="12"/>
      <c r="AB34204"/>
    </row>
    <row r="34205" spans="16:28" x14ac:dyDescent="0.2">
      <c r="P34205" s="12"/>
      <c r="AB34205"/>
    </row>
    <row r="34206" spans="16:28" x14ac:dyDescent="0.2">
      <c r="P34206" s="12"/>
      <c r="AB34206"/>
    </row>
    <row r="34207" spans="16:28" x14ac:dyDescent="0.2">
      <c r="P34207" s="12"/>
      <c r="AB34207"/>
    </row>
    <row r="34208" spans="16:28" x14ac:dyDescent="0.2">
      <c r="P34208" s="12"/>
      <c r="AB34208"/>
    </row>
    <row r="34209" spans="16:28" x14ac:dyDescent="0.2">
      <c r="P34209" s="12"/>
      <c r="AB34209"/>
    </row>
    <row r="34210" spans="16:28" x14ac:dyDescent="0.2">
      <c r="P34210" s="12"/>
      <c r="AB34210"/>
    </row>
    <row r="34211" spans="16:28" x14ac:dyDescent="0.2">
      <c r="P34211" s="12"/>
      <c r="AB34211"/>
    </row>
    <row r="34212" spans="16:28" x14ac:dyDescent="0.2">
      <c r="P34212" s="12"/>
      <c r="AB34212"/>
    </row>
    <row r="34213" spans="16:28" x14ac:dyDescent="0.2">
      <c r="P34213" s="12"/>
      <c r="AB34213"/>
    </row>
    <row r="34214" spans="16:28" x14ac:dyDescent="0.2">
      <c r="P34214" s="12"/>
      <c r="AB34214"/>
    </row>
    <row r="34215" spans="16:28" x14ac:dyDescent="0.2">
      <c r="P34215" s="12"/>
      <c r="AB34215"/>
    </row>
    <row r="34216" spans="16:28" x14ac:dyDescent="0.2">
      <c r="P34216" s="12"/>
      <c r="AB34216"/>
    </row>
    <row r="34217" spans="16:28" x14ac:dyDescent="0.2">
      <c r="P34217" s="12"/>
      <c r="AB34217"/>
    </row>
    <row r="34218" spans="16:28" x14ac:dyDescent="0.2">
      <c r="P34218" s="12"/>
      <c r="AB34218"/>
    </row>
    <row r="34219" spans="16:28" x14ac:dyDescent="0.2">
      <c r="P34219" s="12"/>
      <c r="AB34219"/>
    </row>
    <row r="34220" spans="16:28" x14ac:dyDescent="0.2">
      <c r="P34220" s="12"/>
      <c r="AB34220"/>
    </row>
    <row r="34221" spans="16:28" x14ac:dyDescent="0.2">
      <c r="P34221" s="12"/>
      <c r="AB34221"/>
    </row>
    <row r="34222" spans="16:28" x14ac:dyDescent="0.2">
      <c r="P34222" s="12"/>
      <c r="AB34222"/>
    </row>
    <row r="34223" spans="16:28" x14ac:dyDescent="0.2">
      <c r="P34223" s="12"/>
      <c r="AB34223"/>
    </row>
    <row r="34224" spans="16:28" x14ac:dyDescent="0.2">
      <c r="P34224" s="12"/>
      <c r="AB34224"/>
    </row>
    <row r="34225" spans="16:28" x14ac:dyDescent="0.2">
      <c r="P34225" s="12"/>
      <c r="AB34225"/>
    </row>
    <row r="34226" spans="16:28" x14ac:dyDescent="0.2">
      <c r="P34226" s="12"/>
      <c r="AB34226"/>
    </row>
    <row r="34227" spans="16:28" x14ac:dyDescent="0.2">
      <c r="P34227" s="12"/>
      <c r="AB34227"/>
    </row>
    <row r="34228" spans="16:28" x14ac:dyDescent="0.2">
      <c r="P34228" s="12"/>
      <c r="AB34228"/>
    </row>
    <row r="34229" spans="16:28" x14ac:dyDescent="0.2">
      <c r="P34229" s="12"/>
      <c r="AB34229"/>
    </row>
    <row r="34230" spans="16:28" x14ac:dyDescent="0.2">
      <c r="P34230" s="12"/>
      <c r="AB34230"/>
    </row>
    <row r="34231" spans="16:28" x14ac:dyDescent="0.2">
      <c r="P34231" s="12"/>
      <c r="AB34231"/>
    </row>
    <row r="34232" spans="16:28" x14ac:dyDescent="0.2">
      <c r="P34232" s="12"/>
      <c r="AB34232"/>
    </row>
    <row r="34233" spans="16:28" x14ac:dyDescent="0.2">
      <c r="P34233" s="12"/>
      <c r="AB34233"/>
    </row>
    <row r="34234" spans="16:28" x14ac:dyDescent="0.2">
      <c r="P34234" s="12"/>
      <c r="AB34234"/>
    </row>
    <row r="34235" spans="16:28" x14ac:dyDescent="0.2">
      <c r="P34235" s="12"/>
      <c r="AB34235"/>
    </row>
    <row r="34236" spans="16:28" x14ac:dyDescent="0.2">
      <c r="P34236" s="12"/>
      <c r="AB34236"/>
    </row>
    <row r="34237" spans="16:28" x14ac:dyDescent="0.2">
      <c r="P34237" s="12"/>
      <c r="AB34237"/>
    </row>
    <row r="34238" spans="16:28" x14ac:dyDescent="0.2">
      <c r="P34238" s="12"/>
      <c r="AB34238"/>
    </row>
    <row r="34239" spans="16:28" x14ac:dyDescent="0.2">
      <c r="P34239" s="12"/>
      <c r="AB34239"/>
    </row>
    <row r="34240" spans="16:28" x14ac:dyDescent="0.2">
      <c r="P34240" s="12"/>
      <c r="AB34240"/>
    </row>
    <row r="34241" spans="16:28" x14ac:dyDescent="0.2">
      <c r="P34241" s="12"/>
      <c r="AB34241"/>
    </row>
    <row r="34242" spans="16:28" x14ac:dyDescent="0.2">
      <c r="P34242" s="12"/>
      <c r="AB34242"/>
    </row>
    <row r="34243" spans="16:28" x14ac:dyDescent="0.2">
      <c r="P34243" s="12"/>
      <c r="AB34243"/>
    </row>
    <row r="34244" spans="16:28" x14ac:dyDescent="0.2">
      <c r="P34244" s="12"/>
      <c r="AB34244"/>
    </row>
    <row r="34245" spans="16:28" x14ac:dyDescent="0.2">
      <c r="P34245" s="12"/>
      <c r="AB34245"/>
    </row>
    <row r="34246" spans="16:28" x14ac:dyDescent="0.2">
      <c r="P34246" s="12"/>
      <c r="AB34246"/>
    </row>
    <row r="34247" spans="16:28" x14ac:dyDescent="0.2">
      <c r="P34247" s="12"/>
      <c r="AB34247"/>
    </row>
    <row r="34248" spans="16:28" x14ac:dyDescent="0.2">
      <c r="P34248" s="12"/>
      <c r="AB34248"/>
    </row>
    <row r="34249" spans="16:28" x14ac:dyDescent="0.2">
      <c r="P34249" s="12"/>
      <c r="AB34249"/>
    </row>
    <row r="34250" spans="16:28" x14ac:dyDescent="0.2">
      <c r="P34250" s="12"/>
      <c r="AB34250"/>
    </row>
    <row r="34251" spans="16:28" x14ac:dyDescent="0.2">
      <c r="P34251" s="12"/>
      <c r="AB34251"/>
    </row>
    <row r="34252" spans="16:28" x14ac:dyDescent="0.2">
      <c r="P34252" s="12"/>
      <c r="AB34252"/>
    </row>
    <row r="34253" spans="16:28" x14ac:dyDescent="0.2">
      <c r="P34253" s="12"/>
      <c r="AB34253"/>
    </row>
    <row r="34254" spans="16:28" x14ac:dyDescent="0.2">
      <c r="P34254" s="12"/>
      <c r="AB34254"/>
    </row>
    <row r="34255" spans="16:28" x14ac:dyDescent="0.2">
      <c r="P34255" s="12"/>
      <c r="AB34255"/>
    </row>
    <row r="34256" spans="16:28" x14ac:dyDescent="0.2">
      <c r="P34256" s="12"/>
      <c r="AB34256"/>
    </row>
    <row r="34257" spans="16:28" x14ac:dyDescent="0.2">
      <c r="P34257" s="12"/>
      <c r="AB34257"/>
    </row>
    <row r="34258" spans="16:28" x14ac:dyDescent="0.2">
      <c r="P34258" s="12"/>
      <c r="AB34258"/>
    </row>
    <row r="34259" spans="16:28" x14ac:dyDescent="0.2">
      <c r="P34259" s="12"/>
      <c r="AB34259"/>
    </row>
    <row r="34260" spans="16:28" x14ac:dyDescent="0.2">
      <c r="P34260" s="12"/>
      <c r="AB34260"/>
    </row>
    <row r="34261" spans="16:28" x14ac:dyDescent="0.2">
      <c r="P34261" s="12"/>
      <c r="AB34261"/>
    </row>
    <row r="34262" spans="16:28" x14ac:dyDescent="0.2">
      <c r="P34262" s="12"/>
      <c r="AB34262"/>
    </row>
    <row r="34263" spans="16:28" x14ac:dyDescent="0.2">
      <c r="P34263" s="12"/>
      <c r="AB34263"/>
    </row>
    <row r="34264" spans="16:28" x14ac:dyDescent="0.2">
      <c r="P34264" s="12"/>
      <c r="AB34264"/>
    </row>
    <row r="34265" spans="16:28" x14ac:dyDescent="0.2">
      <c r="P34265" s="12"/>
      <c r="AB34265"/>
    </row>
    <row r="34266" spans="16:28" x14ac:dyDescent="0.2">
      <c r="P34266" s="12"/>
      <c r="AB34266"/>
    </row>
    <row r="34267" spans="16:28" x14ac:dyDescent="0.2">
      <c r="P34267" s="12"/>
      <c r="AB34267"/>
    </row>
    <row r="34268" spans="16:28" x14ac:dyDescent="0.2">
      <c r="P34268" s="12"/>
      <c r="AB34268"/>
    </row>
    <row r="34269" spans="16:28" x14ac:dyDescent="0.2">
      <c r="P34269" s="12"/>
      <c r="AB34269"/>
    </row>
    <row r="34270" spans="16:28" x14ac:dyDescent="0.2">
      <c r="P34270" s="12"/>
      <c r="AB34270"/>
    </row>
    <row r="34271" spans="16:28" x14ac:dyDescent="0.2">
      <c r="P34271" s="12"/>
      <c r="AB34271"/>
    </row>
    <row r="34272" spans="16:28" x14ac:dyDescent="0.2">
      <c r="P34272" s="12"/>
      <c r="AB34272"/>
    </row>
    <row r="34273" spans="16:28" x14ac:dyDescent="0.2">
      <c r="P34273" s="12"/>
      <c r="AB34273"/>
    </row>
    <row r="34274" spans="16:28" x14ac:dyDescent="0.2">
      <c r="P34274" s="12"/>
      <c r="AB34274"/>
    </row>
    <row r="34275" spans="16:28" x14ac:dyDescent="0.2">
      <c r="P34275" s="12"/>
      <c r="AB34275"/>
    </row>
    <row r="34276" spans="16:28" x14ac:dyDescent="0.2">
      <c r="P34276" s="12"/>
      <c r="AB34276"/>
    </row>
    <row r="34277" spans="16:28" x14ac:dyDescent="0.2">
      <c r="P34277" s="12"/>
      <c r="AB34277"/>
    </row>
    <row r="34278" spans="16:28" x14ac:dyDescent="0.2">
      <c r="P34278" s="12"/>
      <c r="AB34278"/>
    </row>
    <row r="34279" spans="16:28" x14ac:dyDescent="0.2">
      <c r="P34279" s="12"/>
      <c r="AB34279"/>
    </row>
    <row r="34280" spans="16:28" x14ac:dyDescent="0.2">
      <c r="P34280" s="12"/>
      <c r="AB34280"/>
    </row>
    <row r="34281" spans="16:28" x14ac:dyDescent="0.2">
      <c r="P34281" s="12"/>
      <c r="AB34281"/>
    </row>
    <row r="34282" spans="16:28" x14ac:dyDescent="0.2">
      <c r="P34282" s="12"/>
      <c r="AB34282"/>
    </row>
    <row r="34283" spans="16:28" x14ac:dyDescent="0.2">
      <c r="P34283" s="12"/>
      <c r="AB34283"/>
    </row>
    <row r="34284" spans="16:28" x14ac:dyDescent="0.2">
      <c r="P34284" s="12"/>
      <c r="AB34284"/>
    </row>
    <row r="34285" spans="16:28" x14ac:dyDescent="0.2">
      <c r="P34285" s="12"/>
      <c r="AB34285"/>
    </row>
    <row r="34286" spans="16:28" x14ac:dyDescent="0.2">
      <c r="P34286" s="12"/>
      <c r="AB34286"/>
    </row>
    <row r="34287" spans="16:28" x14ac:dyDescent="0.2">
      <c r="P34287" s="12"/>
      <c r="AB34287"/>
    </row>
    <row r="34288" spans="16:28" x14ac:dyDescent="0.2">
      <c r="P34288" s="12"/>
      <c r="AB34288"/>
    </row>
    <row r="34289" spans="16:28" x14ac:dyDescent="0.2">
      <c r="P34289" s="12"/>
      <c r="AB34289"/>
    </row>
    <row r="34290" spans="16:28" x14ac:dyDescent="0.2">
      <c r="P34290" s="12"/>
      <c r="AB34290"/>
    </row>
    <row r="34291" spans="16:28" x14ac:dyDescent="0.2">
      <c r="P34291" s="12"/>
      <c r="AB34291"/>
    </row>
    <row r="34292" spans="16:28" x14ac:dyDescent="0.2">
      <c r="P34292" s="12"/>
      <c r="AB34292"/>
    </row>
    <row r="34293" spans="16:28" x14ac:dyDescent="0.2">
      <c r="P34293" s="12"/>
      <c r="AB34293"/>
    </row>
    <row r="34294" spans="16:28" x14ac:dyDescent="0.2">
      <c r="P34294" s="12"/>
      <c r="AB34294"/>
    </row>
    <row r="34295" spans="16:28" x14ac:dyDescent="0.2">
      <c r="P34295" s="12"/>
      <c r="AB34295"/>
    </row>
    <row r="34296" spans="16:28" x14ac:dyDescent="0.2">
      <c r="P34296" s="12"/>
      <c r="AB34296"/>
    </row>
    <row r="34297" spans="16:28" x14ac:dyDescent="0.2">
      <c r="P34297" s="12"/>
      <c r="AB34297"/>
    </row>
    <row r="34298" spans="16:28" x14ac:dyDescent="0.2">
      <c r="P34298" s="12"/>
      <c r="AB34298"/>
    </row>
    <row r="34299" spans="16:28" x14ac:dyDescent="0.2">
      <c r="P34299" s="12"/>
      <c r="AB34299"/>
    </row>
    <row r="34300" spans="16:28" x14ac:dyDescent="0.2">
      <c r="P34300" s="12"/>
      <c r="AB34300"/>
    </row>
    <row r="34301" spans="16:28" x14ac:dyDescent="0.2">
      <c r="P34301" s="12"/>
      <c r="AB34301"/>
    </row>
    <row r="34302" spans="16:28" x14ac:dyDescent="0.2">
      <c r="P34302" s="12"/>
      <c r="AB34302"/>
    </row>
    <row r="34303" spans="16:28" x14ac:dyDescent="0.2">
      <c r="P34303" s="12"/>
      <c r="AB34303"/>
    </row>
    <row r="34304" spans="16:28" x14ac:dyDescent="0.2">
      <c r="P34304" s="12"/>
      <c r="AB34304"/>
    </row>
    <row r="34305" spans="16:28" x14ac:dyDescent="0.2">
      <c r="P34305" s="12"/>
      <c r="AB34305"/>
    </row>
    <row r="34306" spans="16:28" x14ac:dyDescent="0.2">
      <c r="P34306" s="12"/>
      <c r="AB34306"/>
    </row>
    <row r="34307" spans="16:28" x14ac:dyDescent="0.2">
      <c r="P34307" s="12"/>
      <c r="AB34307"/>
    </row>
    <row r="34308" spans="16:28" x14ac:dyDescent="0.2">
      <c r="P34308" s="12"/>
      <c r="AB34308"/>
    </row>
    <row r="34309" spans="16:28" x14ac:dyDescent="0.2">
      <c r="P34309" s="12"/>
      <c r="AB34309"/>
    </row>
    <row r="34310" spans="16:28" x14ac:dyDescent="0.2">
      <c r="P34310" s="12"/>
      <c r="AB34310"/>
    </row>
    <row r="34311" spans="16:28" x14ac:dyDescent="0.2">
      <c r="P34311" s="12"/>
      <c r="AB34311"/>
    </row>
    <row r="34312" spans="16:28" x14ac:dyDescent="0.2">
      <c r="P34312" s="12"/>
      <c r="AB34312"/>
    </row>
    <row r="34313" spans="16:28" x14ac:dyDescent="0.2">
      <c r="P34313" s="12"/>
      <c r="AB34313"/>
    </row>
    <row r="34314" spans="16:28" x14ac:dyDescent="0.2">
      <c r="P34314" s="12"/>
      <c r="AB34314"/>
    </row>
    <row r="34315" spans="16:28" x14ac:dyDescent="0.2">
      <c r="P34315" s="12"/>
      <c r="AB34315"/>
    </row>
    <row r="34316" spans="16:28" x14ac:dyDescent="0.2">
      <c r="P34316" s="12"/>
      <c r="AB34316"/>
    </row>
    <row r="34317" spans="16:28" x14ac:dyDescent="0.2">
      <c r="P34317" s="12"/>
      <c r="AB34317"/>
    </row>
    <row r="34318" spans="16:28" x14ac:dyDescent="0.2">
      <c r="P34318" s="12"/>
      <c r="AB34318"/>
    </row>
    <row r="34319" spans="16:28" x14ac:dyDescent="0.2">
      <c r="P34319" s="12"/>
      <c r="AB34319"/>
    </row>
    <row r="34320" spans="16:28" x14ac:dyDescent="0.2">
      <c r="P34320" s="12"/>
      <c r="AB34320"/>
    </row>
    <row r="34321" spans="16:28" x14ac:dyDescent="0.2">
      <c r="P34321" s="12"/>
      <c r="AB34321"/>
    </row>
    <row r="34322" spans="16:28" x14ac:dyDescent="0.2">
      <c r="P34322" s="12"/>
      <c r="AB34322"/>
    </row>
    <row r="34323" spans="16:28" x14ac:dyDescent="0.2">
      <c r="P34323" s="12"/>
      <c r="AB34323"/>
    </row>
    <row r="34324" spans="16:28" x14ac:dyDescent="0.2">
      <c r="P34324" s="12"/>
      <c r="AB34324"/>
    </row>
    <row r="34325" spans="16:28" x14ac:dyDescent="0.2">
      <c r="P34325" s="12"/>
      <c r="AB34325"/>
    </row>
    <row r="34326" spans="16:28" x14ac:dyDescent="0.2">
      <c r="P34326" s="12"/>
      <c r="AB34326"/>
    </row>
    <row r="34327" spans="16:28" x14ac:dyDescent="0.2">
      <c r="P34327" s="12"/>
      <c r="AB34327"/>
    </row>
    <row r="34328" spans="16:28" x14ac:dyDescent="0.2">
      <c r="P34328" s="12"/>
      <c r="AB34328"/>
    </row>
    <row r="34329" spans="16:28" x14ac:dyDescent="0.2">
      <c r="P34329" s="12"/>
      <c r="AB34329"/>
    </row>
    <row r="34330" spans="16:28" x14ac:dyDescent="0.2">
      <c r="P34330" s="12"/>
      <c r="AB34330"/>
    </row>
    <row r="34331" spans="16:28" x14ac:dyDescent="0.2">
      <c r="P34331" s="12"/>
      <c r="AB34331"/>
    </row>
    <row r="34332" spans="16:28" x14ac:dyDescent="0.2">
      <c r="P34332" s="12"/>
      <c r="AB34332"/>
    </row>
    <row r="34333" spans="16:28" x14ac:dyDescent="0.2">
      <c r="P34333" s="12"/>
      <c r="AB34333"/>
    </row>
    <row r="34334" spans="16:28" x14ac:dyDescent="0.2">
      <c r="P34334" s="12"/>
      <c r="AB34334"/>
    </row>
    <row r="34335" spans="16:28" x14ac:dyDescent="0.2">
      <c r="P34335" s="12"/>
      <c r="AB34335"/>
    </row>
    <row r="34336" spans="16:28" x14ac:dyDescent="0.2">
      <c r="P34336" s="12"/>
      <c r="AB34336"/>
    </row>
    <row r="34337" spans="16:28" x14ac:dyDescent="0.2">
      <c r="P34337" s="12"/>
      <c r="AB34337"/>
    </row>
    <row r="34338" spans="16:28" x14ac:dyDescent="0.2">
      <c r="P34338" s="12"/>
      <c r="AB34338"/>
    </row>
    <row r="34339" spans="16:28" x14ac:dyDescent="0.2">
      <c r="P34339" s="12"/>
      <c r="AB34339"/>
    </row>
    <row r="34340" spans="16:28" x14ac:dyDescent="0.2">
      <c r="P34340" s="12"/>
      <c r="AB34340"/>
    </row>
    <row r="34341" spans="16:28" x14ac:dyDescent="0.2">
      <c r="P34341" s="12"/>
      <c r="AB34341"/>
    </row>
    <row r="34342" spans="16:28" x14ac:dyDescent="0.2">
      <c r="P34342" s="12"/>
      <c r="AB34342"/>
    </row>
    <row r="34343" spans="16:28" x14ac:dyDescent="0.2">
      <c r="P34343" s="12"/>
      <c r="AB34343"/>
    </row>
    <row r="34344" spans="16:28" x14ac:dyDescent="0.2">
      <c r="P34344" s="12"/>
      <c r="AB34344"/>
    </row>
    <row r="34345" spans="16:28" x14ac:dyDescent="0.2">
      <c r="P34345" s="12"/>
      <c r="AB34345"/>
    </row>
    <row r="34346" spans="16:28" x14ac:dyDescent="0.2">
      <c r="P34346" s="12"/>
      <c r="AB34346"/>
    </row>
    <row r="34347" spans="16:28" x14ac:dyDescent="0.2">
      <c r="P34347" s="12"/>
      <c r="AB34347"/>
    </row>
    <row r="34348" spans="16:28" x14ac:dyDescent="0.2">
      <c r="P34348" s="12"/>
      <c r="AB34348"/>
    </row>
    <row r="34349" spans="16:28" x14ac:dyDescent="0.2">
      <c r="P34349" s="12"/>
      <c r="AB34349"/>
    </row>
    <row r="34350" spans="16:28" x14ac:dyDescent="0.2">
      <c r="P34350" s="12"/>
      <c r="AB34350"/>
    </row>
    <row r="34351" spans="16:28" x14ac:dyDescent="0.2">
      <c r="P34351" s="12"/>
      <c r="AB34351"/>
    </row>
    <row r="34352" spans="16:28" x14ac:dyDescent="0.2">
      <c r="P34352" s="12"/>
      <c r="AB34352"/>
    </row>
    <row r="34353" spans="16:28" x14ac:dyDescent="0.2">
      <c r="P34353" s="12"/>
      <c r="AB34353"/>
    </row>
    <row r="34354" spans="16:28" x14ac:dyDescent="0.2">
      <c r="P34354" s="12"/>
      <c r="AB34354"/>
    </row>
    <row r="34355" spans="16:28" x14ac:dyDescent="0.2">
      <c r="P34355" s="12"/>
      <c r="AB34355"/>
    </row>
    <row r="34356" spans="16:28" x14ac:dyDescent="0.2">
      <c r="P34356" s="12"/>
      <c r="AB34356"/>
    </row>
    <row r="34357" spans="16:28" x14ac:dyDescent="0.2">
      <c r="P34357" s="12"/>
      <c r="AB34357"/>
    </row>
    <row r="34358" spans="16:28" x14ac:dyDescent="0.2">
      <c r="P34358" s="12"/>
      <c r="AB34358"/>
    </row>
    <row r="34359" spans="16:28" x14ac:dyDescent="0.2">
      <c r="P34359" s="12"/>
      <c r="AB34359"/>
    </row>
    <row r="34360" spans="16:28" x14ac:dyDescent="0.2">
      <c r="P34360" s="12"/>
      <c r="AB34360"/>
    </row>
    <row r="34361" spans="16:28" x14ac:dyDescent="0.2">
      <c r="P34361" s="12"/>
      <c r="AB34361"/>
    </row>
    <row r="34362" spans="16:28" x14ac:dyDescent="0.2">
      <c r="P34362" s="12"/>
      <c r="AB34362"/>
    </row>
    <row r="34363" spans="16:28" x14ac:dyDescent="0.2">
      <c r="P34363" s="12"/>
      <c r="AB34363"/>
    </row>
    <row r="34364" spans="16:28" x14ac:dyDescent="0.2">
      <c r="P34364" s="12"/>
      <c r="AB34364"/>
    </row>
    <row r="34365" spans="16:28" x14ac:dyDescent="0.2">
      <c r="P34365" s="12"/>
      <c r="AB34365"/>
    </row>
    <row r="34366" spans="16:28" x14ac:dyDescent="0.2">
      <c r="P34366" s="12"/>
      <c r="AB34366"/>
    </row>
    <row r="34367" spans="16:28" x14ac:dyDescent="0.2">
      <c r="P34367" s="12"/>
      <c r="AB34367"/>
    </row>
    <row r="34368" spans="16:28" x14ac:dyDescent="0.2">
      <c r="P34368" s="12"/>
      <c r="AB34368"/>
    </row>
    <row r="34369" spans="16:28" x14ac:dyDescent="0.2">
      <c r="P34369" s="12"/>
      <c r="AB34369"/>
    </row>
    <row r="34370" spans="16:28" x14ac:dyDescent="0.2">
      <c r="P34370" s="12"/>
      <c r="AB34370"/>
    </row>
    <row r="34371" spans="16:28" x14ac:dyDescent="0.2">
      <c r="P34371" s="12"/>
      <c r="AB34371"/>
    </row>
    <row r="34372" spans="16:28" x14ac:dyDescent="0.2">
      <c r="P34372" s="12"/>
      <c r="AB34372"/>
    </row>
    <row r="34373" spans="16:28" x14ac:dyDescent="0.2">
      <c r="P34373" s="12"/>
      <c r="AB34373"/>
    </row>
    <row r="34374" spans="16:28" x14ac:dyDescent="0.2">
      <c r="P34374" s="12"/>
      <c r="AB34374"/>
    </row>
    <row r="34375" spans="16:28" x14ac:dyDescent="0.2">
      <c r="P34375" s="12"/>
      <c r="AB34375"/>
    </row>
    <row r="34376" spans="16:28" x14ac:dyDescent="0.2">
      <c r="P34376" s="12"/>
      <c r="AB34376"/>
    </row>
    <row r="34377" spans="16:28" x14ac:dyDescent="0.2">
      <c r="P34377" s="12"/>
      <c r="AB34377"/>
    </row>
    <row r="34378" spans="16:28" x14ac:dyDescent="0.2">
      <c r="P34378" s="12"/>
      <c r="AB34378"/>
    </row>
    <row r="34379" spans="16:28" x14ac:dyDescent="0.2">
      <c r="P34379" s="12"/>
      <c r="AB34379"/>
    </row>
    <row r="34380" spans="16:28" x14ac:dyDescent="0.2">
      <c r="P34380" s="12"/>
      <c r="AB34380"/>
    </row>
    <row r="34381" spans="16:28" x14ac:dyDescent="0.2">
      <c r="P34381" s="12"/>
      <c r="AB34381"/>
    </row>
    <row r="34382" spans="16:28" x14ac:dyDescent="0.2">
      <c r="P34382" s="12"/>
      <c r="AB34382"/>
    </row>
    <row r="34383" spans="16:28" x14ac:dyDescent="0.2">
      <c r="P34383" s="12"/>
      <c r="AB34383"/>
    </row>
    <row r="34384" spans="16:28" x14ac:dyDescent="0.2">
      <c r="P34384" s="12"/>
      <c r="AB34384"/>
    </row>
    <row r="34385" spans="16:28" x14ac:dyDescent="0.2">
      <c r="P34385" s="12"/>
      <c r="AB34385"/>
    </row>
    <row r="34386" spans="16:28" x14ac:dyDescent="0.2">
      <c r="P34386" s="12"/>
      <c r="AB34386"/>
    </row>
    <row r="34387" spans="16:28" x14ac:dyDescent="0.2">
      <c r="P34387" s="12"/>
      <c r="AB34387"/>
    </row>
    <row r="34388" spans="16:28" x14ac:dyDescent="0.2">
      <c r="P34388" s="12"/>
      <c r="AB34388"/>
    </row>
    <row r="34389" spans="16:28" x14ac:dyDescent="0.2">
      <c r="P34389" s="12"/>
      <c r="AB34389"/>
    </row>
    <row r="34390" spans="16:28" x14ac:dyDescent="0.2">
      <c r="P34390" s="12"/>
      <c r="AB34390"/>
    </row>
    <row r="34391" spans="16:28" x14ac:dyDescent="0.2">
      <c r="P34391" s="12"/>
      <c r="AB34391"/>
    </row>
    <row r="34392" spans="16:28" x14ac:dyDescent="0.2">
      <c r="P34392" s="12"/>
      <c r="AB34392"/>
    </row>
    <row r="34393" spans="16:28" x14ac:dyDescent="0.2">
      <c r="P34393" s="12"/>
      <c r="AB34393"/>
    </row>
    <row r="34394" spans="16:28" x14ac:dyDescent="0.2">
      <c r="P34394" s="12"/>
      <c r="AB34394"/>
    </row>
    <row r="34395" spans="16:28" x14ac:dyDescent="0.2">
      <c r="P34395" s="12"/>
      <c r="AB34395"/>
    </row>
    <row r="34396" spans="16:28" x14ac:dyDescent="0.2">
      <c r="P34396" s="12"/>
      <c r="AB34396"/>
    </row>
    <row r="34397" spans="16:28" x14ac:dyDescent="0.2">
      <c r="P34397" s="12"/>
      <c r="AB34397"/>
    </row>
    <row r="34398" spans="16:28" x14ac:dyDescent="0.2">
      <c r="P34398" s="12"/>
      <c r="AB34398"/>
    </row>
    <row r="34399" spans="16:28" x14ac:dyDescent="0.2">
      <c r="P34399" s="12"/>
      <c r="AB34399"/>
    </row>
    <row r="34400" spans="16:28" x14ac:dyDescent="0.2">
      <c r="P34400" s="12"/>
      <c r="AB34400"/>
    </row>
    <row r="34401" spans="16:28" x14ac:dyDescent="0.2">
      <c r="P34401" s="12"/>
      <c r="AB34401"/>
    </row>
    <row r="34402" spans="16:28" x14ac:dyDescent="0.2">
      <c r="P34402" s="12"/>
      <c r="AB34402"/>
    </row>
    <row r="34403" spans="16:28" x14ac:dyDescent="0.2">
      <c r="P34403" s="12"/>
      <c r="AB34403"/>
    </row>
    <row r="34404" spans="16:28" x14ac:dyDescent="0.2">
      <c r="P34404" s="12"/>
      <c r="AB34404"/>
    </row>
    <row r="34405" spans="16:28" x14ac:dyDescent="0.2">
      <c r="P34405" s="12"/>
      <c r="AB34405"/>
    </row>
    <row r="34406" spans="16:28" x14ac:dyDescent="0.2">
      <c r="P34406" s="12"/>
      <c r="AB34406"/>
    </row>
    <row r="34407" spans="16:28" x14ac:dyDescent="0.2">
      <c r="P34407" s="12"/>
      <c r="AB34407"/>
    </row>
    <row r="34408" spans="16:28" x14ac:dyDescent="0.2">
      <c r="P34408" s="12"/>
      <c r="AB34408"/>
    </row>
    <row r="34409" spans="16:28" x14ac:dyDescent="0.2">
      <c r="P34409" s="12"/>
      <c r="AB34409"/>
    </row>
    <row r="34410" spans="16:28" x14ac:dyDescent="0.2">
      <c r="P34410" s="12"/>
      <c r="AB34410"/>
    </row>
    <row r="34411" spans="16:28" x14ac:dyDescent="0.2">
      <c r="P34411" s="12"/>
      <c r="AB34411"/>
    </row>
    <row r="34412" spans="16:28" x14ac:dyDescent="0.2">
      <c r="P34412" s="12"/>
      <c r="AB34412"/>
    </row>
    <row r="34413" spans="16:28" x14ac:dyDescent="0.2">
      <c r="P34413" s="12"/>
      <c r="AB34413"/>
    </row>
    <row r="34414" spans="16:28" x14ac:dyDescent="0.2">
      <c r="P34414" s="12"/>
      <c r="AB34414"/>
    </row>
    <row r="34415" spans="16:28" x14ac:dyDescent="0.2">
      <c r="P34415" s="12"/>
      <c r="AB34415"/>
    </row>
    <row r="34416" spans="16:28" x14ac:dyDescent="0.2">
      <c r="P34416" s="12"/>
      <c r="AB34416"/>
    </row>
    <row r="34417" spans="16:28" x14ac:dyDescent="0.2">
      <c r="P34417" s="12"/>
      <c r="AB34417"/>
    </row>
    <row r="34418" spans="16:28" x14ac:dyDescent="0.2">
      <c r="P34418" s="12"/>
      <c r="AB34418"/>
    </row>
    <row r="34419" spans="16:28" x14ac:dyDescent="0.2">
      <c r="P34419" s="12"/>
      <c r="AB34419"/>
    </row>
    <row r="34420" spans="16:28" x14ac:dyDescent="0.2">
      <c r="P34420" s="12"/>
      <c r="AB34420"/>
    </row>
    <row r="34421" spans="16:28" x14ac:dyDescent="0.2">
      <c r="P34421" s="12"/>
      <c r="AB34421"/>
    </row>
    <row r="34422" spans="16:28" x14ac:dyDescent="0.2">
      <c r="P34422" s="12"/>
      <c r="AB34422"/>
    </row>
    <row r="34423" spans="16:28" x14ac:dyDescent="0.2">
      <c r="P34423" s="12"/>
      <c r="AB34423"/>
    </row>
    <row r="34424" spans="16:28" x14ac:dyDescent="0.2">
      <c r="P34424" s="12"/>
      <c r="AB34424"/>
    </row>
    <row r="34425" spans="16:28" x14ac:dyDescent="0.2">
      <c r="P34425" s="12"/>
      <c r="AB34425"/>
    </row>
    <row r="34426" spans="16:28" x14ac:dyDescent="0.2">
      <c r="P34426" s="12"/>
      <c r="AB34426"/>
    </row>
    <row r="34427" spans="16:28" x14ac:dyDescent="0.2">
      <c r="P34427" s="12"/>
      <c r="AB34427"/>
    </row>
    <row r="34428" spans="16:28" x14ac:dyDescent="0.2">
      <c r="P34428" s="12"/>
      <c r="AB34428"/>
    </row>
    <row r="34429" spans="16:28" x14ac:dyDescent="0.2">
      <c r="P34429" s="12"/>
      <c r="AB34429"/>
    </row>
    <row r="34430" spans="16:28" x14ac:dyDescent="0.2">
      <c r="P34430" s="12"/>
      <c r="AB34430"/>
    </row>
    <row r="34431" spans="16:28" x14ac:dyDescent="0.2">
      <c r="P34431" s="12"/>
      <c r="AB34431"/>
    </row>
    <row r="34432" spans="16:28" x14ac:dyDescent="0.2">
      <c r="P34432" s="12"/>
      <c r="AB34432"/>
    </row>
    <row r="34433" spans="16:28" x14ac:dyDescent="0.2">
      <c r="P34433" s="12"/>
      <c r="AB34433"/>
    </row>
    <row r="34434" spans="16:28" x14ac:dyDescent="0.2">
      <c r="P34434" s="12"/>
      <c r="AB34434"/>
    </row>
    <row r="34435" spans="16:28" x14ac:dyDescent="0.2">
      <c r="P34435" s="12"/>
      <c r="AB34435"/>
    </row>
    <row r="34436" spans="16:28" x14ac:dyDescent="0.2">
      <c r="P34436" s="12"/>
      <c r="AB34436"/>
    </row>
    <row r="34437" spans="16:28" x14ac:dyDescent="0.2">
      <c r="P34437" s="12"/>
      <c r="AB34437"/>
    </row>
    <row r="34438" spans="16:28" x14ac:dyDescent="0.2">
      <c r="P34438" s="12"/>
      <c r="AB34438"/>
    </row>
    <row r="34439" spans="16:28" x14ac:dyDescent="0.2">
      <c r="P34439" s="12"/>
      <c r="AB34439"/>
    </row>
    <row r="34440" spans="16:28" x14ac:dyDescent="0.2">
      <c r="P34440" s="12"/>
      <c r="AB34440"/>
    </row>
    <row r="34441" spans="16:28" x14ac:dyDescent="0.2">
      <c r="P34441" s="12"/>
      <c r="AB34441"/>
    </row>
    <row r="34442" spans="16:28" x14ac:dyDescent="0.2">
      <c r="P34442" s="12"/>
      <c r="AB34442"/>
    </row>
    <row r="34443" spans="16:28" x14ac:dyDescent="0.2">
      <c r="P34443" s="12"/>
      <c r="AB34443"/>
    </row>
    <row r="34444" spans="16:28" x14ac:dyDescent="0.2">
      <c r="P34444" s="12"/>
      <c r="AB34444"/>
    </row>
    <row r="34445" spans="16:28" x14ac:dyDescent="0.2">
      <c r="P34445" s="12"/>
      <c r="AB34445"/>
    </row>
    <row r="34446" spans="16:28" x14ac:dyDescent="0.2">
      <c r="P34446" s="12"/>
      <c r="AB34446"/>
    </row>
    <row r="34447" spans="16:28" x14ac:dyDescent="0.2">
      <c r="P34447" s="12"/>
      <c r="AB34447"/>
    </row>
    <row r="34448" spans="16:28" x14ac:dyDescent="0.2">
      <c r="P34448" s="12"/>
      <c r="AB34448"/>
    </row>
    <row r="34449" spans="16:28" x14ac:dyDescent="0.2">
      <c r="P34449" s="12"/>
      <c r="AB34449"/>
    </row>
    <row r="34450" spans="16:28" x14ac:dyDescent="0.2">
      <c r="P34450" s="12"/>
      <c r="AB34450"/>
    </row>
    <row r="34451" spans="16:28" x14ac:dyDescent="0.2">
      <c r="P34451" s="12"/>
      <c r="AB34451"/>
    </row>
    <row r="34452" spans="16:28" x14ac:dyDescent="0.2">
      <c r="P34452" s="12"/>
      <c r="AB34452"/>
    </row>
    <row r="34453" spans="16:28" x14ac:dyDescent="0.2">
      <c r="P34453" s="12"/>
      <c r="AB34453"/>
    </row>
    <row r="34454" spans="16:28" x14ac:dyDescent="0.2">
      <c r="P34454" s="12"/>
      <c r="AB34454"/>
    </row>
    <row r="34455" spans="16:28" x14ac:dyDescent="0.2">
      <c r="P34455" s="12"/>
      <c r="AB34455"/>
    </row>
    <row r="34456" spans="16:28" x14ac:dyDescent="0.2">
      <c r="P34456" s="12"/>
      <c r="AB34456"/>
    </row>
    <row r="34457" spans="16:28" x14ac:dyDescent="0.2">
      <c r="P34457" s="12"/>
      <c r="AB34457"/>
    </row>
    <row r="34458" spans="16:28" x14ac:dyDescent="0.2">
      <c r="P34458" s="12"/>
      <c r="AB34458"/>
    </row>
    <row r="34459" spans="16:28" x14ac:dyDescent="0.2">
      <c r="P34459" s="12"/>
      <c r="AB34459"/>
    </row>
    <row r="34460" spans="16:28" x14ac:dyDescent="0.2">
      <c r="P34460" s="12"/>
      <c r="AB34460"/>
    </row>
    <row r="34461" spans="16:28" x14ac:dyDescent="0.2">
      <c r="P34461" s="12"/>
      <c r="AB34461"/>
    </row>
    <row r="34462" spans="16:28" x14ac:dyDescent="0.2">
      <c r="P34462" s="12"/>
      <c r="AB34462"/>
    </row>
    <row r="34463" spans="16:28" x14ac:dyDescent="0.2">
      <c r="P34463" s="12"/>
      <c r="AB34463"/>
    </row>
    <row r="34464" spans="16:28" x14ac:dyDescent="0.2">
      <c r="P34464" s="12"/>
      <c r="AB34464"/>
    </row>
    <row r="34465" spans="16:28" x14ac:dyDescent="0.2">
      <c r="P34465" s="12"/>
      <c r="AB34465"/>
    </row>
    <row r="34466" spans="16:28" x14ac:dyDescent="0.2">
      <c r="P34466" s="12"/>
      <c r="AB34466"/>
    </row>
    <row r="34467" spans="16:28" x14ac:dyDescent="0.2">
      <c r="P34467" s="12"/>
      <c r="AB34467"/>
    </row>
    <row r="34468" spans="16:28" x14ac:dyDescent="0.2">
      <c r="P34468" s="12"/>
      <c r="AB34468"/>
    </row>
    <row r="34469" spans="16:28" x14ac:dyDescent="0.2">
      <c r="P34469" s="12"/>
      <c r="AB34469"/>
    </row>
    <row r="34470" spans="16:28" x14ac:dyDescent="0.2">
      <c r="P34470" s="12"/>
      <c r="AB34470"/>
    </row>
    <row r="34471" spans="16:28" x14ac:dyDescent="0.2">
      <c r="P34471" s="12"/>
      <c r="AB34471"/>
    </row>
    <row r="34472" spans="16:28" x14ac:dyDescent="0.2">
      <c r="P34472" s="12"/>
      <c r="AB34472"/>
    </row>
    <row r="34473" spans="16:28" x14ac:dyDescent="0.2">
      <c r="P34473" s="12"/>
      <c r="AB34473"/>
    </row>
    <row r="34474" spans="16:28" x14ac:dyDescent="0.2">
      <c r="P34474" s="12"/>
      <c r="AB34474"/>
    </row>
    <row r="34475" spans="16:28" x14ac:dyDescent="0.2">
      <c r="P34475" s="12"/>
      <c r="AB34475"/>
    </row>
    <row r="34476" spans="16:28" x14ac:dyDescent="0.2">
      <c r="P34476" s="12"/>
      <c r="AB34476"/>
    </row>
    <row r="34477" spans="16:28" x14ac:dyDescent="0.2">
      <c r="P34477" s="12"/>
      <c r="AB34477"/>
    </row>
    <row r="34478" spans="16:28" x14ac:dyDescent="0.2">
      <c r="P34478" s="12"/>
      <c r="AB34478"/>
    </row>
    <row r="34479" spans="16:28" x14ac:dyDescent="0.2">
      <c r="P34479" s="12"/>
      <c r="AB34479"/>
    </row>
    <row r="34480" spans="16:28" x14ac:dyDescent="0.2">
      <c r="P34480" s="12"/>
      <c r="AB34480"/>
    </row>
    <row r="34481" spans="16:28" x14ac:dyDescent="0.2">
      <c r="P34481" s="12"/>
      <c r="AB34481"/>
    </row>
    <row r="34482" spans="16:28" x14ac:dyDescent="0.2">
      <c r="P34482" s="12"/>
      <c r="AB34482"/>
    </row>
    <row r="34483" spans="16:28" x14ac:dyDescent="0.2">
      <c r="P34483" s="12"/>
      <c r="AB34483"/>
    </row>
    <row r="34484" spans="16:28" x14ac:dyDescent="0.2">
      <c r="P34484" s="12"/>
      <c r="AB34484"/>
    </row>
    <row r="34485" spans="16:28" x14ac:dyDescent="0.2">
      <c r="P34485" s="12"/>
      <c r="AB34485"/>
    </row>
    <row r="34486" spans="16:28" x14ac:dyDescent="0.2">
      <c r="P34486" s="12"/>
      <c r="AB34486"/>
    </row>
    <row r="34487" spans="16:28" x14ac:dyDescent="0.2">
      <c r="P34487" s="12"/>
      <c r="AB34487"/>
    </row>
    <row r="34488" spans="16:28" x14ac:dyDescent="0.2">
      <c r="P34488" s="12"/>
      <c r="AB34488"/>
    </row>
    <row r="34489" spans="16:28" x14ac:dyDescent="0.2">
      <c r="P34489" s="12"/>
      <c r="AB34489"/>
    </row>
    <row r="34490" spans="16:28" x14ac:dyDescent="0.2">
      <c r="P34490" s="12"/>
      <c r="AB34490"/>
    </row>
    <row r="34491" spans="16:28" x14ac:dyDescent="0.2">
      <c r="P34491" s="12"/>
      <c r="AB34491"/>
    </row>
    <row r="34492" spans="16:28" x14ac:dyDescent="0.2">
      <c r="P34492" s="12"/>
      <c r="AB34492"/>
    </row>
    <row r="34493" spans="16:28" x14ac:dyDescent="0.2">
      <c r="P34493" s="12"/>
      <c r="AB34493"/>
    </row>
    <row r="34494" spans="16:28" x14ac:dyDescent="0.2">
      <c r="P34494" s="12"/>
      <c r="AB34494"/>
    </row>
    <row r="34495" spans="16:28" x14ac:dyDescent="0.2">
      <c r="P34495" s="12"/>
      <c r="AB34495"/>
    </row>
    <row r="34496" spans="16:28" x14ac:dyDescent="0.2">
      <c r="P34496" s="12"/>
      <c r="AB34496"/>
    </row>
    <row r="34497" spans="16:28" x14ac:dyDescent="0.2">
      <c r="P34497" s="12"/>
      <c r="AB34497"/>
    </row>
    <row r="34498" spans="16:28" x14ac:dyDescent="0.2">
      <c r="P34498" s="12"/>
      <c r="AB34498"/>
    </row>
    <row r="34499" spans="16:28" x14ac:dyDescent="0.2">
      <c r="P34499" s="12"/>
      <c r="AB34499"/>
    </row>
    <row r="34500" spans="16:28" x14ac:dyDescent="0.2">
      <c r="P34500" s="12"/>
      <c r="AB34500"/>
    </row>
    <row r="34501" spans="16:28" x14ac:dyDescent="0.2">
      <c r="P34501" s="12"/>
      <c r="AB34501"/>
    </row>
    <row r="34502" spans="16:28" x14ac:dyDescent="0.2">
      <c r="P34502" s="12"/>
      <c r="AB34502"/>
    </row>
    <row r="34503" spans="16:28" x14ac:dyDescent="0.2">
      <c r="P34503" s="12"/>
      <c r="AB34503"/>
    </row>
    <row r="34504" spans="16:28" x14ac:dyDescent="0.2">
      <c r="P34504" s="12"/>
      <c r="AB34504"/>
    </row>
    <row r="34505" spans="16:28" x14ac:dyDescent="0.2">
      <c r="P34505" s="12"/>
      <c r="AB34505"/>
    </row>
    <row r="34506" spans="16:28" x14ac:dyDescent="0.2">
      <c r="P34506" s="12"/>
      <c r="AB34506"/>
    </row>
    <row r="34507" spans="16:28" x14ac:dyDescent="0.2">
      <c r="P34507" s="12"/>
      <c r="AB34507"/>
    </row>
    <row r="34508" spans="16:28" x14ac:dyDescent="0.2">
      <c r="P34508" s="12"/>
      <c r="AB34508"/>
    </row>
    <row r="34509" spans="16:28" x14ac:dyDescent="0.2">
      <c r="P34509" s="12"/>
      <c r="AB34509"/>
    </row>
    <row r="34510" spans="16:28" x14ac:dyDescent="0.2">
      <c r="P34510" s="12"/>
      <c r="AB34510"/>
    </row>
    <row r="34511" spans="16:28" x14ac:dyDescent="0.2">
      <c r="P34511" s="12"/>
      <c r="AB34511"/>
    </row>
    <row r="34512" spans="16:28" x14ac:dyDescent="0.2">
      <c r="P34512" s="12"/>
      <c r="AB34512"/>
    </row>
    <row r="34513" spans="16:28" x14ac:dyDescent="0.2">
      <c r="P34513" s="12"/>
      <c r="AB34513"/>
    </row>
    <row r="34514" spans="16:28" x14ac:dyDescent="0.2">
      <c r="P34514" s="12"/>
      <c r="AB34514"/>
    </row>
    <row r="34515" spans="16:28" x14ac:dyDescent="0.2">
      <c r="P34515" s="12"/>
      <c r="AB34515"/>
    </row>
    <row r="34516" spans="16:28" x14ac:dyDescent="0.2">
      <c r="P34516" s="12"/>
      <c r="AB34516"/>
    </row>
    <row r="34517" spans="16:28" x14ac:dyDescent="0.2">
      <c r="P34517" s="12"/>
      <c r="AB34517"/>
    </row>
    <row r="34518" spans="16:28" x14ac:dyDescent="0.2">
      <c r="P34518" s="12"/>
      <c r="AB34518"/>
    </row>
    <row r="34519" spans="16:28" x14ac:dyDescent="0.2">
      <c r="P34519" s="12"/>
      <c r="AB34519"/>
    </row>
    <row r="34520" spans="16:28" x14ac:dyDescent="0.2">
      <c r="P34520" s="12"/>
      <c r="AB34520"/>
    </row>
    <row r="34521" spans="16:28" x14ac:dyDescent="0.2">
      <c r="P34521" s="12"/>
      <c r="AB34521"/>
    </row>
    <row r="34522" spans="16:28" x14ac:dyDescent="0.2">
      <c r="P34522" s="12"/>
      <c r="AB34522"/>
    </row>
    <row r="34523" spans="16:28" x14ac:dyDescent="0.2">
      <c r="P34523" s="12"/>
      <c r="AB34523"/>
    </row>
    <row r="34524" spans="16:28" x14ac:dyDescent="0.2">
      <c r="P34524" s="12"/>
      <c r="AB34524"/>
    </row>
    <row r="34525" spans="16:28" x14ac:dyDescent="0.2">
      <c r="P34525" s="12"/>
      <c r="AB34525"/>
    </row>
    <row r="34526" spans="16:28" x14ac:dyDescent="0.2">
      <c r="P34526" s="12"/>
      <c r="AB34526"/>
    </row>
    <row r="34527" spans="16:28" x14ac:dyDescent="0.2">
      <c r="P34527" s="12"/>
      <c r="AB34527"/>
    </row>
    <row r="34528" spans="16:28" x14ac:dyDescent="0.2">
      <c r="P34528" s="12"/>
      <c r="AB34528"/>
    </row>
    <row r="34529" spans="16:28" x14ac:dyDescent="0.2">
      <c r="P34529" s="12"/>
      <c r="AB34529"/>
    </row>
    <row r="34530" spans="16:28" x14ac:dyDescent="0.2">
      <c r="P34530" s="12"/>
      <c r="AB34530"/>
    </row>
    <row r="34531" spans="16:28" x14ac:dyDescent="0.2">
      <c r="P34531" s="12"/>
      <c r="AB34531"/>
    </row>
    <row r="34532" spans="16:28" x14ac:dyDescent="0.2">
      <c r="P34532" s="12"/>
      <c r="AB34532"/>
    </row>
    <row r="34533" spans="16:28" x14ac:dyDescent="0.2">
      <c r="P34533" s="12"/>
      <c r="AB34533"/>
    </row>
    <row r="34534" spans="16:28" x14ac:dyDescent="0.2">
      <c r="P34534" s="12"/>
      <c r="AB34534"/>
    </row>
    <row r="34535" spans="16:28" x14ac:dyDescent="0.2">
      <c r="P34535" s="12"/>
      <c r="AB34535"/>
    </row>
    <row r="34536" spans="16:28" x14ac:dyDescent="0.2">
      <c r="P34536" s="12"/>
      <c r="AB34536"/>
    </row>
    <row r="34537" spans="16:28" x14ac:dyDescent="0.2">
      <c r="P34537" s="12"/>
      <c r="AB34537"/>
    </row>
    <row r="34538" spans="16:28" x14ac:dyDescent="0.2">
      <c r="P34538" s="12"/>
      <c r="AB34538"/>
    </row>
    <row r="34539" spans="16:28" x14ac:dyDescent="0.2">
      <c r="P34539" s="12"/>
      <c r="AB34539"/>
    </row>
    <row r="34540" spans="16:28" x14ac:dyDescent="0.2">
      <c r="P34540" s="12"/>
      <c r="AB34540"/>
    </row>
    <row r="34541" spans="16:28" x14ac:dyDescent="0.2">
      <c r="P34541" s="12"/>
      <c r="AB34541"/>
    </row>
    <row r="34542" spans="16:28" x14ac:dyDescent="0.2">
      <c r="P34542" s="12"/>
      <c r="AB34542"/>
    </row>
    <row r="34543" spans="16:28" x14ac:dyDescent="0.2">
      <c r="P34543" s="12"/>
      <c r="AB34543"/>
    </row>
    <row r="34544" spans="16:28" x14ac:dyDescent="0.2">
      <c r="P34544" s="12"/>
      <c r="AB34544"/>
    </row>
    <row r="34545" spans="16:28" x14ac:dyDescent="0.2">
      <c r="P34545" s="12"/>
      <c r="AB34545"/>
    </row>
    <row r="34546" spans="16:28" x14ac:dyDescent="0.2">
      <c r="P34546" s="12"/>
      <c r="AB34546"/>
    </row>
    <row r="34547" spans="16:28" x14ac:dyDescent="0.2">
      <c r="P34547" s="12"/>
      <c r="AB34547"/>
    </row>
    <row r="34548" spans="16:28" x14ac:dyDescent="0.2">
      <c r="P34548" s="12"/>
      <c r="AB34548"/>
    </row>
    <row r="34549" spans="16:28" x14ac:dyDescent="0.2">
      <c r="P34549" s="12"/>
      <c r="AB34549"/>
    </row>
    <row r="34550" spans="16:28" x14ac:dyDescent="0.2">
      <c r="P34550" s="12"/>
      <c r="AB34550"/>
    </row>
    <row r="34551" spans="16:28" x14ac:dyDescent="0.2">
      <c r="P34551" s="12"/>
      <c r="AB34551"/>
    </row>
    <row r="34552" spans="16:28" x14ac:dyDescent="0.2">
      <c r="P34552" s="12"/>
      <c r="AB34552"/>
    </row>
    <row r="34553" spans="16:28" x14ac:dyDescent="0.2">
      <c r="P34553" s="12"/>
      <c r="AB34553"/>
    </row>
    <row r="34554" spans="16:28" x14ac:dyDescent="0.2">
      <c r="P34554" s="12"/>
      <c r="AB34554"/>
    </row>
    <row r="34555" spans="16:28" x14ac:dyDescent="0.2">
      <c r="P34555" s="12"/>
      <c r="AB34555"/>
    </row>
    <row r="34556" spans="16:28" x14ac:dyDescent="0.2">
      <c r="P34556" s="12"/>
      <c r="AB34556"/>
    </row>
    <row r="34557" spans="16:28" x14ac:dyDescent="0.2">
      <c r="P34557" s="12"/>
      <c r="AB34557"/>
    </row>
    <row r="34558" spans="16:28" x14ac:dyDescent="0.2">
      <c r="P34558" s="12"/>
      <c r="AB34558"/>
    </row>
    <row r="34559" spans="16:28" x14ac:dyDescent="0.2">
      <c r="P34559" s="12"/>
      <c r="AB34559"/>
    </row>
    <row r="34560" spans="16:28" x14ac:dyDescent="0.2">
      <c r="P34560" s="12"/>
      <c r="AB34560"/>
    </row>
    <row r="34561" spans="16:28" x14ac:dyDescent="0.2">
      <c r="P34561" s="12"/>
      <c r="AB34561"/>
    </row>
    <row r="34562" spans="16:28" x14ac:dyDescent="0.2">
      <c r="P34562" s="12"/>
      <c r="AB34562"/>
    </row>
    <row r="34563" spans="16:28" x14ac:dyDescent="0.2">
      <c r="P34563" s="12"/>
      <c r="AB34563"/>
    </row>
    <row r="34564" spans="16:28" x14ac:dyDescent="0.2">
      <c r="P34564" s="12"/>
      <c r="AB34564"/>
    </row>
    <row r="34565" spans="16:28" x14ac:dyDescent="0.2">
      <c r="P34565" s="12"/>
      <c r="AB34565"/>
    </row>
    <row r="34566" spans="16:28" x14ac:dyDescent="0.2">
      <c r="P34566" s="12"/>
      <c r="AB34566"/>
    </row>
    <row r="34567" spans="16:28" x14ac:dyDescent="0.2">
      <c r="P34567" s="12"/>
      <c r="AB34567"/>
    </row>
    <row r="34568" spans="16:28" x14ac:dyDescent="0.2">
      <c r="P34568" s="12"/>
      <c r="AB34568"/>
    </row>
    <row r="34569" spans="16:28" x14ac:dyDescent="0.2">
      <c r="P34569" s="12"/>
      <c r="AB34569"/>
    </row>
    <row r="34570" spans="16:28" x14ac:dyDescent="0.2">
      <c r="P34570" s="12"/>
      <c r="AB34570"/>
    </row>
    <row r="34571" spans="16:28" x14ac:dyDescent="0.2">
      <c r="P34571" s="12"/>
      <c r="AB34571"/>
    </row>
    <row r="34572" spans="16:28" x14ac:dyDescent="0.2">
      <c r="P34572" s="12"/>
      <c r="AB34572"/>
    </row>
    <row r="34573" spans="16:28" x14ac:dyDescent="0.2">
      <c r="P34573" s="12"/>
      <c r="AB34573"/>
    </row>
    <row r="34574" spans="16:28" x14ac:dyDescent="0.2">
      <c r="P34574" s="12"/>
      <c r="AB34574"/>
    </row>
    <row r="34575" spans="16:28" x14ac:dyDescent="0.2">
      <c r="P34575" s="12"/>
      <c r="AB34575"/>
    </row>
    <row r="34576" spans="16:28" x14ac:dyDescent="0.2">
      <c r="P34576" s="12"/>
      <c r="AB34576"/>
    </row>
    <row r="34577" spans="16:28" x14ac:dyDescent="0.2">
      <c r="P34577" s="12"/>
      <c r="AB34577"/>
    </row>
    <row r="34578" spans="16:28" x14ac:dyDescent="0.2">
      <c r="P34578" s="12"/>
      <c r="AB34578"/>
    </row>
    <row r="34579" spans="16:28" x14ac:dyDescent="0.2">
      <c r="P34579" s="12"/>
      <c r="AB34579"/>
    </row>
    <row r="34580" spans="16:28" x14ac:dyDescent="0.2">
      <c r="P34580" s="12"/>
      <c r="AB34580"/>
    </row>
    <row r="34581" spans="16:28" x14ac:dyDescent="0.2">
      <c r="P34581" s="12"/>
      <c r="AB34581"/>
    </row>
    <row r="34582" spans="16:28" x14ac:dyDescent="0.2">
      <c r="P34582" s="12"/>
      <c r="AB34582"/>
    </row>
    <row r="34583" spans="16:28" x14ac:dyDescent="0.2">
      <c r="P34583" s="12"/>
      <c r="AB34583"/>
    </row>
    <row r="34584" spans="16:28" x14ac:dyDescent="0.2">
      <c r="P34584" s="12"/>
      <c r="AB34584"/>
    </row>
    <row r="34585" spans="16:28" x14ac:dyDescent="0.2">
      <c r="P34585" s="12"/>
      <c r="AB34585"/>
    </row>
    <row r="34586" spans="16:28" x14ac:dyDescent="0.2">
      <c r="P34586" s="12"/>
      <c r="AB34586"/>
    </row>
    <row r="34587" spans="16:28" x14ac:dyDescent="0.2">
      <c r="P34587" s="12"/>
      <c r="AB34587"/>
    </row>
    <row r="34588" spans="16:28" x14ac:dyDescent="0.2">
      <c r="P34588" s="12"/>
      <c r="AB34588"/>
    </row>
    <row r="34589" spans="16:28" x14ac:dyDescent="0.2">
      <c r="P34589" s="12"/>
      <c r="AB34589"/>
    </row>
    <row r="34590" spans="16:28" x14ac:dyDescent="0.2">
      <c r="P34590" s="12"/>
      <c r="AB34590"/>
    </row>
    <row r="34591" spans="16:28" x14ac:dyDescent="0.2">
      <c r="P34591" s="12"/>
      <c r="AB34591"/>
    </row>
    <row r="34592" spans="16:28" x14ac:dyDescent="0.2">
      <c r="P34592" s="12"/>
      <c r="AB34592"/>
    </row>
    <row r="34593" spans="16:28" x14ac:dyDescent="0.2">
      <c r="P34593" s="12"/>
      <c r="AB34593"/>
    </row>
    <row r="34594" spans="16:28" x14ac:dyDescent="0.2">
      <c r="P34594" s="12"/>
      <c r="AB34594"/>
    </row>
    <row r="34595" spans="16:28" x14ac:dyDescent="0.2">
      <c r="P34595" s="12"/>
      <c r="AB34595"/>
    </row>
    <row r="34596" spans="16:28" x14ac:dyDescent="0.2">
      <c r="P34596" s="12"/>
      <c r="AB34596"/>
    </row>
    <row r="34597" spans="16:28" x14ac:dyDescent="0.2">
      <c r="P34597" s="12"/>
      <c r="AB34597"/>
    </row>
    <row r="34598" spans="16:28" x14ac:dyDescent="0.2">
      <c r="P34598" s="12"/>
      <c r="AB34598"/>
    </row>
    <row r="34599" spans="16:28" x14ac:dyDescent="0.2">
      <c r="P34599" s="12"/>
      <c r="AB34599"/>
    </row>
    <row r="34600" spans="16:28" x14ac:dyDescent="0.2">
      <c r="P34600" s="12"/>
      <c r="AB34600"/>
    </row>
    <row r="34601" spans="16:28" x14ac:dyDescent="0.2">
      <c r="P34601" s="12"/>
      <c r="AB34601"/>
    </row>
    <row r="34602" spans="16:28" x14ac:dyDescent="0.2">
      <c r="P34602" s="12"/>
      <c r="AB34602"/>
    </row>
    <row r="34603" spans="16:28" x14ac:dyDescent="0.2">
      <c r="P34603" s="12"/>
      <c r="AB34603"/>
    </row>
    <row r="34604" spans="16:28" x14ac:dyDescent="0.2">
      <c r="P34604" s="12"/>
      <c r="AB34604"/>
    </row>
    <row r="34605" spans="16:28" x14ac:dyDescent="0.2">
      <c r="P34605" s="12"/>
      <c r="AB34605"/>
    </row>
    <row r="34606" spans="16:28" x14ac:dyDescent="0.2">
      <c r="P34606" s="12"/>
      <c r="AB34606"/>
    </row>
    <row r="34607" spans="16:28" x14ac:dyDescent="0.2">
      <c r="P34607" s="12"/>
      <c r="AB34607"/>
    </row>
    <row r="34608" spans="16:28" x14ac:dyDescent="0.2">
      <c r="P34608" s="12"/>
      <c r="AB34608"/>
    </row>
    <row r="34609" spans="16:28" x14ac:dyDescent="0.2">
      <c r="P34609" s="12"/>
      <c r="AB34609"/>
    </row>
    <row r="34610" spans="16:28" x14ac:dyDescent="0.2">
      <c r="P34610" s="12"/>
      <c r="AB34610"/>
    </row>
    <row r="34611" spans="16:28" x14ac:dyDescent="0.2">
      <c r="P34611" s="12"/>
      <c r="AB34611"/>
    </row>
    <row r="34612" spans="16:28" x14ac:dyDescent="0.2">
      <c r="P34612" s="12"/>
      <c r="AB34612"/>
    </row>
    <row r="34613" spans="16:28" x14ac:dyDescent="0.2">
      <c r="P34613" s="12"/>
      <c r="AB34613"/>
    </row>
    <row r="34614" spans="16:28" x14ac:dyDescent="0.2">
      <c r="P34614" s="12"/>
      <c r="AB34614"/>
    </row>
    <row r="34615" spans="16:28" x14ac:dyDescent="0.2">
      <c r="P34615" s="12"/>
      <c r="AB34615"/>
    </row>
    <row r="34616" spans="16:28" x14ac:dyDescent="0.2">
      <c r="P34616" s="12"/>
      <c r="AB34616"/>
    </row>
    <row r="34617" spans="16:28" x14ac:dyDescent="0.2">
      <c r="P34617" s="12"/>
      <c r="AB34617"/>
    </row>
    <row r="34618" spans="16:28" x14ac:dyDescent="0.2">
      <c r="P34618" s="12"/>
      <c r="AB34618"/>
    </row>
    <row r="34619" spans="16:28" x14ac:dyDescent="0.2">
      <c r="P34619" s="12"/>
      <c r="AB34619"/>
    </row>
    <row r="34620" spans="16:28" x14ac:dyDescent="0.2">
      <c r="P34620" s="12"/>
      <c r="AB34620"/>
    </row>
    <row r="34621" spans="16:28" x14ac:dyDescent="0.2">
      <c r="P34621" s="12"/>
      <c r="AB34621"/>
    </row>
    <row r="34622" spans="16:28" x14ac:dyDescent="0.2">
      <c r="P34622" s="12"/>
      <c r="AB34622"/>
    </row>
    <row r="34623" spans="16:28" x14ac:dyDescent="0.2">
      <c r="P34623" s="12"/>
      <c r="AB34623"/>
    </row>
    <row r="34624" spans="16:28" x14ac:dyDescent="0.2">
      <c r="P34624" s="12"/>
      <c r="AB34624"/>
    </row>
    <row r="34625" spans="16:28" x14ac:dyDescent="0.2">
      <c r="P34625" s="12"/>
      <c r="AB34625"/>
    </row>
    <row r="34626" spans="16:28" x14ac:dyDescent="0.2">
      <c r="P34626" s="12"/>
      <c r="AB34626"/>
    </row>
    <row r="34627" spans="16:28" x14ac:dyDescent="0.2">
      <c r="P34627" s="12"/>
      <c r="AB34627"/>
    </row>
    <row r="34628" spans="16:28" x14ac:dyDescent="0.2">
      <c r="P34628" s="12"/>
      <c r="AB34628"/>
    </row>
    <row r="34629" spans="16:28" x14ac:dyDescent="0.2">
      <c r="P34629" s="12"/>
      <c r="AB34629"/>
    </row>
    <row r="34630" spans="16:28" x14ac:dyDescent="0.2">
      <c r="P34630" s="12"/>
      <c r="AB34630"/>
    </row>
    <row r="34631" spans="16:28" x14ac:dyDescent="0.2">
      <c r="P34631" s="12"/>
      <c r="AB34631"/>
    </row>
    <row r="34632" spans="16:28" x14ac:dyDescent="0.2">
      <c r="P34632" s="12"/>
      <c r="AB34632"/>
    </row>
    <row r="34633" spans="16:28" x14ac:dyDescent="0.2">
      <c r="P34633" s="12"/>
      <c r="AB34633"/>
    </row>
    <row r="34634" spans="16:28" x14ac:dyDescent="0.2">
      <c r="P34634" s="12"/>
      <c r="AB34634"/>
    </row>
    <row r="34635" spans="16:28" x14ac:dyDescent="0.2">
      <c r="P34635" s="12"/>
      <c r="AB34635"/>
    </row>
    <row r="34636" spans="16:28" x14ac:dyDescent="0.2">
      <c r="P34636" s="12"/>
      <c r="AB34636"/>
    </row>
    <row r="34637" spans="16:28" x14ac:dyDescent="0.2">
      <c r="P34637" s="12"/>
      <c r="AB34637"/>
    </row>
    <row r="34638" spans="16:28" x14ac:dyDescent="0.2">
      <c r="P34638" s="12"/>
      <c r="AB34638"/>
    </row>
    <row r="34639" spans="16:28" x14ac:dyDescent="0.2">
      <c r="P34639" s="12"/>
      <c r="AB34639"/>
    </row>
    <row r="34640" spans="16:28" x14ac:dyDescent="0.2">
      <c r="P34640" s="12"/>
      <c r="AB34640"/>
    </row>
    <row r="34641" spans="16:28" x14ac:dyDescent="0.2">
      <c r="P34641" s="12"/>
      <c r="AB34641"/>
    </row>
    <row r="34642" spans="16:28" x14ac:dyDescent="0.2">
      <c r="P34642" s="12"/>
      <c r="AB34642"/>
    </row>
    <row r="34643" spans="16:28" x14ac:dyDescent="0.2">
      <c r="P34643" s="12"/>
      <c r="AB34643"/>
    </row>
    <row r="34644" spans="16:28" x14ac:dyDescent="0.2">
      <c r="P34644" s="12"/>
      <c r="AB34644"/>
    </row>
    <row r="34645" spans="16:28" x14ac:dyDescent="0.2">
      <c r="P34645" s="12"/>
      <c r="AB34645"/>
    </row>
    <row r="34646" spans="16:28" x14ac:dyDescent="0.2">
      <c r="P34646" s="12"/>
      <c r="AB34646"/>
    </row>
    <row r="34647" spans="16:28" x14ac:dyDescent="0.2">
      <c r="P34647" s="12"/>
      <c r="AB34647"/>
    </row>
    <row r="34648" spans="16:28" x14ac:dyDescent="0.2">
      <c r="P34648" s="12"/>
      <c r="AB34648"/>
    </row>
    <row r="34649" spans="16:28" x14ac:dyDescent="0.2">
      <c r="P34649" s="12"/>
      <c r="AB34649"/>
    </row>
    <row r="34650" spans="16:28" x14ac:dyDescent="0.2">
      <c r="P34650" s="12"/>
      <c r="AB34650"/>
    </row>
    <row r="34651" spans="16:28" x14ac:dyDescent="0.2">
      <c r="P34651" s="12"/>
      <c r="AB34651"/>
    </row>
    <row r="34652" spans="16:28" x14ac:dyDescent="0.2">
      <c r="P34652" s="12"/>
      <c r="AB34652"/>
    </row>
    <row r="34653" spans="16:28" x14ac:dyDescent="0.2">
      <c r="P34653" s="12"/>
      <c r="AB34653"/>
    </row>
    <row r="34654" spans="16:28" x14ac:dyDescent="0.2">
      <c r="P34654" s="12"/>
      <c r="AB34654"/>
    </row>
    <row r="34655" spans="16:28" x14ac:dyDescent="0.2">
      <c r="P34655" s="12"/>
      <c r="AB34655"/>
    </row>
    <row r="34656" spans="16:28" x14ac:dyDescent="0.2">
      <c r="P34656" s="12"/>
      <c r="AB34656"/>
    </row>
    <row r="34657" spans="16:28" x14ac:dyDescent="0.2">
      <c r="P34657" s="12"/>
      <c r="AB34657"/>
    </row>
    <row r="34658" spans="16:28" x14ac:dyDescent="0.2">
      <c r="P34658" s="12"/>
      <c r="AB34658"/>
    </row>
    <row r="34659" spans="16:28" x14ac:dyDescent="0.2">
      <c r="P34659" s="12"/>
      <c r="AB34659"/>
    </row>
    <row r="34660" spans="16:28" x14ac:dyDescent="0.2">
      <c r="P34660" s="12"/>
      <c r="AB34660"/>
    </row>
    <row r="34661" spans="16:28" x14ac:dyDescent="0.2">
      <c r="P34661" s="12"/>
      <c r="AB34661"/>
    </row>
    <row r="34662" spans="16:28" x14ac:dyDescent="0.2">
      <c r="P34662" s="12"/>
      <c r="AB34662"/>
    </row>
    <row r="34663" spans="16:28" x14ac:dyDescent="0.2">
      <c r="P34663" s="12"/>
      <c r="AB34663"/>
    </row>
    <row r="34664" spans="16:28" x14ac:dyDescent="0.2">
      <c r="P34664" s="12"/>
      <c r="AB34664"/>
    </row>
    <row r="34665" spans="16:28" x14ac:dyDescent="0.2">
      <c r="P34665" s="12"/>
      <c r="AB34665"/>
    </row>
    <row r="34666" spans="16:28" x14ac:dyDescent="0.2">
      <c r="P34666" s="12"/>
      <c r="AB34666"/>
    </row>
    <row r="34667" spans="16:28" x14ac:dyDescent="0.2">
      <c r="P34667" s="12"/>
      <c r="AB34667"/>
    </row>
    <row r="34668" spans="16:28" x14ac:dyDescent="0.2">
      <c r="P34668" s="12"/>
      <c r="AB34668"/>
    </row>
    <row r="34669" spans="16:28" x14ac:dyDescent="0.2">
      <c r="P34669" s="12"/>
      <c r="AB34669"/>
    </row>
    <row r="34670" spans="16:28" x14ac:dyDescent="0.2">
      <c r="P34670" s="12"/>
      <c r="AB34670"/>
    </row>
    <row r="34671" spans="16:28" x14ac:dyDescent="0.2">
      <c r="P34671" s="12"/>
      <c r="AB34671"/>
    </row>
    <row r="34672" spans="16:28" x14ac:dyDescent="0.2">
      <c r="P34672" s="12"/>
      <c r="AB34672"/>
    </row>
    <row r="34673" spans="16:28" x14ac:dyDescent="0.2">
      <c r="P34673" s="12"/>
      <c r="AB34673"/>
    </row>
    <row r="34674" spans="16:28" x14ac:dyDescent="0.2">
      <c r="P34674" s="12"/>
      <c r="AB34674"/>
    </row>
    <row r="34675" spans="16:28" x14ac:dyDescent="0.2">
      <c r="P34675" s="12"/>
      <c r="AB34675"/>
    </row>
    <row r="34676" spans="16:28" x14ac:dyDescent="0.2">
      <c r="P34676" s="12"/>
      <c r="AB34676"/>
    </row>
    <row r="34677" spans="16:28" x14ac:dyDescent="0.2">
      <c r="P34677" s="12"/>
      <c r="AB34677"/>
    </row>
    <row r="34678" spans="16:28" x14ac:dyDescent="0.2">
      <c r="P34678" s="12"/>
      <c r="AB34678"/>
    </row>
    <row r="34679" spans="16:28" x14ac:dyDescent="0.2">
      <c r="P34679" s="12"/>
      <c r="AB34679"/>
    </row>
    <row r="34680" spans="16:28" x14ac:dyDescent="0.2">
      <c r="P34680" s="12"/>
      <c r="AB34680"/>
    </row>
    <row r="34681" spans="16:28" x14ac:dyDescent="0.2">
      <c r="P34681" s="12"/>
      <c r="AB34681"/>
    </row>
    <row r="34682" spans="16:28" x14ac:dyDescent="0.2">
      <c r="P34682" s="12"/>
      <c r="AB34682"/>
    </row>
    <row r="34683" spans="16:28" x14ac:dyDescent="0.2">
      <c r="P34683" s="12"/>
      <c r="AB34683"/>
    </row>
    <row r="34684" spans="16:28" x14ac:dyDescent="0.2">
      <c r="P34684" s="12"/>
      <c r="AB34684"/>
    </row>
    <row r="34685" spans="16:28" x14ac:dyDescent="0.2">
      <c r="P34685" s="12"/>
      <c r="AB34685"/>
    </row>
    <row r="34686" spans="16:28" x14ac:dyDescent="0.2">
      <c r="P34686" s="12"/>
      <c r="AB34686"/>
    </row>
    <row r="34687" spans="16:28" x14ac:dyDescent="0.2">
      <c r="P34687" s="12"/>
      <c r="AB34687"/>
    </row>
    <row r="34688" spans="16:28" x14ac:dyDescent="0.2">
      <c r="P34688" s="12"/>
      <c r="AB34688"/>
    </row>
    <row r="34689" spans="16:28" x14ac:dyDescent="0.2">
      <c r="P34689" s="12"/>
      <c r="AB34689"/>
    </row>
    <row r="34690" spans="16:28" x14ac:dyDescent="0.2">
      <c r="P34690" s="12"/>
      <c r="AB34690"/>
    </row>
    <row r="34691" spans="16:28" x14ac:dyDescent="0.2">
      <c r="P34691" s="12"/>
      <c r="AB34691"/>
    </row>
    <row r="34692" spans="16:28" x14ac:dyDescent="0.2">
      <c r="P34692" s="12"/>
      <c r="AB34692"/>
    </row>
    <row r="34693" spans="16:28" x14ac:dyDescent="0.2">
      <c r="P34693" s="12"/>
      <c r="AB34693"/>
    </row>
    <row r="34694" spans="16:28" x14ac:dyDescent="0.2">
      <c r="P34694" s="12"/>
      <c r="AB34694"/>
    </row>
    <row r="34695" spans="16:28" x14ac:dyDescent="0.2">
      <c r="P34695" s="12"/>
      <c r="AB34695"/>
    </row>
    <row r="34696" spans="16:28" x14ac:dyDescent="0.2">
      <c r="P34696" s="12"/>
      <c r="AB34696"/>
    </row>
    <row r="34697" spans="16:28" x14ac:dyDescent="0.2">
      <c r="P34697" s="12"/>
      <c r="AB34697"/>
    </row>
    <row r="34698" spans="16:28" x14ac:dyDescent="0.2">
      <c r="P34698" s="12"/>
      <c r="AB34698"/>
    </row>
    <row r="34699" spans="16:28" x14ac:dyDescent="0.2">
      <c r="P34699" s="12"/>
      <c r="AB34699"/>
    </row>
    <row r="34700" spans="16:28" x14ac:dyDescent="0.2">
      <c r="P34700" s="12"/>
      <c r="AB34700"/>
    </row>
    <row r="34701" spans="16:28" x14ac:dyDescent="0.2">
      <c r="P34701" s="12"/>
      <c r="AB34701"/>
    </row>
    <row r="34702" spans="16:28" x14ac:dyDescent="0.2">
      <c r="P34702" s="12"/>
      <c r="AB34702"/>
    </row>
    <row r="34703" spans="16:28" x14ac:dyDescent="0.2">
      <c r="P34703" s="12"/>
      <c r="AB34703"/>
    </row>
    <row r="34704" spans="16:28" x14ac:dyDescent="0.2">
      <c r="P34704" s="12"/>
      <c r="AB34704"/>
    </row>
    <row r="34705" spans="16:28" x14ac:dyDescent="0.2">
      <c r="P34705" s="12"/>
      <c r="AB34705"/>
    </row>
    <row r="34706" spans="16:28" x14ac:dyDescent="0.2">
      <c r="P34706" s="12"/>
      <c r="AB34706"/>
    </row>
    <row r="34707" spans="16:28" x14ac:dyDescent="0.2">
      <c r="P34707" s="12"/>
      <c r="AB34707"/>
    </row>
    <row r="34708" spans="16:28" x14ac:dyDescent="0.2">
      <c r="P34708" s="12"/>
      <c r="AB34708"/>
    </row>
    <row r="34709" spans="16:28" x14ac:dyDescent="0.2">
      <c r="P34709" s="12"/>
      <c r="AB34709"/>
    </row>
    <row r="34710" spans="16:28" x14ac:dyDescent="0.2">
      <c r="P34710" s="12"/>
      <c r="AB34710"/>
    </row>
    <row r="34711" spans="16:28" x14ac:dyDescent="0.2">
      <c r="P34711" s="12"/>
      <c r="AB34711"/>
    </row>
    <row r="34712" spans="16:28" x14ac:dyDescent="0.2">
      <c r="P34712" s="12"/>
      <c r="AB34712"/>
    </row>
    <row r="34713" spans="16:28" x14ac:dyDescent="0.2">
      <c r="P34713" s="12"/>
      <c r="AB34713"/>
    </row>
    <row r="34714" spans="16:28" x14ac:dyDescent="0.2">
      <c r="P34714" s="12"/>
      <c r="AB34714"/>
    </row>
    <row r="34715" spans="16:28" x14ac:dyDescent="0.2">
      <c r="P34715" s="12"/>
      <c r="AB34715"/>
    </row>
    <row r="34716" spans="16:28" x14ac:dyDescent="0.2">
      <c r="P34716" s="12"/>
      <c r="AB34716"/>
    </row>
    <row r="34717" spans="16:28" x14ac:dyDescent="0.2">
      <c r="P34717" s="12"/>
      <c r="AB34717"/>
    </row>
    <row r="34718" spans="16:28" x14ac:dyDescent="0.2">
      <c r="P34718" s="12"/>
      <c r="AB34718"/>
    </row>
    <row r="34719" spans="16:28" x14ac:dyDescent="0.2">
      <c r="P34719" s="12"/>
      <c r="AB34719"/>
    </row>
    <row r="34720" spans="16:28" x14ac:dyDescent="0.2">
      <c r="P34720" s="12"/>
      <c r="AB34720"/>
    </row>
    <row r="34721" spans="16:28" x14ac:dyDescent="0.2">
      <c r="P34721" s="12"/>
      <c r="AB34721"/>
    </row>
    <row r="34722" spans="16:28" x14ac:dyDescent="0.2">
      <c r="P34722" s="12"/>
      <c r="AB34722"/>
    </row>
    <row r="34723" spans="16:28" x14ac:dyDescent="0.2">
      <c r="P34723" s="12"/>
      <c r="AB34723"/>
    </row>
    <row r="34724" spans="16:28" x14ac:dyDescent="0.2">
      <c r="P34724" s="12"/>
      <c r="AB34724"/>
    </row>
    <row r="34725" spans="16:28" x14ac:dyDescent="0.2">
      <c r="P34725" s="12"/>
      <c r="AB34725"/>
    </row>
    <row r="34726" spans="16:28" x14ac:dyDescent="0.2">
      <c r="P34726" s="12"/>
      <c r="AB34726"/>
    </row>
    <row r="34727" spans="16:28" x14ac:dyDescent="0.2">
      <c r="P34727" s="12"/>
      <c r="AB34727"/>
    </row>
    <row r="34728" spans="16:28" x14ac:dyDescent="0.2">
      <c r="P34728" s="12"/>
      <c r="AB34728"/>
    </row>
    <row r="34729" spans="16:28" x14ac:dyDescent="0.2">
      <c r="P34729" s="12"/>
      <c r="AB34729"/>
    </row>
    <row r="34730" spans="16:28" x14ac:dyDescent="0.2">
      <c r="P34730" s="12"/>
      <c r="AB34730"/>
    </row>
    <row r="34731" spans="16:28" x14ac:dyDescent="0.2">
      <c r="P34731" s="12"/>
      <c r="AB34731"/>
    </row>
    <row r="34732" spans="16:28" x14ac:dyDescent="0.2">
      <c r="P34732" s="12"/>
      <c r="AB34732"/>
    </row>
    <row r="34733" spans="16:28" x14ac:dyDescent="0.2">
      <c r="P34733" s="12"/>
      <c r="AB34733"/>
    </row>
    <row r="34734" spans="16:28" x14ac:dyDescent="0.2">
      <c r="P34734" s="12"/>
      <c r="AB34734"/>
    </row>
    <row r="34735" spans="16:28" x14ac:dyDescent="0.2">
      <c r="P34735" s="12"/>
      <c r="AB34735"/>
    </row>
    <row r="34736" spans="16:28" x14ac:dyDescent="0.2">
      <c r="P34736" s="12"/>
      <c r="AB34736"/>
    </row>
    <row r="34737" spans="16:28" x14ac:dyDescent="0.2">
      <c r="P34737" s="12"/>
      <c r="AB34737"/>
    </row>
    <row r="34738" spans="16:28" x14ac:dyDescent="0.2">
      <c r="P34738" s="12"/>
      <c r="AB34738"/>
    </row>
    <row r="34739" spans="16:28" x14ac:dyDescent="0.2">
      <c r="P34739" s="12"/>
      <c r="AB34739"/>
    </row>
    <row r="34740" spans="16:28" x14ac:dyDescent="0.2">
      <c r="P34740" s="12"/>
      <c r="AB34740"/>
    </row>
    <row r="34741" spans="16:28" x14ac:dyDescent="0.2">
      <c r="P34741" s="12"/>
      <c r="AB34741"/>
    </row>
    <row r="34742" spans="16:28" x14ac:dyDescent="0.2">
      <c r="P34742" s="12"/>
      <c r="AB34742"/>
    </row>
    <row r="34743" spans="16:28" x14ac:dyDescent="0.2">
      <c r="P34743" s="12"/>
      <c r="AB34743"/>
    </row>
    <row r="34744" spans="16:28" x14ac:dyDescent="0.2">
      <c r="P34744" s="12"/>
      <c r="AB34744"/>
    </row>
    <row r="34745" spans="16:28" x14ac:dyDescent="0.2">
      <c r="P34745" s="12"/>
      <c r="AB34745"/>
    </row>
    <row r="34746" spans="16:28" x14ac:dyDescent="0.2">
      <c r="P34746" s="12"/>
      <c r="AB34746"/>
    </row>
    <row r="34747" spans="16:28" x14ac:dyDescent="0.2">
      <c r="P34747" s="12"/>
      <c r="AB34747"/>
    </row>
    <row r="34748" spans="16:28" x14ac:dyDescent="0.2">
      <c r="P34748" s="12"/>
      <c r="AB34748"/>
    </row>
    <row r="34749" spans="16:28" x14ac:dyDescent="0.2">
      <c r="P34749" s="12"/>
      <c r="AB34749"/>
    </row>
    <row r="34750" spans="16:28" x14ac:dyDescent="0.2">
      <c r="P34750" s="12"/>
      <c r="AB34750"/>
    </row>
    <row r="34751" spans="16:28" x14ac:dyDescent="0.2">
      <c r="P34751" s="12"/>
      <c r="AB34751"/>
    </row>
    <row r="34752" spans="16:28" x14ac:dyDescent="0.2">
      <c r="P34752" s="12"/>
      <c r="AB34752"/>
    </row>
    <row r="34753" spans="16:28" x14ac:dyDescent="0.2">
      <c r="P34753" s="12"/>
      <c r="AB34753"/>
    </row>
    <row r="34754" spans="16:28" x14ac:dyDescent="0.2">
      <c r="P34754" s="12"/>
      <c r="AB34754"/>
    </row>
    <row r="34755" spans="16:28" x14ac:dyDescent="0.2">
      <c r="P34755" s="12"/>
      <c r="AB34755"/>
    </row>
    <row r="34756" spans="16:28" x14ac:dyDescent="0.2">
      <c r="P34756" s="12"/>
      <c r="AB34756"/>
    </row>
    <row r="34757" spans="16:28" x14ac:dyDescent="0.2">
      <c r="P34757" s="12"/>
      <c r="AB34757"/>
    </row>
    <row r="34758" spans="16:28" x14ac:dyDescent="0.2">
      <c r="P34758" s="12"/>
      <c r="AB34758"/>
    </row>
    <row r="34759" spans="16:28" x14ac:dyDescent="0.2">
      <c r="P34759" s="12"/>
      <c r="AB34759"/>
    </row>
    <row r="34760" spans="16:28" x14ac:dyDescent="0.2">
      <c r="P34760" s="12"/>
      <c r="AB34760"/>
    </row>
    <row r="34761" spans="16:28" x14ac:dyDescent="0.2">
      <c r="P34761" s="12"/>
      <c r="AB34761"/>
    </row>
    <row r="34762" spans="16:28" x14ac:dyDescent="0.2">
      <c r="P34762" s="12"/>
      <c r="AB34762"/>
    </row>
    <row r="34763" spans="16:28" x14ac:dyDescent="0.2">
      <c r="P34763" s="12"/>
      <c r="AB34763"/>
    </row>
    <row r="34764" spans="16:28" x14ac:dyDescent="0.2">
      <c r="P34764" s="12"/>
      <c r="AB34764"/>
    </row>
    <row r="34765" spans="16:28" x14ac:dyDescent="0.2">
      <c r="P34765" s="12"/>
      <c r="AB34765"/>
    </row>
    <row r="34766" spans="16:28" x14ac:dyDescent="0.2">
      <c r="P34766" s="12"/>
      <c r="AB34766"/>
    </row>
    <row r="34767" spans="16:28" x14ac:dyDescent="0.2">
      <c r="P34767" s="12"/>
      <c r="AB34767"/>
    </row>
    <row r="34768" spans="16:28" x14ac:dyDescent="0.2">
      <c r="P34768" s="12"/>
      <c r="AB34768"/>
    </row>
    <row r="34769" spans="16:28" x14ac:dyDescent="0.2">
      <c r="P34769" s="12"/>
      <c r="AB34769"/>
    </row>
    <row r="34770" spans="16:28" x14ac:dyDescent="0.2">
      <c r="P34770" s="12"/>
      <c r="AB34770"/>
    </row>
    <row r="34771" spans="16:28" x14ac:dyDescent="0.2">
      <c r="P34771" s="12"/>
      <c r="AB34771"/>
    </row>
    <row r="34772" spans="16:28" x14ac:dyDescent="0.2">
      <c r="P34772" s="12"/>
      <c r="AB34772"/>
    </row>
    <row r="34773" spans="16:28" x14ac:dyDescent="0.2">
      <c r="P34773" s="12"/>
      <c r="AB34773"/>
    </row>
    <row r="34774" spans="16:28" x14ac:dyDescent="0.2">
      <c r="P34774" s="12"/>
      <c r="AB34774"/>
    </row>
    <row r="34775" spans="16:28" x14ac:dyDescent="0.2">
      <c r="P34775" s="12"/>
      <c r="AB34775"/>
    </row>
    <row r="34776" spans="16:28" x14ac:dyDescent="0.2">
      <c r="P34776" s="12"/>
      <c r="AB34776"/>
    </row>
    <row r="34777" spans="16:28" x14ac:dyDescent="0.2">
      <c r="P34777" s="12"/>
      <c r="AB34777"/>
    </row>
    <row r="34778" spans="16:28" x14ac:dyDescent="0.2">
      <c r="P34778" s="12"/>
      <c r="AB34778"/>
    </row>
    <row r="34779" spans="16:28" x14ac:dyDescent="0.2">
      <c r="P34779" s="12"/>
      <c r="AB34779"/>
    </row>
    <row r="34780" spans="16:28" x14ac:dyDescent="0.2">
      <c r="P34780" s="12"/>
      <c r="AB34780"/>
    </row>
    <row r="34781" spans="16:28" x14ac:dyDescent="0.2">
      <c r="P34781" s="12"/>
      <c r="AB34781"/>
    </row>
    <row r="34782" spans="16:28" x14ac:dyDescent="0.2">
      <c r="P34782" s="12"/>
      <c r="AB34782"/>
    </row>
    <row r="34783" spans="16:28" x14ac:dyDescent="0.2">
      <c r="P34783" s="12"/>
      <c r="AB34783"/>
    </row>
    <row r="34784" spans="16:28" x14ac:dyDescent="0.2">
      <c r="P34784" s="12"/>
      <c r="AB34784"/>
    </row>
    <row r="34785" spans="16:28" x14ac:dyDescent="0.2">
      <c r="P34785" s="12"/>
      <c r="AB34785"/>
    </row>
    <row r="34786" spans="16:28" x14ac:dyDescent="0.2">
      <c r="P34786" s="12"/>
      <c r="AB34786"/>
    </row>
    <row r="34787" spans="16:28" x14ac:dyDescent="0.2">
      <c r="P34787" s="12"/>
      <c r="AB34787"/>
    </row>
    <row r="34788" spans="16:28" x14ac:dyDescent="0.2">
      <c r="P34788" s="12"/>
      <c r="AB34788"/>
    </row>
    <row r="34789" spans="16:28" x14ac:dyDescent="0.2">
      <c r="P34789" s="12"/>
      <c r="AB34789"/>
    </row>
    <row r="34790" spans="16:28" x14ac:dyDescent="0.2">
      <c r="P34790" s="12"/>
      <c r="AB34790"/>
    </row>
    <row r="34791" spans="16:28" x14ac:dyDescent="0.2">
      <c r="P34791" s="12"/>
      <c r="AB34791"/>
    </row>
    <row r="34792" spans="16:28" x14ac:dyDescent="0.2">
      <c r="P34792" s="12"/>
      <c r="AB34792"/>
    </row>
    <row r="34793" spans="16:28" x14ac:dyDescent="0.2">
      <c r="P34793" s="12"/>
      <c r="AB34793"/>
    </row>
    <row r="34794" spans="16:28" x14ac:dyDescent="0.2">
      <c r="P34794" s="12"/>
      <c r="AB34794"/>
    </row>
    <row r="34795" spans="16:28" x14ac:dyDescent="0.2">
      <c r="P34795" s="12"/>
      <c r="AB34795"/>
    </row>
    <row r="34796" spans="16:28" x14ac:dyDescent="0.2">
      <c r="P34796" s="12"/>
      <c r="AB34796"/>
    </row>
    <row r="34797" spans="16:28" x14ac:dyDescent="0.2">
      <c r="P34797" s="12"/>
      <c r="AB34797"/>
    </row>
    <row r="34798" spans="16:28" x14ac:dyDescent="0.2">
      <c r="P34798" s="12"/>
      <c r="AB34798"/>
    </row>
    <row r="34799" spans="16:28" x14ac:dyDescent="0.2">
      <c r="P34799" s="12"/>
      <c r="AB34799"/>
    </row>
    <row r="34800" spans="16:28" x14ac:dyDescent="0.2">
      <c r="P34800" s="12"/>
      <c r="AB34800"/>
    </row>
    <row r="34801" spans="16:28" x14ac:dyDescent="0.2">
      <c r="P34801" s="12"/>
      <c r="AB34801"/>
    </row>
    <row r="34802" spans="16:28" x14ac:dyDescent="0.2">
      <c r="P34802" s="12"/>
      <c r="AB34802"/>
    </row>
    <row r="34803" spans="16:28" x14ac:dyDescent="0.2">
      <c r="P34803" s="12"/>
      <c r="AB34803"/>
    </row>
    <row r="34804" spans="16:28" x14ac:dyDescent="0.2">
      <c r="P34804" s="12"/>
      <c r="AB34804"/>
    </row>
    <row r="34805" spans="16:28" x14ac:dyDescent="0.2">
      <c r="P34805" s="12"/>
      <c r="AB34805"/>
    </row>
    <row r="34806" spans="16:28" x14ac:dyDescent="0.2">
      <c r="P34806" s="12"/>
      <c r="AB34806"/>
    </row>
    <row r="34807" spans="16:28" x14ac:dyDescent="0.2">
      <c r="P34807" s="12"/>
      <c r="AB34807"/>
    </row>
    <row r="34808" spans="16:28" x14ac:dyDescent="0.2">
      <c r="P34808" s="12"/>
      <c r="AB34808"/>
    </row>
    <row r="34809" spans="16:28" x14ac:dyDescent="0.2">
      <c r="P34809" s="12"/>
      <c r="AB34809"/>
    </row>
    <row r="34810" spans="16:28" x14ac:dyDescent="0.2">
      <c r="P34810" s="12"/>
      <c r="AB34810"/>
    </row>
    <row r="34811" spans="16:28" x14ac:dyDescent="0.2">
      <c r="P34811" s="12"/>
      <c r="AB34811"/>
    </row>
    <row r="34812" spans="16:28" x14ac:dyDescent="0.2">
      <c r="P34812" s="12"/>
      <c r="AB34812"/>
    </row>
    <row r="34813" spans="16:28" x14ac:dyDescent="0.2">
      <c r="P34813" s="12"/>
      <c r="AB34813"/>
    </row>
    <row r="34814" spans="16:28" x14ac:dyDescent="0.2">
      <c r="P34814" s="12"/>
      <c r="AB34814"/>
    </row>
    <row r="34815" spans="16:28" x14ac:dyDescent="0.2">
      <c r="P34815" s="12"/>
      <c r="AB34815"/>
    </row>
    <row r="34816" spans="16:28" x14ac:dyDescent="0.2">
      <c r="P34816" s="12"/>
      <c r="AB34816"/>
    </row>
    <row r="34817" spans="16:28" x14ac:dyDescent="0.2">
      <c r="P34817" s="12"/>
      <c r="AB34817"/>
    </row>
    <row r="34818" spans="16:28" x14ac:dyDescent="0.2">
      <c r="P34818" s="12"/>
      <c r="AB34818"/>
    </row>
    <row r="34819" spans="16:28" x14ac:dyDescent="0.2">
      <c r="P34819" s="12"/>
      <c r="AB34819"/>
    </row>
    <row r="34820" spans="16:28" x14ac:dyDescent="0.2">
      <c r="P34820" s="12"/>
      <c r="AB34820"/>
    </row>
    <row r="34821" spans="16:28" x14ac:dyDescent="0.2">
      <c r="P34821" s="12"/>
      <c r="AB34821"/>
    </row>
    <row r="34822" spans="16:28" x14ac:dyDescent="0.2">
      <c r="P34822" s="12"/>
      <c r="AB34822"/>
    </row>
    <row r="34823" spans="16:28" x14ac:dyDescent="0.2">
      <c r="P34823" s="12"/>
      <c r="AB34823"/>
    </row>
    <row r="34824" spans="16:28" x14ac:dyDescent="0.2">
      <c r="P34824" s="12"/>
      <c r="AB34824"/>
    </row>
    <row r="34825" spans="16:28" x14ac:dyDescent="0.2">
      <c r="P34825" s="12"/>
      <c r="AB34825"/>
    </row>
    <row r="34826" spans="16:28" x14ac:dyDescent="0.2">
      <c r="P34826" s="12"/>
      <c r="AB34826"/>
    </row>
    <row r="34827" spans="16:28" x14ac:dyDescent="0.2">
      <c r="P34827" s="12"/>
      <c r="AB34827"/>
    </row>
    <row r="34828" spans="16:28" x14ac:dyDescent="0.2">
      <c r="P34828" s="12"/>
      <c r="AB34828"/>
    </row>
    <row r="34829" spans="16:28" x14ac:dyDescent="0.2">
      <c r="P34829" s="12"/>
      <c r="AB34829"/>
    </row>
    <row r="34830" spans="16:28" x14ac:dyDescent="0.2">
      <c r="P34830" s="12"/>
      <c r="AB34830"/>
    </row>
    <row r="34831" spans="16:28" x14ac:dyDescent="0.2">
      <c r="P34831" s="12"/>
      <c r="AB34831"/>
    </row>
    <row r="34832" spans="16:28" x14ac:dyDescent="0.2">
      <c r="P34832" s="12"/>
      <c r="AB34832"/>
    </row>
    <row r="34833" spans="16:28" x14ac:dyDescent="0.2">
      <c r="P34833" s="12"/>
      <c r="AB34833"/>
    </row>
    <row r="34834" spans="16:28" x14ac:dyDescent="0.2">
      <c r="P34834" s="12"/>
      <c r="AB34834"/>
    </row>
    <row r="34835" spans="16:28" x14ac:dyDescent="0.2">
      <c r="P34835" s="12"/>
      <c r="AB34835"/>
    </row>
    <row r="34836" spans="16:28" x14ac:dyDescent="0.2">
      <c r="P34836" s="12"/>
      <c r="AB34836"/>
    </row>
    <row r="34837" spans="16:28" x14ac:dyDescent="0.2">
      <c r="P34837" s="12"/>
      <c r="AB34837"/>
    </row>
    <row r="34838" spans="16:28" x14ac:dyDescent="0.2">
      <c r="P34838" s="12"/>
      <c r="AB34838"/>
    </row>
    <row r="34839" spans="16:28" x14ac:dyDescent="0.2">
      <c r="P34839" s="12"/>
      <c r="AB34839"/>
    </row>
    <row r="34840" spans="16:28" x14ac:dyDescent="0.2">
      <c r="P34840" s="12"/>
      <c r="AB34840"/>
    </row>
    <row r="34841" spans="16:28" x14ac:dyDescent="0.2">
      <c r="P34841" s="12"/>
      <c r="AB34841"/>
    </row>
    <row r="34842" spans="16:28" x14ac:dyDescent="0.2">
      <c r="P34842" s="12"/>
      <c r="AB34842"/>
    </row>
    <row r="34843" spans="16:28" x14ac:dyDescent="0.2">
      <c r="P34843" s="12"/>
      <c r="AB34843"/>
    </row>
    <row r="34844" spans="16:28" x14ac:dyDescent="0.2">
      <c r="P34844" s="12"/>
      <c r="AB34844"/>
    </row>
    <row r="34845" spans="16:28" x14ac:dyDescent="0.2">
      <c r="P34845" s="12"/>
      <c r="AB34845"/>
    </row>
    <row r="34846" spans="16:28" x14ac:dyDescent="0.2">
      <c r="P34846" s="12"/>
      <c r="AB34846"/>
    </row>
    <row r="34847" spans="16:28" x14ac:dyDescent="0.2">
      <c r="P34847" s="12"/>
      <c r="AB34847"/>
    </row>
    <row r="34848" spans="16:28" x14ac:dyDescent="0.2">
      <c r="P34848" s="12"/>
      <c r="AB34848"/>
    </row>
    <row r="34849" spans="16:28" x14ac:dyDescent="0.2">
      <c r="P34849" s="12"/>
      <c r="AB34849"/>
    </row>
    <row r="34850" spans="16:28" x14ac:dyDescent="0.2">
      <c r="P34850" s="12"/>
      <c r="AB34850"/>
    </row>
    <row r="34851" spans="16:28" x14ac:dyDescent="0.2">
      <c r="P34851" s="12"/>
      <c r="AB34851"/>
    </row>
    <row r="34852" spans="16:28" x14ac:dyDescent="0.2">
      <c r="P34852" s="12"/>
      <c r="AB34852"/>
    </row>
    <row r="34853" spans="16:28" x14ac:dyDescent="0.2">
      <c r="P34853" s="12"/>
      <c r="AB34853"/>
    </row>
    <row r="34854" spans="16:28" x14ac:dyDescent="0.2">
      <c r="P34854" s="12"/>
      <c r="AB34854"/>
    </row>
    <row r="34855" spans="16:28" x14ac:dyDescent="0.2">
      <c r="P34855" s="12"/>
      <c r="AB34855"/>
    </row>
    <row r="34856" spans="16:28" x14ac:dyDescent="0.2">
      <c r="P34856" s="12"/>
      <c r="AB34856"/>
    </row>
    <row r="34857" spans="16:28" x14ac:dyDescent="0.2">
      <c r="P34857" s="12"/>
      <c r="AB34857"/>
    </row>
    <row r="34858" spans="16:28" x14ac:dyDescent="0.2">
      <c r="P34858" s="12"/>
      <c r="AB34858"/>
    </row>
    <row r="34859" spans="16:28" x14ac:dyDescent="0.2">
      <c r="P34859" s="12"/>
      <c r="AB34859"/>
    </row>
    <row r="34860" spans="16:28" x14ac:dyDescent="0.2">
      <c r="P34860" s="12"/>
      <c r="AB34860"/>
    </row>
    <row r="34861" spans="16:28" x14ac:dyDescent="0.2">
      <c r="P34861" s="12"/>
      <c r="AB34861"/>
    </row>
    <row r="34862" spans="16:28" x14ac:dyDescent="0.2">
      <c r="P34862" s="12"/>
      <c r="AB34862"/>
    </row>
    <row r="34863" spans="16:28" x14ac:dyDescent="0.2">
      <c r="P34863" s="12"/>
      <c r="AB34863"/>
    </row>
    <row r="34864" spans="16:28" x14ac:dyDescent="0.2">
      <c r="P34864" s="12"/>
      <c r="AB34864"/>
    </row>
    <row r="34865" spans="16:28" x14ac:dyDescent="0.2">
      <c r="P34865" s="12"/>
      <c r="AB34865"/>
    </row>
    <row r="34866" spans="16:28" x14ac:dyDescent="0.2">
      <c r="P34866" s="12"/>
      <c r="AB34866"/>
    </row>
    <row r="34867" spans="16:28" x14ac:dyDescent="0.2">
      <c r="P34867" s="12"/>
      <c r="AB34867"/>
    </row>
    <row r="34868" spans="16:28" x14ac:dyDescent="0.2">
      <c r="P34868" s="12"/>
      <c r="AB34868"/>
    </row>
    <row r="34869" spans="16:28" x14ac:dyDescent="0.2">
      <c r="P34869" s="12"/>
      <c r="AB34869"/>
    </row>
    <row r="34870" spans="16:28" x14ac:dyDescent="0.2">
      <c r="P34870" s="12"/>
      <c r="AB34870"/>
    </row>
    <row r="34871" spans="16:28" x14ac:dyDescent="0.2">
      <c r="P34871" s="12"/>
      <c r="AB34871"/>
    </row>
    <row r="34872" spans="16:28" x14ac:dyDescent="0.2">
      <c r="P34872" s="12"/>
      <c r="AB34872"/>
    </row>
    <row r="34873" spans="16:28" x14ac:dyDescent="0.2">
      <c r="P34873" s="12"/>
      <c r="AB34873"/>
    </row>
    <row r="34874" spans="16:28" x14ac:dyDescent="0.2">
      <c r="P34874" s="12"/>
      <c r="AB34874"/>
    </row>
    <row r="34875" spans="16:28" x14ac:dyDescent="0.2">
      <c r="P34875" s="12"/>
      <c r="AB34875"/>
    </row>
    <row r="34876" spans="16:28" x14ac:dyDescent="0.2">
      <c r="P34876" s="12"/>
      <c r="AB34876"/>
    </row>
    <row r="34877" spans="16:28" x14ac:dyDescent="0.2">
      <c r="P34877" s="12"/>
      <c r="AB34877"/>
    </row>
    <row r="34878" spans="16:28" x14ac:dyDescent="0.2">
      <c r="P34878" s="12"/>
      <c r="AB34878"/>
    </row>
    <row r="34879" spans="16:28" x14ac:dyDescent="0.2">
      <c r="P34879" s="12"/>
      <c r="AB34879"/>
    </row>
    <row r="34880" spans="16:28" x14ac:dyDescent="0.2">
      <c r="P34880" s="12"/>
      <c r="AB34880"/>
    </row>
    <row r="34881" spans="16:28" x14ac:dyDescent="0.2">
      <c r="P34881" s="12"/>
      <c r="AB34881"/>
    </row>
    <row r="34882" spans="16:28" x14ac:dyDescent="0.2">
      <c r="P34882" s="12"/>
      <c r="AB34882"/>
    </row>
    <row r="34883" spans="16:28" x14ac:dyDescent="0.2">
      <c r="P34883" s="12"/>
      <c r="AB34883"/>
    </row>
    <row r="34884" spans="16:28" x14ac:dyDescent="0.2">
      <c r="P34884" s="12"/>
      <c r="AB34884"/>
    </row>
    <row r="34885" spans="16:28" x14ac:dyDescent="0.2">
      <c r="P34885" s="12"/>
      <c r="AB34885"/>
    </row>
    <row r="34886" spans="16:28" x14ac:dyDescent="0.2">
      <c r="P34886" s="12"/>
      <c r="AB34886"/>
    </row>
    <row r="34887" spans="16:28" x14ac:dyDescent="0.2">
      <c r="P34887" s="12"/>
      <c r="AB34887"/>
    </row>
    <row r="34888" spans="16:28" x14ac:dyDescent="0.2">
      <c r="P34888" s="12"/>
      <c r="AB34888"/>
    </row>
    <row r="34889" spans="16:28" x14ac:dyDescent="0.2">
      <c r="P34889" s="12"/>
      <c r="AB34889"/>
    </row>
    <row r="34890" spans="16:28" x14ac:dyDescent="0.2">
      <c r="P34890" s="12"/>
      <c r="AB34890"/>
    </row>
    <row r="34891" spans="16:28" x14ac:dyDescent="0.2">
      <c r="P34891" s="12"/>
      <c r="AB34891"/>
    </row>
    <row r="34892" spans="16:28" x14ac:dyDescent="0.2">
      <c r="P34892" s="12"/>
      <c r="AB34892"/>
    </row>
    <row r="34893" spans="16:28" x14ac:dyDescent="0.2">
      <c r="P34893" s="12"/>
      <c r="AB34893"/>
    </row>
    <row r="34894" spans="16:28" x14ac:dyDescent="0.2">
      <c r="P34894" s="12"/>
      <c r="AB34894"/>
    </row>
    <row r="34895" spans="16:28" x14ac:dyDescent="0.2">
      <c r="P34895" s="12"/>
      <c r="AB34895"/>
    </row>
    <row r="34896" spans="16:28" x14ac:dyDescent="0.2">
      <c r="P34896" s="12"/>
      <c r="AB34896"/>
    </row>
    <row r="34897" spans="16:28" x14ac:dyDescent="0.2">
      <c r="P34897" s="12"/>
      <c r="AB34897"/>
    </row>
    <row r="34898" spans="16:28" x14ac:dyDescent="0.2">
      <c r="P34898" s="12"/>
      <c r="AB34898"/>
    </row>
    <row r="34899" spans="16:28" x14ac:dyDescent="0.2">
      <c r="P34899" s="12"/>
      <c r="AB34899"/>
    </row>
    <row r="34900" spans="16:28" x14ac:dyDescent="0.2">
      <c r="P34900" s="12"/>
      <c r="AB34900"/>
    </row>
    <row r="34901" spans="16:28" x14ac:dyDescent="0.2">
      <c r="P34901" s="12"/>
      <c r="AB34901"/>
    </row>
    <row r="34902" spans="16:28" x14ac:dyDescent="0.2">
      <c r="P34902" s="12"/>
      <c r="AB34902"/>
    </row>
    <row r="34903" spans="16:28" x14ac:dyDescent="0.2">
      <c r="P34903" s="12"/>
      <c r="AB34903"/>
    </row>
    <row r="34904" spans="16:28" x14ac:dyDescent="0.2">
      <c r="P34904" s="12"/>
      <c r="AB34904"/>
    </row>
    <row r="34905" spans="16:28" x14ac:dyDescent="0.2">
      <c r="P34905" s="12"/>
      <c r="AB34905"/>
    </row>
    <row r="34906" spans="16:28" x14ac:dyDescent="0.2">
      <c r="P34906" s="12"/>
      <c r="AB34906"/>
    </row>
    <row r="34907" spans="16:28" x14ac:dyDescent="0.2">
      <c r="P34907" s="12"/>
      <c r="AB34907"/>
    </row>
    <row r="34908" spans="16:28" x14ac:dyDescent="0.2">
      <c r="P34908" s="12"/>
      <c r="AB34908"/>
    </row>
    <row r="34909" spans="16:28" x14ac:dyDescent="0.2">
      <c r="P34909" s="12"/>
      <c r="AB34909"/>
    </row>
    <row r="34910" spans="16:28" x14ac:dyDescent="0.2">
      <c r="P34910" s="12"/>
      <c r="AB34910"/>
    </row>
    <row r="34911" spans="16:28" x14ac:dyDescent="0.2">
      <c r="P34911" s="12"/>
      <c r="AB34911"/>
    </row>
    <row r="34912" spans="16:28" x14ac:dyDescent="0.2">
      <c r="P34912" s="12"/>
      <c r="AB34912"/>
    </row>
    <row r="34913" spans="16:28" x14ac:dyDescent="0.2">
      <c r="P34913" s="12"/>
      <c r="AB34913"/>
    </row>
    <row r="34914" spans="16:28" x14ac:dyDescent="0.2">
      <c r="P34914" s="12"/>
      <c r="AB34914"/>
    </row>
    <row r="34915" spans="16:28" x14ac:dyDescent="0.2">
      <c r="P34915" s="12"/>
      <c r="AB34915"/>
    </row>
    <row r="34916" spans="16:28" x14ac:dyDescent="0.2">
      <c r="P34916" s="12"/>
      <c r="AB34916"/>
    </row>
    <row r="34917" spans="16:28" x14ac:dyDescent="0.2">
      <c r="P34917" s="12"/>
      <c r="AB34917"/>
    </row>
    <row r="34918" spans="16:28" x14ac:dyDescent="0.2">
      <c r="P34918" s="12"/>
      <c r="AB34918"/>
    </row>
    <row r="34919" spans="16:28" x14ac:dyDescent="0.2">
      <c r="P34919" s="12"/>
      <c r="AB34919"/>
    </row>
    <row r="34920" spans="16:28" x14ac:dyDescent="0.2">
      <c r="P34920" s="12"/>
      <c r="AB34920"/>
    </row>
    <row r="34921" spans="16:28" x14ac:dyDescent="0.2">
      <c r="P34921" s="12"/>
      <c r="AB34921"/>
    </row>
    <row r="34922" spans="16:28" x14ac:dyDescent="0.2">
      <c r="P34922" s="12"/>
      <c r="AB34922"/>
    </row>
    <row r="34923" spans="16:28" x14ac:dyDescent="0.2">
      <c r="P34923" s="12"/>
      <c r="AB34923"/>
    </row>
    <row r="34924" spans="16:28" x14ac:dyDescent="0.2">
      <c r="P34924" s="12"/>
      <c r="AB34924"/>
    </row>
    <row r="34925" spans="16:28" x14ac:dyDescent="0.2">
      <c r="P34925" s="12"/>
      <c r="AB34925"/>
    </row>
    <row r="34926" spans="16:28" x14ac:dyDescent="0.2">
      <c r="P34926" s="12"/>
      <c r="AB34926"/>
    </row>
    <row r="34927" spans="16:28" x14ac:dyDescent="0.2">
      <c r="P34927" s="12"/>
      <c r="AB34927"/>
    </row>
    <row r="34928" spans="16:28" x14ac:dyDescent="0.2">
      <c r="P34928" s="12"/>
      <c r="AB34928"/>
    </row>
    <row r="34929" spans="16:28" x14ac:dyDescent="0.2">
      <c r="P34929" s="12"/>
      <c r="AB34929"/>
    </row>
    <row r="34930" spans="16:28" x14ac:dyDescent="0.2">
      <c r="P34930" s="12"/>
      <c r="AB34930"/>
    </row>
    <row r="34931" spans="16:28" x14ac:dyDescent="0.2">
      <c r="P34931" s="12"/>
      <c r="AB34931"/>
    </row>
    <row r="34932" spans="16:28" x14ac:dyDescent="0.2">
      <c r="P34932" s="12"/>
      <c r="AB34932"/>
    </row>
    <row r="34933" spans="16:28" x14ac:dyDescent="0.2">
      <c r="P34933" s="12"/>
      <c r="AB34933"/>
    </row>
    <row r="34934" spans="16:28" x14ac:dyDescent="0.2">
      <c r="P34934" s="12"/>
      <c r="AB34934"/>
    </row>
    <row r="34935" spans="16:28" x14ac:dyDescent="0.2">
      <c r="P34935" s="12"/>
      <c r="AB34935"/>
    </row>
    <row r="34936" spans="16:28" x14ac:dyDescent="0.2">
      <c r="P34936" s="12"/>
      <c r="AB34936"/>
    </row>
    <row r="34937" spans="16:28" x14ac:dyDescent="0.2">
      <c r="P34937" s="12"/>
      <c r="AB34937"/>
    </row>
    <row r="34938" spans="16:28" x14ac:dyDescent="0.2">
      <c r="P34938" s="12"/>
      <c r="AB34938"/>
    </row>
    <row r="34939" spans="16:28" x14ac:dyDescent="0.2">
      <c r="P34939" s="12"/>
      <c r="AB34939"/>
    </row>
    <row r="34940" spans="16:28" x14ac:dyDescent="0.2">
      <c r="P34940" s="12"/>
      <c r="AB34940"/>
    </row>
    <row r="34941" spans="16:28" x14ac:dyDescent="0.2">
      <c r="P34941" s="12"/>
      <c r="AB34941"/>
    </row>
    <row r="34942" spans="16:28" x14ac:dyDescent="0.2">
      <c r="P34942" s="12"/>
      <c r="AB34942"/>
    </row>
    <row r="34943" spans="16:28" x14ac:dyDescent="0.2">
      <c r="P34943" s="12"/>
      <c r="AB34943"/>
    </row>
    <row r="34944" spans="16:28" x14ac:dyDescent="0.2">
      <c r="P34944" s="12"/>
      <c r="AB34944"/>
    </row>
    <row r="34945" spans="16:28" x14ac:dyDescent="0.2">
      <c r="P34945" s="12"/>
      <c r="AB34945"/>
    </row>
    <row r="34946" spans="16:28" x14ac:dyDescent="0.2">
      <c r="P34946" s="12"/>
      <c r="AB34946"/>
    </row>
    <row r="34947" spans="16:28" x14ac:dyDescent="0.2">
      <c r="P34947" s="12"/>
      <c r="AB34947"/>
    </row>
    <row r="34948" spans="16:28" x14ac:dyDescent="0.2">
      <c r="P34948" s="12"/>
      <c r="AB34948"/>
    </row>
    <row r="34949" spans="16:28" x14ac:dyDescent="0.2">
      <c r="P34949" s="12"/>
      <c r="AB34949"/>
    </row>
    <row r="34950" spans="16:28" x14ac:dyDescent="0.2">
      <c r="P34950" s="12"/>
      <c r="AB34950"/>
    </row>
    <row r="34951" spans="16:28" x14ac:dyDescent="0.2">
      <c r="P34951" s="12"/>
      <c r="AB34951"/>
    </row>
    <row r="34952" spans="16:28" x14ac:dyDescent="0.2">
      <c r="P34952" s="12"/>
      <c r="AB34952"/>
    </row>
    <row r="34953" spans="16:28" x14ac:dyDescent="0.2">
      <c r="P34953" s="12"/>
      <c r="AB34953"/>
    </row>
    <row r="34954" spans="16:28" x14ac:dyDescent="0.2">
      <c r="P34954" s="12"/>
      <c r="AB34954"/>
    </row>
    <row r="34955" spans="16:28" x14ac:dyDescent="0.2">
      <c r="P34955" s="12"/>
      <c r="AB34955"/>
    </row>
    <row r="34956" spans="16:28" x14ac:dyDescent="0.2">
      <c r="P34956" s="12"/>
      <c r="AB34956"/>
    </row>
    <row r="34957" spans="16:28" x14ac:dyDescent="0.2">
      <c r="P34957" s="12"/>
      <c r="AB34957"/>
    </row>
    <row r="34958" spans="16:28" x14ac:dyDescent="0.2">
      <c r="P34958" s="12"/>
      <c r="AB34958"/>
    </row>
    <row r="34959" spans="16:28" x14ac:dyDescent="0.2">
      <c r="P34959" s="12"/>
      <c r="AB34959"/>
    </row>
    <row r="34960" spans="16:28" x14ac:dyDescent="0.2">
      <c r="P34960" s="12"/>
      <c r="AB34960"/>
    </row>
    <row r="34961" spans="16:28" x14ac:dyDescent="0.2">
      <c r="P34961" s="12"/>
      <c r="AB34961"/>
    </row>
    <row r="34962" spans="16:28" x14ac:dyDescent="0.2">
      <c r="P34962" s="12"/>
      <c r="AB34962"/>
    </row>
    <row r="34963" spans="16:28" x14ac:dyDescent="0.2">
      <c r="P34963" s="12"/>
      <c r="AB34963"/>
    </row>
    <row r="34964" spans="16:28" x14ac:dyDescent="0.2">
      <c r="P34964" s="12"/>
      <c r="AB34964"/>
    </row>
    <row r="34965" spans="16:28" x14ac:dyDescent="0.2">
      <c r="P34965" s="12"/>
      <c r="AB34965"/>
    </row>
    <row r="34966" spans="16:28" x14ac:dyDescent="0.2">
      <c r="P34966" s="12"/>
      <c r="AB34966"/>
    </row>
    <row r="34967" spans="16:28" x14ac:dyDescent="0.2">
      <c r="P34967" s="12"/>
      <c r="AB34967"/>
    </row>
    <row r="34968" spans="16:28" x14ac:dyDescent="0.2">
      <c r="P34968" s="12"/>
      <c r="AB34968"/>
    </row>
    <row r="34969" spans="16:28" x14ac:dyDescent="0.2">
      <c r="P34969" s="12"/>
      <c r="AB34969"/>
    </row>
    <row r="34970" spans="16:28" x14ac:dyDescent="0.2">
      <c r="P34970" s="12"/>
      <c r="AB34970"/>
    </row>
    <row r="34971" spans="16:28" x14ac:dyDescent="0.2">
      <c r="P34971" s="12"/>
      <c r="AB34971"/>
    </row>
    <row r="34972" spans="16:28" x14ac:dyDescent="0.2">
      <c r="P34972" s="12"/>
      <c r="AB34972"/>
    </row>
    <row r="34973" spans="16:28" x14ac:dyDescent="0.2">
      <c r="P34973" s="12"/>
      <c r="AB34973"/>
    </row>
    <row r="34974" spans="16:28" x14ac:dyDescent="0.2">
      <c r="P34974" s="12"/>
      <c r="AB34974"/>
    </row>
    <row r="34975" spans="16:28" x14ac:dyDescent="0.2">
      <c r="P34975" s="12"/>
      <c r="AB34975"/>
    </row>
    <row r="34976" spans="16:28" x14ac:dyDescent="0.2">
      <c r="P34976" s="12"/>
      <c r="AB34976"/>
    </row>
    <row r="34977" spans="16:28" x14ac:dyDescent="0.2">
      <c r="P34977" s="12"/>
      <c r="AB34977"/>
    </row>
    <row r="34978" spans="16:28" x14ac:dyDescent="0.2">
      <c r="P34978" s="12"/>
      <c r="AB34978"/>
    </row>
    <row r="34979" spans="16:28" x14ac:dyDescent="0.2">
      <c r="P34979" s="12"/>
      <c r="AB34979"/>
    </row>
    <row r="34980" spans="16:28" x14ac:dyDescent="0.2">
      <c r="P34980" s="12"/>
      <c r="AB34980"/>
    </row>
    <row r="34981" spans="16:28" x14ac:dyDescent="0.2">
      <c r="P34981" s="12"/>
      <c r="AB34981"/>
    </row>
    <row r="34982" spans="16:28" x14ac:dyDescent="0.2">
      <c r="P34982" s="12"/>
      <c r="AB34982"/>
    </row>
    <row r="34983" spans="16:28" x14ac:dyDescent="0.2">
      <c r="P34983" s="12"/>
      <c r="AB34983"/>
    </row>
    <row r="34984" spans="16:28" x14ac:dyDescent="0.2">
      <c r="P34984" s="12"/>
      <c r="AB34984"/>
    </row>
    <row r="34985" spans="16:28" x14ac:dyDescent="0.2">
      <c r="P34985" s="12"/>
      <c r="AB34985"/>
    </row>
    <row r="34986" spans="16:28" x14ac:dyDescent="0.2">
      <c r="P34986" s="12"/>
      <c r="AB34986"/>
    </row>
    <row r="34987" spans="16:28" x14ac:dyDescent="0.2">
      <c r="P34987" s="12"/>
      <c r="AB34987"/>
    </row>
    <row r="34988" spans="16:28" x14ac:dyDescent="0.2">
      <c r="P34988" s="12"/>
      <c r="AB34988"/>
    </row>
    <row r="34989" spans="16:28" x14ac:dyDescent="0.2">
      <c r="P34989" s="12"/>
      <c r="AB34989"/>
    </row>
    <row r="34990" spans="16:28" x14ac:dyDescent="0.2">
      <c r="P34990" s="12"/>
      <c r="AB34990"/>
    </row>
    <row r="34991" spans="16:28" x14ac:dyDescent="0.2">
      <c r="P34991" s="12"/>
      <c r="AB34991"/>
    </row>
    <row r="34992" spans="16:28" x14ac:dyDescent="0.2">
      <c r="P34992" s="12"/>
      <c r="AB34992"/>
    </row>
    <row r="34993" spans="16:28" x14ac:dyDescent="0.2">
      <c r="P34993" s="12"/>
      <c r="AB34993"/>
    </row>
    <row r="34994" spans="16:28" x14ac:dyDescent="0.2">
      <c r="P34994" s="12"/>
      <c r="AB34994"/>
    </row>
    <row r="34995" spans="16:28" x14ac:dyDescent="0.2">
      <c r="P34995" s="12"/>
      <c r="AB34995"/>
    </row>
    <row r="34996" spans="16:28" x14ac:dyDescent="0.2">
      <c r="P34996" s="12"/>
      <c r="AB34996"/>
    </row>
    <row r="34997" spans="16:28" x14ac:dyDescent="0.2">
      <c r="P34997" s="12"/>
      <c r="AB34997"/>
    </row>
    <row r="34998" spans="16:28" x14ac:dyDescent="0.2">
      <c r="P34998" s="12"/>
      <c r="AB34998"/>
    </row>
    <row r="34999" spans="16:28" x14ac:dyDescent="0.2">
      <c r="P34999" s="12"/>
      <c r="AB34999"/>
    </row>
    <row r="35000" spans="16:28" x14ac:dyDescent="0.2">
      <c r="P35000" s="12"/>
      <c r="AB35000"/>
    </row>
    <row r="35001" spans="16:28" x14ac:dyDescent="0.2">
      <c r="P35001" s="12"/>
      <c r="AB35001"/>
    </row>
    <row r="35002" spans="16:28" x14ac:dyDescent="0.2">
      <c r="P35002" s="12"/>
      <c r="AB35002"/>
    </row>
    <row r="35003" spans="16:28" x14ac:dyDescent="0.2">
      <c r="P35003" s="12"/>
      <c r="AB35003"/>
    </row>
    <row r="35004" spans="16:28" x14ac:dyDescent="0.2">
      <c r="P35004" s="12"/>
      <c r="AB35004"/>
    </row>
    <row r="35005" spans="16:28" x14ac:dyDescent="0.2">
      <c r="P35005" s="12"/>
      <c r="AB35005"/>
    </row>
    <row r="35006" spans="16:28" x14ac:dyDescent="0.2">
      <c r="P35006" s="12"/>
      <c r="AB35006"/>
    </row>
    <row r="35007" spans="16:28" x14ac:dyDescent="0.2">
      <c r="P35007" s="12"/>
      <c r="AB35007"/>
    </row>
    <row r="35008" spans="16:28" x14ac:dyDescent="0.2">
      <c r="P35008" s="12"/>
      <c r="AB35008"/>
    </row>
    <row r="35009" spans="16:28" x14ac:dyDescent="0.2">
      <c r="P35009" s="12"/>
      <c r="AB35009"/>
    </row>
    <row r="35010" spans="16:28" x14ac:dyDescent="0.2">
      <c r="P35010" s="12"/>
      <c r="AB35010"/>
    </row>
    <row r="35011" spans="16:28" x14ac:dyDescent="0.2">
      <c r="P35011" s="12"/>
      <c r="AB35011"/>
    </row>
    <row r="35012" spans="16:28" x14ac:dyDescent="0.2">
      <c r="P35012" s="12"/>
      <c r="AB35012"/>
    </row>
    <row r="35013" spans="16:28" x14ac:dyDescent="0.2">
      <c r="P35013" s="12"/>
      <c r="AB35013"/>
    </row>
    <row r="35014" spans="16:28" x14ac:dyDescent="0.2">
      <c r="P35014" s="12"/>
      <c r="AB35014"/>
    </row>
    <row r="35015" spans="16:28" x14ac:dyDescent="0.2">
      <c r="P35015" s="12"/>
      <c r="AB35015"/>
    </row>
    <row r="35016" spans="16:28" x14ac:dyDescent="0.2">
      <c r="P35016" s="12"/>
      <c r="AB35016"/>
    </row>
    <row r="35017" spans="16:28" x14ac:dyDescent="0.2">
      <c r="P35017" s="12"/>
      <c r="AB35017"/>
    </row>
    <row r="35018" spans="16:28" x14ac:dyDescent="0.2">
      <c r="P35018" s="12"/>
      <c r="AB35018"/>
    </row>
    <row r="35019" spans="16:28" x14ac:dyDescent="0.2">
      <c r="P35019" s="12"/>
      <c r="AB35019"/>
    </row>
    <row r="35020" spans="16:28" x14ac:dyDescent="0.2">
      <c r="P35020" s="12"/>
      <c r="AB35020"/>
    </row>
    <row r="35021" spans="16:28" x14ac:dyDescent="0.2">
      <c r="P35021" s="12"/>
      <c r="AB35021"/>
    </row>
    <row r="35022" spans="16:28" x14ac:dyDescent="0.2">
      <c r="P35022" s="12"/>
      <c r="AB35022"/>
    </row>
    <row r="35023" spans="16:28" x14ac:dyDescent="0.2">
      <c r="P35023" s="12"/>
      <c r="AB35023"/>
    </row>
    <row r="35024" spans="16:28" x14ac:dyDescent="0.2">
      <c r="P35024" s="12"/>
      <c r="AB35024"/>
    </row>
    <row r="35025" spans="16:28" x14ac:dyDescent="0.2">
      <c r="P35025" s="12"/>
      <c r="AB35025"/>
    </row>
    <row r="35026" spans="16:28" x14ac:dyDescent="0.2">
      <c r="P35026" s="12"/>
      <c r="AB35026"/>
    </row>
    <row r="35027" spans="16:28" x14ac:dyDescent="0.2">
      <c r="P35027" s="12"/>
      <c r="AB35027"/>
    </row>
    <row r="35028" spans="16:28" x14ac:dyDescent="0.2">
      <c r="P35028" s="12"/>
      <c r="AB35028"/>
    </row>
    <row r="35029" spans="16:28" x14ac:dyDescent="0.2">
      <c r="P35029" s="12"/>
      <c r="AB35029"/>
    </row>
    <row r="35030" spans="16:28" x14ac:dyDescent="0.2">
      <c r="P35030" s="12"/>
      <c r="AB35030"/>
    </row>
    <row r="35031" spans="16:28" x14ac:dyDescent="0.2">
      <c r="P35031" s="12"/>
      <c r="AB35031"/>
    </row>
    <row r="35032" spans="16:28" x14ac:dyDescent="0.2">
      <c r="P35032" s="12"/>
      <c r="AB35032"/>
    </row>
    <row r="35033" spans="16:28" x14ac:dyDescent="0.2">
      <c r="P35033" s="12"/>
      <c r="AB35033"/>
    </row>
    <row r="35034" spans="16:28" x14ac:dyDescent="0.2">
      <c r="P35034" s="12"/>
      <c r="AB35034"/>
    </row>
    <row r="35035" spans="16:28" x14ac:dyDescent="0.2">
      <c r="P35035" s="12"/>
      <c r="AB35035"/>
    </row>
    <row r="35036" spans="16:28" x14ac:dyDescent="0.2">
      <c r="P35036" s="12"/>
      <c r="AB35036"/>
    </row>
    <row r="35037" spans="16:28" x14ac:dyDescent="0.2">
      <c r="P35037" s="12"/>
      <c r="AB35037"/>
    </row>
    <row r="35038" spans="16:28" x14ac:dyDescent="0.2">
      <c r="P35038" s="12"/>
      <c r="AB35038"/>
    </row>
    <row r="35039" spans="16:28" x14ac:dyDescent="0.2">
      <c r="P35039" s="12"/>
      <c r="AB35039"/>
    </row>
    <row r="35040" spans="16:28" x14ac:dyDescent="0.2">
      <c r="P35040" s="12"/>
      <c r="AB35040"/>
    </row>
    <row r="35041" spans="16:28" x14ac:dyDescent="0.2">
      <c r="P35041" s="12"/>
      <c r="AB35041"/>
    </row>
    <row r="35042" spans="16:28" x14ac:dyDescent="0.2">
      <c r="P35042" s="12"/>
      <c r="AB35042"/>
    </row>
    <row r="35043" spans="16:28" x14ac:dyDescent="0.2">
      <c r="P35043" s="12"/>
      <c r="AB35043"/>
    </row>
    <row r="35044" spans="16:28" x14ac:dyDescent="0.2">
      <c r="P35044" s="12"/>
      <c r="AB35044"/>
    </row>
    <row r="35045" spans="16:28" x14ac:dyDescent="0.2">
      <c r="P35045" s="12"/>
      <c r="AB35045"/>
    </row>
    <row r="35046" spans="16:28" x14ac:dyDescent="0.2">
      <c r="P35046" s="12"/>
      <c r="AB35046"/>
    </row>
    <row r="35047" spans="16:28" x14ac:dyDescent="0.2">
      <c r="P35047" s="12"/>
      <c r="AB35047"/>
    </row>
    <row r="35048" spans="16:28" x14ac:dyDescent="0.2">
      <c r="P35048" s="12"/>
      <c r="AB35048"/>
    </row>
    <row r="35049" spans="16:28" x14ac:dyDescent="0.2">
      <c r="P35049" s="12"/>
      <c r="AB35049"/>
    </row>
    <row r="35050" spans="16:28" x14ac:dyDescent="0.2">
      <c r="P35050" s="12"/>
      <c r="AB35050"/>
    </row>
    <row r="35051" spans="16:28" x14ac:dyDescent="0.2">
      <c r="P35051" s="12"/>
      <c r="AB35051"/>
    </row>
    <row r="35052" spans="16:28" x14ac:dyDescent="0.2">
      <c r="P35052" s="12"/>
      <c r="AB35052"/>
    </row>
    <row r="35053" spans="16:28" x14ac:dyDescent="0.2">
      <c r="P35053" s="12"/>
      <c r="AB35053"/>
    </row>
    <row r="35054" spans="16:28" x14ac:dyDescent="0.2">
      <c r="P35054" s="12"/>
      <c r="AB35054"/>
    </row>
    <row r="35055" spans="16:28" x14ac:dyDescent="0.2">
      <c r="P35055" s="12"/>
      <c r="AB35055"/>
    </row>
    <row r="35056" spans="16:28" x14ac:dyDescent="0.2">
      <c r="P35056" s="12"/>
      <c r="AB35056"/>
    </row>
    <row r="35057" spans="16:28" x14ac:dyDescent="0.2">
      <c r="P35057" s="12"/>
      <c r="AB35057"/>
    </row>
    <row r="35058" spans="16:28" x14ac:dyDescent="0.2">
      <c r="P35058" s="12"/>
      <c r="AB35058"/>
    </row>
    <row r="35059" spans="16:28" x14ac:dyDescent="0.2">
      <c r="P35059" s="12"/>
      <c r="AB35059"/>
    </row>
    <row r="35060" spans="16:28" x14ac:dyDescent="0.2">
      <c r="P35060" s="12"/>
      <c r="AB35060"/>
    </row>
    <row r="35061" spans="16:28" x14ac:dyDescent="0.2">
      <c r="P35061" s="12"/>
      <c r="AB35061"/>
    </row>
    <row r="35062" spans="16:28" x14ac:dyDescent="0.2">
      <c r="P35062" s="12"/>
      <c r="AB35062"/>
    </row>
    <row r="35063" spans="16:28" x14ac:dyDescent="0.2">
      <c r="P35063" s="12"/>
      <c r="AB35063"/>
    </row>
    <row r="35064" spans="16:28" x14ac:dyDescent="0.2">
      <c r="P35064" s="12"/>
      <c r="AB35064"/>
    </row>
    <row r="35065" spans="16:28" x14ac:dyDescent="0.2">
      <c r="P35065" s="12"/>
      <c r="AB35065"/>
    </row>
    <row r="35066" spans="16:28" x14ac:dyDescent="0.2">
      <c r="P35066" s="12"/>
      <c r="AB35066"/>
    </row>
    <row r="35067" spans="16:28" x14ac:dyDescent="0.2">
      <c r="P35067" s="12"/>
      <c r="AB35067"/>
    </row>
    <row r="35068" spans="16:28" x14ac:dyDescent="0.2">
      <c r="P35068" s="12"/>
      <c r="AB35068"/>
    </row>
    <row r="35069" spans="16:28" x14ac:dyDescent="0.2">
      <c r="P35069" s="12"/>
      <c r="AB35069"/>
    </row>
    <row r="35070" spans="16:28" x14ac:dyDescent="0.2">
      <c r="P35070" s="12"/>
      <c r="AB35070"/>
    </row>
    <row r="35071" spans="16:28" x14ac:dyDescent="0.2">
      <c r="P35071" s="12"/>
      <c r="AB35071"/>
    </row>
    <row r="35072" spans="16:28" x14ac:dyDescent="0.2">
      <c r="P35072" s="12"/>
      <c r="AB35072"/>
    </row>
    <row r="35073" spans="16:28" x14ac:dyDescent="0.2">
      <c r="P35073" s="12"/>
      <c r="AB35073"/>
    </row>
    <row r="35074" spans="16:28" x14ac:dyDescent="0.2">
      <c r="P35074" s="12"/>
      <c r="AB35074"/>
    </row>
    <row r="35075" spans="16:28" x14ac:dyDescent="0.2">
      <c r="P35075" s="12"/>
      <c r="AB35075"/>
    </row>
    <row r="35076" spans="16:28" x14ac:dyDescent="0.2">
      <c r="P35076" s="12"/>
      <c r="AB35076"/>
    </row>
    <row r="35077" spans="16:28" x14ac:dyDescent="0.2">
      <c r="P35077" s="12"/>
      <c r="AB35077"/>
    </row>
    <row r="35078" spans="16:28" x14ac:dyDescent="0.2">
      <c r="P35078" s="12"/>
      <c r="AB35078"/>
    </row>
    <row r="35079" spans="16:28" x14ac:dyDescent="0.2">
      <c r="P35079" s="12"/>
      <c r="AB35079"/>
    </row>
    <row r="35080" spans="16:28" x14ac:dyDescent="0.2">
      <c r="P35080" s="12"/>
      <c r="AB35080"/>
    </row>
    <row r="35081" spans="16:28" x14ac:dyDescent="0.2">
      <c r="P35081" s="12"/>
      <c r="AB35081"/>
    </row>
    <row r="35082" spans="16:28" x14ac:dyDescent="0.2">
      <c r="P35082" s="12"/>
      <c r="AB35082"/>
    </row>
    <row r="35083" spans="16:28" x14ac:dyDescent="0.2">
      <c r="P35083" s="12"/>
      <c r="AB35083"/>
    </row>
    <row r="35084" spans="16:28" x14ac:dyDescent="0.2">
      <c r="P35084" s="12"/>
      <c r="AB35084"/>
    </row>
    <row r="35085" spans="16:28" x14ac:dyDescent="0.2">
      <c r="P35085" s="12"/>
      <c r="AB35085"/>
    </row>
    <row r="35086" spans="16:28" x14ac:dyDescent="0.2">
      <c r="P35086" s="12"/>
      <c r="AB35086"/>
    </row>
    <row r="35087" spans="16:28" x14ac:dyDescent="0.2">
      <c r="P35087" s="12"/>
      <c r="AB35087"/>
    </row>
    <row r="35088" spans="16:28" x14ac:dyDescent="0.2">
      <c r="P35088" s="12"/>
      <c r="AB35088"/>
    </row>
    <row r="35089" spans="16:28" x14ac:dyDescent="0.2">
      <c r="P35089" s="12"/>
      <c r="AB35089"/>
    </row>
    <row r="35090" spans="16:28" x14ac:dyDescent="0.2">
      <c r="P35090" s="12"/>
      <c r="AB35090"/>
    </row>
    <row r="35091" spans="16:28" x14ac:dyDescent="0.2">
      <c r="P35091" s="12"/>
      <c r="AB35091"/>
    </row>
    <row r="35092" spans="16:28" x14ac:dyDescent="0.2">
      <c r="P35092" s="12"/>
      <c r="AB35092"/>
    </row>
    <row r="35093" spans="16:28" x14ac:dyDescent="0.2">
      <c r="P35093" s="12"/>
      <c r="AB35093"/>
    </row>
    <row r="35094" spans="16:28" x14ac:dyDescent="0.2">
      <c r="P35094" s="12"/>
      <c r="AB35094"/>
    </row>
    <row r="35095" spans="16:28" x14ac:dyDescent="0.2">
      <c r="P35095" s="12"/>
      <c r="AB35095"/>
    </row>
    <row r="35096" spans="16:28" x14ac:dyDescent="0.2">
      <c r="P35096" s="12"/>
      <c r="AB35096"/>
    </row>
    <row r="35097" spans="16:28" x14ac:dyDescent="0.2">
      <c r="P35097" s="12"/>
      <c r="AB35097"/>
    </row>
    <row r="35098" spans="16:28" x14ac:dyDescent="0.2">
      <c r="P35098" s="12"/>
      <c r="AB35098"/>
    </row>
    <row r="35099" spans="16:28" x14ac:dyDescent="0.2">
      <c r="P35099" s="12"/>
      <c r="AB35099"/>
    </row>
    <row r="35100" spans="16:28" x14ac:dyDescent="0.2">
      <c r="P35100" s="12"/>
      <c r="AB35100"/>
    </row>
    <row r="35101" spans="16:28" x14ac:dyDescent="0.2">
      <c r="P35101" s="12"/>
      <c r="AB35101"/>
    </row>
    <row r="35102" spans="16:28" x14ac:dyDescent="0.2">
      <c r="P35102" s="12"/>
      <c r="AB35102"/>
    </row>
    <row r="35103" spans="16:28" x14ac:dyDescent="0.2">
      <c r="P35103" s="12"/>
      <c r="AB35103"/>
    </row>
    <row r="35104" spans="16:28" x14ac:dyDescent="0.2">
      <c r="P35104" s="12"/>
      <c r="AB35104"/>
    </row>
    <row r="35105" spans="16:28" x14ac:dyDescent="0.2">
      <c r="P35105" s="12"/>
      <c r="AB35105"/>
    </row>
    <row r="35106" spans="16:28" x14ac:dyDescent="0.2">
      <c r="P35106" s="12"/>
      <c r="AB35106"/>
    </row>
    <row r="35107" spans="16:28" x14ac:dyDescent="0.2">
      <c r="P35107" s="12"/>
      <c r="AB35107"/>
    </row>
    <row r="35108" spans="16:28" x14ac:dyDescent="0.2">
      <c r="P35108" s="12"/>
      <c r="AB35108"/>
    </row>
    <row r="35109" spans="16:28" x14ac:dyDescent="0.2">
      <c r="P35109" s="12"/>
      <c r="AB35109"/>
    </row>
    <row r="35110" spans="16:28" x14ac:dyDescent="0.2">
      <c r="P35110" s="12"/>
      <c r="AB35110"/>
    </row>
    <row r="35111" spans="16:28" x14ac:dyDescent="0.2">
      <c r="P35111" s="12"/>
      <c r="AB35111"/>
    </row>
    <row r="35112" spans="16:28" x14ac:dyDescent="0.2">
      <c r="P35112" s="12"/>
      <c r="AB35112"/>
    </row>
    <row r="35113" spans="16:28" x14ac:dyDescent="0.2">
      <c r="P35113" s="12"/>
      <c r="AB35113"/>
    </row>
    <row r="35114" spans="16:28" x14ac:dyDescent="0.2">
      <c r="P35114" s="12"/>
      <c r="AB35114"/>
    </row>
    <row r="35115" spans="16:28" x14ac:dyDescent="0.2">
      <c r="P35115" s="12"/>
      <c r="AB35115"/>
    </row>
    <row r="35116" spans="16:28" x14ac:dyDescent="0.2">
      <c r="P35116" s="12"/>
      <c r="AB35116"/>
    </row>
    <row r="35117" spans="16:28" x14ac:dyDescent="0.2">
      <c r="P35117" s="12"/>
      <c r="AB35117"/>
    </row>
    <row r="35118" spans="16:28" x14ac:dyDescent="0.2">
      <c r="P35118" s="12"/>
      <c r="AB35118"/>
    </row>
    <row r="35119" spans="16:28" x14ac:dyDescent="0.2">
      <c r="P35119" s="12"/>
      <c r="AB35119"/>
    </row>
    <row r="35120" spans="16:28" x14ac:dyDescent="0.2">
      <c r="P35120" s="12"/>
      <c r="AB35120"/>
    </row>
    <row r="35121" spans="16:28" x14ac:dyDescent="0.2">
      <c r="P35121" s="12"/>
      <c r="AB35121"/>
    </row>
    <row r="35122" spans="16:28" x14ac:dyDescent="0.2">
      <c r="P35122" s="12"/>
      <c r="AB35122"/>
    </row>
    <row r="35123" spans="16:28" x14ac:dyDescent="0.2">
      <c r="P35123" s="12"/>
      <c r="AB35123"/>
    </row>
    <row r="35124" spans="16:28" x14ac:dyDescent="0.2">
      <c r="P35124" s="12"/>
      <c r="AB35124"/>
    </row>
    <row r="35125" spans="16:28" x14ac:dyDescent="0.2">
      <c r="P35125" s="12"/>
      <c r="AB35125"/>
    </row>
    <row r="35126" spans="16:28" x14ac:dyDescent="0.2">
      <c r="P35126" s="12"/>
      <c r="AB35126"/>
    </row>
    <row r="35127" spans="16:28" x14ac:dyDescent="0.2">
      <c r="P35127" s="12"/>
      <c r="AB35127"/>
    </row>
    <row r="35128" spans="16:28" x14ac:dyDescent="0.2">
      <c r="P35128" s="12"/>
      <c r="AB35128"/>
    </row>
    <row r="35129" spans="16:28" x14ac:dyDescent="0.2">
      <c r="P35129" s="12"/>
      <c r="AB35129"/>
    </row>
    <row r="35130" spans="16:28" x14ac:dyDescent="0.2">
      <c r="P35130" s="12"/>
      <c r="AB35130"/>
    </row>
    <row r="35131" spans="16:28" x14ac:dyDescent="0.2">
      <c r="P35131" s="12"/>
      <c r="AB35131"/>
    </row>
    <row r="35132" spans="16:28" x14ac:dyDescent="0.2">
      <c r="P35132" s="12"/>
      <c r="AB35132"/>
    </row>
    <row r="35133" spans="16:28" x14ac:dyDescent="0.2">
      <c r="P35133" s="12"/>
      <c r="AB35133"/>
    </row>
    <row r="35134" spans="16:28" x14ac:dyDescent="0.2">
      <c r="P35134" s="12"/>
      <c r="AB35134"/>
    </row>
    <row r="35135" spans="16:28" x14ac:dyDescent="0.2">
      <c r="P35135" s="12"/>
      <c r="AB35135"/>
    </row>
    <row r="35136" spans="16:28" x14ac:dyDescent="0.2">
      <c r="P35136" s="12"/>
      <c r="AB35136"/>
    </row>
    <row r="35137" spans="16:28" x14ac:dyDescent="0.2">
      <c r="P35137" s="12"/>
      <c r="AB35137"/>
    </row>
    <row r="35138" spans="16:28" x14ac:dyDescent="0.2">
      <c r="P35138" s="12"/>
      <c r="AB35138"/>
    </row>
    <row r="35139" spans="16:28" x14ac:dyDescent="0.2">
      <c r="P35139" s="12"/>
      <c r="AB35139"/>
    </row>
    <row r="35140" spans="16:28" x14ac:dyDescent="0.2">
      <c r="P35140" s="12"/>
      <c r="AB35140"/>
    </row>
    <row r="35141" spans="16:28" x14ac:dyDescent="0.2">
      <c r="P35141" s="12"/>
      <c r="AB35141"/>
    </row>
    <row r="35142" spans="16:28" x14ac:dyDescent="0.2">
      <c r="P35142" s="12"/>
      <c r="AB35142"/>
    </row>
    <row r="35143" spans="16:28" x14ac:dyDescent="0.2">
      <c r="P35143" s="12"/>
      <c r="AB35143"/>
    </row>
    <row r="35144" spans="16:28" x14ac:dyDescent="0.2">
      <c r="P35144" s="12"/>
      <c r="AB35144"/>
    </row>
    <row r="35145" spans="16:28" x14ac:dyDescent="0.2">
      <c r="P35145" s="12"/>
      <c r="AB35145"/>
    </row>
    <row r="35146" spans="16:28" x14ac:dyDescent="0.2">
      <c r="P35146" s="12"/>
      <c r="AB35146"/>
    </row>
    <row r="35147" spans="16:28" x14ac:dyDescent="0.2">
      <c r="P35147" s="12"/>
      <c r="AB35147"/>
    </row>
    <row r="35148" spans="16:28" x14ac:dyDescent="0.2">
      <c r="P35148" s="12"/>
      <c r="AB35148"/>
    </row>
    <row r="35149" spans="16:28" x14ac:dyDescent="0.2">
      <c r="P35149" s="12"/>
      <c r="AB35149"/>
    </row>
    <row r="35150" spans="16:28" x14ac:dyDescent="0.2">
      <c r="P35150" s="12"/>
      <c r="AB35150"/>
    </row>
    <row r="35151" spans="16:28" x14ac:dyDescent="0.2">
      <c r="P35151" s="12"/>
      <c r="AB35151"/>
    </row>
    <row r="35152" spans="16:28" x14ac:dyDescent="0.2">
      <c r="P35152" s="12"/>
      <c r="AB35152"/>
    </row>
    <row r="35153" spans="16:28" x14ac:dyDescent="0.2">
      <c r="P35153" s="12"/>
      <c r="AB35153"/>
    </row>
    <row r="35154" spans="16:28" x14ac:dyDescent="0.2">
      <c r="P35154" s="12"/>
      <c r="AB35154"/>
    </row>
    <row r="35155" spans="16:28" x14ac:dyDescent="0.2">
      <c r="P35155" s="12"/>
      <c r="AB35155"/>
    </row>
    <row r="35156" spans="16:28" x14ac:dyDescent="0.2">
      <c r="P35156" s="12"/>
      <c r="AB35156"/>
    </row>
    <row r="35157" spans="16:28" x14ac:dyDescent="0.2">
      <c r="P35157" s="12"/>
      <c r="AB35157"/>
    </row>
    <row r="35158" spans="16:28" x14ac:dyDescent="0.2">
      <c r="P35158" s="12"/>
      <c r="AB35158"/>
    </row>
    <row r="35159" spans="16:28" x14ac:dyDescent="0.2">
      <c r="P35159" s="12"/>
      <c r="AB35159"/>
    </row>
    <row r="35160" spans="16:28" x14ac:dyDescent="0.2">
      <c r="P35160" s="12"/>
      <c r="AB35160"/>
    </row>
    <row r="35161" spans="16:28" x14ac:dyDescent="0.2">
      <c r="P35161" s="12"/>
      <c r="AB35161"/>
    </row>
    <row r="35162" spans="16:28" x14ac:dyDescent="0.2">
      <c r="P35162" s="12"/>
      <c r="AB35162"/>
    </row>
    <row r="35163" spans="16:28" x14ac:dyDescent="0.2">
      <c r="P35163" s="12"/>
      <c r="AB35163"/>
    </row>
    <row r="35164" spans="16:28" x14ac:dyDescent="0.2">
      <c r="P35164" s="12"/>
      <c r="AB35164"/>
    </row>
    <row r="35165" spans="16:28" x14ac:dyDescent="0.2">
      <c r="P35165" s="12"/>
      <c r="AB35165"/>
    </row>
    <row r="35166" spans="16:28" x14ac:dyDescent="0.2">
      <c r="P35166" s="12"/>
      <c r="AB35166"/>
    </row>
    <row r="35167" spans="16:28" x14ac:dyDescent="0.2">
      <c r="P35167" s="12"/>
      <c r="AB35167"/>
    </row>
    <row r="35168" spans="16:28" x14ac:dyDescent="0.2">
      <c r="P35168" s="12"/>
      <c r="AB35168"/>
    </row>
    <row r="35169" spans="16:28" x14ac:dyDescent="0.2">
      <c r="P35169" s="12"/>
      <c r="AB35169"/>
    </row>
    <row r="35170" spans="16:28" x14ac:dyDescent="0.2">
      <c r="P35170" s="12"/>
      <c r="AB35170"/>
    </row>
    <row r="35171" spans="16:28" x14ac:dyDescent="0.2">
      <c r="P35171" s="12"/>
      <c r="AB35171"/>
    </row>
    <row r="35172" spans="16:28" x14ac:dyDescent="0.2">
      <c r="P35172" s="12"/>
      <c r="AB35172"/>
    </row>
    <row r="35173" spans="16:28" x14ac:dyDescent="0.2">
      <c r="P35173" s="12"/>
      <c r="AB35173"/>
    </row>
    <row r="35174" spans="16:28" x14ac:dyDescent="0.2">
      <c r="P35174" s="12"/>
      <c r="AB35174"/>
    </row>
    <row r="35175" spans="16:28" x14ac:dyDescent="0.2">
      <c r="P35175" s="12"/>
      <c r="AB35175"/>
    </row>
    <row r="35176" spans="16:28" x14ac:dyDescent="0.2">
      <c r="P35176" s="12"/>
      <c r="AB35176"/>
    </row>
    <row r="35177" spans="16:28" x14ac:dyDescent="0.2">
      <c r="P35177" s="12"/>
      <c r="AB35177"/>
    </row>
    <row r="35178" spans="16:28" x14ac:dyDescent="0.2">
      <c r="P35178" s="12"/>
      <c r="AB35178"/>
    </row>
    <row r="35179" spans="16:28" x14ac:dyDescent="0.2">
      <c r="P35179" s="12"/>
      <c r="AB35179"/>
    </row>
    <row r="35180" spans="16:28" x14ac:dyDescent="0.2">
      <c r="P35180" s="12"/>
      <c r="AB35180"/>
    </row>
    <row r="35181" spans="16:28" x14ac:dyDescent="0.2">
      <c r="P35181" s="12"/>
      <c r="AB35181"/>
    </row>
    <row r="35182" spans="16:28" x14ac:dyDescent="0.2">
      <c r="P35182" s="12"/>
      <c r="AB35182"/>
    </row>
    <row r="35183" spans="16:28" x14ac:dyDescent="0.2">
      <c r="P35183" s="12"/>
      <c r="AB35183"/>
    </row>
    <row r="35184" spans="16:28" x14ac:dyDescent="0.2">
      <c r="P35184" s="12"/>
      <c r="AB35184"/>
    </row>
    <row r="35185" spans="16:28" x14ac:dyDescent="0.2">
      <c r="P35185" s="12"/>
      <c r="AB35185"/>
    </row>
    <row r="35186" spans="16:28" x14ac:dyDescent="0.2">
      <c r="P35186" s="12"/>
      <c r="AB35186"/>
    </row>
    <row r="35187" spans="16:28" x14ac:dyDescent="0.2">
      <c r="P35187" s="12"/>
      <c r="AB35187"/>
    </row>
    <row r="35188" spans="16:28" x14ac:dyDescent="0.2">
      <c r="P35188" s="12"/>
      <c r="AB35188"/>
    </row>
    <row r="35189" spans="16:28" x14ac:dyDescent="0.2">
      <c r="P35189" s="12"/>
      <c r="AB35189"/>
    </row>
    <row r="35190" spans="16:28" x14ac:dyDescent="0.2">
      <c r="P35190" s="12"/>
      <c r="AB35190"/>
    </row>
    <row r="35191" spans="16:28" x14ac:dyDescent="0.2">
      <c r="P35191" s="12"/>
      <c r="AB35191"/>
    </row>
    <row r="35192" spans="16:28" x14ac:dyDescent="0.2">
      <c r="P35192" s="12"/>
      <c r="AB35192"/>
    </row>
    <row r="35193" spans="16:28" x14ac:dyDescent="0.2">
      <c r="P35193" s="12"/>
      <c r="AB35193"/>
    </row>
    <row r="35194" spans="16:28" x14ac:dyDescent="0.2">
      <c r="P35194" s="12"/>
      <c r="AB35194"/>
    </row>
    <row r="35195" spans="16:28" x14ac:dyDescent="0.2">
      <c r="P35195" s="12"/>
      <c r="AB35195"/>
    </row>
    <row r="35196" spans="16:28" x14ac:dyDescent="0.2">
      <c r="P35196" s="12"/>
      <c r="AB35196"/>
    </row>
    <row r="35197" spans="16:28" x14ac:dyDescent="0.2">
      <c r="P35197" s="12"/>
      <c r="AB35197"/>
    </row>
    <row r="35198" spans="16:28" x14ac:dyDescent="0.2">
      <c r="P35198" s="12"/>
      <c r="AB35198"/>
    </row>
    <row r="35199" spans="16:28" x14ac:dyDescent="0.2">
      <c r="P35199" s="12"/>
      <c r="AB35199"/>
    </row>
    <row r="35200" spans="16:28" x14ac:dyDescent="0.2">
      <c r="P35200" s="12"/>
      <c r="AB35200"/>
    </row>
    <row r="35201" spans="16:28" x14ac:dyDescent="0.2">
      <c r="P35201" s="12"/>
      <c r="AB35201"/>
    </row>
    <row r="35202" spans="16:28" x14ac:dyDescent="0.2">
      <c r="P35202" s="12"/>
      <c r="AB35202"/>
    </row>
    <row r="35203" spans="16:28" x14ac:dyDescent="0.2">
      <c r="P35203" s="12"/>
      <c r="AB35203"/>
    </row>
    <row r="35204" spans="16:28" x14ac:dyDescent="0.2">
      <c r="P35204" s="12"/>
      <c r="AB35204"/>
    </row>
    <row r="35205" spans="16:28" x14ac:dyDescent="0.2">
      <c r="P35205" s="12"/>
      <c r="AB35205"/>
    </row>
    <row r="35206" spans="16:28" x14ac:dyDescent="0.2">
      <c r="P35206" s="12"/>
      <c r="AB35206"/>
    </row>
    <row r="35207" spans="16:28" x14ac:dyDescent="0.2">
      <c r="P35207" s="12"/>
      <c r="AB35207"/>
    </row>
    <row r="35208" spans="16:28" x14ac:dyDescent="0.2">
      <c r="P35208" s="12"/>
      <c r="AB35208"/>
    </row>
    <row r="35209" spans="16:28" x14ac:dyDescent="0.2">
      <c r="P35209" s="12"/>
      <c r="AB35209"/>
    </row>
    <row r="35210" spans="16:28" x14ac:dyDescent="0.2">
      <c r="P35210" s="12"/>
      <c r="AB35210"/>
    </row>
    <row r="35211" spans="16:28" x14ac:dyDescent="0.2">
      <c r="P35211" s="12"/>
      <c r="AB35211"/>
    </row>
    <row r="35212" spans="16:28" x14ac:dyDescent="0.2">
      <c r="P35212" s="12"/>
      <c r="AB35212"/>
    </row>
    <row r="35213" spans="16:28" x14ac:dyDescent="0.2">
      <c r="P35213" s="12"/>
      <c r="AB35213"/>
    </row>
    <row r="35214" spans="16:28" x14ac:dyDescent="0.2">
      <c r="P35214" s="12"/>
      <c r="AB35214"/>
    </row>
    <row r="35215" spans="16:28" x14ac:dyDescent="0.2">
      <c r="P35215" s="12"/>
      <c r="AB35215"/>
    </row>
    <row r="35216" spans="16:28" x14ac:dyDescent="0.2">
      <c r="P35216" s="12"/>
      <c r="AB35216"/>
    </row>
    <row r="35217" spans="16:28" x14ac:dyDescent="0.2">
      <c r="P35217" s="12"/>
      <c r="AB35217"/>
    </row>
    <row r="35218" spans="16:28" x14ac:dyDescent="0.2">
      <c r="P35218" s="12"/>
      <c r="AB35218"/>
    </row>
    <row r="35219" spans="16:28" x14ac:dyDescent="0.2">
      <c r="P35219" s="12"/>
      <c r="AB35219"/>
    </row>
    <row r="35220" spans="16:28" x14ac:dyDescent="0.2">
      <c r="P35220" s="12"/>
      <c r="AB35220"/>
    </row>
    <row r="35221" spans="16:28" x14ac:dyDescent="0.2">
      <c r="P35221" s="12"/>
      <c r="AB35221"/>
    </row>
    <row r="35222" spans="16:28" x14ac:dyDescent="0.2">
      <c r="P35222" s="12"/>
      <c r="AB35222"/>
    </row>
    <row r="35223" spans="16:28" x14ac:dyDescent="0.2">
      <c r="P35223" s="12"/>
      <c r="AB35223"/>
    </row>
    <row r="35224" spans="16:28" x14ac:dyDescent="0.2">
      <c r="P35224" s="12"/>
      <c r="AB35224"/>
    </row>
    <row r="35225" spans="16:28" x14ac:dyDescent="0.2">
      <c r="P35225" s="12"/>
      <c r="AB35225"/>
    </row>
    <row r="35226" spans="16:28" x14ac:dyDescent="0.2">
      <c r="P35226" s="12"/>
      <c r="AB35226"/>
    </row>
    <row r="35227" spans="16:28" x14ac:dyDescent="0.2">
      <c r="P35227" s="12"/>
      <c r="AB35227"/>
    </row>
    <row r="35228" spans="16:28" x14ac:dyDescent="0.2">
      <c r="P35228" s="12"/>
      <c r="AB35228"/>
    </row>
    <row r="35229" spans="16:28" x14ac:dyDescent="0.2">
      <c r="P35229" s="12"/>
      <c r="AB35229"/>
    </row>
    <row r="35230" spans="16:28" x14ac:dyDescent="0.2">
      <c r="P35230" s="12"/>
      <c r="AB35230"/>
    </row>
    <row r="35231" spans="16:28" x14ac:dyDescent="0.2">
      <c r="P35231" s="12"/>
      <c r="AB35231"/>
    </row>
    <row r="35232" spans="16:28" x14ac:dyDescent="0.2">
      <c r="P35232" s="12"/>
      <c r="AB35232"/>
    </row>
    <row r="35233" spans="16:28" x14ac:dyDescent="0.2">
      <c r="P35233" s="12"/>
      <c r="AB35233"/>
    </row>
    <row r="35234" spans="16:28" x14ac:dyDescent="0.2">
      <c r="P35234" s="12"/>
      <c r="AB35234"/>
    </row>
    <row r="35235" spans="16:28" x14ac:dyDescent="0.2">
      <c r="P35235" s="12"/>
      <c r="AB35235"/>
    </row>
    <row r="35236" spans="16:28" x14ac:dyDescent="0.2">
      <c r="P35236" s="12"/>
      <c r="AB35236"/>
    </row>
    <row r="35237" spans="16:28" x14ac:dyDescent="0.2">
      <c r="P35237" s="12"/>
      <c r="AB35237"/>
    </row>
    <row r="35238" spans="16:28" x14ac:dyDescent="0.2">
      <c r="P35238" s="12"/>
      <c r="AB35238"/>
    </row>
    <row r="35239" spans="16:28" x14ac:dyDescent="0.2">
      <c r="P35239" s="12"/>
      <c r="AB35239"/>
    </row>
    <row r="35240" spans="16:28" x14ac:dyDescent="0.2">
      <c r="P35240" s="12"/>
      <c r="AB35240"/>
    </row>
    <row r="35241" spans="16:28" x14ac:dyDescent="0.2">
      <c r="P35241" s="12"/>
      <c r="AB35241"/>
    </row>
    <row r="35242" spans="16:28" x14ac:dyDescent="0.2">
      <c r="P35242" s="12"/>
      <c r="AB35242"/>
    </row>
    <row r="35243" spans="16:28" x14ac:dyDescent="0.2">
      <c r="P35243" s="12"/>
      <c r="AB35243"/>
    </row>
    <row r="35244" spans="16:28" x14ac:dyDescent="0.2">
      <c r="P35244" s="12"/>
      <c r="AB35244"/>
    </row>
    <row r="35245" spans="16:28" x14ac:dyDescent="0.2">
      <c r="P35245" s="12"/>
      <c r="AB35245"/>
    </row>
    <row r="35246" spans="16:28" x14ac:dyDescent="0.2">
      <c r="P35246" s="12"/>
      <c r="AB35246"/>
    </row>
    <row r="35247" spans="16:28" x14ac:dyDescent="0.2">
      <c r="P35247" s="12"/>
      <c r="AB35247"/>
    </row>
    <row r="35248" spans="16:28" x14ac:dyDescent="0.2">
      <c r="P35248" s="12"/>
      <c r="AB35248"/>
    </row>
    <row r="35249" spans="16:28" x14ac:dyDescent="0.2">
      <c r="P35249" s="12"/>
      <c r="AB35249"/>
    </row>
    <row r="35250" spans="16:28" x14ac:dyDescent="0.2">
      <c r="P35250" s="12"/>
      <c r="AB35250"/>
    </row>
    <row r="35251" spans="16:28" x14ac:dyDescent="0.2">
      <c r="P35251" s="12"/>
      <c r="AB35251"/>
    </row>
    <row r="35252" spans="16:28" x14ac:dyDescent="0.2">
      <c r="P35252" s="12"/>
      <c r="AB35252"/>
    </row>
    <row r="35253" spans="16:28" x14ac:dyDescent="0.2">
      <c r="P35253" s="12"/>
      <c r="AB35253"/>
    </row>
    <row r="35254" spans="16:28" x14ac:dyDescent="0.2">
      <c r="P35254" s="12"/>
      <c r="AB35254"/>
    </row>
    <row r="35255" spans="16:28" x14ac:dyDescent="0.2">
      <c r="P35255" s="12"/>
      <c r="AB35255"/>
    </row>
    <row r="35256" spans="16:28" x14ac:dyDescent="0.2">
      <c r="P35256" s="12"/>
      <c r="AB35256"/>
    </row>
    <row r="35257" spans="16:28" x14ac:dyDescent="0.2">
      <c r="P35257" s="12"/>
      <c r="AB35257"/>
    </row>
    <row r="35258" spans="16:28" x14ac:dyDescent="0.2">
      <c r="P35258" s="12"/>
      <c r="AB35258"/>
    </row>
    <row r="35259" spans="16:28" x14ac:dyDescent="0.2">
      <c r="P35259" s="12"/>
      <c r="AB35259"/>
    </row>
    <row r="35260" spans="16:28" x14ac:dyDescent="0.2">
      <c r="P35260" s="12"/>
      <c r="AB35260"/>
    </row>
    <row r="35261" spans="16:28" x14ac:dyDescent="0.2">
      <c r="P35261" s="12"/>
      <c r="AB35261"/>
    </row>
    <row r="35262" spans="16:28" x14ac:dyDescent="0.2">
      <c r="P35262" s="12"/>
      <c r="AB35262"/>
    </row>
    <row r="35263" spans="16:28" x14ac:dyDescent="0.2">
      <c r="P35263" s="12"/>
      <c r="AB35263"/>
    </row>
    <row r="35264" spans="16:28" x14ac:dyDescent="0.2">
      <c r="P35264" s="12"/>
      <c r="AB35264"/>
    </row>
    <row r="35265" spans="16:28" x14ac:dyDescent="0.2">
      <c r="P35265" s="12"/>
      <c r="AB35265"/>
    </row>
    <row r="35266" spans="16:28" x14ac:dyDescent="0.2">
      <c r="P35266" s="12"/>
      <c r="AB35266"/>
    </row>
    <row r="35267" spans="16:28" x14ac:dyDescent="0.2">
      <c r="P35267" s="12"/>
      <c r="AB35267"/>
    </row>
    <row r="35268" spans="16:28" x14ac:dyDescent="0.2">
      <c r="P35268" s="12"/>
      <c r="AB35268"/>
    </row>
    <row r="35269" spans="16:28" x14ac:dyDescent="0.2">
      <c r="P35269" s="12"/>
      <c r="AB35269"/>
    </row>
    <row r="35270" spans="16:28" x14ac:dyDescent="0.2">
      <c r="P35270" s="12"/>
      <c r="AB35270"/>
    </row>
    <row r="35271" spans="16:28" x14ac:dyDescent="0.2">
      <c r="P35271" s="12"/>
      <c r="AB35271"/>
    </row>
    <row r="35272" spans="16:28" x14ac:dyDescent="0.2">
      <c r="P35272" s="12"/>
      <c r="AB35272"/>
    </row>
    <row r="35273" spans="16:28" x14ac:dyDescent="0.2">
      <c r="P35273" s="12"/>
      <c r="AB35273"/>
    </row>
    <row r="35274" spans="16:28" x14ac:dyDescent="0.2">
      <c r="P35274" s="12"/>
      <c r="AB35274"/>
    </row>
    <row r="35275" spans="16:28" x14ac:dyDescent="0.2">
      <c r="P35275" s="12"/>
      <c r="AB35275"/>
    </row>
    <row r="35276" spans="16:28" x14ac:dyDescent="0.2">
      <c r="P35276" s="12"/>
      <c r="AB35276"/>
    </row>
    <row r="35277" spans="16:28" x14ac:dyDescent="0.2">
      <c r="P35277" s="12"/>
      <c r="AB35277"/>
    </row>
    <row r="35278" spans="16:28" x14ac:dyDescent="0.2">
      <c r="P35278" s="12"/>
      <c r="AB35278"/>
    </row>
    <row r="35279" spans="16:28" x14ac:dyDescent="0.2">
      <c r="P35279" s="12"/>
      <c r="AB35279"/>
    </row>
    <row r="35280" spans="16:28" x14ac:dyDescent="0.2">
      <c r="P35280" s="12"/>
      <c r="AB35280"/>
    </row>
    <row r="35281" spans="16:28" x14ac:dyDescent="0.2">
      <c r="P35281" s="12"/>
      <c r="AB35281"/>
    </row>
    <row r="35282" spans="16:28" x14ac:dyDescent="0.2">
      <c r="P35282" s="12"/>
      <c r="AB35282"/>
    </row>
    <row r="35283" spans="16:28" x14ac:dyDescent="0.2">
      <c r="P35283" s="12"/>
      <c r="AB35283"/>
    </row>
    <row r="35284" spans="16:28" x14ac:dyDescent="0.2">
      <c r="P35284" s="12"/>
      <c r="AB35284"/>
    </row>
    <row r="35285" spans="16:28" x14ac:dyDescent="0.2">
      <c r="P35285" s="12"/>
      <c r="AB35285"/>
    </row>
    <row r="35286" spans="16:28" x14ac:dyDescent="0.2">
      <c r="P35286" s="12"/>
      <c r="AB35286"/>
    </row>
    <row r="35287" spans="16:28" x14ac:dyDescent="0.2">
      <c r="P35287" s="12"/>
      <c r="AB35287"/>
    </row>
    <row r="35288" spans="16:28" x14ac:dyDescent="0.2">
      <c r="P35288" s="12"/>
      <c r="AB35288"/>
    </row>
    <row r="35289" spans="16:28" x14ac:dyDescent="0.2">
      <c r="P35289" s="12"/>
      <c r="AB35289"/>
    </row>
    <row r="35290" spans="16:28" x14ac:dyDescent="0.2">
      <c r="P35290" s="12"/>
      <c r="AB35290"/>
    </row>
    <row r="35291" spans="16:28" x14ac:dyDescent="0.2">
      <c r="P35291" s="12"/>
      <c r="AB35291"/>
    </row>
    <row r="35292" spans="16:28" x14ac:dyDescent="0.2">
      <c r="P35292" s="12"/>
      <c r="AB35292"/>
    </row>
    <row r="35293" spans="16:28" x14ac:dyDescent="0.2">
      <c r="P35293" s="12"/>
      <c r="AB35293"/>
    </row>
    <row r="35294" spans="16:28" x14ac:dyDescent="0.2">
      <c r="P35294" s="12"/>
      <c r="AB35294"/>
    </row>
    <row r="35295" spans="16:28" x14ac:dyDescent="0.2">
      <c r="P35295" s="12"/>
      <c r="AB35295"/>
    </row>
    <row r="35296" spans="16:28" x14ac:dyDescent="0.2">
      <c r="P35296" s="12"/>
      <c r="AB35296"/>
    </row>
    <row r="35297" spans="16:28" x14ac:dyDescent="0.2">
      <c r="P35297" s="12"/>
      <c r="AB35297"/>
    </row>
    <row r="35298" spans="16:28" x14ac:dyDescent="0.2">
      <c r="P35298" s="12"/>
      <c r="AB35298"/>
    </row>
    <row r="35299" spans="16:28" x14ac:dyDescent="0.2">
      <c r="P35299" s="12"/>
      <c r="AB35299"/>
    </row>
    <row r="35300" spans="16:28" x14ac:dyDescent="0.2">
      <c r="P35300" s="12"/>
      <c r="AB35300"/>
    </row>
    <row r="35301" spans="16:28" x14ac:dyDescent="0.2">
      <c r="P35301" s="12"/>
      <c r="AB35301"/>
    </row>
    <row r="35302" spans="16:28" x14ac:dyDescent="0.2">
      <c r="P35302" s="12"/>
      <c r="AB35302"/>
    </row>
    <row r="35303" spans="16:28" x14ac:dyDescent="0.2">
      <c r="P35303" s="12"/>
      <c r="AB35303"/>
    </row>
    <row r="35304" spans="16:28" x14ac:dyDescent="0.2">
      <c r="P35304" s="12"/>
      <c r="AB35304"/>
    </row>
    <row r="35305" spans="16:28" x14ac:dyDescent="0.2">
      <c r="P35305" s="12"/>
      <c r="AB35305"/>
    </row>
    <row r="35306" spans="16:28" x14ac:dyDescent="0.2">
      <c r="P35306" s="12"/>
      <c r="AB35306"/>
    </row>
    <row r="35307" spans="16:28" x14ac:dyDescent="0.2">
      <c r="P35307" s="12"/>
      <c r="AB35307"/>
    </row>
    <row r="35308" spans="16:28" x14ac:dyDescent="0.2">
      <c r="P35308" s="12"/>
      <c r="AB35308"/>
    </row>
    <row r="35309" spans="16:28" x14ac:dyDescent="0.2">
      <c r="P35309" s="12"/>
      <c r="AB35309"/>
    </row>
    <row r="35310" spans="16:28" x14ac:dyDescent="0.2">
      <c r="P35310" s="12"/>
      <c r="AB35310"/>
    </row>
    <row r="35311" spans="16:28" x14ac:dyDescent="0.2">
      <c r="P35311" s="12"/>
      <c r="AB35311"/>
    </row>
    <row r="35312" spans="16:28" x14ac:dyDescent="0.2">
      <c r="P35312" s="12"/>
      <c r="AB35312"/>
    </row>
    <row r="35313" spans="16:28" x14ac:dyDescent="0.2">
      <c r="P35313" s="12"/>
      <c r="AB35313"/>
    </row>
    <row r="35314" spans="16:28" x14ac:dyDescent="0.2">
      <c r="P35314" s="12"/>
      <c r="AB35314"/>
    </row>
    <row r="35315" spans="16:28" x14ac:dyDescent="0.2">
      <c r="P35315" s="12"/>
      <c r="AB35315"/>
    </row>
    <row r="35316" spans="16:28" x14ac:dyDescent="0.2">
      <c r="P35316" s="12"/>
      <c r="AB35316"/>
    </row>
    <row r="35317" spans="16:28" x14ac:dyDescent="0.2">
      <c r="P35317" s="12"/>
      <c r="AB35317"/>
    </row>
    <row r="35318" spans="16:28" x14ac:dyDescent="0.2">
      <c r="P35318" s="12"/>
      <c r="AB35318"/>
    </row>
    <row r="35319" spans="16:28" x14ac:dyDescent="0.2">
      <c r="P35319" s="12"/>
      <c r="AB35319"/>
    </row>
    <row r="35320" spans="16:28" x14ac:dyDescent="0.2">
      <c r="P35320" s="12"/>
      <c r="AB35320"/>
    </row>
    <row r="35321" spans="16:28" x14ac:dyDescent="0.2">
      <c r="P35321" s="12"/>
      <c r="AB35321"/>
    </row>
    <row r="35322" spans="16:28" x14ac:dyDescent="0.2">
      <c r="P35322" s="12"/>
      <c r="AB35322"/>
    </row>
    <row r="35323" spans="16:28" x14ac:dyDescent="0.2">
      <c r="P35323" s="12"/>
      <c r="AB35323"/>
    </row>
    <row r="35324" spans="16:28" x14ac:dyDescent="0.2">
      <c r="P35324" s="12"/>
      <c r="AB35324"/>
    </row>
    <row r="35325" spans="16:28" x14ac:dyDescent="0.2">
      <c r="P35325" s="12"/>
      <c r="AB35325"/>
    </row>
    <row r="35326" spans="16:28" x14ac:dyDescent="0.2">
      <c r="P35326" s="12"/>
      <c r="AB35326"/>
    </row>
    <row r="35327" spans="16:28" x14ac:dyDescent="0.2">
      <c r="P35327" s="12"/>
      <c r="AB35327"/>
    </row>
    <row r="35328" spans="16:28" x14ac:dyDescent="0.2">
      <c r="P35328" s="12"/>
      <c r="AB35328"/>
    </row>
    <row r="35329" spans="16:28" x14ac:dyDescent="0.2">
      <c r="P35329" s="12"/>
      <c r="AB35329"/>
    </row>
    <row r="35330" spans="16:28" x14ac:dyDescent="0.2">
      <c r="P35330" s="12"/>
      <c r="AB35330"/>
    </row>
    <row r="35331" spans="16:28" x14ac:dyDescent="0.2">
      <c r="P35331" s="12"/>
      <c r="AB35331"/>
    </row>
    <row r="35332" spans="16:28" x14ac:dyDescent="0.2">
      <c r="P35332" s="12"/>
      <c r="AB35332"/>
    </row>
    <row r="35333" spans="16:28" x14ac:dyDescent="0.2">
      <c r="P35333" s="12"/>
      <c r="AB35333"/>
    </row>
    <row r="35334" spans="16:28" x14ac:dyDescent="0.2">
      <c r="P35334" s="12"/>
      <c r="AB35334"/>
    </row>
    <row r="35335" spans="16:28" x14ac:dyDescent="0.2">
      <c r="P35335" s="12"/>
      <c r="AB35335"/>
    </row>
    <row r="35336" spans="16:28" x14ac:dyDescent="0.2">
      <c r="P35336" s="12"/>
      <c r="AB35336"/>
    </row>
    <row r="35337" spans="16:28" x14ac:dyDescent="0.2">
      <c r="P35337" s="12"/>
      <c r="AB35337"/>
    </row>
    <row r="35338" spans="16:28" x14ac:dyDescent="0.2">
      <c r="P35338" s="12"/>
      <c r="AB35338"/>
    </row>
    <row r="35339" spans="16:28" x14ac:dyDescent="0.2">
      <c r="P35339" s="12"/>
      <c r="AB35339"/>
    </row>
    <row r="35340" spans="16:28" x14ac:dyDescent="0.2">
      <c r="P35340" s="12"/>
      <c r="AB35340"/>
    </row>
    <row r="35341" spans="16:28" x14ac:dyDescent="0.2">
      <c r="P35341" s="12"/>
      <c r="AB35341"/>
    </row>
    <row r="35342" spans="16:28" x14ac:dyDescent="0.2">
      <c r="P35342" s="12"/>
      <c r="AB35342"/>
    </row>
    <row r="35343" spans="16:28" x14ac:dyDescent="0.2">
      <c r="P35343" s="12"/>
      <c r="AB35343"/>
    </row>
    <row r="35344" spans="16:28" x14ac:dyDescent="0.2">
      <c r="P35344" s="12"/>
      <c r="AB35344"/>
    </row>
    <row r="35345" spans="16:28" x14ac:dyDescent="0.2">
      <c r="P35345" s="12"/>
      <c r="AB35345"/>
    </row>
    <row r="35346" spans="16:28" x14ac:dyDescent="0.2">
      <c r="P35346" s="12"/>
      <c r="AB35346"/>
    </row>
    <row r="35347" spans="16:28" x14ac:dyDescent="0.2">
      <c r="P35347" s="12"/>
      <c r="AB35347"/>
    </row>
    <row r="35348" spans="16:28" x14ac:dyDescent="0.2">
      <c r="P35348" s="12"/>
      <c r="AB35348"/>
    </row>
    <row r="35349" spans="16:28" x14ac:dyDescent="0.2">
      <c r="P35349" s="12"/>
      <c r="AB35349"/>
    </row>
    <row r="35350" spans="16:28" x14ac:dyDescent="0.2">
      <c r="P35350" s="12"/>
      <c r="AB35350"/>
    </row>
    <row r="35351" spans="16:28" x14ac:dyDescent="0.2">
      <c r="P35351" s="12"/>
      <c r="AB35351"/>
    </row>
    <row r="35352" spans="16:28" x14ac:dyDescent="0.2">
      <c r="P35352" s="12"/>
      <c r="AB35352"/>
    </row>
    <row r="35353" spans="16:28" x14ac:dyDescent="0.2">
      <c r="P35353" s="12"/>
      <c r="AB35353"/>
    </row>
    <row r="35354" spans="16:28" x14ac:dyDescent="0.2">
      <c r="P35354" s="12"/>
      <c r="AB35354"/>
    </row>
    <row r="35355" spans="16:28" x14ac:dyDescent="0.2">
      <c r="P35355" s="12"/>
      <c r="AB35355"/>
    </row>
    <row r="35356" spans="16:28" x14ac:dyDescent="0.2">
      <c r="P35356" s="12"/>
      <c r="AB35356"/>
    </row>
    <row r="35357" spans="16:28" x14ac:dyDescent="0.2">
      <c r="P35357" s="12"/>
      <c r="AB35357"/>
    </row>
    <row r="35358" spans="16:28" x14ac:dyDescent="0.2">
      <c r="P35358" s="12"/>
      <c r="AB35358"/>
    </row>
    <row r="35359" spans="16:28" x14ac:dyDescent="0.2">
      <c r="P35359" s="12"/>
      <c r="AB35359"/>
    </row>
    <row r="35360" spans="16:28" x14ac:dyDescent="0.2">
      <c r="P35360" s="12"/>
      <c r="AB35360"/>
    </row>
    <row r="35361" spans="16:28" x14ac:dyDescent="0.2">
      <c r="P35361" s="12"/>
      <c r="AB35361"/>
    </row>
    <row r="35362" spans="16:28" x14ac:dyDescent="0.2">
      <c r="P35362" s="12"/>
      <c r="AB35362"/>
    </row>
    <row r="35363" spans="16:28" x14ac:dyDescent="0.2">
      <c r="P35363" s="12"/>
      <c r="AB35363"/>
    </row>
    <row r="35364" spans="16:28" x14ac:dyDescent="0.2">
      <c r="P35364" s="12"/>
      <c r="AB35364"/>
    </row>
    <row r="35365" spans="16:28" x14ac:dyDescent="0.2">
      <c r="P35365" s="12"/>
      <c r="AB35365"/>
    </row>
    <row r="35366" spans="16:28" x14ac:dyDescent="0.2">
      <c r="P35366" s="12"/>
      <c r="AB35366"/>
    </row>
    <row r="35367" spans="16:28" x14ac:dyDescent="0.2">
      <c r="P35367" s="12"/>
      <c r="AB35367"/>
    </row>
    <row r="35368" spans="16:28" x14ac:dyDescent="0.2">
      <c r="P35368" s="12"/>
      <c r="AB35368"/>
    </row>
    <row r="35369" spans="16:28" x14ac:dyDescent="0.2">
      <c r="P35369" s="12"/>
      <c r="AB35369"/>
    </row>
    <row r="35370" spans="16:28" x14ac:dyDescent="0.2">
      <c r="P35370" s="12"/>
      <c r="AB35370"/>
    </row>
    <row r="35371" spans="16:28" x14ac:dyDescent="0.2">
      <c r="P35371" s="12"/>
      <c r="AB35371"/>
    </row>
    <row r="35372" spans="16:28" x14ac:dyDescent="0.2">
      <c r="P35372" s="12"/>
      <c r="AB35372"/>
    </row>
    <row r="35373" spans="16:28" x14ac:dyDescent="0.2">
      <c r="P35373" s="12"/>
      <c r="AB35373"/>
    </row>
    <row r="35374" spans="16:28" x14ac:dyDescent="0.2">
      <c r="P35374" s="12"/>
      <c r="AB35374"/>
    </row>
    <row r="35375" spans="16:28" x14ac:dyDescent="0.2">
      <c r="P35375" s="12"/>
      <c r="AB35375"/>
    </row>
    <row r="35376" spans="16:28" x14ac:dyDescent="0.2">
      <c r="P35376" s="12"/>
      <c r="AB35376"/>
    </row>
    <row r="35377" spans="16:28" x14ac:dyDescent="0.2">
      <c r="P35377" s="12"/>
      <c r="AB35377"/>
    </row>
    <row r="35378" spans="16:28" x14ac:dyDescent="0.2">
      <c r="P35378" s="12"/>
      <c r="AB35378"/>
    </row>
    <row r="35379" spans="16:28" x14ac:dyDescent="0.2">
      <c r="P35379" s="12"/>
      <c r="AB35379"/>
    </row>
    <row r="35380" spans="16:28" x14ac:dyDescent="0.2">
      <c r="P35380" s="12"/>
      <c r="AB35380"/>
    </row>
    <row r="35381" spans="16:28" x14ac:dyDescent="0.2">
      <c r="P35381" s="12"/>
      <c r="AB35381"/>
    </row>
    <row r="35382" spans="16:28" x14ac:dyDescent="0.2">
      <c r="P35382" s="12"/>
      <c r="AB35382"/>
    </row>
    <row r="35383" spans="16:28" x14ac:dyDescent="0.2">
      <c r="P35383" s="12"/>
      <c r="AB35383"/>
    </row>
    <row r="35384" spans="16:28" x14ac:dyDescent="0.2">
      <c r="P35384" s="12"/>
      <c r="AB35384"/>
    </row>
    <row r="35385" spans="16:28" x14ac:dyDescent="0.2">
      <c r="P35385" s="12"/>
      <c r="AB35385"/>
    </row>
    <row r="35386" spans="16:28" x14ac:dyDescent="0.2">
      <c r="P35386" s="12"/>
      <c r="AB35386"/>
    </row>
    <row r="35387" spans="16:28" x14ac:dyDescent="0.2">
      <c r="P35387" s="12"/>
      <c r="AB35387"/>
    </row>
    <row r="35388" spans="16:28" x14ac:dyDescent="0.2">
      <c r="P35388" s="12"/>
      <c r="AB35388"/>
    </row>
    <row r="35389" spans="16:28" x14ac:dyDescent="0.2">
      <c r="P35389" s="12"/>
      <c r="AB35389"/>
    </row>
    <row r="35390" spans="16:28" x14ac:dyDescent="0.2">
      <c r="P35390" s="12"/>
      <c r="AB35390"/>
    </row>
    <row r="35391" spans="16:28" x14ac:dyDescent="0.2">
      <c r="P35391" s="12"/>
      <c r="AB35391"/>
    </row>
    <row r="35392" spans="16:28" x14ac:dyDescent="0.2">
      <c r="P35392" s="12"/>
      <c r="AB35392"/>
    </row>
    <row r="35393" spans="16:28" x14ac:dyDescent="0.2">
      <c r="P35393" s="12"/>
      <c r="AB35393"/>
    </row>
    <row r="35394" spans="16:28" x14ac:dyDescent="0.2">
      <c r="P35394" s="12"/>
      <c r="AB35394"/>
    </row>
    <row r="35395" spans="16:28" x14ac:dyDescent="0.2">
      <c r="P35395" s="12"/>
      <c r="AB35395"/>
    </row>
    <row r="35396" spans="16:28" x14ac:dyDescent="0.2">
      <c r="P35396" s="12"/>
      <c r="AB35396"/>
    </row>
    <row r="35397" spans="16:28" x14ac:dyDescent="0.2">
      <c r="P35397" s="12"/>
      <c r="AB35397"/>
    </row>
    <row r="35398" spans="16:28" x14ac:dyDescent="0.2">
      <c r="P35398" s="12"/>
      <c r="AB35398"/>
    </row>
    <row r="35399" spans="16:28" x14ac:dyDescent="0.2">
      <c r="P35399" s="12"/>
      <c r="AB35399"/>
    </row>
    <row r="35400" spans="16:28" x14ac:dyDescent="0.2">
      <c r="P35400" s="12"/>
      <c r="AB35400"/>
    </row>
    <row r="35401" spans="16:28" x14ac:dyDescent="0.2">
      <c r="P35401" s="12"/>
      <c r="AB35401"/>
    </row>
    <row r="35402" spans="16:28" x14ac:dyDescent="0.2">
      <c r="P35402" s="12"/>
      <c r="AB35402"/>
    </row>
    <row r="35403" spans="16:28" x14ac:dyDescent="0.2">
      <c r="P35403" s="12"/>
      <c r="AB35403"/>
    </row>
    <row r="35404" spans="16:28" x14ac:dyDescent="0.2">
      <c r="P35404" s="12"/>
      <c r="AB35404"/>
    </row>
    <row r="35405" spans="16:28" x14ac:dyDescent="0.2">
      <c r="P35405" s="12"/>
      <c r="AB35405"/>
    </row>
    <row r="35406" spans="16:28" x14ac:dyDescent="0.2">
      <c r="P35406" s="12"/>
      <c r="AB35406"/>
    </row>
    <row r="35407" spans="16:28" x14ac:dyDescent="0.2">
      <c r="P35407" s="12"/>
      <c r="AB35407"/>
    </row>
    <row r="35408" spans="16:28" x14ac:dyDescent="0.2">
      <c r="P35408" s="12"/>
      <c r="AB35408"/>
    </row>
    <row r="35409" spans="16:28" x14ac:dyDescent="0.2">
      <c r="P35409" s="12"/>
      <c r="AB35409"/>
    </row>
    <row r="35410" spans="16:28" x14ac:dyDescent="0.2">
      <c r="P35410" s="12"/>
      <c r="AB35410"/>
    </row>
    <row r="35411" spans="16:28" x14ac:dyDescent="0.2">
      <c r="P35411" s="12"/>
      <c r="AB35411"/>
    </row>
    <row r="35412" spans="16:28" x14ac:dyDescent="0.2">
      <c r="P35412" s="12"/>
      <c r="AB35412"/>
    </row>
    <row r="35413" spans="16:28" x14ac:dyDescent="0.2">
      <c r="P35413" s="12"/>
      <c r="AB35413"/>
    </row>
    <row r="35414" spans="16:28" x14ac:dyDescent="0.2">
      <c r="P35414" s="12"/>
      <c r="AB35414"/>
    </row>
    <row r="35415" spans="16:28" x14ac:dyDescent="0.2">
      <c r="P35415" s="12"/>
      <c r="AB35415"/>
    </row>
    <row r="35416" spans="16:28" x14ac:dyDescent="0.2">
      <c r="P35416" s="12"/>
      <c r="AB35416"/>
    </row>
    <row r="35417" spans="16:28" x14ac:dyDescent="0.2">
      <c r="P35417" s="12"/>
      <c r="AB35417"/>
    </row>
    <row r="35418" spans="16:28" x14ac:dyDescent="0.2">
      <c r="P35418" s="12"/>
      <c r="AB35418"/>
    </row>
    <row r="35419" spans="16:28" x14ac:dyDescent="0.2">
      <c r="P35419" s="12"/>
      <c r="AB35419"/>
    </row>
    <row r="35420" spans="16:28" x14ac:dyDescent="0.2">
      <c r="P35420" s="12"/>
      <c r="AB35420"/>
    </row>
    <row r="35421" spans="16:28" x14ac:dyDescent="0.2">
      <c r="P35421" s="12"/>
      <c r="AB35421"/>
    </row>
    <row r="35422" spans="16:28" x14ac:dyDescent="0.2">
      <c r="P35422" s="12"/>
      <c r="AB35422"/>
    </row>
    <row r="35423" spans="16:28" x14ac:dyDescent="0.2">
      <c r="P35423" s="12"/>
      <c r="AB35423"/>
    </row>
    <row r="35424" spans="16:28" x14ac:dyDescent="0.2">
      <c r="P35424" s="12"/>
      <c r="AB35424"/>
    </row>
    <row r="35425" spans="16:28" x14ac:dyDescent="0.2">
      <c r="P35425" s="12"/>
      <c r="AB35425"/>
    </row>
    <row r="35426" spans="16:28" x14ac:dyDescent="0.2">
      <c r="P35426" s="12"/>
      <c r="AB35426"/>
    </row>
    <row r="35427" spans="16:28" x14ac:dyDescent="0.2">
      <c r="P35427" s="12"/>
      <c r="AB35427"/>
    </row>
    <row r="35428" spans="16:28" x14ac:dyDescent="0.2">
      <c r="P35428" s="12"/>
      <c r="AB35428"/>
    </row>
    <row r="35429" spans="16:28" x14ac:dyDescent="0.2">
      <c r="P35429" s="12"/>
      <c r="AB35429"/>
    </row>
    <row r="35430" spans="16:28" x14ac:dyDescent="0.2">
      <c r="P35430" s="12"/>
      <c r="AB35430"/>
    </row>
    <row r="35431" spans="16:28" x14ac:dyDescent="0.2">
      <c r="P35431" s="12"/>
      <c r="AB35431"/>
    </row>
    <row r="35432" spans="16:28" x14ac:dyDescent="0.2">
      <c r="P35432" s="12"/>
      <c r="AB35432"/>
    </row>
    <row r="35433" spans="16:28" x14ac:dyDescent="0.2">
      <c r="P35433" s="12"/>
      <c r="AB35433"/>
    </row>
    <row r="35434" spans="16:28" x14ac:dyDescent="0.2">
      <c r="P35434" s="12"/>
      <c r="AB35434"/>
    </row>
    <row r="35435" spans="16:28" x14ac:dyDescent="0.2">
      <c r="P35435" s="12"/>
      <c r="AB35435"/>
    </row>
    <row r="35436" spans="16:28" x14ac:dyDescent="0.2">
      <c r="P35436" s="12"/>
      <c r="AB35436"/>
    </row>
    <row r="35437" spans="16:28" x14ac:dyDescent="0.2">
      <c r="P35437" s="12"/>
      <c r="AB35437"/>
    </row>
    <row r="35438" spans="16:28" x14ac:dyDescent="0.2">
      <c r="P35438" s="12"/>
      <c r="AB35438"/>
    </row>
    <row r="35439" spans="16:28" x14ac:dyDescent="0.2">
      <c r="P35439" s="12"/>
      <c r="AB35439"/>
    </row>
    <row r="35440" spans="16:28" x14ac:dyDescent="0.2">
      <c r="P35440" s="12"/>
      <c r="AB35440"/>
    </row>
    <row r="35441" spans="16:28" x14ac:dyDescent="0.2">
      <c r="P35441" s="12"/>
      <c r="AB35441"/>
    </row>
    <row r="35442" spans="16:28" x14ac:dyDescent="0.2">
      <c r="P35442" s="12"/>
      <c r="AB35442"/>
    </row>
    <row r="35443" spans="16:28" x14ac:dyDescent="0.2">
      <c r="P35443" s="12"/>
      <c r="AB35443"/>
    </row>
    <row r="35444" spans="16:28" x14ac:dyDescent="0.2">
      <c r="P35444" s="12"/>
      <c r="AB35444"/>
    </row>
    <row r="35445" spans="16:28" x14ac:dyDescent="0.2">
      <c r="P35445" s="12"/>
      <c r="AB35445"/>
    </row>
    <row r="35446" spans="16:28" x14ac:dyDescent="0.2">
      <c r="P35446" s="12"/>
      <c r="AB35446"/>
    </row>
    <row r="35447" spans="16:28" x14ac:dyDescent="0.2">
      <c r="P35447" s="12"/>
      <c r="AB35447"/>
    </row>
    <row r="35448" spans="16:28" x14ac:dyDescent="0.2">
      <c r="P35448" s="12"/>
      <c r="AB35448"/>
    </row>
    <row r="35449" spans="16:28" x14ac:dyDescent="0.2">
      <c r="P35449" s="12"/>
      <c r="AB35449"/>
    </row>
    <row r="35450" spans="16:28" x14ac:dyDescent="0.2">
      <c r="P35450" s="12"/>
      <c r="AB35450"/>
    </row>
    <row r="35451" spans="16:28" x14ac:dyDescent="0.2">
      <c r="P35451" s="12"/>
      <c r="AB35451"/>
    </row>
    <row r="35452" spans="16:28" x14ac:dyDescent="0.2">
      <c r="P35452" s="12"/>
      <c r="AB35452"/>
    </row>
    <row r="35453" spans="16:28" x14ac:dyDescent="0.2">
      <c r="P35453" s="12"/>
      <c r="AB35453"/>
    </row>
    <row r="35454" spans="16:28" x14ac:dyDescent="0.2">
      <c r="P35454" s="12"/>
      <c r="AB35454"/>
    </row>
    <row r="35455" spans="16:28" x14ac:dyDescent="0.2">
      <c r="P35455" s="12"/>
      <c r="AB35455"/>
    </row>
    <row r="35456" spans="16:28" x14ac:dyDescent="0.2">
      <c r="P35456" s="12"/>
      <c r="AB35456"/>
    </row>
    <row r="35457" spans="16:28" x14ac:dyDescent="0.2">
      <c r="P35457" s="12"/>
      <c r="AB35457"/>
    </row>
    <row r="35458" spans="16:28" x14ac:dyDescent="0.2">
      <c r="P35458" s="12"/>
      <c r="AB35458"/>
    </row>
    <row r="35459" spans="16:28" x14ac:dyDescent="0.2">
      <c r="P35459" s="12"/>
      <c r="AB35459"/>
    </row>
    <row r="35460" spans="16:28" x14ac:dyDescent="0.2">
      <c r="P35460" s="12"/>
      <c r="AB35460"/>
    </row>
    <row r="35461" spans="16:28" x14ac:dyDescent="0.2">
      <c r="P35461" s="12"/>
      <c r="AB35461"/>
    </row>
    <row r="35462" spans="16:28" x14ac:dyDescent="0.2">
      <c r="P35462" s="12"/>
      <c r="AB35462"/>
    </row>
    <row r="35463" spans="16:28" x14ac:dyDescent="0.2">
      <c r="P35463" s="12"/>
      <c r="AB35463"/>
    </row>
    <row r="35464" spans="16:28" x14ac:dyDescent="0.2">
      <c r="P35464" s="12"/>
      <c r="AB35464"/>
    </row>
    <row r="35465" spans="16:28" x14ac:dyDescent="0.2">
      <c r="P35465" s="12"/>
      <c r="AB35465"/>
    </row>
    <row r="35466" spans="16:28" x14ac:dyDescent="0.2">
      <c r="P35466" s="12"/>
      <c r="AB35466"/>
    </row>
    <row r="35467" spans="16:28" x14ac:dyDescent="0.2">
      <c r="P35467" s="12"/>
      <c r="AB35467"/>
    </row>
    <row r="35468" spans="16:28" x14ac:dyDescent="0.2">
      <c r="P35468" s="12"/>
      <c r="AB35468"/>
    </row>
    <row r="35469" spans="16:28" x14ac:dyDescent="0.2">
      <c r="P35469" s="12"/>
      <c r="AB35469"/>
    </row>
    <row r="35470" spans="16:28" x14ac:dyDescent="0.2">
      <c r="P35470" s="12"/>
      <c r="AB35470"/>
    </row>
    <row r="35471" spans="16:28" x14ac:dyDescent="0.2">
      <c r="P35471" s="12"/>
      <c r="AB35471"/>
    </row>
    <row r="35472" spans="16:28" x14ac:dyDescent="0.2">
      <c r="P35472" s="12"/>
      <c r="AB35472"/>
    </row>
    <row r="35473" spans="16:28" x14ac:dyDescent="0.2">
      <c r="P35473" s="12"/>
      <c r="AB35473"/>
    </row>
    <row r="35474" spans="16:28" x14ac:dyDescent="0.2">
      <c r="P35474" s="12"/>
      <c r="AB35474"/>
    </row>
    <row r="35475" spans="16:28" x14ac:dyDescent="0.2">
      <c r="P35475" s="12"/>
      <c r="AB35475"/>
    </row>
    <row r="35476" spans="16:28" x14ac:dyDescent="0.2">
      <c r="P35476" s="12"/>
      <c r="AB35476"/>
    </row>
    <row r="35477" spans="16:28" x14ac:dyDescent="0.2">
      <c r="P35477" s="12"/>
      <c r="AB35477"/>
    </row>
    <row r="35478" spans="16:28" x14ac:dyDescent="0.2">
      <c r="P35478" s="12"/>
      <c r="AB35478"/>
    </row>
    <row r="35479" spans="16:28" x14ac:dyDescent="0.2">
      <c r="P35479" s="12"/>
      <c r="AB35479"/>
    </row>
    <row r="35480" spans="16:28" x14ac:dyDescent="0.2">
      <c r="P35480" s="12"/>
      <c r="AB35480"/>
    </row>
    <row r="35481" spans="16:28" x14ac:dyDescent="0.2">
      <c r="P35481" s="12"/>
      <c r="AB35481"/>
    </row>
    <row r="35482" spans="16:28" x14ac:dyDescent="0.2">
      <c r="P35482" s="12"/>
      <c r="AB35482"/>
    </row>
    <row r="35483" spans="16:28" x14ac:dyDescent="0.2">
      <c r="P35483" s="12"/>
      <c r="AB35483"/>
    </row>
    <row r="35484" spans="16:28" x14ac:dyDescent="0.2">
      <c r="P35484" s="12"/>
      <c r="AB35484"/>
    </row>
    <row r="35485" spans="16:28" x14ac:dyDescent="0.2">
      <c r="P35485" s="12"/>
      <c r="AB35485"/>
    </row>
    <row r="35486" spans="16:28" x14ac:dyDescent="0.2">
      <c r="P35486" s="12"/>
      <c r="AB35486"/>
    </row>
    <row r="35487" spans="16:28" x14ac:dyDescent="0.2">
      <c r="P35487" s="12"/>
      <c r="AB35487"/>
    </row>
    <row r="35488" spans="16:28" x14ac:dyDescent="0.2">
      <c r="P35488" s="12"/>
      <c r="AB35488"/>
    </row>
    <row r="35489" spans="16:28" x14ac:dyDescent="0.2">
      <c r="P35489" s="12"/>
      <c r="AB35489"/>
    </row>
    <row r="35490" spans="16:28" x14ac:dyDescent="0.2">
      <c r="P35490" s="12"/>
      <c r="AB35490"/>
    </row>
    <row r="35491" spans="16:28" x14ac:dyDescent="0.2">
      <c r="P35491" s="12"/>
      <c r="AB35491"/>
    </row>
    <row r="35492" spans="16:28" x14ac:dyDescent="0.2">
      <c r="P35492" s="12"/>
      <c r="AB35492"/>
    </row>
    <row r="35493" spans="16:28" x14ac:dyDescent="0.2">
      <c r="P35493" s="12"/>
      <c r="AB35493"/>
    </row>
    <row r="35494" spans="16:28" x14ac:dyDescent="0.2">
      <c r="P35494" s="12"/>
      <c r="AB35494"/>
    </row>
    <row r="35495" spans="16:28" x14ac:dyDescent="0.2">
      <c r="P35495" s="12"/>
      <c r="AB35495"/>
    </row>
    <row r="35496" spans="16:28" x14ac:dyDescent="0.2">
      <c r="P35496" s="12"/>
      <c r="AB35496"/>
    </row>
    <row r="35497" spans="16:28" x14ac:dyDescent="0.2">
      <c r="P35497" s="12"/>
      <c r="AB35497"/>
    </row>
    <row r="35498" spans="16:28" x14ac:dyDescent="0.2">
      <c r="P35498" s="12"/>
      <c r="AB35498"/>
    </row>
    <row r="35499" spans="16:28" x14ac:dyDescent="0.2">
      <c r="P35499" s="12"/>
      <c r="AB35499"/>
    </row>
    <row r="35500" spans="16:28" x14ac:dyDescent="0.2">
      <c r="P35500" s="12"/>
      <c r="AB35500"/>
    </row>
    <row r="35501" spans="16:28" x14ac:dyDescent="0.2">
      <c r="P35501" s="12"/>
      <c r="AB35501"/>
    </row>
    <row r="35502" spans="16:28" x14ac:dyDescent="0.2">
      <c r="P35502" s="12"/>
      <c r="AB35502"/>
    </row>
    <row r="35503" spans="16:28" x14ac:dyDescent="0.2">
      <c r="P35503" s="12"/>
      <c r="AB35503"/>
    </row>
    <row r="35504" spans="16:28" x14ac:dyDescent="0.2">
      <c r="P35504" s="12"/>
      <c r="AB35504"/>
    </row>
    <row r="35505" spans="16:28" x14ac:dyDescent="0.2">
      <c r="P35505" s="12"/>
      <c r="AB35505"/>
    </row>
    <row r="35506" spans="16:28" x14ac:dyDescent="0.2">
      <c r="P35506" s="12"/>
      <c r="AB35506"/>
    </row>
    <row r="35507" spans="16:28" x14ac:dyDescent="0.2">
      <c r="P35507" s="12"/>
      <c r="AB35507"/>
    </row>
    <row r="35508" spans="16:28" x14ac:dyDescent="0.2">
      <c r="P35508" s="12"/>
      <c r="AB35508"/>
    </row>
    <row r="35509" spans="16:28" x14ac:dyDescent="0.2">
      <c r="P35509" s="12"/>
      <c r="AB35509"/>
    </row>
    <row r="35510" spans="16:28" x14ac:dyDescent="0.2">
      <c r="P35510" s="12"/>
      <c r="AB35510"/>
    </row>
    <row r="35511" spans="16:28" x14ac:dyDescent="0.2">
      <c r="P35511" s="12"/>
      <c r="AB35511"/>
    </row>
    <row r="35512" spans="16:28" x14ac:dyDescent="0.2">
      <c r="P35512" s="12"/>
      <c r="AB35512"/>
    </row>
    <row r="35513" spans="16:28" x14ac:dyDescent="0.2">
      <c r="P35513" s="12"/>
      <c r="AB35513"/>
    </row>
    <row r="35514" spans="16:28" x14ac:dyDescent="0.2">
      <c r="P35514" s="12"/>
      <c r="AB35514"/>
    </row>
    <row r="35515" spans="16:28" x14ac:dyDescent="0.2">
      <c r="P35515" s="12"/>
      <c r="AB35515"/>
    </row>
    <row r="35516" spans="16:28" x14ac:dyDescent="0.2">
      <c r="P35516" s="12"/>
      <c r="AB35516"/>
    </row>
    <row r="35517" spans="16:28" x14ac:dyDescent="0.2">
      <c r="P35517" s="12"/>
      <c r="AB35517"/>
    </row>
    <row r="35518" spans="16:28" x14ac:dyDescent="0.2">
      <c r="P35518" s="12"/>
      <c r="AB35518"/>
    </row>
    <row r="35519" spans="16:28" x14ac:dyDescent="0.2">
      <c r="P35519" s="12"/>
      <c r="AB35519"/>
    </row>
    <row r="35520" spans="16:28" x14ac:dyDescent="0.2">
      <c r="P35520" s="12"/>
      <c r="AB35520"/>
    </row>
    <row r="35521" spans="16:28" x14ac:dyDescent="0.2">
      <c r="P35521" s="12"/>
      <c r="AB35521"/>
    </row>
    <row r="35522" spans="16:28" x14ac:dyDescent="0.2">
      <c r="P35522" s="12"/>
      <c r="AB35522"/>
    </row>
    <row r="35523" spans="16:28" x14ac:dyDescent="0.2">
      <c r="P35523" s="12"/>
      <c r="AB35523"/>
    </row>
    <row r="35524" spans="16:28" x14ac:dyDescent="0.2">
      <c r="P35524" s="12"/>
      <c r="AB35524"/>
    </row>
    <row r="35525" spans="16:28" x14ac:dyDescent="0.2">
      <c r="P35525" s="12"/>
      <c r="AB35525"/>
    </row>
    <row r="35526" spans="16:28" x14ac:dyDescent="0.2">
      <c r="P35526" s="12"/>
      <c r="AB35526"/>
    </row>
    <row r="35527" spans="16:28" x14ac:dyDescent="0.2">
      <c r="P35527" s="12"/>
      <c r="AB35527"/>
    </row>
    <row r="35528" spans="16:28" x14ac:dyDescent="0.2">
      <c r="P35528" s="12"/>
      <c r="AB35528"/>
    </row>
    <row r="35529" spans="16:28" x14ac:dyDescent="0.2">
      <c r="P35529" s="12"/>
      <c r="AB35529"/>
    </row>
    <row r="35530" spans="16:28" x14ac:dyDescent="0.2">
      <c r="P35530" s="12"/>
      <c r="AB35530"/>
    </row>
    <row r="35531" spans="16:28" x14ac:dyDescent="0.2">
      <c r="P35531" s="12"/>
      <c r="AB35531"/>
    </row>
    <row r="35532" spans="16:28" x14ac:dyDescent="0.2">
      <c r="P35532" s="12"/>
      <c r="AB35532"/>
    </row>
    <row r="35533" spans="16:28" x14ac:dyDescent="0.2">
      <c r="P35533" s="12"/>
      <c r="AB35533"/>
    </row>
    <row r="35534" spans="16:28" x14ac:dyDescent="0.2">
      <c r="P35534" s="12"/>
      <c r="AB35534"/>
    </row>
    <row r="35535" spans="16:28" x14ac:dyDescent="0.2">
      <c r="P35535" s="12"/>
      <c r="AB35535"/>
    </row>
    <row r="35536" spans="16:28" x14ac:dyDescent="0.2">
      <c r="P35536" s="12"/>
      <c r="AB35536"/>
    </row>
    <row r="35537" spans="16:28" x14ac:dyDescent="0.2">
      <c r="P35537" s="12"/>
      <c r="AB35537"/>
    </row>
    <row r="35538" spans="16:28" x14ac:dyDescent="0.2">
      <c r="P35538" s="12"/>
      <c r="AB35538"/>
    </row>
    <row r="35539" spans="16:28" x14ac:dyDescent="0.2">
      <c r="P35539" s="12"/>
      <c r="AB35539"/>
    </row>
    <row r="35540" spans="16:28" x14ac:dyDescent="0.2">
      <c r="P35540" s="12"/>
      <c r="AB35540"/>
    </row>
    <row r="35541" spans="16:28" x14ac:dyDescent="0.2">
      <c r="P35541" s="12"/>
      <c r="AB35541"/>
    </row>
    <row r="35542" spans="16:28" x14ac:dyDescent="0.2">
      <c r="P35542" s="12"/>
      <c r="AB35542"/>
    </row>
    <row r="35543" spans="16:28" x14ac:dyDescent="0.2">
      <c r="P35543" s="12"/>
      <c r="AB35543"/>
    </row>
    <row r="35544" spans="16:28" x14ac:dyDescent="0.2">
      <c r="P35544" s="12"/>
      <c r="AB35544"/>
    </row>
    <row r="35545" spans="16:28" x14ac:dyDescent="0.2">
      <c r="P35545" s="12"/>
      <c r="AB35545"/>
    </row>
    <row r="35546" spans="16:28" x14ac:dyDescent="0.2">
      <c r="P35546" s="12"/>
      <c r="AB35546"/>
    </row>
    <row r="35547" spans="16:28" x14ac:dyDescent="0.2">
      <c r="P35547" s="12"/>
      <c r="AB35547"/>
    </row>
    <row r="35548" spans="16:28" x14ac:dyDescent="0.2">
      <c r="P35548" s="12"/>
      <c r="AB35548"/>
    </row>
    <row r="35549" spans="16:28" x14ac:dyDescent="0.2">
      <c r="P35549" s="12"/>
      <c r="AB35549"/>
    </row>
    <row r="35550" spans="16:28" x14ac:dyDescent="0.2">
      <c r="P35550" s="12"/>
      <c r="AB35550"/>
    </row>
    <row r="35551" spans="16:28" x14ac:dyDescent="0.2">
      <c r="P35551" s="12"/>
      <c r="AB35551"/>
    </row>
    <row r="35552" spans="16:28" x14ac:dyDescent="0.2">
      <c r="P35552" s="12"/>
      <c r="AB35552"/>
    </row>
    <row r="35553" spans="16:28" x14ac:dyDescent="0.2">
      <c r="P35553" s="12"/>
      <c r="AB35553"/>
    </row>
    <row r="35554" spans="16:28" x14ac:dyDescent="0.2">
      <c r="P35554" s="12"/>
      <c r="AB35554"/>
    </row>
    <row r="35555" spans="16:28" x14ac:dyDescent="0.2">
      <c r="P35555" s="12"/>
      <c r="AB35555"/>
    </row>
    <row r="35556" spans="16:28" x14ac:dyDescent="0.2">
      <c r="P35556" s="12"/>
      <c r="AB35556"/>
    </row>
    <row r="35557" spans="16:28" x14ac:dyDescent="0.2">
      <c r="P35557" s="12"/>
      <c r="AB35557"/>
    </row>
    <row r="35558" spans="16:28" x14ac:dyDescent="0.2">
      <c r="P35558" s="12"/>
      <c r="AB35558"/>
    </row>
    <row r="35559" spans="16:28" x14ac:dyDescent="0.2">
      <c r="P35559" s="12"/>
      <c r="AB35559"/>
    </row>
    <row r="35560" spans="16:28" x14ac:dyDescent="0.2">
      <c r="P35560" s="12"/>
      <c r="AB35560"/>
    </row>
    <row r="35561" spans="16:28" x14ac:dyDescent="0.2">
      <c r="P35561" s="12"/>
      <c r="AB35561"/>
    </row>
    <row r="35562" spans="16:28" x14ac:dyDescent="0.2">
      <c r="P35562" s="12"/>
      <c r="AB35562"/>
    </row>
    <row r="35563" spans="16:28" x14ac:dyDescent="0.2">
      <c r="P35563" s="12"/>
      <c r="AB35563"/>
    </row>
    <row r="35564" spans="16:28" x14ac:dyDescent="0.2">
      <c r="P35564" s="12"/>
      <c r="AB35564"/>
    </row>
    <row r="35565" spans="16:28" x14ac:dyDescent="0.2">
      <c r="P35565" s="12"/>
      <c r="AB35565"/>
    </row>
    <row r="35566" spans="16:28" x14ac:dyDescent="0.2">
      <c r="P35566" s="12"/>
      <c r="AB35566"/>
    </row>
    <row r="35567" spans="16:28" x14ac:dyDescent="0.2">
      <c r="P35567" s="12"/>
      <c r="AB35567"/>
    </row>
    <row r="35568" spans="16:28" x14ac:dyDescent="0.2">
      <c r="P35568" s="12"/>
      <c r="AB35568"/>
    </row>
    <row r="35569" spans="16:28" x14ac:dyDescent="0.2">
      <c r="P35569" s="12"/>
      <c r="AB35569"/>
    </row>
    <row r="35570" spans="16:28" x14ac:dyDescent="0.2">
      <c r="P35570" s="12"/>
      <c r="AB35570"/>
    </row>
    <row r="35571" spans="16:28" x14ac:dyDescent="0.2">
      <c r="P35571" s="12"/>
      <c r="AB35571"/>
    </row>
    <row r="35572" spans="16:28" x14ac:dyDescent="0.2">
      <c r="P35572" s="12"/>
      <c r="AB35572"/>
    </row>
    <row r="35573" spans="16:28" x14ac:dyDescent="0.2">
      <c r="P35573" s="12"/>
      <c r="AB35573"/>
    </row>
    <row r="35574" spans="16:28" x14ac:dyDescent="0.2">
      <c r="P35574" s="12"/>
      <c r="AB35574"/>
    </row>
    <row r="35575" spans="16:28" x14ac:dyDescent="0.2">
      <c r="P35575" s="12"/>
      <c r="AB35575"/>
    </row>
    <row r="35576" spans="16:28" x14ac:dyDescent="0.2">
      <c r="P35576" s="12"/>
      <c r="AB35576"/>
    </row>
    <row r="35577" spans="16:28" x14ac:dyDescent="0.2">
      <c r="P35577" s="12"/>
      <c r="AB35577"/>
    </row>
    <row r="35578" spans="16:28" x14ac:dyDescent="0.2">
      <c r="P35578" s="12"/>
      <c r="AB35578"/>
    </row>
    <row r="35579" spans="16:28" x14ac:dyDescent="0.2">
      <c r="P35579" s="12"/>
      <c r="AB35579"/>
    </row>
    <row r="35580" spans="16:28" x14ac:dyDescent="0.2">
      <c r="P35580" s="12"/>
      <c r="AB35580"/>
    </row>
    <row r="35581" spans="16:28" x14ac:dyDescent="0.2">
      <c r="P35581" s="12"/>
      <c r="AB35581"/>
    </row>
    <row r="35582" spans="16:28" x14ac:dyDescent="0.2">
      <c r="P35582" s="12"/>
      <c r="AB35582"/>
    </row>
    <row r="35583" spans="16:28" x14ac:dyDescent="0.2">
      <c r="P35583" s="12"/>
      <c r="AB35583"/>
    </row>
    <row r="35584" spans="16:28" x14ac:dyDescent="0.2">
      <c r="P35584" s="12"/>
      <c r="AB35584"/>
    </row>
    <row r="35585" spans="16:28" x14ac:dyDescent="0.2">
      <c r="P35585" s="12"/>
      <c r="AB35585"/>
    </row>
    <row r="35586" spans="16:28" x14ac:dyDescent="0.2">
      <c r="P35586" s="12"/>
      <c r="AB35586"/>
    </row>
    <row r="35587" spans="16:28" x14ac:dyDescent="0.2">
      <c r="P35587" s="12"/>
      <c r="AB35587"/>
    </row>
    <row r="35588" spans="16:28" x14ac:dyDescent="0.2">
      <c r="P35588" s="12"/>
      <c r="AB35588"/>
    </row>
    <row r="35589" spans="16:28" x14ac:dyDescent="0.2">
      <c r="P35589" s="12"/>
      <c r="AB35589"/>
    </row>
    <row r="35590" spans="16:28" x14ac:dyDescent="0.2">
      <c r="P35590" s="12"/>
      <c r="AB35590"/>
    </row>
    <row r="35591" spans="16:28" x14ac:dyDescent="0.2">
      <c r="P35591" s="12"/>
      <c r="AB35591"/>
    </row>
    <row r="35592" spans="16:28" x14ac:dyDescent="0.2">
      <c r="P35592" s="12"/>
      <c r="AB35592"/>
    </row>
    <row r="35593" spans="16:28" x14ac:dyDescent="0.2">
      <c r="P35593" s="12"/>
      <c r="AB35593"/>
    </row>
    <row r="35594" spans="16:28" x14ac:dyDescent="0.2">
      <c r="P35594" s="12"/>
      <c r="AB35594"/>
    </row>
    <row r="35595" spans="16:28" x14ac:dyDescent="0.2">
      <c r="P35595" s="12"/>
      <c r="AB35595"/>
    </row>
    <row r="35596" spans="16:28" x14ac:dyDescent="0.2">
      <c r="P35596" s="12"/>
      <c r="AB35596"/>
    </row>
    <row r="35597" spans="16:28" x14ac:dyDescent="0.2">
      <c r="P35597" s="12"/>
      <c r="AB35597"/>
    </row>
    <row r="35598" spans="16:28" x14ac:dyDescent="0.2">
      <c r="P35598" s="12"/>
      <c r="AB35598"/>
    </row>
    <row r="35599" spans="16:28" x14ac:dyDescent="0.2">
      <c r="P35599" s="12"/>
      <c r="AB35599"/>
    </row>
    <row r="35600" spans="16:28" x14ac:dyDescent="0.2">
      <c r="P35600" s="12"/>
      <c r="AB35600"/>
    </row>
    <row r="35601" spans="16:28" x14ac:dyDescent="0.2">
      <c r="P35601" s="12"/>
      <c r="AB35601"/>
    </row>
    <row r="35602" spans="16:28" x14ac:dyDescent="0.2">
      <c r="P35602" s="12"/>
      <c r="AB35602"/>
    </row>
    <row r="35603" spans="16:28" x14ac:dyDescent="0.2">
      <c r="P35603" s="12"/>
      <c r="AB35603"/>
    </row>
    <row r="35604" spans="16:28" x14ac:dyDescent="0.2">
      <c r="P35604" s="12"/>
      <c r="AB35604"/>
    </row>
    <row r="35605" spans="16:28" x14ac:dyDescent="0.2">
      <c r="P35605" s="12"/>
      <c r="AB35605"/>
    </row>
    <row r="35606" spans="16:28" x14ac:dyDescent="0.2">
      <c r="P35606" s="12"/>
      <c r="AB35606"/>
    </row>
    <row r="35607" spans="16:28" x14ac:dyDescent="0.2">
      <c r="P35607" s="12"/>
      <c r="AB35607"/>
    </row>
    <row r="35608" spans="16:28" x14ac:dyDescent="0.2">
      <c r="P35608" s="12"/>
      <c r="AB35608"/>
    </row>
    <row r="35609" spans="16:28" x14ac:dyDescent="0.2">
      <c r="P35609" s="12"/>
      <c r="AB35609"/>
    </row>
    <row r="35610" spans="16:28" x14ac:dyDescent="0.2">
      <c r="P35610" s="12"/>
      <c r="AB35610"/>
    </row>
    <row r="35611" spans="16:28" x14ac:dyDescent="0.2">
      <c r="P35611" s="12"/>
      <c r="AB35611"/>
    </row>
    <row r="35612" spans="16:28" x14ac:dyDescent="0.2">
      <c r="P35612" s="12"/>
      <c r="AB35612"/>
    </row>
    <row r="35613" spans="16:28" x14ac:dyDescent="0.2">
      <c r="P35613" s="12"/>
      <c r="AB35613"/>
    </row>
    <row r="35614" spans="16:28" x14ac:dyDescent="0.2">
      <c r="P35614" s="12"/>
      <c r="AB35614"/>
    </row>
    <row r="35615" spans="16:28" x14ac:dyDescent="0.2">
      <c r="P35615" s="12"/>
      <c r="AB35615"/>
    </row>
    <row r="35616" spans="16:28" x14ac:dyDescent="0.2">
      <c r="P35616" s="12"/>
      <c r="AB35616"/>
    </row>
    <row r="35617" spans="16:28" x14ac:dyDescent="0.2">
      <c r="P35617" s="12"/>
      <c r="AB35617"/>
    </row>
    <row r="35618" spans="16:28" x14ac:dyDescent="0.2">
      <c r="P35618" s="12"/>
      <c r="AB35618"/>
    </row>
    <row r="35619" spans="16:28" x14ac:dyDescent="0.2">
      <c r="P35619" s="12"/>
      <c r="AB35619"/>
    </row>
    <row r="35620" spans="16:28" x14ac:dyDescent="0.2">
      <c r="P35620" s="12"/>
      <c r="AB35620"/>
    </row>
    <row r="35621" spans="16:28" x14ac:dyDescent="0.2">
      <c r="P35621" s="12"/>
      <c r="AB35621"/>
    </row>
    <row r="35622" spans="16:28" x14ac:dyDescent="0.2">
      <c r="P35622" s="12"/>
      <c r="AB35622"/>
    </row>
    <row r="35623" spans="16:28" x14ac:dyDescent="0.2">
      <c r="P35623" s="12"/>
      <c r="AB35623"/>
    </row>
    <row r="35624" spans="16:28" x14ac:dyDescent="0.2">
      <c r="P35624" s="12"/>
      <c r="AB35624"/>
    </row>
    <row r="35625" spans="16:28" x14ac:dyDescent="0.2">
      <c r="P35625" s="12"/>
      <c r="AB35625"/>
    </row>
    <row r="35626" spans="16:28" x14ac:dyDescent="0.2">
      <c r="P35626" s="12"/>
      <c r="AB35626"/>
    </row>
    <row r="35627" spans="16:28" x14ac:dyDescent="0.2">
      <c r="P35627" s="12"/>
      <c r="AB35627"/>
    </row>
    <row r="35628" spans="16:28" x14ac:dyDescent="0.2">
      <c r="P35628" s="12"/>
      <c r="AB35628"/>
    </row>
    <row r="35629" spans="16:28" x14ac:dyDescent="0.2">
      <c r="P35629" s="12"/>
      <c r="AB35629"/>
    </row>
    <row r="35630" spans="16:28" x14ac:dyDescent="0.2">
      <c r="P35630" s="12"/>
      <c r="AB35630"/>
    </row>
    <row r="35631" spans="16:28" x14ac:dyDescent="0.2">
      <c r="P35631" s="12"/>
      <c r="AB35631"/>
    </row>
    <row r="35632" spans="16:28" x14ac:dyDescent="0.2">
      <c r="P35632" s="12"/>
      <c r="AB35632"/>
    </row>
    <row r="35633" spans="16:28" x14ac:dyDescent="0.2">
      <c r="P35633" s="12"/>
      <c r="AB35633"/>
    </row>
    <row r="35634" spans="16:28" x14ac:dyDescent="0.2">
      <c r="P35634" s="12"/>
      <c r="AB35634"/>
    </row>
    <row r="35635" spans="16:28" x14ac:dyDescent="0.2">
      <c r="P35635" s="12"/>
      <c r="AB35635"/>
    </row>
    <row r="35636" spans="16:28" x14ac:dyDescent="0.2">
      <c r="P35636" s="12"/>
      <c r="AB35636"/>
    </row>
    <row r="35637" spans="16:28" x14ac:dyDescent="0.2">
      <c r="P35637" s="12"/>
      <c r="AB35637"/>
    </row>
    <row r="35638" spans="16:28" x14ac:dyDescent="0.2">
      <c r="P35638" s="12"/>
      <c r="AB35638"/>
    </row>
    <row r="35639" spans="16:28" x14ac:dyDescent="0.2">
      <c r="P35639" s="12"/>
      <c r="AB35639"/>
    </row>
    <row r="35640" spans="16:28" x14ac:dyDescent="0.2">
      <c r="P35640" s="12"/>
      <c r="AB35640"/>
    </row>
    <row r="35641" spans="16:28" x14ac:dyDescent="0.2">
      <c r="P35641" s="12"/>
      <c r="AB35641"/>
    </row>
    <row r="35642" spans="16:28" x14ac:dyDescent="0.2">
      <c r="P35642" s="12"/>
      <c r="AB35642"/>
    </row>
    <row r="35643" spans="16:28" x14ac:dyDescent="0.2">
      <c r="P35643" s="12"/>
      <c r="AB35643"/>
    </row>
    <row r="35644" spans="16:28" x14ac:dyDescent="0.2">
      <c r="P35644" s="12"/>
      <c r="AB35644"/>
    </row>
    <row r="35645" spans="16:28" x14ac:dyDescent="0.2">
      <c r="P35645" s="12"/>
      <c r="AB35645"/>
    </row>
    <row r="35646" spans="16:28" x14ac:dyDescent="0.2">
      <c r="P35646" s="12"/>
      <c r="AB35646"/>
    </row>
    <row r="35647" spans="16:28" x14ac:dyDescent="0.2">
      <c r="P35647" s="12"/>
      <c r="AB35647"/>
    </row>
    <row r="35648" spans="16:28" x14ac:dyDescent="0.2">
      <c r="P35648" s="12"/>
      <c r="AB35648"/>
    </row>
    <row r="35649" spans="16:28" x14ac:dyDescent="0.2">
      <c r="P35649" s="12"/>
      <c r="AB35649"/>
    </row>
    <row r="35650" spans="16:28" x14ac:dyDescent="0.2">
      <c r="P35650" s="12"/>
      <c r="AB35650"/>
    </row>
    <row r="35651" spans="16:28" x14ac:dyDescent="0.2">
      <c r="P35651" s="12"/>
      <c r="AB35651"/>
    </row>
    <row r="35652" spans="16:28" x14ac:dyDescent="0.2">
      <c r="P35652" s="12"/>
      <c r="AB35652"/>
    </row>
    <row r="35653" spans="16:28" x14ac:dyDescent="0.2">
      <c r="P35653" s="12"/>
      <c r="AB35653"/>
    </row>
    <row r="35654" spans="16:28" x14ac:dyDescent="0.2">
      <c r="P35654" s="12"/>
      <c r="AB35654"/>
    </row>
    <row r="35655" spans="16:28" x14ac:dyDescent="0.2">
      <c r="P35655" s="12"/>
      <c r="AB35655"/>
    </row>
    <row r="35656" spans="16:28" x14ac:dyDescent="0.2">
      <c r="P35656" s="12"/>
      <c r="AB35656"/>
    </row>
    <row r="35657" spans="16:28" x14ac:dyDescent="0.2">
      <c r="P35657" s="12"/>
      <c r="AB35657"/>
    </row>
    <row r="35658" spans="16:28" x14ac:dyDescent="0.2">
      <c r="P35658" s="12"/>
      <c r="AB35658"/>
    </row>
    <row r="35659" spans="16:28" x14ac:dyDescent="0.2">
      <c r="P35659" s="12"/>
      <c r="AB35659"/>
    </row>
    <row r="35660" spans="16:28" x14ac:dyDescent="0.2">
      <c r="P35660" s="12"/>
      <c r="AB35660"/>
    </row>
    <row r="35661" spans="16:28" x14ac:dyDescent="0.2">
      <c r="P35661" s="12"/>
      <c r="AB35661"/>
    </row>
    <row r="35662" spans="16:28" x14ac:dyDescent="0.2">
      <c r="P35662" s="12"/>
      <c r="AB35662"/>
    </row>
    <row r="35663" spans="16:28" x14ac:dyDescent="0.2">
      <c r="P35663" s="12"/>
      <c r="AB35663"/>
    </row>
    <row r="35664" spans="16:28" x14ac:dyDescent="0.2">
      <c r="P35664" s="12"/>
      <c r="AB35664"/>
    </row>
    <row r="35665" spans="16:28" x14ac:dyDescent="0.2">
      <c r="P35665" s="12"/>
      <c r="AB35665"/>
    </row>
    <row r="35666" spans="16:28" x14ac:dyDescent="0.2">
      <c r="P35666" s="12"/>
      <c r="AB35666"/>
    </row>
    <row r="35667" spans="16:28" x14ac:dyDescent="0.2">
      <c r="P35667" s="12"/>
      <c r="AB35667"/>
    </row>
    <row r="35668" spans="16:28" x14ac:dyDescent="0.2">
      <c r="P35668" s="12"/>
      <c r="AB35668"/>
    </row>
    <row r="35669" spans="16:28" x14ac:dyDescent="0.2">
      <c r="P35669" s="12"/>
      <c r="AB35669"/>
    </row>
    <row r="35670" spans="16:28" x14ac:dyDescent="0.2">
      <c r="P35670" s="12"/>
      <c r="AB35670"/>
    </row>
    <row r="35671" spans="16:28" x14ac:dyDescent="0.2">
      <c r="P35671" s="12"/>
      <c r="AB35671"/>
    </row>
    <row r="35672" spans="16:28" x14ac:dyDescent="0.2">
      <c r="P35672" s="12"/>
      <c r="AB35672"/>
    </row>
    <row r="35673" spans="16:28" x14ac:dyDescent="0.2">
      <c r="P35673" s="12"/>
      <c r="AB35673"/>
    </row>
    <row r="35674" spans="16:28" x14ac:dyDescent="0.2">
      <c r="P35674" s="12"/>
      <c r="AB35674"/>
    </row>
    <row r="35675" spans="16:28" x14ac:dyDescent="0.2">
      <c r="P35675" s="12"/>
      <c r="AB35675"/>
    </row>
    <row r="35676" spans="16:28" x14ac:dyDescent="0.2">
      <c r="P35676" s="12"/>
      <c r="AB35676"/>
    </row>
    <row r="35677" spans="16:28" x14ac:dyDescent="0.2">
      <c r="P35677" s="12"/>
      <c r="AB35677"/>
    </row>
    <row r="35678" spans="16:28" x14ac:dyDescent="0.2">
      <c r="P35678" s="12"/>
      <c r="AB35678"/>
    </row>
    <row r="35679" spans="16:28" x14ac:dyDescent="0.2">
      <c r="P35679" s="12"/>
      <c r="AB35679"/>
    </row>
    <row r="35680" spans="16:28" x14ac:dyDescent="0.2">
      <c r="P35680" s="12"/>
      <c r="AB35680"/>
    </row>
    <row r="35681" spans="16:28" x14ac:dyDescent="0.2">
      <c r="P35681" s="12"/>
      <c r="AB35681"/>
    </row>
    <row r="35682" spans="16:28" x14ac:dyDescent="0.2">
      <c r="P35682" s="12"/>
      <c r="AB35682"/>
    </row>
    <row r="35683" spans="16:28" x14ac:dyDescent="0.2">
      <c r="P35683" s="12"/>
      <c r="AB35683"/>
    </row>
    <row r="35684" spans="16:28" x14ac:dyDescent="0.2">
      <c r="P35684" s="12"/>
      <c r="AB35684"/>
    </row>
    <row r="35685" spans="16:28" x14ac:dyDescent="0.2">
      <c r="P35685" s="12"/>
      <c r="AB35685"/>
    </row>
    <row r="35686" spans="16:28" x14ac:dyDescent="0.2">
      <c r="P35686" s="12"/>
      <c r="AB35686"/>
    </row>
    <row r="35687" spans="16:28" x14ac:dyDescent="0.2">
      <c r="P35687" s="12"/>
      <c r="AB35687"/>
    </row>
    <row r="35688" spans="16:28" x14ac:dyDescent="0.2">
      <c r="P35688" s="12"/>
      <c r="AB35688"/>
    </row>
    <row r="35689" spans="16:28" x14ac:dyDescent="0.2">
      <c r="P35689" s="12"/>
      <c r="AB35689"/>
    </row>
    <row r="35690" spans="16:28" x14ac:dyDescent="0.2">
      <c r="P35690" s="12"/>
      <c r="AB35690"/>
    </row>
    <row r="35691" spans="16:28" x14ac:dyDescent="0.2">
      <c r="P35691" s="12"/>
      <c r="AB35691"/>
    </row>
    <row r="35692" spans="16:28" x14ac:dyDescent="0.2">
      <c r="P35692" s="12"/>
      <c r="AB35692"/>
    </row>
    <row r="35693" spans="16:28" x14ac:dyDescent="0.2">
      <c r="P35693" s="12"/>
      <c r="AB35693"/>
    </row>
    <row r="35694" spans="16:28" x14ac:dyDescent="0.2">
      <c r="P35694" s="12"/>
      <c r="AB35694"/>
    </row>
    <row r="35695" spans="16:28" x14ac:dyDescent="0.2">
      <c r="P35695" s="12"/>
      <c r="AB35695"/>
    </row>
    <row r="35696" spans="16:28" x14ac:dyDescent="0.2">
      <c r="P35696" s="12"/>
      <c r="AB35696"/>
    </row>
    <row r="35697" spans="16:28" x14ac:dyDescent="0.2">
      <c r="P35697" s="12"/>
      <c r="AB35697"/>
    </row>
    <row r="35698" spans="16:28" x14ac:dyDescent="0.2">
      <c r="P35698" s="12"/>
      <c r="AB35698"/>
    </row>
    <row r="35699" spans="16:28" x14ac:dyDescent="0.2">
      <c r="P35699" s="12"/>
      <c r="AB35699"/>
    </row>
    <row r="35700" spans="16:28" x14ac:dyDescent="0.2">
      <c r="P35700" s="12"/>
      <c r="AB35700"/>
    </row>
    <row r="35701" spans="16:28" x14ac:dyDescent="0.2">
      <c r="P35701" s="12"/>
      <c r="AB35701"/>
    </row>
    <row r="35702" spans="16:28" x14ac:dyDescent="0.2">
      <c r="P35702" s="12"/>
      <c r="AB35702"/>
    </row>
    <row r="35703" spans="16:28" x14ac:dyDescent="0.2">
      <c r="P35703" s="12"/>
      <c r="AB35703"/>
    </row>
    <row r="35704" spans="16:28" x14ac:dyDescent="0.2">
      <c r="P35704" s="12"/>
      <c r="AB35704"/>
    </row>
    <row r="35705" spans="16:28" x14ac:dyDescent="0.2">
      <c r="P35705" s="12"/>
      <c r="AB35705"/>
    </row>
    <row r="35706" spans="16:28" x14ac:dyDescent="0.2">
      <c r="P35706" s="12"/>
      <c r="AB35706"/>
    </row>
    <row r="35707" spans="16:28" x14ac:dyDescent="0.2">
      <c r="P35707" s="12"/>
      <c r="AB35707"/>
    </row>
    <row r="35708" spans="16:28" x14ac:dyDescent="0.2">
      <c r="P35708" s="12"/>
      <c r="AB35708"/>
    </row>
    <row r="35709" spans="16:28" x14ac:dyDescent="0.2">
      <c r="P35709" s="12"/>
      <c r="AB35709"/>
    </row>
    <row r="35710" spans="16:28" x14ac:dyDescent="0.2">
      <c r="P35710" s="12"/>
      <c r="AB35710"/>
    </row>
    <row r="35711" spans="16:28" x14ac:dyDescent="0.2">
      <c r="P35711" s="12"/>
      <c r="AB35711"/>
    </row>
    <row r="35712" spans="16:28" x14ac:dyDescent="0.2">
      <c r="P35712" s="12"/>
      <c r="AB35712"/>
    </row>
    <row r="35713" spans="16:28" x14ac:dyDescent="0.2">
      <c r="P35713" s="12"/>
      <c r="AB35713"/>
    </row>
    <row r="35714" spans="16:28" x14ac:dyDescent="0.2">
      <c r="P35714" s="12"/>
      <c r="AB35714"/>
    </row>
    <row r="35715" spans="16:28" x14ac:dyDescent="0.2">
      <c r="P35715" s="12"/>
      <c r="AB35715"/>
    </row>
    <row r="35716" spans="16:28" x14ac:dyDescent="0.2">
      <c r="P35716" s="12"/>
      <c r="AB35716"/>
    </row>
    <row r="35717" spans="16:28" x14ac:dyDescent="0.2">
      <c r="P35717" s="12"/>
      <c r="AB35717"/>
    </row>
    <row r="35718" spans="16:28" x14ac:dyDescent="0.2">
      <c r="P35718" s="12"/>
      <c r="AB35718"/>
    </row>
    <row r="35719" spans="16:28" x14ac:dyDescent="0.2">
      <c r="P35719" s="12"/>
      <c r="AB35719"/>
    </row>
    <row r="35720" spans="16:28" x14ac:dyDescent="0.2">
      <c r="P35720" s="12"/>
      <c r="AB35720"/>
    </row>
    <row r="35721" spans="16:28" x14ac:dyDescent="0.2">
      <c r="P35721" s="12"/>
      <c r="AB35721"/>
    </row>
    <row r="35722" spans="16:28" x14ac:dyDescent="0.2">
      <c r="P35722" s="12"/>
      <c r="AB35722"/>
    </row>
    <row r="35723" spans="16:28" x14ac:dyDescent="0.2">
      <c r="P35723" s="12"/>
      <c r="AB35723"/>
    </row>
    <row r="35724" spans="16:28" x14ac:dyDescent="0.2">
      <c r="P35724" s="12"/>
      <c r="AB35724"/>
    </row>
    <row r="35725" spans="16:28" x14ac:dyDescent="0.2">
      <c r="P35725" s="12"/>
      <c r="AB35725"/>
    </row>
    <row r="35726" spans="16:28" x14ac:dyDescent="0.2">
      <c r="P35726" s="12"/>
      <c r="AB35726"/>
    </row>
    <row r="35727" spans="16:28" x14ac:dyDescent="0.2">
      <c r="P35727" s="12"/>
      <c r="AB35727"/>
    </row>
    <row r="35728" spans="16:28" x14ac:dyDescent="0.2">
      <c r="P35728" s="12"/>
      <c r="AB35728"/>
    </row>
    <row r="35729" spans="16:28" x14ac:dyDescent="0.2">
      <c r="P35729" s="12"/>
      <c r="AB35729"/>
    </row>
    <row r="35730" spans="16:28" x14ac:dyDescent="0.2">
      <c r="P35730" s="12"/>
      <c r="AB35730"/>
    </row>
    <row r="35731" spans="16:28" x14ac:dyDescent="0.2">
      <c r="P35731" s="12"/>
      <c r="AB35731"/>
    </row>
    <row r="35732" spans="16:28" x14ac:dyDescent="0.2">
      <c r="P35732" s="12"/>
      <c r="AB35732"/>
    </row>
    <row r="35733" spans="16:28" x14ac:dyDescent="0.2">
      <c r="P35733" s="12"/>
      <c r="AB35733"/>
    </row>
    <row r="35734" spans="16:28" x14ac:dyDescent="0.2">
      <c r="P35734" s="12"/>
      <c r="AB35734"/>
    </row>
    <row r="35735" spans="16:28" x14ac:dyDescent="0.2">
      <c r="P35735" s="12"/>
      <c r="AB35735"/>
    </row>
    <row r="35736" spans="16:28" x14ac:dyDescent="0.2">
      <c r="P35736" s="12"/>
      <c r="AB35736"/>
    </row>
    <row r="35737" spans="16:28" x14ac:dyDescent="0.2">
      <c r="P35737" s="12"/>
      <c r="AB35737"/>
    </row>
    <row r="35738" spans="16:28" x14ac:dyDescent="0.2">
      <c r="P35738" s="12"/>
      <c r="AB35738"/>
    </row>
    <row r="35739" spans="16:28" x14ac:dyDescent="0.2">
      <c r="P35739" s="12"/>
      <c r="AB35739"/>
    </row>
    <row r="35740" spans="16:28" x14ac:dyDescent="0.2">
      <c r="P35740" s="12"/>
      <c r="AB35740"/>
    </row>
    <row r="35741" spans="16:28" x14ac:dyDescent="0.2">
      <c r="P35741" s="12"/>
      <c r="AB35741"/>
    </row>
    <row r="35742" spans="16:28" x14ac:dyDescent="0.2">
      <c r="P35742" s="12"/>
      <c r="AB35742"/>
    </row>
    <row r="35743" spans="16:28" x14ac:dyDescent="0.2">
      <c r="P35743" s="12"/>
      <c r="AB35743"/>
    </row>
    <row r="35744" spans="16:28" x14ac:dyDescent="0.2">
      <c r="P35744" s="12"/>
      <c r="AB35744"/>
    </row>
    <row r="35745" spans="16:28" x14ac:dyDescent="0.2">
      <c r="P35745" s="12"/>
      <c r="AB35745"/>
    </row>
    <row r="35746" spans="16:28" x14ac:dyDescent="0.2">
      <c r="P35746" s="12"/>
      <c r="AB35746"/>
    </row>
    <row r="35747" spans="16:28" x14ac:dyDescent="0.2">
      <c r="P35747" s="12"/>
      <c r="AB35747"/>
    </row>
    <row r="35748" spans="16:28" x14ac:dyDescent="0.2">
      <c r="P35748" s="12"/>
      <c r="AB35748"/>
    </row>
    <row r="35749" spans="16:28" x14ac:dyDescent="0.2">
      <c r="P35749" s="12"/>
      <c r="AB35749"/>
    </row>
    <row r="35750" spans="16:28" x14ac:dyDescent="0.2">
      <c r="P35750" s="12"/>
      <c r="AB35750"/>
    </row>
    <row r="35751" spans="16:28" x14ac:dyDescent="0.2">
      <c r="P35751" s="12"/>
      <c r="AB35751"/>
    </row>
    <row r="35752" spans="16:28" x14ac:dyDescent="0.2">
      <c r="P35752" s="12"/>
      <c r="AB35752"/>
    </row>
    <row r="35753" spans="16:28" x14ac:dyDescent="0.2">
      <c r="P35753" s="12"/>
      <c r="AB35753"/>
    </row>
    <row r="35754" spans="16:28" x14ac:dyDescent="0.2">
      <c r="P35754" s="12"/>
      <c r="AB35754"/>
    </row>
    <row r="35755" spans="16:28" x14ac:dyDescent="0.2">
      <c r="P35755" s="12"/>
      <c r="AB35755"/>
    </row>
    <row r="35756" spans="16:28" x14ac:dyDescent="0.2">
      <c r="P35756" s="12"/>
      <c r="AB35756"/>
    </row>
    <row r="35757" spans="16:28" x14ac:dyDescent="0.2">
      <c r="P35757" s="12"/>
      <c r="AB35757"/>
    </row>
    <row r="35758" spans="16:28" x14ac:dyDescent="0.2">
      <c r="P35758" s="12"/>
      <c r="AB35758"/>
    </row>
    <row r="35759" spans="16:28" x14ac:dyDescent="0.2">
      <c r="P35759" s="12"/>
      <c r="AB35759"/>
    </row>
    <row r="35760" spans="16:28" x14ac:dyDescent="0.2">
      <c r="P35760" s="12"/>
      <c r="AB35760"/>
    </row>
    <row r="35761" spans="16:28" x14ac:dyDescent="0.2">
      <c r="P35761" s="12"/>
      <c r="AB35761"/>
    </row>
    <row r="35762" spans="16:28" x14ac:dyDescent="0.2">
      <c r="P35762" s="12"/>
      <c r="AB35762"/>
    </row>
    <row r="35763" spans="16:28" x14ac:dyDescent="0.2">
      <c r="P35763" s="12"/>
      <c r="AB35763"/>
    </row>
    <row r="35764" spans="16:28" x14ac:dyDescent="0.2">
      <c r="P35764" s="12"/>
      <c r="AB35764"/>
    </row>
    <row r="35765" spans="16:28" x14ac:dyDescent="0.2">
      <c r="P35765" s="12"/>
      <c r="AB35765"/>
    </row>
    <row r="35766" spans="16:28" x14ac:dyDescent="0.2">
      <c r="P35766" s="12"/>
      <c r="AB35766"/>
    </row>
    <row r="35767" spans="16:28" x14ac:dyDescent="0.2">
      <c r="P35767" s="12"/>
      <c r="AB35767"/>
    </row>
    <row r="35768" spans="16:28" x14ac:dyDescent="0.2">
      <c r="P35768" s="12"/>
      <c r="AB35768"/>
    </row>
    <row r="35769" spans="16:28" x14ac:dyDescent="0.2">
      <c r="P35769" s="12"/>
      <c r="AB35769"/>
    </row>
    <row r="35770" spans="16:28" x14ac:dyDescent="0.2">
      <c r="P35770" s="12"/>
      <c r="AB35770"/>
    </row>
    <row r="35771" spans="16:28" x14ac:dyDescent="0.2">
      <c r="P35771" s="12"/>
      <c r="AB35771"/>
    </row>
    <row r="35772" spans="16:28" x14ac:dyDescent="0.2">
      <c r="P35772" s="12"/>
      <c r="AB35772"/>
    </row>
    <row r="35773" spans="16:28" x14ac:dyDescent="0.2">
      <c r="P35773" s="12"/>
      <c r="AB35773"/>
    </row>
    <row r="35774" spans="16:28" x14ac:dyDescent="0.2">
      <c r="P35774" s="12"/>
      <c r="AB35774"/>
    </row>
    <row r="35775" spans="16:28" x14ac:dyDescent="0.2">
      <c r="P35775" s="12"/>
      <c r="AB35775"/>
    </row>
    <row r="35776" spans="16:28" x14ac:dyDescent="0.2">
      <c r="P35776" s="12"/>
      <c r="AB35776"/>
    </row>
    <row r="35777" spans="16:28" x14ac:dyDescent="0.2">
      <c r="P35777" s="12"/>
      <c r="AB35777"/>
    </row>
    <row r="35778" spans="16:28" x14ac:dyDescent="0.2">
      <c r="P35778" s="12"/>
      <c r="AB35778"/>
    </row>
    <row r="35779" spans="16:28" x14ac:dyDescent="0.2">
      <c r="P35779" s="12"/>
      <c r="AB35779"/>
    </row>
    <row r="35780" spans="16:28" x14ac:dyDescent="0.2">
      <c r="P35780" s="12"/>
      <c r="AB35780"/>
    </row>
    <row r="35781" spans="16:28" x14ac:dyDescent="0.2">
      <c r="P35781" s="12"/>
      <c r="AB35781"/>
    </row>
    <row r="35782" spans="16:28" x14ac:dyDescent="0.2">
      <c r="P35782" s="12"/>
      <c r="AB35782"/>
    </row>
    <row r="35783" spans="16:28" x14ac:dyDescent="0.2">
      <c r="P35783" s="12"/>
      <c r="AB35783"/>
    </row>
    <row r="35784" spans="16:28" x14ac:dyDescent="0.2">
      <c r="P35784" s="12"/>
      <c r="AB35784"/>
    </row>
    <row r="35785" spans="16:28" x14ac:dyDescent="0.2">
      <c r="P35785" s="12"/>
      <c r="AB35785"/>
    </row>
    <row r="35786" spans="16:28" x14ac:dyDescent="0.2">
      <c r="P35786" s="12"/>
      <c r="AB35786"/>
    </row>
    <row r="35787" spans="16:28" x14ac:dyDescent="0.2">
      <c r="P35787" s="12"/>
      <c r="AB35787"/>
    </row>
    <row r="35788" spans="16:28" x14ac:dyDescent="0.2">
      <c r="P35788" s="12"/>
      <c r="AB35788"/>
    </row>
    <row r="35789" spans="16:28" x14ac:dyDescent="0.2">
      <c r="P35789" s="12"/>
      <c r="AB35789"/>
    </row>
    <row r="35790" spans="16:28" x14ac:dyDescent="0.2">
      <c r="P35790" s="12"/>
      <c r="AB35790"/>
    </row>
    <row r="35791" spans="16:28" x14ac:dyDescent="0.2">
      <c r="P35791" s="12"/>
      <c r="AB35791"/>
    </row>
    <row r="35792" spans="16:28" x14ac:dyDescent="0.2">
      <c r="P35792" s="12"/>
      <c r="AB35792"/>
    </row>
    <row r="35793" spans="16:28" x14ac:dyDescent="0.2">
      <c r="P35793" s="12"/>
      <c r="AB35793"/>
    </row>
    <row r="35794" spans="16:28" x14ac:dyDescent="0.2">
      <c r="P35794" s="12"/>
      <c r="AB35794"/>
    </row>
    <row r="35795" spans="16:28" x14ac:dyDescent="0.2">
      <c r="P35795" s="12"/>
      <c r="AB35795"/>
    </row>
    <row r="35796" spans="16:28" x14ac:dyDescent="0.2">
      <c r="P35796" s="12"/>
      <c r="AB35796"/>
    </row>
    <row r="35797" spans="16:28" x14ac:dyDescent="0.2">
      <c r="P35797" s="12"/>
      <c r="AB35797"/>
    </row>
    <row r="35798" spans="16:28" x14ac:dyDescent="0.2">
      <c r="P35798" s="12"/>
      <c r="AB35798"/>
    </row>
    <row r="35799" spans="16:28" x14ac:dyDescent="0.2">
      <c r="P35799" s="12"/>
      <c r="AB35799"/>
    </row>
    <row r="35800" spans="16:28" x14ac:dyDescent="0.2">
      <c r="P35800" s="12"/>
      <c r="AB35800"/>
    </row>
    <row r="35801" spans="16:28" x14ac:dyDescent="0.2">
      <c r="P35801" s="12"/>
      <c r="AB35801"/>
    </row>
    <row r="35802" spans="16:28" x14ac:dyDescent="0.2">
      <c r="P35802" s="12"/>
      <c r="AB35802"/>
    </row>
    <row r="35803" spans="16:28" x14ac:dyDescent="0.2">
      <c r="P35803" s="12"/>
      <c r="AB35803"/>
    </row>
    <row r="35804" spans="16:28" x14ac:dyDescent="0.2">
      <c r="P35804" s="12"/>
      <c r="AB35804"/>
    </row>
    <row r="35805" spans="16:28" x14ac:dyDescent="0.2">
      <c r="P35805" s="12"/>
      <c r="AB35805"/>
    </row>
    <row r="35806" spans="16:28" x14ac:dyDescent="0.2">
      <c r="P35806" s="12"/>
      <c r="AB35806"/>
    </row>
    <row r="35807" spans="16:28" x14ac:dyDescent="0.2">
      <c r="P35807" s="12"/>
      <c r="AB35807"/>
    </row>
    <row r="35808" spans="16:28" x14ac:dyDescent="0.2">
      <c r="P35808" s="12"/>
      <c r="AB35808"/>
    </row>
    <row r="35809" spans="16:28" x14ac:dyDescent="0.2">
      <c r="P35809" s="12"/>
      <c r="AB35809"/>
    </row>
    <row r="35810" spans="16:28" x14ac:dyDescent="0.2">
      <c r="P35810" s="12"/>
      <c r="AB35810"/>
    </row>
    <row r="35811" spans="16:28" x14ac:dyDescent="0.2">
      <c r="P35811" s="12"/>
      <c r="AB35811"/>
    </row>
    <row r="35812" spans="16:28" x14ac:dyDescent="0.2">
      <c r="P35812" s="12"/>
      <c r="AB35812"/>
    </row>
    <row r="35813" spans="16:28" x14ac:dyDescent="0.2">
      <c r="P35813" s="12"/>
      <c r="AB35813"/>
    </row>
    <row r="35814" spans="16:28" x14ac:dyDescent="0.2">
      <c r="P35814" s="12"/>
      <c r="AB35814"/>
    </row>
    <row r="35815" spans="16:28" x14ac:dyDescent="0.2">
      <c r="P35815" s="12"/>
      <c r="AB35815"/>
    </row>
    <row r="35816" spans="16:28" x14ac:dyDescent="0.2">
      <c r="P35816" s="12"/>
      <c r="AB35816"/>
    </row>
    <row r="35817" spans="16:28" x14ac:dyDescent="0.2">
      <c r="P35817" s="12"/>
      <c r="AB35817"/>
    </row>
    <row r="35818" spans="16:28" x14ac:dyDescent="0.2">
      <c r="P35818" s="12"/>
      <c r="AB35818"/>
    </row>
    <row r="35819" spans="16:28" x14ac:dyDescent="0.2">
      <c r="P35819" s="12"/>
      <c r="AB35819"/>
    </row>
    <row r="35820" spans="16:28" x14ac:dyDescent="0.2">
      <c r="P35820" s="12"/>
      <c r="AB35820"/>
    </row>
    <row r="35821" spans="16:28" x14ac:dyDescent="0.2">
      <c r="P35821" s="12"/>
      <c r="AB35821"/>
    </row>
    <row r="35822" spans="16:28" x14ac:dyDescent="0.2">
      <c r="P35822" s="12"/>
      <c r="AB35822"/>
    </row>
    <row r="35823" spans="16:28" x14ac:dyDescent="0.2">
      <c r="P35823" s="12"/>
      <c r="AB35823"/>
    </row>
    <row r="35824" spans="16:28" x14ac:dyDescent="0.2">
      <c r="P35824" s="12"/>
      <c r="AB35824"/>
    </row>
    <row r="35825" spans="16:28" x14ac:dyDescent="0.2">
      <c r="P35825" s="12"/>
      <c r="AB35825"/>
    </row>
    <row r="35826" spans="16:28" x14ac:dyDescent="0.2">
      <c r="P35826" s="12"/>
      <c r="AB35826"/>
    </row>
    <row r="35827" spans="16:28" x14ac:dyDescent="0.2">
      <c r="P35827" s="12"/>
      <c r="AB35827"/>
    </row>
    <row r="35828" spans="16:28" x14ac:dyDescent="0.2">
      <c r="P35828" s="12"/>
      <c r="AB35828"/>
    </row>
    <row r="35829" spans="16:28" x14ac:dyDescent="0.2">
      <c r="P35829" s="12"/>
      <c r="AB35829"/>
    </row>
    <row r="35830" spans="16:28" x14ac:dyDescent="0.2">
      <c r="P35830" s="12"/>
      <c r="AB35830"/>
    </row>
    <row r="35831" spans="16:28" x14ac:dyDescent="0.2">
      <c r="P35831" s="12"/>
      <c r="AB35831"/>
    </row>
    <row r="35832" spans="16:28" x14ac:dyDescent="0.2">
      <c r="P35832" s="12"/>
      <c r="AB35832"/>
    </row>
    <row r="35833" spans="16:28" x14ac:dyDescent="0.2">
      <c r="P35833" s="12"/>
      <c r="AB35833"/>
    </row>
    <row r="35834" spans="16:28" x14ac:dyDescent="0.2">
      <c r="P35834" s="12"/>
      <c r="AB35834"/>
    </row>
    <row r="35835" spans="16:28" x14ac:dyDescent="0.2">
      <c r="P35835" s="12"/>
      <c r="AB35835"/>
    </row>
    <row r="35836" spans="16:28" x14ac:dyDescent="0.2">
      <c r="P35836" s="12"/>
      <c r="AB35836"/>
    </row>
    <row r="35837" spans="16:28" x14ac:dyDescent="0.2">
      <c r="P35837" s="12"/>
      <c r="AB35837"/>
    </row>
    <row r="35838" spans="16:28" x14ac:dyDescent="0.2">
      <c r="P35838" s="12"/>
      <c r="AB35838"/>
    </row>
    <row r="35839" spans="16:28" x14ac:dyDescent="0.2">
      <c r="P35839" s="12"/>
      <c r="AB35839"/>
    </row>
    <row r="35840" spans="16:28" x14ac:dyDescent="0.2">
      <c r="P35840" s="12"/>
      <c r="AB35840"/>
    </row>
    <row r="35841" spans="16:28" x14ac:dyDescent="0.2">
      <c r="P35841" s="12"/>
      <c r="AB35841"/>
    </row>
    <row r="35842" spans="16:28" x14ac:dyDescent="0.2">
      <c r="P35842" s="12"/>
      <c r="AB35842"/>
    </row>
    <row r="35843" spans="16:28" x14ac:dyDescent="0.2">
      <c r="P35843" s="12"/>
      <c r="AB35843"/>
    </row>
    <row r="35844" spans="16:28" x14ac:dyDescent="0.2">
      <c r="P35844" s="12"/>
      <c r="AB35844"/>
    </row>
    <row r="35845" spans="16:28" x14ac:dyDescent="0.2">
      <c r="P35845" s="12"/>
      <c r="AB35845"/>
    </row>
    <row r="35846" spans="16:28" x14ac:dyDescent="0.2">
      <c r="P35846" s="12"/>
      <c r="AB35846"/>
    </row>
    <row r="35847" spans="16:28" x14ac:dyDescent="0.2">
      <c r="P35847" s="12"/>
      <c r="AB35847"/>
    </row>
    <row r="35848" spans="16:28" x14ac:dyDescent="0.2">
      <c r="P35848" s="12"/>
      <c r="AB35848"/>
    </row>
    <row r="35849" spans="16:28" x14ac:dyDescent="0.2">
      <c r="P35849" s="12"/>
      <c r="AB35849"/>
    </row>
    <row r="35850" spans="16:28" x14ac:dyDescent="0.2">
      <c r="P35850" s="12"/>
      <c r="AB35850"/>
    </row>
    <row r="35851" spans="16:28" x14ac:dyDescent="0.2">
      <c r="P35851" s="12"/>
      <c r="AB35851"/>
    </row>
    <row r="35852" spans="16:28" x14ac:dyDescent="0.2">
      <c r="P35852" s="12"/>
      <c r="AB35852"/>
    </row>
    <row r="35853" spans="16:28" x14ac:dyDescent="0.2">
      <c r="P35853" s="12"/>
      <c r="AB35853"/>
    </row>
    <row r="35854" spans="16:28" x14ac:dyDescent="0.2">
      <c r="P35854" s="12"/>
      <c r="AB35854"/>
    </row>
    <row r="35855" spans="16:28" x14ac:dyDescent="0.2">
      <c r="P35855" s="12"/>
      <c r="AB35855"/>
    </row>
    <row r="35856" spans="16:28" x14ac:dyDescent="0.2">
      <c r="P35856" s="12"/>
      <c r="AB35856"/>
    </row>
    <row r="35857" spans="16:28" x14ac:dyDescent="0.2">
      <c r="P35857" s="12"/>
      <c r="AB35857"/>
    </row>
    <row r="35858" spans="16:28" x14ac:dyDescent="0.2">
      <c r="P35858" s="12"/>
      <c r="AB35858"/>
    </row>
    <row r="35859" spans="16:28" x14ac:dyDescent="0.2">
      <c r="P35859" s="12"/>
      <c r="AB35859"/>
    </row>
    <row r="35860" spans="16:28" x14ac:dyDescent="0.2">
      <c r="P35860" s="12"/>
      <c r="AB35860"/>
    </row>
    <row r="35861" spans="16:28" x14ac:dyDescent="0.2">
      <c r="P35861" s="12"/>
      <c r="AB35861"/>
    </row>
    <row r="35862" spans="16:28" x14ac:dyDescent="0.2">
      <c r="P35862" s="12"/>
      <c r="AB35862"/>
    </row>
    <row r="35863" spans="16:28" x14ac:dyDescent="0.2">
      <c r="P35863" s="12"/>
      <c r="AB35863"/>
    </row>
    <row r="35864" spans="16:28" x14ac:dyDescent="0.2">
      <c r="P35864" s="12"/>
      <c r="AB35864"/>
    </row>
    <row r="35865" spans="16:28" x14ac:dyDescent="0.2">
      <c r="P35865" s="12"/>
      <c r="AB35865"/>
    </row>
    <row r="35866" spans="16:28" x14ac:dyDescent="0.2">
      <c r="P35866" s="12"/>
      <c r="AB35866"/>
    </row>
    <row r="35867" spans="16:28" x14ac:dyDescent="0.2">
      <c r="P35867" s="12"/>
      <c r="AB35867"/>
    </row>
    <row r="35868" spans="16:28" x14ac:dyDescent="0.2">
      <c r="P35868" s="12"/>
      <c r="AB35868"/>
    </row>
    <row r="35869" spans="16:28" x14ac:dyDescent="0.2">
      <c r="P35869" s="12"/>
      <c r="AB35869"/>
    </row>
    <row r="35870" spans="16:28" x14ac:dyDescent="0.2">
      <c r="P35870" s="12"/>
      <c r="AB35870"/>
    </row>
    <row r="35871" spans="16:28" x14ac:dyDescent="0.2">
      <c r="P35871" s="12"/>
      <c r="AB35871"/>
    </row>
    <row r="35872" spans="16:28" x14ac:dyDescent="0.2">
      <c r="P35872" s="12"/>
      <c r="AB35872"/>
    </row>
    <row r="35873" spans="16:28" x14ac:dyDescent="0.2">
      <c r="P35873" s="12"/>
      <c r="AB35873"/>
    </row>
    <row r="35874" spans="16:28" x14ac:dyDescent="0.2">
      <c r="P35874" s="12"/>
      <c r="AB35874"/>
    </row>
    <row r="35875" spans="16:28" x14ac:dyDescent="0.2">
      <c r="P35875" s="12"/>
      <c r="AB35875"/>
    </row>
    <row r="35876" spans="16:28" x14ac:dyDescent="0.2">
      <c r="P35876" s="12"/>
      <c r="AB35876"/>
    </row>
    <row r="35877" spans="16:28" x14ac:dyDescent="0.2">
      <c r="P35877" s="12"/>
      <c r="AB35877"/>
    </row>
    <row r="35878" spans="16:28" x14ac:dyDescent="0.2">
      <c r="P35878" s="12"/>
      <c r="AB35878"/>
    </row>
    <row r="35879" spans="16:28" x14ac:dyDescent="0.2">
      <c r="P35879" s="12"/>
      <c r="AB35879"/>
    </row>
    <row r="35880" spans="16:28" x14ac:dyDescent="0.2">
      <c r="P35880" s="12"/>
      <c r="AB35880"/>
    </row>
    <row r="35881" spans="16:28" x14ac:dyDescent="0.2">
      <c r="P35881" s="12"/>
      <c r="AB35881"/>
    </row>
    <row r="35882" spans="16:28" x14ac:dyDescent="0.2">
      <c r="P35882" s="12"/>
      <c r="AB35882"/>
    </row>
    <row r="35883" spans="16:28" x14ac:dyDescent="0.2">
      <c r="P35883" s="12"/>
      <c r="AB35883"/>
    </row>
    <row r="35884" spans="16:28" x14ac:dyDescent="0.2">
      <c r="P35884" s="12"/>
      <c r="AB35884"/>
    </row>
    <row r="35885" spans="16:28" x14ac:dyDescent="0.2">
      <c r="P35885" s="12"/>
      <c r="AB35885"/>
    </row>
    <row r="35886" spans="16:28" x14ac:dyDescent="0.2">
      <c r="P35886" s="12"/>
      <c r="AB35886"/>
    </row>
    <row r="35887" spans="16:28" x14ac:dyDescent="0.2">
      <c r="P35887" s="12"/>
      <c r="AB35887"/>
    </row>
    <row r="35888" spans="16:28" x14ac:dyDescent="0.2">
      <c r="P35888" s="12"/>
      <c r="AB35888"/>
    </row>
    <row r="35889" spans="16:28" x14ac:dyDescent="0.2">
      <c r="P35889" s="12"/>
      <c r="AB35889"/>
    </row>
    <row r="35890" spans="16:28" x14ac:dyDescent="0.2">
      <c r="P35890" s="12"/>
      <c r="AB35890"/>
    </row>
    <row r="35891" spans="16:28" x14ac:dyDescent="0.2">
      <c r="P35891" s="12"/>
      <c r="AB35891"/>
    </row>
    <row r="35892" spans="16:28" x14ac:dyDescent="0.2">
      <c r="P35892" s="12"/>
      <c r="AB35892"/>
    </row>
    <row r="35893" spans="16:28" x14ac:dyDescent="0.2">
      <c r="P35893" s="12"/>
      <c r="AB35893"/>
    </row>
    <row r="35894" spans="16:28" x14ac:dyDescent="0.2">
      <c r="P35894" s="12"/>
      <c r="AB35894"/>
    </row>
    <row r="35895" spans="16:28" x14ac:dyDescent="0.2">
      <c r="P35895" s="12"/>
      <c r="AB35895"/>
    </row>
    <row r="35896" spans="16:28" x14ac:dyDescent="0.2">
      <c r="P35896" s="12"/>
      <c r="AB35896"/>
    </row>
    <row r="35897" spans="16:28" x14ac:dyDescent="0.2">
      <c r="P35897" s="12"/>
      <c r="AB35897"/>
    </row>
    <row r="35898" spans="16:28" x14ac:dyDescent="0.2">
      <c r="P35898" s="12"/>
      <c r="AB35898"/>
    </row>
    <row r="35899" spans="16:28" x14ac:dyDescent="0.2">
      <c r="P35899" s="12"/>
      <c r="AB35899"/>
    </row>
    <row r="35900" spans="16:28" x14ac:dyDescent="0.2">
      <c r="P35900" s="12"/>
      <c r="AB35900"/>
    </row>
    <row r="35901" spans="16:28" x14ac:dyDescent="0.2">
      <c r="P35901" s="12"/>
      <c r="AB35901"/>
    </row>
    <row r="35902" spans="16:28" x14ac:dyDescent="0.2">
      <c r="P35902" s="12"/>
      <c r="AB35902"/>
    </row>
    <row r="35903" spans="16:28" x14ac:dyDescent="0.2">
      <c r="P35903" s="12"/>
      <c r="AB35903"/>
    </row>
    <row r="35904" spans="16:28" x14ac:dyDescent="0.2">
      <c r="P35904" s="12"/>
      <c r="AB35904"/>
    </row>
    <row r="35905" spans="16:28" x14ac:dyDescent="0.2">
      <c r="P35905" s="12"/>
      <c r="AB35905"/>
    </row>
    <row r="35906" spans="16:28" x14ac:dyDescent="0.2">
      <c r="P35906" s="12"/>
      <c r="AB35906"/>
    </row>
    <row r="35907" spans="16:28" x14ac:dyDescent="0.2">
      <c r="P35907" s="12"/>
      <c r="AB35907"/>
    </row>
    <row r="35908" spans="16:28" x14ac:dyDescent="0.2">
      <c r="P35908" s="12"/>
      <c r="AB35908"/>
    </row>
    <row r="35909" spans="16:28" x14ac:dyDescent="0.2">
      <c r="P35909" s="12"/>
      <c r="AB35909"/>
    </row>
    <row r="35910" spans="16:28" x14ac:dyDescent="0.2">
      <c r="P35910" s="12"/>
      <c r="AB35910"/>
    </row>
    <row r="35911" spans="16:28" x14ac:dyDescent="0.2">
      <c r="P35911" s="12"/>
      <c r="AB35911"/>
    </row>
    <row r="35912" spans="16:28" x14ac:dyDescent="0.2">
      <c r="P35912" s="12"/>
      <c r="AB35912"/>
    </row>
    <row r="35913" spans="16:28" x14ac:dyDescent="0.2">
      <c r="P35913" s="12"/>
      <c r="AB35913"/>
    </row>
    <row r="35914" spans="16:28" x14ac:dyDescent="0.2">
      <c r="P35914" s="12"/>
      <c r="AB35914"/>
    </row>
    <row r="35915" spans="16:28" x14ac:dyDescent="0.2">
      <c r="P35915" s="12"/>
      <c r="AB35915"/>
    </row>
    <row r="35916" spans="16:28" x14ac:dyDescent="0.2">
      <c r="P35916" s="12"/>
      <c r="AB35916"/>
    </row>
    <row r="35917" spans="16:28" x14ac:dyDescent="0.2">
      <c r="P35917" s="12"/>
      <c r="AB35917"/>
    </row>
    <row r="35918" spans="16:28" x14ac:dyDescent="0.2">
      <c r="P35918" s="12"/>
      <c r="AB35918"/>
    </row>
    <row r="35919" spans="16:28" x14ac:dyDescent="0.2">
      <c r="P35919" s="12"/>
      <c r="AB35919"/>
    </row>
    <row r="35920" spans="16:28" x14ac:dyDescent="0.2">
      <c r="P35920" s="12"/>
      <c r="AB35920"/>
    </row>
    <row r="35921" spans="16:28" x14ac:dyDescent="0.2">
      <c r="P35921" s="12"/>
      <c r="AB35921"/>
    </row>
    <row r="35922" spans="16:28" x14ac:dyDescent="0.2">
      <c r="P35922" s="12"/>
      <c r="AB35922"/>
    </row>
    <row r="35923" spans="16:28" x14ac:dyDescent="0.2">
      <c r="P35923" s="12"/>
      <c r="AB35923"/>
    </row>
    <row r="35924" spans="16:28" x14ac:dyDescent="0.2">
      <c r="P35924" s="12"/>
      <c r="AB35924"/>
    </row>
    <row r="35925" spans="16:28" x14ac:dyDescent="0.2">
      <c r="P35925" s="12"/>
      <c r="AB35925"/>
    </row>
    <row r="35926" spans="16:28" x14ac:dyDescent="0.2">
      <c r="P35926" s="12"/>
      <c r="AB35926"/>
    </row>
    <row r="35927" spans="16:28" x14ac:dyDescent="0.2">
      <c r="P35927" s="12"/>
      <c r="AB35927"/>
    </row>
    <row r="35928" spans="16:28" x14ac:dyDescent="0.2">
      <c r="P35928" s="12"/>
      <c r="AB35928"/>
    </row>
    <row r="35929" spans="16:28" x14ac:dyDescent="0.2">
      <c r="P35929" s="12"/>
      <c r="AB35929"/>
    </row>
    <row r="35930" spans="16:28" x14ac:dyDescent="0.2">
      <c r="P35930" s="12"/>
      <c r="AB35930"/>
    </row>
    <row r="35931" spans="16:28" x14ac:dyDescent="0.2">
      <c r="P35931" s="12"/>
      <c r="AB35931"/>
    </row>
    <row r="35932" spans="16:28" x14ac:dyDescent="0.2">
      <c r="P35932" s="12"/>
      <c r="AB35932"/>
    </row>
    <row r="35933" spans="16:28" x14ac:dyDescent="0.2">
      <c r="P35933" s="12"/>
      <c r="AB35933"/>
    </row>
    <row r="35934" spans="16:28" x14ac:dyDescent="0.2">
      <c r="P35934" s="12"/>
      <c r="AB35934"/>
    </row>
    <row r="35935" spans="16:28" x14ac:dyDescent="0.2">
      <c r="P35935" s="12"/>
      <c r="AB35935"/>
    </row>
    <row r="35936" spans="16:28" x14ac:dyDescent="0.2">
      <c r="P35936" s="12"/>
      <c r="AB35936"/>
    </row>
    <row r="35937" spans="16:28" x14ac:dyDescent="0.2">
      <c r="P35937" s="12"/>
      <c r="AB35937"/>
    </row>
    <row r="35938" spans="16:28" x14ac:dyDescent="0.2">
      <c r="P35938" s="12"/>
      <c r="AB35938"/>
    </row>
    <row r="35939" spans="16:28" x14ac:dyDescent="0.2">
      <c r="P35939" s="12"/>
      <c r="AB35939"/>
    </row>
    <row r="35940" spans="16:28" x14ac:dyDescent="0.2">
      <c r="P35940" s="12"/>
      <c r="AB35940"/>
    </row>
    <row r="35941" spans="16:28" x14ac:dyDescent="0.2">
      <c r="P35941" s="12"/>
      <c r="AB35941"/>
    </row>
    <row r="35942" spans="16:28" x14ac:dyDescent="0.2">
      <c r="P35942" s="12"/>
      <c r="AB35942"/>
    </row>
    <row r="35943" spans="16:28" x14ac:dyDescent="0.2">
      <c r="P35943" s="12"/>
      <c r="AB35943"/>
    </row>
    <row r="35944" spans="16:28" x14ac:dyDescent="0.2">
      <c r="P35944" s="12"/>
      <c r="AB35944"/>
    </row>
    <row r="35945" spans="16:28" x14ac:dyDescent="0.2">
      <c r="P35945" s="12"/>
      <c r="AB35945"/>
    </row>
    <row r="35946" spans="16:28" x14ac:dyDescent="0.2">
      <c r="P35946" s="12"/>
      <c r="AB35946"/>
    </row>
    <row r="35947" spans="16:28" x14ac:dyDescent="0.2">
      <c r="P35947" s="12"/>
      <c r="AB35947"/>
    </row>
    <row r="35948" spans="16:28" x14ac:dyDescent="0.2">
      <c r="P35948" s="12"/>
      <c r="AB35948"/>
    </row>
    <row r="35949" spans="16:28" x14ac:dyDescent="0.2">
      <c r="P35949" s="12"/>
      <c r="AB35949"/>
    </row>
    <row r="35950" spans="16:28" x14ac:dyDescent="0.2">
      <c r="P35950" s="12"/>
      <c r="AB35950"/>
    </row>
    <row r="35951" spans="16:28" x14ac:dyDescent="0.2">
      <c r="P35951" s="12"/>
      <c r="AB35951"/>
    </row>
    <row r="35952" spans="16:28" x14ac:dyDescent="0.2">
      <c r="P35952" s="12"/>
      <c r="AB35952"/>
    </row>
    <row r="35953" spans="16:28" x14ac:dyDescent="0.2">
      <c r="P35953" s="12"/>
      <c r="AB35953"/>
    </row>
    <row r="35954" spans="16:28" x14ac:dyDescent="0.2">
      <c r="P35954" s="12"/>
      <c r="AB35954"/>
    </row>
    <row r="35955" spans="16:28" x14ac:dyDescent="0.2">
      <c r="P35955" s="12"/>
      <c r="AB35955"/>
    </row>
    <row r="35956" spans="16:28" x14ac:dyDescent="0.2">
      <c r="P35956" s="12"/>
      <c r="AB35956"/>
    </row>
    <row r="35957" spans="16:28" x14ac:dyDescent="0.2">
      <c r="P35957" s="12"/>
      <c r="AB35957"/>
    </row>
    <row r="35958" spans="16:28" x14ac:dyDescent="0.2">
      <c r="P35958" s="12"/>
      <c r="AB35958"/>
    </row>
    <row r="35959" spans="16:28" x14ac:dyDescent="0.2">
      <c r="P35959" s="12"/>
      <c r="AB35959"/>
    </row>
    <row r="35960" spans="16:28" x14ac:dyDescent="0.2">
      <c r="P35960" s="12"/>
      <c r="AB35960"/>
    </row>
    <row r="35961" spans="16:28" x14ac:dyDescent="0.2">
      <c r="P35961" s="12"/>
      <c r="AB35961"/>
    </row>
    <row r="35962" spans="16:28" x14ac:dyDescent="0.2">
      <c r="P35962" s="12"/>
      <c r="AB35962"/>
    </row>
    <row r="35963" spans="16:28" x14ac:dyDescent="0.2">
      <c r="P35963" s="12"/>
      <c r="AB35963"/>
    </row>
    <row r="35964" spans="16:28" x14ac:dyDescent="0.2">
      <c r="P35964" s="12"/>
      <c r="AB35964"/>
    </row>
    <row r="35965" spans="16:28" x14ac:dyDescent="0.2">
      <c r="P35965" s="12"/>
      <c r="AB35965"/>
    </row>
    <row r="35966" spans="16:28" x14ac:dyDescent="0.2">
      <c r="P35966" s="12"/>
      <c r="AB35966"/>
    </row>
    <row r="35967" spans="16:28" x14ac:dyDescent="0.2">
      <c r="P35967" s="12"/>
      <c r="AB35967"/>
    </row>
    <row r="35968" spans="16:28" x14ac:dyDescent="0.2">
      <c r="P35968" s="12"/>
      <c r="AB35968"/>
    </row>
    <row r="35969" spans="16:28" x14ac:dyDescent="0.2">
      <c r="P35969" s="12"/>
      <c r="AB35969"/>
    </row>
    <row r="35970" spans="16:28" x14ac:dyDescent="0.2">
      <c r="P35970" s="12"/>
      <c r="AB35970"/>
    </row>
    <row r="35971" spans="16:28" x14ac:dyDescent="0.2">
      <c r="P35971" s="12"/>
      <c r="AB35971"/>
    </row>
    <row r="35972" spans="16:28" x14ac:dyDescent="0.2">
      <c r="P35972" s="12"/>
      <c r="AB35972"/>
    </row>
    <row r="35973" spans="16:28" x14ac:dyDescent="0.2">
      <c r="P35973" s="12"/>
      <c r="AB35973"/>
    </row>
    <row r="35974" spans="16:28" x14ac:dyDescent="0.2">
      <c r="P35974" s="12"/>
      <c r="AB35974"/>
    </row>
    <row r="35975" spans="16:28" x14ac:dyDescent="0.2">
      <c r="P35975" s="12"/>
      <c r="AB35975"/>
    </row>
    <row r="35976" spans="16:28" x14ac:dyDescent="0.2">
      <c r="P35976" s="12"/>
      <c r="AB35976"/>
    </row>
    <row r="35977" spans="16:28" x14ac:dyDescent="0.2">
      <c r="P35977" s="12"/>
      <c r="AB35977"/>
    </row>
    <row r="35978" spans="16:28" x14ac:dyDescent="0.2">
      <c r="P35978" s="12"/>
      <c r="AB35978"/>
    </row>
    <row r="35979" spans="16:28" x14ac:dyDescent="0.2">
      <c r="P35979" s="12"/>
      <c r="AB35979"/>
    </row>
    <row r="35980" spans="16:28" x14ac:dyDescent="0.2">
      <c r="P35980" s="12"/>
      <c r="AB35980"/>
    </row>
    <row r="35981" spans="16:28" x14ac:dyDescent="0.2">
      <c r="P35981" s="12"/>
      <c r="AB35981"/>
    </row>
    <row r="35982" spans="16:28" x14ac:dyDescent="0.2">
      <c r="P35982" s="12"/>
      <c r="AB35982"/>
    </row>
    <row r="35983" spans="16:28" x14ac:dyDescent="0.2">
      <c r="P35983" s="12"/>
      <c r="AB35983"/>
    </row>
    <row r="35984" spans="16:28" x14ac:dyDescent="0.2">
      <c r="P35984" s="12"/>
      <c r="AB35984"/>
    </row>
    <row r="35985" spans="16:28" x14ac:dyDescent="0.2">
      <c r="P35985" s="12"/>
      <c r="AB35985"/>
    </row>
    <row r="35986" spans="16:28" x14ac:dyDescent="0.2">
      <c r="P35986" s="12"/>
      <c r="AB35986"/>
    </row>
    <row r="35987" spans="16:28" x14ac:dyDescent="0.2">
      <c r="P35987" s="12"/>
      <c r="AB35987"/>
    </row>
    <row r="35988" spans="16:28" x14ac:dyDescent="0.2">
      <c r="P35988" s="12"/>
      <c r="AB35988"/>
    </row>
    <row r="35989" spans="16:28" x14ac:dyDescent="0.2">
      <c r="P35989" s="12"/>
      <c r="AB35989"/>
    </row>
    <row r="35990" spans="16:28" x14ac:dyDescent="0.2">
      <c r="P35990" s="12"/>
      <c r="AB35990"/>
    </row>
    <row r="35991" spans="16:28" x14ac:dyDescent="0.2">
      <c r="P35991" s="12"/>
      <c r="AB35991"/>
    </row>
    <row r="35992" spans="16:28" x14ac:dyDescent="0.2">
      <c r="P35992" s="12"/>
      <c r="AB35992"/>
    </row>
    <row r="35993" spans="16:28" x14ac:dyDescent="0.2">
      <c r="P35993" s="12"/>
      <c r="AB35993"/>
    </row>
    <row r="35994" spans="16:28" x14ac:dyDescent="0.2">
      <c r="P35994" s="12"/>
      <c r="AB35994"/>
    </row>
    <row r="35995" spans="16:28" x14ac:dyDescent="0.2">
      <c r="P35995" s="12"/>
      <c r="AB35995"/>
    </row>
    <row r="35996" spans="16:28" x14ac:dyDescent="0.2">
      <c r="P35996" s="12"/>
      <c r="AB35996"/>
    </row>
    <row r="35997" spans="16:28" x14ac:dyDescent="0.2">
      <c r="P35997" s="12"/>
      <c r="AB35997"/>
    </row>
    <row r="35998" spans="16:28" x14ac:dyDescent="0.2">
      <c r="P35998" s="12"/>
      <c r="AB35998"/>
    </row>
    <row r="35999" spans="16:28" x14ac:dyDescent="0.2">
      <c r="P35999" s="12"/>
      <c r="AB35999"/>
    </row>
    <row r="36000" spans="16:28" x14ac:dyDescent="0.2">
      <c r="P36000" s="12"/>
      <c r="AB36000"/>
    </row>
    <row r="36001" spans="16:28" x14ac:dyDescent="0.2">
      <c r="P36001" s="12"/>
      <c r="AB36001"/>
    </row>
    <row r="36002" spans="16:28" x14ac:dyDescent="0.2">
      <c r="P36002" s="12"/>
      <c r="AB36002"/>
    </row>
    <row r="36003" spans="16:28" x14ac:dyDescent="0.2">
      <c r="P36003" s="12"/>
      <c r="AB36003"/>
    </row>
    <row r="36004" spans="16:28" x14ac:dyDescent="0.2">
      <c r="P36004" s="12"/>
      <c r="AB36004"/>
    </row>
    <row r="36005" spans="16:28" x14ac:dyDescent="0.2">
      <c r="P36005" s="12"/>
      <c r="AB36005"/>
    </row>
    <row r="36006" spans="16:28" x14ac:dyDescent="0.2">
      <c r="P36006" s="12"/>
      <c r="AB36006"/>
    </row>
    <row r="36007" spans="16:28" x14ac:dyDescent="0.2">
      <c r="P36007" s="12"/>
      <c r="AB36007"/>
    </row>
    <row r="36008" spans="16:28" x14ac:dyDescent="0.2">
      <c r="P36008" s="12"/>
      <c r="AB36008"/>
    </row>
    <row r="36009" spans="16:28" x14ac:dyDescent="0.2">
      <c r="P36009" s="12"/>
      <c r="AB36009"/>
    </row>
    <row r="36010" spans="16:28" x14ac:dyDescent="0.2">
      <c r="P36010" s="12"/>
      <c r="AB36010"/>
    </row>
    <row r="36011" spans="16:28" x14ac:dyDescent="0.2">
      <c r="P36011" s="12"/>
      <c r="AB36011"/>
    </row>
    <row r="36012" spans="16:28" x14ac:dyDescent="0.2">
      <c r="P36012" s="12"/>
      <c r="AB36012"/>
    </row>
    <row r="36013" spans="16:28" x14ac:dyDescent="0.2">
      <c r="P36013" s="12"/>
      <c r="AB36013"/>
    </row>
    <row r="36014" spans="16:28" x14ac:dyDescent="0.2">
      <c r="P36014" s="12"/>
      <c r="AB36014"/>
    </row>
    <row r="36015" spans="16:28" x14ac:dyDescent="0.2">
      <c r="P36015" s="12"/>
      <c r="AB36015"/>
    </row>
    <row r="36016" spans="16:28" x14ac:dyDescent="0.2">
      <c r="P36016" s="12"/>
      <c r="AB36016"/>
    </row>
    <row r="36017" spans="16:28" x14ac:dyDescent="0.2">
      <c r="P36017" s="12"/>
      <c r="AB36017"/>
    </row>
    <row r="36018" spans="16:28" x14ac:dyDescent="0.2">
      <c r="P36018" s="12"/>
      <c r="AB36018"/>
    </row>
    <row r="36019" spans="16:28" x14ac:dyDescent="0.2">
      <c r="P36019" s="12"/>
      <c r="AB36019"/>
    </row>
    <row r="36020" spans="16:28" x14ac:dyDescent="0.2">
      <c r="P36020" s="12"/>
      <c r="AB36020"/>
    </row>
    <row r="36021" spans="16:28" x14ac:dyDescent="0.2">
      <c r="P36021" s="12"/>
      <c r="AB36021"/>
    </row>
    <row r="36022" spans="16:28" x14ac:dyDescent="0.2">
      <c r="P36022" s="12"/>
      <c r="AB36022"/>
    </row>
    <row r="36023" spans="16:28" x14ac:dyDescent="0.2">
      <c r="P36023" s="12"/>
      <c r="AB36023"/>
    </row>
    <row r="36024" spans="16:28" x14ac:dyDescent="0.2">
      <c r="P36024" s="12"/>
      <c r="AB36024"/>
    </row>
    <row r="36025" spans="16:28" x14ac:dyDescent="0.2">
      <c r="P36025" s="12"/>
      <c r="AB36025"/>
    </row>
    <row r="36026" spans="16:28" x14ac:dyDescent="0.2">
      <c r="P36026" s="12"/>
      <c r="AB36026"/>
    </row>
    <row r="36027" spans="16:28" x14ac:dyDescent="0.2">
      <c r="P36027" s="12"/>
      <c r="AB36027"/>
    </row>
    <row r="36028" spans="16:28" x14ac:dyDescent="0.2">
      <c r="P36028" s="12"/>
      <c r="AB36028"/>
    </row>
    <row r="36029" spans="16:28" x14ac:dyDescent="0.2">
      <c r="P36029" s="12"/>
      <c r="AB36029"/>
    </row>
    <row r="36030" spans="16:28" x14ac:dyDescent="0.2">
      <c r="P36030" s="12"/>
      <c r="AB36030"/>
    </row>
    <row r="36031" spans="16:28" x14ac:dyDescent="0.2">
      <c r="P36031" s="12"/>
      <c r="AB36031"/>
    </row>
    <row r="36032" spans="16:28" x14ac:dyDescent="0.2">
      <c r="P36032" s="12"/>
      <c r="AB36032"/>
    </row>
    <row r="36033" spans="16:28" x14ac:dyDescent="0.2">
      <c r="P36033" s="12"/>
      <c r="AB36033"/>
    </row>
    <row r="36034" spans="16:28" x14ac:dyDescent="0.2">
      <c r="P36034" s="12"/>
      <c r="AB36034"/>
    </row>
    <row r="36035" spans="16:28" x14ac:dyDescent="0.2">
      <c r="P36035" s="12"/>
      <c r="AB36035"/>
    </row>
    <row r="36036" spans="16:28" x14ac:dyDescent="0.2">
      <c r="P36036" s="12"/>
      <c r="AB36036"/>
    </row>
    <row r="36037" spans="16:28" x14ac:dyDescent="0.2">
      <c r="P36037" s="12"/>
      <c r="AB36037"/>
    </row>
    <row r="36038" spans="16:28" x14ac:dyDescent="0.2">
      <c r="P36038" s="12"/>
      <c r="AB36038"/>
    </row>
    <row r="36039" spans="16:28" x14ac:dyDescent="0.2">
      <c r="P36039" s="12"/>
      <c r="AB36039"/>
    </row>
    <row r="36040" spans="16:28" x14ac:dyDescent="0.2">
      <c r="P36040" s="12"/>
      <c r="AB36040"/>
    </row>
    <row r="36041" spans="16:28" x14ac:dyDescent="0.2">
      <c r="P36041" s="12"/>
      <c r="AB36041"/>
    </row>
    <row r="36042" spans="16:28" x14ac:dyDescent="0.2">
      <c r="P36042" s="12"/>
      <c r="AB36042"/>
    </row>
    <row r="36043" spans="16:28" x14ac:dyDescent="0.2">
      <c r="P36043" s="12"/>
      <c r="AB36043"/>
    </row>
    <row r="36044" spans="16:28" x14ac:dyDescent="0.2">
      <c r="P36044" s="12"/>
      <c r="AB36044"/>
    </row>
    <row r="36045" spans="16:28" x14ac:dyDescent="0.2">
      <c r="P36045" s="12"/>
      <c r="AB36045"/>
    </row>
    <row r="36046" spans="16:28" x14ac:dyDescent="0.2">
      <c r="P36046" s="12"/>
      <c r="AB36046"/>
    </row>
    <row r="36047" spans="16:28" x14ac:dyDescent="0.2">
      <c r="P36047" s="12"/>
      <c r="AB36047"/>
    </row>
    <row r="36048" spans="16:28" x14ac:dyDescent="0.2">
      <c r="P36048" s="12"/>
      <c r="AB36048"/>
    </row>
    <row r="36049" spans="16:28" x14ac:dyDescent="0.2">
      <c r="P36049" s="12"/>
      <c r="AB36049"/>
    </row>
    <row r="36050" spans="16:28" x14ac:dyDescent="0.2">
      <c r="P36050" s="12"/>
      <c r="AB36050"/>
    </row>
    <row r="36051" spans="16:28" x14ac:dyDescent="0.2">
      <c r="P36051" s="12"/>
      <c r="AB36051"/>
    </row>
    <row r="36052" spans="16:28" x14ac:dyDescent="0.2">
      <c r="P36052" s="12"/>
      <c r="AB36052"/>
    </row>
    <row r="36053" spans="16:28" x14ac:dyDescent="0.2">
      <c r="P36053" s="12"/>
      <c r="AB36053"/>
    </row>
    <row r="36054" spans="16:28" x14ac:dyDescent="0.2">
      <c r="P36054" s="12"/>
      <c r="AB36054"/>
    </row>
    <row r="36055" spans="16:28" x14ac:dyDescent="0.2">
      <c r="P36055" s="12"/>
      <c r="AB36055"/>
    </row>
    <row r="36056" spans="16:28" x14ac:dyDescent="0.2">
      <c r="P36056" s="12"/>
      <c r="AB36056"/>
    </row>
    <row r="36057" spans="16:28" x14ac:dyDescent="0.2">
      <c r="P36057" s="12"/>
      <c r="AB36057"/>
    </row>
    <row r="36058" spans="16:28" x14ac:dyDescent="0.2">
      <c r="P36058" s="12"/>
      <c r="AB36058"/>
    </row>
    <row r="36059" spans="16:28" x14ac:dyDescent="0.2">
      <c r="P36059" s="12"/>
      <c r="AB36059"/>
    </row>
    <row r="36060" spans="16:28" x14ac:dyDescent="0.2">
      <c r="P36060" s="12"/>
      <c r="AB36060"/>
    </row>
    <row r="36061" spans="16:28" x14ac:dyDescent="0.2">
      <c r="P36061" s="12"/>
      <c r="AB36061"/>
    </row>
    <row r="36062" spans="16:28" x14ac:dyDescent="0.2">
      <c r="P36062" s="12"/>
      <c r="AB36062"/>
    </row>
    <row r="36063" spans="16:28" x14ac:dyDescent="0.2">
      <c r="P36063" s="12"/>
      <c r="AB36063"/>
    </row>
    <row r="36064" spans="16:28" x14ac:dyDescent="0.2">
      <c r="P36064" s="12"/>
      <c r="AB36064"/>
    </row>
    <row r="36065" spans="16:28" x14ac:dyDescent="0.2">
      <c r="P36065" s="12"/>
      <c r="AB36065"/>
    </row>
    <row r="36066" spans="16:28" x14ac:dyDescent="0.2">
      <c r="P36066" s="12"/>
      <c r="AB36066"/>
    </row>
    <row r="36067" spans="16:28" x14ac:dyDescent="0.2">
      <c r="P36067" s="12"/>
      <c r="AB36067"/>
    </row>
    <row r="36068" spans="16:28" x14ac:dyDescent="0.2">
      <c r="P36068" s="12"/>
      <c r="AB36068"/>
    </row>
    <row r="36069" spans="16:28" x14ac:dyDescent="0.2">
      <c r="P36069" s="12"/>
      <c r="AB36069"/>
    </row>
    <row r="36070" spans="16:28" x14ac:dyDescent="0.2">
      <c r="P36070" s="12"/>
      <c r="AB36070"/>
    </row>
    <row r="36071" spans="16:28" x14ac:dyDescent="0.2">
      <c r="P36071" s="12"/>
      <c r="AB36071"/>
    </row>
    <row r="36072" spans="16:28" x14ac:dyDescent="0.2">
      <c r="P36072" s="12"/>
      <c r="AB36072"/>
    </row>
    <row r="36073" spans="16:28" x14ac:dyDescent="0.2">
      <c r="P36073" s="12"/>
      <c r="AB36073"/>
    </row>
    <row r="36074" spans="16:28" x14ac:dyDescent="0.2">
      <c r="P36074" s="12"/>
      <c r="AB36074"/>
    </row>
    <row r="36075" spans="16:28" x14ac:dyDescent="0.2">
      <c r="P36075" s="12"/>
      <c r="AB36075"/>
    </row>
    <row r="36076" spans="16:28" x14ac:dyDescent="0.2">
      <c r="P36076" s="12"/>
      <c r="AB36076"/>
    </row>
    <row r="36077" spans="16:28" x14ac:dyDescent="0.2">
      <c r="P36077" s="12"/>
      <c r="AB36077"/>
    </row>
    <row r="36078" spans="16:28" x14ac:dyDescent="0.2">
      <c r="P36078" s="12"/>
      <c r="AB36078"/>
    </row>
    <row r="36079" spans="16:28" x14ac:dyDescent="0.2">
      <c r="P36079" s="12"/>
      <c r="AB36079"/>
    </row>
    <row r="36080" spans="16:28" x14ac:dyDescent="0.2">
      <c r="P36080" s="12"/>
      <c r="AB36080"/>
    </row>
    <row r="36081" spans="16:28" x14ac:dyDescent="0.2">
      <c r="P36081" s="12"/>
      <c r="AB36081"/>
    </row>
    <row r="36082" spans="16:28" x14ac:dyDescent="0.2">
      <c r="P36082" s="12"/>
      <c r="AB36082"/>
    </row>
    <row r="36083" spans="16:28" x14ac:dyDescent="0.2">
      <c r="P36083" s="12"/>
      <c r="AB36083"/>
    </row>
    <row r="36084" spans="16:28" x14ac:dyDescent="0.2">
      <c r="P36084" s="12"/>
      <c r="AB36084"/>
    </row>
    <row r="36085" spans="16:28" x14ac:dyDescent="0.2">
      <c r="P36085" s="12"/>
      <c r="AB36085"/>
    </row>
    <row r="36086" spans="16:28" x14ac:dyDescent="0.2">
      <c r="P36086" s="12"/>
      <c r="AB36086"/>
    </row>
    <row r="36087" spans="16:28" x14ac:dyDescent="0.2">
      <c r="P36087" s="12"/>
      <c r="AB36087"/>
    </row>
    <row r="36088" spans="16:28" x14ac:dyDescent="0.2">
      <c r="P36088" s="12"/>
      <c r="AB36088"/>
    </row>
    <row r="36089" spans="16:28" x14ac:dyDescent="0.2">
      <c r="P36089" s="12"/>
      <c r="AB36089"/>
    </row>
    <row r="36090" spans="16:28" x14ac:dyDescent="0.2">
      <c r="P36090" s="12"/>
      <c r="AB36090"/>
    </row>
    <row r="36091" spans="16:28" x14ac:dyDescent="0.2">
      <c r="P36091" s="12"/>
      <c r="AB36091"/>
    </row>
    <row r="36092" spans="16:28" x14ac:dyDescent="0.2">
      <c r="P36092" s="12"/>
      <c r="AB36092"/>
    </row>
    <row r="36093" spans="16:28" x14ac:dyDescent="0.2">
      <c r="P36093" s="12"/>
      <c r="AB36093"/>
    </row>
    <row r="36094" spans="16:28" x14ac:dyDescent="0.2">
      <c r="P36094" s="12"/>
      <c r="AB36094"/>
    </row>
    <row r="36095" spans="16:28" x14ac:dyDescent="0.2">
      <c r="P36095" s="12"/>
      <c r="AB36095"/>
    </row>
    <row r="36096" spans="16:28" x14ac:dyDescent="0.2">
      <c r="P36096" s="12"/>
      <c r="AB36096"/>
    </row>
    <row r="36097" spans="16:28" x14ac:dyDescent="0.2">
      <c r="P36097" s="12"/>
      <c r="AB36097"/>
    </row>
    <row r="36098" spans="16:28" x14ac:dyDescent="0.2">
      <c r="P36098" s="12"/>
      <c r="AB36098"/>
    </row>
    <row r="36099" spans="16:28" x14ac:dyDescent="0.2">
      <c r="P36099" s="12"/>
      <c r="AB36099"/>
    </row>
    <row r="36100" spans="16:28" x14ac:dyDescent="0.2">
      <c r="P36100" s="12"/>
      <c r="AB36100"/>
    </row>
    <row r="36101" spans="16:28" x14ac:dyDescent="0.2">
      <c r="P36101" s="12"/>
      <c r="AB36101"/>
    </row>
    <row r="36102" spans="16:28" x14ac:dyDescent="0.2">
      <c r="P36102" s="12"/>
      <c r="AB36102"/>
    </row>
    <row r="36103" spans="16:28" x14ac:dyDescent="0.2">
      <c r="P36103" s="12"/>
      <c r="AB36103"/>
    </row>
    <row r="36104" spans="16:28" x14ac:dyDescent="0.2">
      <c r="P36104" s="12"/>
      <c r="AB36104"/>
    </row>
    <row r="36105" spans="16:28" x14ac:dyDescent="0.2">
      <c r="P36105" s="12"/>
      <c r="AB36105"/>
    </row>
    <row r="36106" spans="16:28" x14ac:dyDescent="0.2">
      <c r="P36106" s="12"/>
      <c r="AB36106"/>
    </row>
    <row r="36107" spans="16:28" x14ac:dyDescent="0.2">
      <c r="P36107" s="12"/>
      <c r="AB36107"/>
    </row>
    <row r="36108" spans="16:28" x14ac:dyDescent="0.2">
      <c r="P36108" s="12"/>
      <c r="AB36108"/>
    </row>
    <row r="36109" spans="16:28" x14ac:dyDescent="0.2">
      <c r="P36109" s="12"/>
      <c r="AB36109"/>
    </row>
    <row r="36110" spans="16:28" x14ac:dyDescent="0.2">
      <c r="P36110" s="12"/>
      <c r="AB36110"/>
    </row>
    <row r="36111" spans="16:28" x14ac:dyDescent="0.2">
      <c r="P36111" s="12"/>
      <c r="AB36111"/>
    </row>
    <row r="36112" spans="16:28" x14ac:dyDescent="0.2">
      <c r="P36112" s="12"/>
      <c r="AB36112"/>
    </row>
    <row r="36113" spans="16:28" x14ac:dyDescent="0.2">
      <c r="P36113" s="12"/>
      <c r="AB36113"/>
    </row>
    <row r="36114" spans="16:28" x14ac:dyDescent="0.2">
      <c r="P36114" s="12"/>
      <c r="AB36114"/>
    </row>
    <row r="36115" spans="16:28" x14ac:dyDescent="0.2">
      <c r="P36115" s="12"/>
      <c r="AB36115"/>
    </row>
    <row r="36116" spans="16:28" x14ac:dyDescent="0.2">
      <c r="P36116" s="12"/>
      <c r="AB36116"/>
    </row>
    <row r="36117" spans="16:28" x14ac:dyDescent="0.2">
      <c r="P36117" s="12"/>
      <c r="AB36117"/>
    </row>
    <row r="36118" spans="16:28" x14ac:dyDescent="0.2">
      <c r="P36118" s="12"/>
      <c r="AB36118"/>
    </row>
    <row r="36119" spans="16:28" x14ac:dyDescent="0.2">
      <c r="P36119" s="12"/>
      <c r="AB36119"/>
    </row>
    <row r="36120" spans="16:28" x14ac:dyDescent="0.2">
      <c r="P36120" s="12"/>
      <c r="AB36120"/>
    </row>
    <row r="36121" spans="16:28" x14ac:dyDescent="0.2">
      <c r="P36121" s="12"/>
      <c r="AB36121"/>
    </row>
    <row r="36122" spans="16:28" x14ac:dyDescent="0.2">
      <c r="P36122" s="12"/>
      <c r="AB36122"/>
    </row>
    <row r="36123" spans="16:28" x14ac:dyDescent="0.2">
      <c r="P36123" s="12"/>
      <c r="AB36123"/>
    </row>
    <row r="36124" spans="16:28" x14ac:dyDescent="0.2">
      <c r="P36124" s="12"/>
      <c r="AB36124"/>
    </row>
    <row r="36125" spans="16:28" x14ac:dyDescent="0.2">
      <c r="P36125" s="12"/>
      <c r="AB36125"/>
    </row>
    <row r="36126" spans="16:28" x14ac:dyDescent="0.2">
      <c r="P36126" s="12"/>
      <c r="AB36126"/>
    </row>
    <row r="36127" spans="16:28" x14ac:dyDescent="0.2">
      <c r="P36127" s="12"/>
      <c r="AB36127"/>
    </row>
    <row r="36128" spans="16:28" x14ac:dyDescent="0.2">
      <c r="P36128" s="12"/>
      <c r="AB36128"/>
    </row>
    <row r="36129" spans="16:28" x14ac:dyDescent="0.2">
      <c r="P36129" s="12"/>
      <c r="AB36129"/>
    </row>
    <row r="36130" spans="16:28" x14ac:dyDescent="0.2">
      <c r="P36130" s="12"/>
      <c r="AB36130"/>
    </row>
    <row r="36131" spans="16:28" x14ac:dyDescent="0.2">
      <c r="P36131" s="12"/>
      <c r="AB36131"/>
    </row>
    <row r="36132" spans="16:28" x14ac:dyDescent="0.2">
      <c r="P36132" s="12"/>
      <c r="AB36132"/>
    </row>
    <row r="36133" spans="16:28" x14ac:dyDescent="0.2">
      <c r="P36133" s="12"/>
      <c r="AB36133"/>
    </row>
    <row r="36134" spans="16:28" x14ac:dyDescent="0.2">
      <c r="P36134" s="12"/>
      <c r="AB36134"/>
    </row>
    <row r="36135" spans="16:28" x14ac:dyDescent="0.2">
      <c r="P36135" s="12"/>
      <c r="AB36135"/>
    </row>
    <row r="36136" spans="16:28" x14ac:dyDescent="0.2">
      <c r="P36136" s="12"/>
      <c r="AB36136"/>
    </row>
    <row r="36137" spans="16:28" x14ac:dyDescent="0.2">
      <c r="P36137" s="12"/>
      <c r="AB36137"/>
    </row>
    <row r="36138" spans="16:28" x14ac:dyDescent="0.2">
      <c r="P36138" s="12"/>
      <c r="AB36138"/>
    </row>
    <row r="36139" spans="16:28" x14ac:dyDescent="0.2">
      <c r="P36139" s="12"/>
      <c r="AB36139"/>
    </row>
    <row r="36140" spans="16:28" x14ac:dyDescent="0.2">
      <c r="P36140" s="12"/>
      <c r="AB36140"/>
    </row>
    <row r="36141" spans="16:28" x14ac:dyDescent="0.2">
      <c r="P36141" s="12"/>
      <c r="AB36141"/>
    </row>
    <row r="36142" spans="16:28" x14ac:dyDescent="0.2">
      <c r="P36142" s="12"/>
      <c r="AB36142"/>
    </row>
    <row r="36143" spans="16:28" x14ac:dyDescent="0.2">
      <c r="P36143" s="12"/>
      <c r="AB36143"/>
    </row>
    <row r="36144" spans="16:28" x14ac:dyDescent="0.2">
      <c r="P36144" s="12"/>
      <c r="AB36144"/>
    </row>
    <row r="36145" spans="16:28" x14ac:dyDescent="0.2">
      <c r="P36145" s="12"/>
      <c r="AB36145"/>
    </row>
    <row r="36146" spans="16:28" x14ac:dyDescent="0.2">
      <c r="P36146" s="12"/>
      <c r="AB36146"/>
    </row>
    <row r="36147" spans="16:28" x14ac:dyDescent="0.2">
      <c r="P36147" s="12"/>
      <c r="AB36147"/>
    </row>
    <row r="36148" spans="16:28" x14ac:dyDescent="0.2">
      <c r="P36148" s="12"/>
      <c r="AB36148"/>
    </row>
    <row r="36149" spans="16:28" x14ac:dyDescent="0.2">
      <c r="P36149" s="12"/>
      <c r="AB36149"/>
    </row>
    <row r="36150" spans="16:28" x14ac:dyDescent="0.2">
      <c r="P36150" s="12"/>
      <c r="AB36150"/>
    </row>
    <row r="36151" spans="16:28" x14ac:dyDescent="0.2">
      <c r="P36151" s="12"/>
      <c r="AB36151"/>
    </row>
    <row r="36152" spans="16:28" x14ac:dyDescent="0.2">
      <c r="P36152" s="12"/>
      <c r="AB36152"/>
    </row>
    <row r="36153" spans="16:28" x14ac:dyDescent="0.2">
      <c r="P36153" s="12"/>
      <c r="AB36153"/>
    </row>
    <row r="36154" spans="16:28" x14ac:dyDescent="0.2">
      <c r="P36154" s="12"/>
      <c r="AB36154"/>
    </row>
    <row r="36155" spans="16:28" x14ac:dyDescent="0.2">
      <c r="P36155" s="12"/>
      <c r="AB36155"/>
    </row>
    <row r="36156" spans="16:28" x14ac:dyDescent="0.2">
      <c r="P36156" s="12"/>
      <c r="AB36156"/>
    </row>
    <row r="36157" spans="16:28" x14ac:dyDescent="0.2">
      <c r="P36157" s="12"/>
      <c r="AB36157"/>
    </row>
    <row r="36158" spans="16:28" x14ac:dyDescent="0.2">
      <c r="P36158" s="12"/>
      <c r="AB36158"/>
    </row>
    <row r="36159" spans="16:28" x14ac:dyDescent="0.2">
      <c r="P36159" s="12"/>
      <c r="AB36159"/>
    </row>
    <row r="36160" spans="16:28" x14ac:dyDescent="0.2">
      <c r="P36160" s="12"/>
      <c r="AB36160"/>
    </row>
    <row r="36161" spans="16:28" x14ac:dyDescent="0.2">
      <c r="P36161" s="12"/>
      <c r="AB36161"/>
    </row>
    <row r="36162" spans="16:28" x14ac:dyDescent="0.2">
      <c r="P36162" s="12"/>
      <c r="AB36162"/>
    </row>
    <row r="36163" spans="16:28" x14ac:dyDescent="0.2">
      <c r="P36163" s="12"/>
      <c r="AB36163"/>
    </row>
    <row r="36164" spans="16:28" x14ac:dyDescent="0.2">
      <c r="P36164" s="12"/>
      <c r="AB36164"/>
    </row>
    <row r="36165" spans="16:28" x14ac:dyDescent="0.2">
      <c r="P36165" s="12"/>
      <c r="AB36165"/>
    </row>
    <row r="36166" spans="16:28" x14ac:dyDescent="0.2">
      <c r="P36166" s="12"/>
      <c r="AB36166"/>
    </row>
    <row r="36167" spans="16:28" x14ac:dyDescent="0.2">
      <c r="P36167" s="12"/>
      <c r="AB36167"/>
    </row>
    <row r="36168" spans="16:28" x14ac:dyDescent="0.2">
      <c r="P36168" s="12"/>
      <c r="AB36168"/>
    </row>
    <row r="36169" spans="16:28" x14ac:dyDescent="0.2">
      <c r="P36169" s="12"/>
      <c r="AB36169"/>
    </row>
    <row r="36170" spans="16:28" x14ac:dyDescent="0.2">
      <c r="P36170" s="12"/>
      <c r="AB36170"/>
    </row>
    <row r="36171" spans="16:28" x14ac:dyDescent="0.2">
      <c r="P36171" s="12"/>
      <c r="AB36171"/>
    </row>
    <row r="36172" spans="16:28" x14ac:dyDescent="0.2">
      <c r="P36172" s="12"/>
      <c r="AB36172"/>
    </row>
    <row r="36173" spans="16:28" x14ac:dyDescent="0.2">
      <c r="P36173" s="12"/>
      <c r="AB36173"/>
    </row>
    <row r="36174" spans="16:28" x14ac:dyDescent="0.2">
      <c r="P36174" s="12"/>
      <c r="AB36174"/>
    </row>
    <row r="36175" spans="16:28" x14ac:dyDescent="0.2">
      <c r="P36175" s="12"/>
      <c r="AB36175"/>
    </row>
    <row r="36176" spans="16:28" x14ac:dyDescent="0.2">
      <c r="P36176" s="12"/>
      <c r="AB36176"/>
    </row>
    <row r="36177" spans="16:28" x14ac:dyDescent="0.2">
      <c r="P36177" s="12"/>
      <c r="AB36177"/>
    </row>
    <row r="36178" spans="16:28" x14ac:dyDescent="0.2">
      <c r="P36178" s="12"/>
      <c r="AB36178"/>
    </row>
    <row r="36179" spans="16:28" x14ac:dyDescent="0.2">
      <c r="P36179" s="12"/>
      <c r="AB36179"/>
    </row>
    <row r="36180" spans="16:28" x14ac:dyDescent="0.2">
      <c r="P36180" s="12"/>
      <c r="AB36180"/>
    </row>
    <row r="36181" spans="16:28" x14ac:dyDescent="0.2">
      <c r="P36181" s="12"/>
      <c r="AB36181"/>
    </row>
    <row r="36182" spans="16:28" x14ac:dyDescent="0.2">
      <c r="P36182" s="12"/>
      <c r="AB36182"/>
    </row>
    <row r="36183" spans="16:28" x14ac:dyDescent="0.2">
      <c r="P36183" s="12"/>
      <c r="AB36183"/>
    </row>
    <row r="36184" spans="16:28" x14ac:dyDescent="0.2">
      <c r="P36184" s="12"/>
      <c r="AB36184"/>
    </row>
    <row r="36185" spans="16:28" x14ac:dyDescent="0.2">
      <c r="P36185" s="12"/>
      <c r="AB36185"/>
    </row>
    <row r="36186" spans="16:28" x14ac:dyDescent="0.2">
      <c r="P36186" s="12"/>
      <c r="AB36186"/>
    </row>
    <row r="36187" spans="16:28" x14ac:dyDescent="0.2">
      <c r="P36187" s="12"/>
      <c r="AB36187"/>
    </row>
    <row r="36188" spans="16:28" x14ac:dyDescent="0.2">
      <c r="P36188" s="12"/>
      <c r="AB36188"/>
    </row>
    <row r="36189" spans="16:28" x14ac:dyDescent="0.2">
      <c r="P36189" s="12"/>
      <c r="AB36189"/>
    </row>
    <row r="36190" spans="16:28" x14ac:dyDescent="0.2">
      <c r="P36190" s="12"/>
      <c r="AB36190"/>
    </row>
    <row r="36191" spans="16:28" x14ac:dyDescent="0.2">
      <c r="P36191" s="12"/>
      <c r="AB36191"/>
    </row>
    <row r="36192" spans="16:28" x14ac:dyDescent="0.2">
      <c r="P36192" s="12"/>
      <c r="AB36192"/>
    </row>
    <row r="36193" spans="16:28" x14ac:dyDescent="0.2">
      <c r="P36193" s="12"/>
      <c r="AB36193"/>
    </row>
    <row r="36194" spans="16:28" x14ac:dyDescent="0.2">
      <c r="P36194" s="12"/>
      <c r="AB36194"/>
    </row>
    <row r="36195" spans="16:28" x14ac:dyDescent="0.2">
      <c r="P36195" s="12"/>
      <c r="AB36195"/>
    </row>
    <row r="36196" spans="16:28" x14ac:dyDescent="0.2">
      <c r="P36196" s="12"/>
      <c r="AB36196"/>
    </row>
    <row r="36197" spans="16:28" x14ac:dyDescent="0.2">
      <c r="P36197" s="12"/>
      <c r="AB36197"/>
    </row>
    <row r="36198" spans="16:28" x14ac:dyDescent="0.2">
      <c r="P36198" s="12"/>
      <c r="AB36198"/>
    </row>
    <row r="36199" spans="16:28" x14ac:dyDescent="0.2">
      <c r="P36199" s="12"/>
      <c r="AB36199"/>
    </row>
    <row r="36200" spans="16:28" x14ac:dyDescent="0.2">
      <c r="P36200" s="12"/>
      <c r="AB36200"/>
    </row>
    <row r="36201" spans="16:28" x14ac:dyDescent="0.2">
      <c r="P36201" s="12"/>
      <c r="AB36201"/>
    </row>
    <row r="36202" spans="16:28" x14ac:dyDescent="0.2">
      <c r="P36202" s="12"/>
      <c r="AB36202"/>
    </row>
    <row r="36203" spans="16:28" x14ac:dyDescent="0.2">
      <c r="P36203" s="12"/>
      <c r="AB36203"/>
    </row>
    <row r="36204" spans="16:28" x14ac:dyDescent="0.2">
      <c r="P36204" s="12"/>
      <c r="AB36204"/>
    </row>
    <row r="36205" spans="16:28" x14ac:dyDescent="0.2">
      <c r="P36205" s="12"/>
      <c r="AB36205"/>
    </row>
    <row r="36206" spans="16:28" x14ac:dyDescent="0.2">
      <c r="P36206" s="12"/>
      <c r="AB36206"/>
    </row>
    <row r="36207" spans="16:28" x14ac:dyDescent="0.2">
      <c r="P36207" s="12"/>
      <c r="AB36207"/>
    </row>
    <row r="36208" spans="16:28" x14ac:dyDescent="0.2">
      <c r="P36208" s="12"/>
      <c r="AB36208"/>
    </row>
    <row r="36209" spans="16:28" x14ac:dyDescent="0.2">
      <c r="P36209" s="12"/>
      <c r="AB36209"/>
    </row>
    <row r="36210" spans="16:28" x14ac:dyDescent="0.2">
      <c r="P36210" s="12"/>
      <c r="AB36210"/>
    </row>
    <row r="36211" spans="16:28" x14ac:dyDescent="0.2">
      <c r="P36211" s="12"/>
      <c r="AB36211"/>
    </row>
    <row r="36212" spans="16:28" x14ac:dyDescent="0.2">
      <c r="P36212" s="12"/>
      <c r="AB36212"/>
    </row>
    <row r="36213" spans="16:28" x14ac:dyDescent="0.2">
      <c r="P36213" s="12"/>
      <c r="AB36213"/>
    </row>
    <row r="36214" spans="16:28" x14ac:dyDescent="0.2">
      <c r="P36214" s="12"/>
      <c r="AB36214"/>
    </row>
    <row r="36215" spans="16:28" x14ac:dyDescent="0.2">
      <c r="P36215" s="12"/>
      <c r="AB36215"/>
    </row>
    <row r="36216" spans="16:28" x14ac:dyDescent="0.2">
      <c r="P36216" s="12"/>
      <c r="AB36216"/>
    </row>
    <row r="36217" spans="16:28" x14ac:dyDescent="0.2">
      <c r="P36217" s="12"/>
      <c r="AB36217"/>
    </row>
    <row r="36218" spans="16:28" x14ac:dyDescent="0.2">
      <c r="P36218" s="12"/>
      <c r="AB36218"/>
    </row>
    <row r="36219" spans="16:28" x14ac:dyDescent="0.2">
      <c r="P36219" s="12"/>
      <c r="AB36219"/>
    </row>
    <row r="36220" spans="16:28" x14ac:dyDescent="0.2">
      <c r="P36220" s="12"/>
      <c r="AB36220"/>
    </row>
    <row r="36221" spans="16:28" x14ac:dyDescent="0.2">
      <c r="P36221" s="12"/>
      <c r="AB36221"/>
    </row>
    <row r="36222" spans="16:28" x14ac:dyDescent="0.2">
      <c r="P36222" s="12"/>
      <c r="AB36222"/>
    </row>
    <row r="36223" spans="16:28" x14ac:dyDescent="0.2">
      <c r="P36223" s="12"/>
      <c r="AB36223"/>
    </row>
    <row r="36224" spans="16:28" x14ac:dyDescent="0.2">
      <c r="P36224" s="12"/>
      <c r="AB36224"/>
    </row>
    <row r="36225" spans="16:28" x14ac:dyDescent="0.2">
      <c r="P36225" s="12"/>
      <c r="AB36225"/>
    </row>
    <row r="36226" spans="16:28" x14ac:dyDescent="0.2">
      <c r="P36226" s="12"/>
      <c r="AB36226"/>
    </row>
    <row r="36227" spans="16:28" x14ac:dyDescent="0.2">
      <c r="P36227" s="12"/>
      <c r="AB36227"/>
    </row>
    <row r="36228" spans="16:28" x14ac:dyDescent="0.2">
      <c r="P36228" s="12"/>
      <c r="AB36228"/>
    </row>
    <row r="36229" spans="16:28" x14ac:dyDescent="0.2">
      <c r="P36229" s="12"/>
      <c r="AB36229"/>
    </row>
    <row r="36230" spans="16:28" x14ac:dyDescent="0.2">
      <c r="P36230" s="12"/>
      <c r="AB36230"/>
    </row>
    <row r="36231" spans="16:28" x14ac:dyDescent="0.2">
      <c r="P36231" s="12"/>
      <c r="AB36231"/>
    </row>
    <row r="36232" spans="16:28" x14ac:dyDescent="0.2">
      <c r="P36232" s="12"/>
      <c r="AB36232"/>
    </row>
    <row r="36233" spans="16:28" x14ac:dyDescent="0.2">
      <c r="P36233" s="12"/>
      <c r="AB36233"/>
    </row>
    <row r="36234" spans="16:28" x14ac:dyDescent="0.2">
      <c r="P36234" s="12"/>
      <c r="AB36234"/>
    </row>
    <row r="36235" spans="16:28" x14ac:dyDescent="0.2">
      <c r="P36235" s="12"/>
      <c r="AB36235"/>
    </row>
    <row r="36236" spans="16:28" x14ac:dyDescent="0.2">
      <c r="P36236" s="12"/>
      <c r="AB36236"/>
    </row>
    <row r="36237" spans="16:28" x14ac:dyDescent="0.2">
      <c r="P36237" s="12"/>
      <c r="AB36237"/>
    </row>
    <row r="36238" spans="16:28" x14ac:dyDescent="0.2">
      <c r="P36238" s="12"/>
      <c r="AB36238"/>
    </row>
    <row r="36239" spans="16:28" x14ac:dyDescent="0.2">
      <c r="P36239" s="12"/>
      <c r="AB36239"/>
    </row>
    <row r="36240" spans="16:28" x14ac:dyDescent="0.2">
      <c r="P36240" s="12"/>
      <c r="AB36240"/>
    </row>
    <row r="36241" spans="16:28" x14ac:dyDescent="0.2">
      <c r="P36241" s="12"/>
      <c r="AB36241"/>
    </row>
    <row r="36242" spans="16:28" x14ac:dyDescent="0.2">
      <c r="P36242" s="12"/>
      <c r="AB36242"/>
    </row>
    <row r="36243" spans="16:28" x14ac:dyDescent="0.2">
      <c r="P36243" s="12"/>
      <c r="AB36243"/>
    </row>
    <row r="36244" spans="16:28" x14ac:dyDescent="0.2">
      <c r="P36244" s="12"/>
      <c r="AB36244"/>
    </row>
    <row r="36245" spans="16:28" x14ac:dyDescent="0.2">
      <c r="P36245" s="12"/>
      <c r="AB36245"/>
    </row>
    <row r="36246" spans="16:28" x14ac:dyDescent="0.2">
      <c r="P36246" s="12"/>
      <c r="AB36246"/>
    </row>
    <row r="36247" spans="16:28" x14ac:dyDescent="0.2">
      <c r="P36247" s="12"/>
      <c r="AB36247"/>
    </row>
    <row r="36248" spans="16:28" x14ac:dyDescent="0.2">
      <c r="P36248" s="12"/>
      <c r="AB36248"/>
    </row>
    <row r="36249" spans="16:28" x14ac:dyDescent="0.2">
      <c r="P36249" s="12"/>
      <c r="AB36249"/>
    </row>
    <row r="36250" spans="16:28" x14ac:dyDescent="0.2">
      <c r="P36250" s="12"/>
      <c r="AB36250"/>
    </row>
    <row r="36251" spans="16:28" x14ac:dyDescent="0.2">
      <c r="P36251" s="12"/>
      <c r="AB36251"/>
    </row>
    <row r="36252" spans="16:28" x14ac:dyDescent="0.2">
      <c r="P36252" s="12"/>
      <c r="AB36252"/>
    </row>
    <row r="36253" spans="16:28" x14ac:dyDescent="0.2">
      <c r="P36253" s="12"/>
      <c r="AB36253"/>
    </row>
    <row r="36254" spans="16:28" x14ac:dyDescent="0.2">
      <c r="P36254" s="12"/>
      <c r="AB36254"/>
    </row>
    <row r="36255" spans="16:28" x14ac:dyDescent="0.2">
      <c r="P36255" s="12"/>
      <c r="AB36255"/>
    </row>
    <row r="36256" spans="16:28" x14ac:dyDescent="0.2">
      <c r="P36256" s="12"/>
      <c r="AB36256"/>
    </row>
    <row r="36257" spans="16:28" x14ac:dyDescent="0.2">
      <c r="P36257" s="12"/>
      <c r="AB36257"/>
    </row>
    <row r="36258" spans="16:28" x14ac:dyDescent="0.2">
      <c r="P36258" s="12"/>
      <c r="AB36258"/>
    </row>
    <row r="36259" spans="16:28" x14ac:dyDescent="0.2">
      <c r="P36259" s="12"/>
      <c r="AB36259"/>
    </row>
    <row r="36260" spans="16:28" x14ac:dyDescent="0.2">
      <c r="P36260" s="12"/>
      <c r="AB36260"/>
    </row>
    <row r="36261" spans="16:28" x14ac:dyDescent="0.2">
      <c r="P36261" s="12"/>
      <c r="AB36261"/>
    </row>
    <row r="36262" spans="16:28" x14ac:dyDescent="0.2">
      <c r="P36262" s="12"/>
      <c r="AB36262"/>
    </row>
    <row r="36263" spans="16:28" x14ac:dyDescent="0.2">
      <c r="P36263" s="12"/>
      <c r="AB36263"/>
    </row>
    <row r="36264" spans="16:28" x14ac:dyDescent="0.2">
      <c r="P36264" s="12"/>
      <c r="AB36264"/>
    </row>
    <row r="36265" spans="16:28" x14ac:dyDescent="0.2">
      <c r="P36265" s="12"/>
      <c r="AB36265"/>
    </row>
    <row r="36266" spans="16:28" x14ac:dyDescent="0.2">
      <c r="P36266" s="12"/>
      <c r="AB36266"/>
    </row>
    <row r="36267" spans="16:28" x14ac:dyDescent="0.2">
      <c r="P36267" s="12"/>
      <c r="AB36267"/>
    </row>
    <row r="36268" spans="16:28" x14ac:dyDescent="0.2">
      <c r="P36268" s="12"/>
      <c r="AB36268"/>
    </row>
    <row r="36269" spans="16:28" x14ac:dyDescent="0.2">
      <c r="P36269" s="12"/>
      <c r="AB36269"/>
    </row>
    <row r="36270" spans="16:28" x14ac:dyDescent="0.2">
      <c r="P36270" s="12"/>
      <c r="AB36270"/>
    </row>
    <row r="36271" spans="16:28" x14ac:dyDescent="0.2">
      <c r="P36271" s="12"/>
      <c r="AB36271"/>
    </row>
    <row r="36272" spans="16:28" x14ac:dyDescent="0.2">
      <c r="P36272" s="12"/>
      <c r="AB36272"/>
    </row>
    <row r="36273" spans="16:28" x14ac:dyDescent="0.2">
      <c r="P36273" s="12"/>
      <c r="AB36273"/>
    </row>
    <row r="36274" spans="16:28" x14ac:dyDescent="0.2">
      <c r="P36274" s="12"/>
      <c r="AB36274"/>
    </row>
    <row r="36275" spans="16:28" x14ac:dyDescent="0.2">
      <c r="P36275" s="12"/>
      <c r="AB36275"/>
    </row>
    <row r="36276" spans="16:28" x14ac:dyDescent="0.2">
      <c r="P36276" s="12"/>
      <c r="AB36276"/>
    </row>
    <row r="36277" spans="16:28" x14ac:dyDescent="0.2">
      <c r="P36277" s="12"/>
      <c r="AB36277"/>
    </row>
    <row r="36278" spans="16:28" x14ac:dyDescent="0.2">
      <c r="P36278" s="12"/>
      <c r="AB36278"/>
    </row>
    <row r="36279" spans="16:28" x14ac:dyDescent="0.2">
      <c r="P36279" s="12"/>
      <c r="AB36279"/>
    </row>
    <row r="36280" spans="16:28" x14ac:dyDescent="0.2">
      <c r="P36280" s="12"/>
      <c r="AB36280"/>
    </row>
    <row r="36281" spans="16:28" x14ac:dyDescent="0.2">
      <c r="P36281" s="12"/>
      <c r="AB36281"/>
    </row>
    <row r="36282" spans="16:28" x14ac:dyDescent="0.2">
      <c r="P36282" s="12"/>
      <c r="AB36282"/>
    </row>
    <row r="36283" spans="16:28" x14ac:dyDescent="0.2">
      <c r="P36283" s="12"/>
      <c r="AB36283"/>
    </row>
    <row r="36284" spans="16:28" x14ac:dyDescent="0.2">
      <c r="P36284" s="12"/>
      <c r="AB36284"/>
    </row>
    <row r="36285" spans="16:28" x14ac:dyDescent="0.2">
      <c r="P36285" s="12"/>
      <c r="AB36285"/>
    </row>
    <row r="36286" spans="16:28" x14ac:dyDescent="0.2">
      <c r="P36286" s="12"/>
      <c r="AB36286"/>
    </row>
    <row r="36287" spans="16:28" x14ac:dyDescent="0.2">
      <c r="P36287" s="12"/>
      <c r="AB36287"/>
    </row>
    <row r="36288" spans="16:28" x14ac:dyDescent="0.2">
      <c r="P36288" s="12"/>
      <c r="AB36288"/>
    </row>
    <row r="36289" spans="16:28" x14ac:dyDescent="0.2">
      <c r="P36289" s="12"/>
      <c r="AB36289"/>
    </row>
    <row r="36290" spans="16:28" x14ac:dyDescent="0.2">
      <c r="P36290" s="12"/>
      <c r="AB36290"/>
    </row>
    <row r="36291" spans="16:28" x14ac:dyDescent="0.2">
      <c r="P36291" s="12"/>
      <c r="AB36291"/>
    </row>
    <row r="36292" spans="16:28" x14ac:dyDescent="0.2">
      <c r="P36292" s="12"/>
      <c r="AB36292"/>
    </row>
    <row r="36293" spans="16:28" x14ac:dyDescent="0.2">
      <c r="P36293" s="12"/>
      <c r="AB36293"/>
    </row>
    <row r="36294" spans="16:28" x14ac:dyDescent="0.2">
      <c r="P36294" s="12"/>
      <c r="AB36294"/>
    </row>
    <row r="36295" spans="16:28" x14ac:dyDescent="0.2">
      <c r="P36295" s="12"/>
      <c r="AB36295"/>
    </row>
    <row r="36296" spans="16:28" x14ac:dyDescent="0.2">
      <c r="P36296" s="12"/>
      <c r="AB36296"/>
    </row>
    <row r="36297" spans="16:28" x14ac:dyDescent="0.2">
      <c r="P36297" s="12"/>
      <c r="AB36297"/>
    </row>
    <row r="36298" spans="16:28" x14ac:dyDescent="0.2">
      <c r="P36298" s="12"/>
      <c r="AB36298"/>
    </row>
    <row r="36299" spans="16:28" x14ac:dyDescent="0.2">
      <c r="P36299" s="12"/>
      <c r="AB36299"/>
    </row>
    <row r="36300" spans="16:28" x14ac:dyDescent="0.2">
      <c r="P36300" s="12"/>
      <c r="AB36300"/>
    </row>
    <row r="36301" spans="16:28" x14ac:dyDescent="0.2">
      <c r="P36301" s="12"/>
      <c r="AB36301"/>
    </row>
    <row r="36302" spans="16:28" x14ac:dyDescent="0.2">
      <c r="P36302" s="12"/>
      <c r="AB36302"/>
    </row>
    <row r="36303" spans="16:28" x14ac:dyDescent="0.2">
      <c r="P36303" s="12"/>
      <c r="AB36303"/>
    </row>
    <row r="36304" spans="16:28" x14ac:dyDescent="0.2">
      <c r="P36304" s="12"/>
      <c r="AB36304"/>
    </row>
    <row r="36305" spans="16:28" x14ac:dyDescent="0.2">
      <c r="P36305" s="12"/>
      <c r="AB36305"/>
    </row>
    <row r="36306" spans="16:28" x14ac:dyDescent="0.2">
      <c r="P36306" s="12"/>
      <c r="AB36306"/>
    </row>
    <row r="36307" spans="16:28" x14ac:dyDescent="0.2">
      <c r="P36307" s="12"/>
      <c r="AB36307"/>
    </row>
    <row r="36308" spans="16:28" x14ac:dyDescent="0.2">
      <c r="P36308" s="12"/>
      <c r="AB36308"/>
    </row>
    <row r="36309" spans="16:28" x14ac:dyDescent="0.2">
      <c r="P36309" s="12"/>
      <c r="AB36309"/>
    </row>
    <row r="36310" spans="16:28" x14ac:dyDescent="0.2">
      <c r="P36310" s="12"/>
      <c r="AB36310"/>
    </row>
    <row r="36311" spans="16:28" x14ac:dyDescent="0.2">
      <c r="P36311" s="12"/>
      <c r="AB36311"/>
    </row>
    <row r="36312" spans="16:28" x14ac:dyDescent="0.2">
      <c r="P36312" s="12"/>
      <c r="AB36312"/>
    </row>
    <row r="36313" spans="16:28" x14ac:dyDescent="0.2">
      <c r="P36313" s="12"/>
      <c r="AB36313"/>
    </row>
    <row r="36314" spans="16:28" x14ac:dyDescent="0.2">
      <c r="P36314" s="12"/>
      <c r="AB36314"/>
    </row>
    <row r="36315" spans="16:28" x14ac:dyDescent="0.2">
      <c r="P36315" s="12"/>
      <c r="AB36315"/>
    </row>
    <row r="36316" spans="16:28" x14ac:dyDescent="0.2">
      <c r="P36316" s="12"/>
      <c r="AB36316"/>
    </row>
    <row r="36317" spans="16:28" x14ac:dyDescent="0.2">
      <c r="P36317" s="12"/>
      <c r="AB36317"/>
    </row>
    <row r="36318" spans="16:28" x14ac:dyDescent="0.2">
      <c r="P36318" s="12"/>
      <c r="AB36318"/>
    </row>
    <row r="36319" spans="16:28" x14ac:dyDescent="0.2">
      <c r="P36319" s="12"/>
      <c r="AB36319"/>
    </row>
    <row r="36320" spans="16:28" x14ac:dyDescent="0.2">
      <c r="P36320" s="12"/>
      <c r="AB36320"/>
    </row>
    <row r="36321" spans="16:28" x14ac:dyDescent="0.2">
      <c r="P36321" s="12"/>
      <c r="AB36321"/>
    </row>
    <row r="36322" spans="16:28" x14ac:dyDescent="0.2">
      <c r="P36322" s="12"/>
      <c r="AB36322"/>
    </row>
    <row r="36323" spans="16:28" x14ac:dyDescent="0.2">
      <c r="P36323" s="12"/>
      <c r="AB36323"/>
    </row>
    <row r="36324" spans="16:28" x14ac:dyDescent="0.2">
      <c r="P36324" s="12"/>
      <c r="AB36324"/>
    </row>
    <row r="36325" spans="16:28" x14ac:dyDescent="0.2">
      <c r="P36325" s="12"/>
      <c r="AB36325"/>
    </row>
    <row r="36326" spans="16:28" x14ac:dyDescent="0.2">
      <c r="P36326" s="12"/>
      <c r="AB36326"/>
    </row>
    <row r="36327" spans="16:28" x14ac:dyDescent="0.2">
      <c r="P36327" s="12"/>
      <c r="AB36327"/>
    </row>
    <row r="36328" spans="16:28" x14ac:dyDescent="0.2">
      <c r="P36328" s="12"/>
      <c r="AB36328"/>
    </row>
    <row r="36329" spans="16:28" x14ac:dyDescent="0.2">
      <c r="P36329" s="12"/>
      <c r="AB36329"/>
    </row>
    <row r="36330" spans="16:28" x14ac:dyDescent="0.2">
      <c r="P36330" s="12"/>
      <c r="AB36330"/>
    </row>
    <row r="36331" spans="16:28" x14ac:dyDescent="0.2">
      <c r="P36331" s="12"/>
      <c r="AB36331"/>
    </row>
    <row r="36332" spans="16:28" x14ac:dyDescent="0.2">
      <c r="P36332" s="12"/>
      <c r="AB36332"/>
    </row>
    <row r="36333" spans="16:28" x14ac:dyDescent="0.2">
      <c r="P36333" s="12"/>
      <c r="AB36333"/>
    </row>
    <row r="36334" spans="16:28" x14ac:dyDescent="0.2">
      <c r="P36334" s="12"/>
      <c r="AB36334"/>
    </row>
    <row r="36335" spans="16:28" x14ac:dyDescent="0.2">
      <c r="P36335" s="12"/>
      <c r="AB36335"/>
    </row>
    <row r="36336" spans="16:28" x14ac:dyDescent="0.2">
      <c r="P36336" s="12"/>
      <c r="AB36336"/>
    </row>
    <row r="36337" spans="16:28" x14ac:dyDescent="0.2">
      <c r="P36337" s="12"/>
      <c r="AB36337"/>
    </row>
    <row r="36338" spans="16:28" x14ac:dyDescent="0.2">
      <c r="P36338" s="12"/>
      <c r="AB36338"/>
    </row>
    <row r="36339" spans="16:28" x14ac:dyDescent="0.2">
      <c r="P36339" s="12"/>
      <c r="AB36339"/>
    </row>
    <row r="36340" spans="16:28" x14ac:dyDescent="0.2">
      <c r="P36340" s="12"/>
      <c r="AB36340"/>
    </row>
    <row r="36341" spans="16:28" x14ac:dyDescent="0.2">
      <c r="P36341" s="12"/>
      <c r="AB36341"/>
    </row>
    <row r="36342" spans="16:28" x14ac:dyDescent="0.2">
      <c r="P36342" s="12"/>
      <c r="AB36342"/>
    </row>
    <row r="36343" spans="16:28" x14ac:dyDescent="0.2">
      <c r="P36343" s="12"/>
      <c r="AB36343"/>
    </row>
    <row r="36344" spans="16:28" x14ac:dyDescent="0.2">
      <c r="P36344" s="12"/>
      <c r="AB36344"/>
    </row>
    <row r="36345" spans="16:28" x14ac:dyDescent="0.2">
      <c r="P36345" s="12"/>
      <c r="AB36345"/>
    </row>
    <row r="36346" spans="16:28" x14ac:dyDescent="0.2">
      <c r="P36346" s="12"/>
      <c r="AB36346"/>
    </row>
    <row r="36347" spans="16:28" x14ac:dyDescent="0.2">
      <c r="P36347" s="12"/>
      <c r="AB36347"/>
    </row>
    <row r="36348" spans="16:28" x14ac:dyDescent="0.2">
      <c r="P36348" s="12"/>
      <c r="AB36348"/>
    </row>
    <row r="36349" spans="16:28" x14ac:dyDescent="0.2">
      <c r="P36349" s="12"/>
      <c r="AB36349"/>
    </row>
    <row r="36350" spans="16:28" x14ac:dyDescent="0.2">
      <c r="P36350" s="12"/>
      <c r="AB36350"/>
    </row>
    <row r="36351" spans="16:28" x14ac:dyDescent="0.2">
      <c r="P36351" s="12"/>
      <c r="AB36351"/>
    </row>
    <row r="36352" spans="16:28" x14ac:dyDescent="0.2">
      <c r="P36352" s="12"/>
      <c r="AB36352"/>
    </row>
    <row r="36353" spans="16:28" x14ac:dyDescent="0.2">
      <c r="P36353" s="12"/>
      <c r="AB36353"/>
    </row>
    <row r="36354" spans="16:28" x14ac:dyDescent="0.2">
      <c r="P36354" s="12"/>
      <c r="AB36354"/>
    </row>
    <row r="36355" spans="16:28" x14ac:dyDescent="0.2">
      <c r="P36355" s="12"/>
      <c r="AB36355"/>
    </row>
    <row r="36356" spans="16:28" x14ac:dyDescent="0.2">
      <c r="P36356" s="12"/>
      <c r="AB36356"/>
    </row>
    <row r="36357" spans="16:28" x14ac:dyDescent="0.2">
      <c r="P36357" s="12"/>
      <c r="AB36357"/>
    </row>
    <row r="36358" spans="16:28" x14ac:dyDescent="0.2">
      <c r="P36358" s="12"/>
      <c r="AB36358"/>
    </row>
    <row r="36359" spans="16:28" x14ac:dyDescent="0.2">
      <c r="P36359" s="12"/>
      <c r="AB36359"/>
    </row>
    <row r="36360" spans="16:28" x14ac:dyDescent="0.2">
      <c r="P36360" s="12"/>
      <c r="AB36360"/>
    </row>
    <row r="36361" spans="16:28" x14ac:dyDescent="0.2">
      <c r="P36361" s="12"/>
      <c r="AB36361"/>
    </row>
    <row r="36362" spans="16:28" x14ac:dyDescent="0.2">
      <c r="P36362" s="12"/>
      <c r="AB36362"/>
    </row>
    <row r="36363" spans="16:28" x14ac:dyDescent="0.2">
      <c r="P36363" s="12"/>
      <c r="AB36363"/>
    </row>
    <row r="36364" spans="16:28" x14ac:dyDescent="0.2">
      <c r="P36364" s="12"/>
      <c r="AB36364"/>
    </row>
    <row r="36365" spans="16:28" x14ac:dyDescent="0.2">
      <c r="P36365" s="12"/>
      <c r="AB36365"/>
    </row>
    <row r="36366" spans="16:28" x14ac:dyDescent="0.2">
      <c r="P36366" s="12"/>
      <c r="AB36366"/>
    </row>
    <row r="36367" spans="16:28" x14ac:dyDescent="0.2">
      <c r="P36367" s="12"/>
      <c r="AB36367"/>
    </row>
    <row r="36368" spans="16:28" x14ac:dyDescent="0.2">
      <c r="P36368" s="12"/>
      <c r="AB36368"/>
    </row>
    <row r="36369" spans="16:28" x14ac:dyDescent="0.2">
      <c r="P36369" s="12"/>
      <c r="AB36369"/>
    </row>
    <row r="36370" spans="16:28" x14ac:dyDescent="0.2">
      <c r="P36370" s="12"/>
      <c r="AB36370"/>
    </row>
    <row r="36371" spans="16:28" x14ac:dyDescent="0.2">
      <c r="P36371" s="12"/>
      <c r="AB36371"/>
    </row>
    <row r="36372" spans="16:28" x14ac:dyDescent="0.2">
      <c r="P36372" s="12"/>
      <c r="AB36372"/>
    </row>
    <row r="36373" spans="16:28" x14ac:dyDescent="0.2">
      <c r="P36373" s="12"/>
      <c r="AB36373"/>
    </row>
    <row r="36374" spans="16:28" x14ac:dyDescent="0.2">
      <c r="P36374" s="12"/>
      <c r="AB36374"/>
    </row>
    <row r="36375" spans="16:28" x14ac:dyDescent="0.2">
      <c r="P36375" s="12"/>
      <c r="AB36375"/>
    </row>
    <row r="36376" spans="16:28" x14ac:dyDescent="0.2">
      <c r="P36376" s="12"/>
      <c r="AB36376"/>
    </row>
    <row r="36377" spans="16:28" x14ac:dyDescent="0.2">
      <c r="P36377" s="12"/>
      <c r="AB36377"/>
    </row>
    <row r="36378" spans="16:28" x14ac:dyDescent="0.2">
      <c r="P36378" s="12"/>
      <c r="AB36378"/>
    </row>
    <row r="36379" spans="16:28" x14ac:dyDescent="0.2">
      <c r="P36379" s="12"/>
      <c r="AB36379"/>
    </row>
    <row r="36380" spans="16:28" x14ac:dyDescent="0.2">
      <c r="P36380" s="12"/>
      <c r="AB36380"/>
    </row>
    <row r="36381" spans="16:28" x14ac:dyDescent="0.2">
      <c r="P36381" s="12"/>
      <c r="AB36381"/>
    </row>
    <row r="36382" spans="16:28" x14ac:dyDescent="0.2">
      <c r="P36382" s="12"/>
      <c r="AB36382"/>
    </row>
    <row r="36383" spans="16:28" x14ac:dyDescent="0.2">
      <c r="P36383" s="12"/>
      <c r="AB36383"/>
    </row>
    <row r="36384" spans="16:28" x14ac:dyDescent="0.2">
      <c r="P36384" s="12"/>
      <c r="AB36384"/>
    </row>
    <row r="36385" spans="16:28" x14ac:dyDescent="0.2">
      <c r="P36385" s="12"/>
      <c r="AB36385"/>
    </row>
    <row r="36386" spans="16:28" x14ac:dyDescent="0.2">
      <c r="P36386" s="12"/>
      <c r="AB36386"/>
    </row>
    <row r="36387" spans="16:28" x14ac:dyDescent="0.2">
      <c r="P36387" s="12"/>
      <c r="AB36387"/>
    </row>
    <row r="36388" spans="16:28" x14ac:dyDescent="0.2">
      <c r="P36388" s="12"/>
      <c r="AB36388"/>
    </row>
    <row r="36389" spans="16:28" x14ac:dyDescent="0.2">
      <c r="P36389" s="12"/>
      <c r="AB36389"/>
    </row>
    <row r="36390" spans="16:28" x14ac:dyDescent="0.2">
      <c r="P36390" s="12"/>
      <c r="AB36390"/>
    </row>
    <row r="36391" spans="16:28" x14ac:dyDescent="0.2">
      <c r="P36391" s="12"/>
      <c r="AB36391"/>
    </row>
    <row r="36392" spans="16:28" x14ac:dyDescent="0.2">
      <c r="P36392" s="12"/>
      <c r="AB36392"/>
    </row>
    <row r="36393" spans="16:28" x14ac:dyDescent="0.2">
      <c r="P36393" s="12"/>
      <c r="AB36393"/>
    </row>
    <row r="36394" spans="16:28" x14ac:dyDescent="0.2">
      <c r="P36394" s="12"/>
      <c r="AB36394"/>
    </row>
    <row r="36395" spans="16:28" x14ac:dyDescent="0.2">
      <c r="P36395" s="12"/>
      <c r="AB36395"/>
    </row>
    <row r="36396" spans="16:28" x14ac:dyDescent="0.2">
      <c r="P36396" s="12"/>
      <c r="AB36396"/>
    </row>
    <row r="36397" spans="16:28" x14ac:dyDescent="0.2">
      <c r="P36397" s="12"/>
      <c r="AB36397"/>
    </row>
    <row r="36398" spans="16:28" x14ac:dyDescent="0.2">
      <c r="P36398" s="12"/>
      <c r="AB36398"/>
    </row>
    <row r="36399" spans="16:28" x14ac:dyDescent="0.2">
      <c r="P36399" s="12"/>
      <c r="AB36399"/>
    </row>
    <row r="36400" spans="16:28" x14ac:dyDescent="0.2">
      <c r="P36400" s="12"/>
      <c r="AB36400"/>
    </row>
    <row r="36401" spans="16:28" x14ac:dyDescent="0.2">
      <c r="P36401" s="12"/>
      <c r="AB36401"/>
    </row>
    <row r="36402" spans="16:28" x14ac:dyDescent="0.2">
      <c r="P36402" s="12"/>
      <c r="AB36402"/>
    </row>
    <row r="36403" spans="16:28" x14ac:dyDescent="0.2">
      <c r="P36403" s="12"/>
      <c r="AB36403"/>
    </row>
    <row r="36404" spans="16:28" x14ac:dyDescent="0.2">
      <c r="P36404" s="12"/>
      <c r="AB36404"/>
    </row>
    <row r="36405" spans="16:28" x14ac:dyDescent="0.2">
      <c r="P36405" s="12"/>
      <c r="AB36405"/>
    </row>
    <row r="36406" spans="16:28" x14ac:dyDescent="0.2">
      <c r="P36406" s="12"/>
      <c r="AB36406"/>
    </row>
    <row r="36407" spans="16:28" x14ac:dyDescent="0.2">
      <c r="P36407" s="12"/>
      <c r="AB36407"/>
    </row>
    <row r="36408" spans="16:28" x14ac:dyDescent="0.2">
      <c r="P36408" s="12"/>
      <c r="AB36408"/>
    </row>
    <row r="36409" spans="16:28" x14ac:dyDescent="0.2">
      <c r="P36409" s="12"/>
      <c r="AB36409"/>
    </row>
    <row r="36410" spans="16:28" x14ac:dyDescent="0.2">
      <c r="P36410" s="12"/>
      <c r="AB36410"/>
    </row>
    <row r="36411" spans="16:28" x14ac:dyDescent="0.2">
      <c r="P36411" s="12"/>
      <c r="AB36411"/>
    </row>
    <row r="36412" spans="16:28" x14ac:dyDescent="0.2">
      <c r="P36412" s="12"/>
      <c r="AB36412"/>
    </row>
    <row r="36413" spans="16:28" x14ac:dyDescent="0.2">
      <c r="P36413" s="12"/>
      <c r="AB36413"/>
    </row>
    <row r="36414" spans="16:28" x14ac:dyDescent="0.2">
      <c r="P36414" s="12"/>
      <c r="AB36414"/>
    </row>
    <row r="36415" spans="16:28" x14ac:dyDescent="0.2">
      <c r="P36415" s="12"/>
      <c r="AB36415"/>
    </row>
    <row r="36416" spans="16:28" x14ac:dyDescent="0.2">
      <c r="P36416" s="12"/>
      <c r="AB36416"/>
    </row>
    <row r="36417" spans="16:28" x14ac:dyDescent="0.2">
      <c r="P36417" s="12"/>
      <c r="AB36417"/>
    </row>
    <row r="36418" spans="16:28" x14ac:dyDescent="0.2">
      <c r="P36418" s="12"/>
      <c r="AB36418"/>
    </row>
    <row r="36419" spans="16:28" x14ac:dyDescent="0.2">
      <c r="P36419" s="12"/>
      <c r="AB36419"/>
    </row>
    <row r="36420" spans="16:28" x14ac:dyDescent="0.2">
      <c r="P36420" s="12"/>
      <c r="AB36420"/>
    </row>
    <row r="36421" spans="16:28" x14ac:dyDescent="0.2">
      <c r="P36421" s="12"/>
      <c r="AB36421"/>
    </row>
    <row r="36422" spans="16:28" x14ac:dyDescent="0.2">
      <c r="P36422" s="12"/>
      <c r="AB36422"/>
    </row>
    <row r="36423" spans="16:28" x14ac:dyDescent="0.2">
      <c r="P36423" s="12"/>
      <c r="AB36423"/>
    </row>
    <row r="36424" spans="16:28" x14ac:dyDescent="0.2">
      <c r="P36424" s="12"/>
      <c r="AB36424"/>
    </row>
    <row r="36425" spans="16:28" x14ac:dyDescent="0.2">
      <c r="P36425" s="12"/>
      <c r="AB36425"/>
    </row>
    <row r="36426" spans="16:28" x14ac:dyDescent="0.2">
      <c r="P36426" s="12"/>
      <c r="AB36426"/>
    </row>
    <row r="36427" spans="16:28" x14ac:dyDescent="0.2">
      <c r="P36427" s="12"/>
      <c r="AB36427"/>
    </row>
    <row r="36428" spans="16:28" x14ac:dyDescent="0.2">
      <c r="P36428" s="12"/>
      <c r="AB36428"/>
    </row>
    <row r="36429" spans="16:28" x14ac:dyDescent="0.2">
      <c r="P36429" s="12"/>
      <c r="AB36429"/>
    </row>
    <row r="36430" spans="16:28" x14ac:dyDescent="0.2">
      <c r="P36430" s="12"/>
      <c r="AB36430"/>
    </row>
    <row r="36431" spans="16:28" x14ac:dyDescent="0.2">
      <c r="P36431" s="12"/>
      <c r="AB36431"/>
    </row>
    <row r="36432" spans="16:28" x14ac:dyDescent="0.2">
      <c r="P36432" s="12"/>
      <c r="AB36432"/>
    </row>
    <row r="36433" spans="16:28" x14ac:dyDescent="0.2">
      <c r="P36433" s="12"/>
      <c r="AB36433"/>
    </row>
    <row r="36434" spans="16:28" x14ac:dyDescent="0.2">
      <c r="P36434" s="12"/>
      <c r="AB36434"/>
    </row>
    <row r="36435" spans="16:28" x14ac:dyDescent="0.2">
      <c r="P36435" s="12"/>
      <c r="AB36435"/>
    </row>
    <row r="36436" spans="16:28" x14ac:dyDescent="0.2">
      <c r="P36436" s="12"/>
      <c r="AB36436"/>
    </row>
    <row r="36437" spans="16:28" x14ac:dyDescent="0.2">
      <c r="P36437" s="12"/>
      <c r="AB36437"/>
    </row>
    <row r="36438" spans="16:28" x14ac:dyDescent="0.2">
      <c r="P36438" s="12"/>
      <c r="AB36438"/>
    </row>
    <row r="36439" spans="16:28" x14ac:dyDescent="0.2">
      <c r="P36439" s="12"/>
      <c r="AB36439"/>
    </row>
    <row r="36440" spans="16:28" x14ac:dyDescent="0.2">
      <c r="P36440" s="12"/>
      <c r="AB36440"/>
    </row>
    <row r="36441" spans="16:28" x14ac:dyDescent="0.2">
      <c r="P36441" s="12"/>
      <c r="AB36441"/>
    </row>
    <row r="36442" spans="16:28" x14ac:dyDescent="0.2">
      <c r="P36442" s="12"/>
      <c r="AB36442"/>
    </row>
    <row r="36443" spans="16:28" x14ac:dyDescent="0.2">
      <c r="P36443" s="12"/>
      <c r="AB36443"/>
    </row>
    <row r="36444" spans="16:28" x14ac:dyDescent="0.2">
      <c r="P36444" s="12"/>
      <c r="AB36444"/>
    </row>
    <row r="36445" spans="16:28" x14ac:dyDescent="0.2">
      <c r="P36445" s="12"/>
      <c r="AB36445"/>
    </row>
    <row r="36446" spans="16:28" x14ac:dyDescent="0.2">
      <c r="P36446" s="12"/>
      <c r="AB36446"/>
    </row>
    <row r="36447" spans="16:28" x14ac:dyDescent="0.2">
      <c r="P36447" s="12"/>
      <c r="AB36447"/>
    </row>
    <row r="36448" spans="16:28" x14ac:dyDescent="0.2">
      <c r="P36448" s="12"/>
      <c r="AB36448"/>
    </row>
    <row r="36449" spans="16:28" x14ac:dyDescent="0.2">
      <c r="P36449" s="12"/>
      <c r="AB36449"/>
    </row>
    <row r="36450" spans="16:28" x14ac:dyDescent="0.2">
      <c r="P36450" s="12"/>
      <c r="AB36450"/>
    </row>
    <row r="36451" spans="16:28" x14ac:dyDescent="0.2">
      <c r="P36451" s="12"/>
      <c r="AB36451"/>
    </row>
    <row r="36452" spans="16:28" x14ac:dyDescent="0.2">
      <c r="P36452" s="12"/>
      <c r="AB36452"/>
    </row>
    <row r="36453" spans="16:28" x14ac:dyDescent="0.2">
      <c r="P36453" s="12"/>
      <c r="AB36453"/>
    </row>
    <row r="36454" spans="16:28" x14ac:dyDescent="0.2">
      <c r="P36454" s="12"/>
      <c r="AB36454"/>
    </row>
    <row r="36455" spans="16:28" x14ac:dyDescent="0.2">
      <c r="P36455" s="12"/>
      <c r="AB36455"/>
    </row>
    <row r="36456" spans="16:28" x14ac:dyDescent="0.2">
      <c r="P36456" s="12"/>
      <c r="AB36456"/>
    </row>
    <row r="36457" spans="16:28" x14ac:dyDescent="0.2">
      <c r="P36457" s="12"/>
      <c r="AB36457"/>
    </row>
    <row r="36458" spans="16:28" x14ac:dyDescent="0.2">
      <c r="P36458" s="12"/>
      <c r="AB36458"/>
    </row>
    <row r="36459" spans="16:28" x14ac:dyDescent="0.2">
      <c r="P36459" s="12"/>
      <c r="AB36459"/>
    </row>
    <row r="36460" spans="16:28" x14ac:dyDescent="0.2">
      <c r="P36460" s="12"/>
      <c r="AB36460"/>
    </row>
    <row r="36461" spans="16:28" x14ac:dyDescent="0.2">
      <c r="P36461" s="12"/>
      <c r="AB36461"/>
    </row>
    <row r="36462" spans="16:28" x14ac:dyDescent="0.2">
      <c r="P36462" s="12"/>
      <c r="AB36462"/>
    </row>
    <row r="36463" spans="16:28" x14ac:dyDescent="0.2">
      <c r="P36463" s="12"/>
      <c r="AB36463"/>
    </row>
    <row r="36464" spans="16:28" x14ac:dyDescent="0.2">
      <c r="P36464" s="12"/>
      <c r="AB36464"/>
    </row>
    <row r="36465" spans="16:28" x14ac:dyDescent="0.2">
      <c r="P36465" s="12"/>
      <c r="AB36465"/>
    </row>
    <row r="36466" spans="16:28" x14ac:dyDescent="0.2">
      <c r="P36466" s="12"/>
      <c r="AB36466"/>
    </row>
    <row r="36467" spans="16:28" x14ac:dyDescent="0.2">
      <c r="P36467" s="12"/>
      <c r="AB36467"/>
    </row>
    <row r="36468" spans="16:28" x14ac:dyDescent="0.2">
      <c r="P36468" s="12"/>
      <c r="AB36468"/>
    </row>
    <row r="36469" spans="16:28" x14ac:dyDescent="0.2">
      <c r="P36469" s="12"/>
      <c r="AB36469"/>
    </row>
    <row r="36470" spans="16:28" x14ac:dyDescent="0.2">
      <c r="P36470" s="12"/>
      <c r="AB36470"/>
    </row>
    <row r="36471" spans="16:28" x14ac:dyDescent="0.2">
      <c r="P36471" s="12"/>
      <c r="AB36471"/>
    </row>
    <row r="36472" spans="16:28" x14ac:dyDescent="0.2">
      <c r="P36472" s="12"/>
      <c r="AB36472"/>
    </row>
    <row r="36473" spans="16:28" x14ac:dyDescent="0.2">
      <c r="P36473" s="12"/>
      <c r="AB36473"/>
    </row>
    <row r="36474" spans="16:28" x14ac:dyDescent="0.2">
      <c r="P36474" s="12"/>
      <c r="AB36474"/>
    </row>
    <row r="36475" spans="16:28" x14ac:dyDescent="0.2">
      <c r="P36475" s="12"/>
      <c r="AB36475"/>
    </row>
    <row r="36476" spans="16:28" x14ac:dyDescent="0.2">
      <c r="P36476" s="12"/>
      <c r="AB36476"/>
    </row>
    <row r="36477" spans="16:28" x14ac:dyDescent="0.2">
      <c r="P36477" s="12"/>
      <c r="AB36477"/>
    </row>
    <row r="36478" spans="16:28" x14ac:dyDescent="0.2">
      <c r="P36478" s="12"/>
      <c r="AB36478"/>
    </row>
    <row r="36479" spans="16:28" x14ac:dyDescent="0.2">
      <c r="P36479" s="12"/>
      <c r="AB36479"/>
    </row>
    <row r="36480" spans="16:28" x14ac:dyDescent="0.2">
      <c r="P36480" s="12"/>
      <c r="AB36480"/>
    </row>
    <row r="36481" spans="16:28" x14ac:dyDescent="0.2">
      <c r="P36481" s="12"/>
      <c r="AB36481"/>
    </row>
    <row r="36482" spans="16:28" x14ac:dyDescent="0.2">
      <c r="P36482" s="12"/>
      <c r="AB36482"/>
    </row>
    <row r="36483" spans="16:28" x14ac:dyDescent="0.2">
      <c r="P36483" s="12"/>
      <c r="AB36483"/>
    </row>
    <row r="36484" spans="16:28" x14ac:dyDescent="0.2">
      <c r="P36484" s="12"/>
      <c r="AB36484"/>
    </row>
    <row r="36485" spans="16:28" x14ac:dyDescent="0.2">
      <c r="P36485" s="12"/>
      <c r="AB36485"/>
    </row>
    <row r="36486" spans="16:28" x14ac:dyDescent="0.2">
      <c r="P36486" s="12"/>
      <c r="AB36486"/>
    </row>
    <row r="36487" spans="16:28" x14ac:dyDescent="0.2">
      <c r="P36487" s="12"/>
      <c r="AB36487"/>
    </row>
    <row r="36488" spans="16:28" x14ac:dyDescent="0.2">
      <c r="P36488" s="12"/>
      <c r="AB36488"/>
    </row>
    <row r="36489" spans="16:28" x14ac:dyDescent="0.2">
      <c r="P36489" s="12"/>
      <c r="AB36489"/>
    </row>
    <row r="36490" spans="16:28" x14ac:dyDescent="0.2">
      <c r="P36490" s="12"/>
      <c r="AB36490"/>
    </row>
    <row r="36491" spans="16:28" x14ac:dyDescent="0.2">
      <c r="P36491" s="12"/>
      <c r="AB36491"/>
    </row>
    <row r="36492" spans="16:28" x14ac:dyDescent="0.2">
      <c r="P36492" s="12"/>
      <c r="AB36492"/>
    </row>
    <row r="36493" spans="16:28" x14ac:dyDescent="0.2">
      <c r="P36493" s="12"/>
      <c r="AB36493"/>
    </row>
    <row r="36494" spans="16:28" x14ac:dyDescent="0.2">
      <c r="P36494" s="12"/>
      <c r="AB36494"/>
    </row>
    <row r="36495" spans="16:28" x14ac:dyDescent="0.2">
      <c r="P36495" s="12"/>
      <c r="AB36495"/>
    </row>
    <row r="36496" spans="16:28" x14ac:dyDescent="0.2">
      <c r="P36496" s="12"/>
      <c r="AB36496"/>
    </row>
    <row r="36497" spans="16:28" x14ac:dyDescent="0.2">
      <c r="P36497" s="12"/>
      <c r="AB36497"/>
    </row>
    <row r="36498" spans="16:28" x14ac:dyDescent="0.2">
      <c r="P36498" s="12"/>
      <c r="AB36498"/>
    </row>
    <row r="36499" spans="16:28" x14ac:dyDescent="0.2">
      <c r="P36499" s="12"/>
      <c r="AB36499"/>
    </row>
    <row r="36500" spans="16:28" x14ac:dyDescent="0.2">
      <c r="P36500" s="12"/>
      <c r="AB36500"/>
    </row>
    <row r="36501" spans="16:28" x14ac:dyDescent="0.2">
      <c r="P36501" s="12"/>
      <c r="AB36501"/>
    </row>
    <row r="36502" spans="16:28" x14ac:dyDescent="0.2">
      <c r="P36502" s="12"/>
      <c r="AB36502"/>
    </row>
    <row r="36503" spans="16:28" x14ac:dyDescent="0.2">
      <c r="P36503" s="12"/>
      <c r="AB36503"/>
    </row>
    <row r="36504" spans="16:28" x14ac:dyDescent="0.2">
      <c r="P36504" s="12"/>
      <c r="AB36504"/>
    </row>
    <row r="36505" spans="16:28" x14ac:dyDescent="0.2">
      <c r="P36505" s="12"/>
      <c r="AB36505"/>
    </row>
    <row r="36506" spans="16:28" x14ac:dyDescent="0.2">
      <c r="P36506" s="12"/>
      <c r="AB36506"/>
    </row>
    <row r="36507" spans="16:28" x14ac:dyDescent="0.2">
      <c r="P36507" s="12"/>
      <c r="AB36507"/>
    </row>
    <row r="36508" spans="16:28" x14ac:dyDescent="0.2">
      <c r="P36508" s="12"/>
      <c r="AB36508"/>
    </row>
    <row r="36509" spans="16:28" x14ac:dyDescent="0.2">
      <c r="P36509" s="12"/>
      <c r="AB36509"/>
    </row>
    <row r="36510" spans="16:28" x14ac:dyDescent="0.2">
      <c r="P36510" s="12"/>
      <c r="AB36510"/>
    </row>
    <row r="36511" spans="16:28" x14ac:dyDescent="0.2">
      <c r="P36511" s="12"/>
      <c r="AB36511"/>
    </row>
    <row r="36512" spans="16:28" x14ac:dyDescent="0.2">
      <c r="P36512" s="12"/>
      <c r="AB36512"/>
    </row>
    <row r="36513" spans="16:28" x14ac:dyDescent="0.2">
      <c r="P36513" s="12"/>
      <c r="AB36513"/>
    </row>
    <row r="36514" spans="16:28" x14ac:dyDescent="0.2">
      <c r="P36514" s="12"/>
      <c r="AB36514"/>
    </row>
    <row r="36515" spans="16:28" x14ac:dyDescent="0.2">
      <c r="P36515" s="12"/>
      <c r="AB36515"/>
    </row>
    <row r="36516" spans="16:28" x14ac:dyDescent="0.2">
      <c r="P36516" s="12"/>
      <c r="AB36516"/>
    </row>
    <row r="36517" spans="16:28" x14ac:dyDescent="0.2">
      <c r="P36517" s="12"/>
      <c r="AB36517"/>
    </row>
    <row r="36518" spans="16:28" x14ac:dyDescent="0.2">
      <c r="P36518" s="12"/>
      <c r="AB36518"/>
    </row>
    <row r="36519" spans="16:28" x14ac:dyDescent="0.2">
      <c r="P36519" s="12"/>
      <c r="AB36519"/>
    </row>
    <row r="36520" spans="16:28" x14ac:dyDescent="0.2">
      <c r="P36520" s="12"/>
      <c r="AB36520"/>
    </row>
    <row r="36521" spans="16:28" x14ac:dyDescent="0.2">
      <c r="P36521" s="12"/>
      <c r="AB36521"/>
    </row>
    <row r="36522" spans="16:28" x14ac:dyDescent="0.2">
      <c r="P36522" s="12"/>
      <c r="AB36522"/>
    </row>
    <row r="36523" spans="16:28" x14ac:dyDescent="0.2">
      <c r="P36523" s="12"/>
      <c r="AB36523"/>
    </row>
    <row r="36524" spans="16:28" x14ac:dyDescent="0.2">
      <c r="P36524" s="12"/>
      <c r="AB36524"/>
    </row>
    <row r="36525" spans="16:28" x14ac:dyDescent="0.2">
      <c r="P36525" s="12"/>
      <c r="AB36525"/>
    </row>
    <row r="36526" spans="16:28" x14ac:dyDescent="0.2">
      <c r="P36526" s="12"/>
      <c r="AB36526"/>
    </row>
    <row r="36527" spans="16:28" x14ac:dyDescent="0.2">
      <c r="P36527" s="12"/>
      <c r="AB36527"/>
    </row>
    <row r="36528" spans="16:28" x14ac:dyDescent="0.2">
      <c r="P36528" s="12"/>
      <c r="AB36528"/>
    </row>
    <row r="36529" spans="16:28" x14ac:dyDescent="0.2">
      <c r="P36529" s="12"/>
      <c r="AB36529"/>
    </row>
    <row r="36530" spans="16:28" x14ac:dyDescent="0.2">
      <c r="P36530" s="12"/>
      <c r="AB36530"/>
    </row>
    <row r="36531" spans="16:28" x14ac:dyDescent="0.2">
      <c r="P36531" s="12"/>
      <c r="AB36531"/>
    </row>
    <row r="36532" spans="16:28" x14ac:dyDescent="0.2">
      <c r="P36532" s="12"/>
      <c r="AB36532"/>
    </row>
    <row r="36533" spans="16:28" x14ac:dyDescent="0.2">
      <c r="P36533" s="12"/>
      <c r="AB36533"/>
    </row>
    <row r="36534" spans="16:28" x14ac:dyDescent="0.2">
      <c r="P36534" s="12"/>
      <c r="AB36534"/>
    </row>
    <row r="36535" spans="16:28" x14ac:dyDescent="0.2">
      <c r="P36535" s="12"/>
      <c r="AB36535"/>
    </row>
    <row r="36536" spans="16:28" x14ac:dyDescent="0.2">
      <c r="P36536" s="12"/>
      <c r="AB36536"/>
    </row>
    <row r="36537" spans="16:28" x14ac:dyDescent="0.2">
      <c r="P36537" s="12"/>
      <c r="AB36537"/>
    </row>
    <row r="36538" spans="16:28" x14ac:dyDescent="0.2">
      <c r="P36538" s="12"/>
      <c r="AB36538"/>
    </row>
    <row r="36539" spans="16:28" x14ac:dyDescent="0.2">
      <c r="P36539" s="12"/>
      <c r="AB36539"/>
    </row>
    <row r="36540" spans="16:28" x14ac:dyDescent="0.2">
      <c r="P36540" s="12"/>
      <c r="AB36540"/>
    </row>
    <row r="36541" spans="16:28" x14ac:dyDescent="0.2">
      <c r="P36541" s="12"/>
      <c r="AB36541"/>
    </row>
    <row r="36542" spans="16:28" x14ac:dyDescent="0.2">
      <c r="P36542" s="12"/>
      <c r="AB36542"/>
    </row>
    <row r="36543" spans="16:28" x14ac:dyDescent="0.2">
      <c r="P36543" s="12"/>
      <c r="AB36543"/>
    </row>
    <row r="36544" spans="16:28" x14ac:dyDescent="0.2">
      <c r="P36544" s="12"/>
      <c r="AB36544"/>
    </row>
    <row r="36545" spans="16:28" x14ac:dyDescent="0.2">
      <c r="P36545" s="12"/>
      <c r="AB36545"/>
    </row>
    <row r="36546" spans="16:28" x14ac:dyDescent="0.2">
      <c r="P36546" s="12"/>
      <c r="AB36546"/>
    </row>
    <row r="36547" spans="16:28" x14ac:dyDescent="0.2">
      <c r="P36547" s="12"/>
      <c r="AB36547"/>
    </row>
    <row r="36548" spans="16:28" x14ac:dyDescent="0.2">
      <c r="P36548" s="12"/>
      <c r="AB36548"/>
    </row>
    <row r="36549" spans="16:28" x14ac:dyDescent="0.2">
      <c r="P36549" s="12"/>
      <c r="AB36549"/>
    </row>
    <row r="36550" spans="16:28" x14ac:dyDescent="0.2">
      <c r="P36550" s="12"/>
      <c r="AB36550"/>
    </row>
    <row r="36551" spans="16:28" x14ac:dyDescent="0.2">
      <c r="P36551" s="12"/>
      <c r="AB36551"/>
    </row>
    <row r="36552" spans="16:28" x14ac:dyDescent="0.2">
      <c r="P36552" s="12"/>
      <c r="AB36552"/>
    </row>
    <row r="36553" spans="16:28" x14ac:dyDescent="0.2">
      <c r="P36553" s="12"/>
      <c r="AB36553"/>
    </row>
    <row r="36554" spans="16:28" x14ac:dyDescent="0.2">
      <c r="P36554" s="12"/>
      <c r="AB36554"/>
    </row>
    <row r="36555" spans="16:28" x14ac:dyDescent="0.2">
      <c r="P36555" s="12"/>
      <c r="AB36555"/>
    </row>
    <row r="36556" spans="16:28" x14ac:dyDescent="0.2">
      <c r="P36556" s="12"/>
      <c r="AB36556"/>
    </row>
    <row r="36557" spans="16:28" x14ac:dyDescent="0.2">
      <c r="P36557" s="12"/>
      <c r="AB36557"/>
    </row>
    <row r="36558" spans="16:28" x14ac:dyDescent="0.2">
      <c r="P36558" s="12"/>
      <c r="AB36558"/>
    </row>
    <row r="36559" spans="16:28" x14ac:dyDescent="0.2">
      <c r="P36559" s="12"/>
      <c r="AB36559"/>
    </row>
    <row r="36560" spans="16:28" x14ac:dyDescent="0.2">
      <c r="P36560" s="12"/>
      <c r="AB36560"/>
    </row>
    <row r="36561" spans="16:28" x14ac:dyDescent="0.2">
      <c r="P36561" s="12"/>
      <c r="AB36561"/>
    </row>
    <row r="36562" spans="16:28" x14ac:dyDescent="0.2">
      <c r="P36562" s="12"/>
      <c r="AB36562"/>
    </row>
    <row r="36563" spans="16:28" x14ac:dyDescent="0.2">
      <c r="P36563" s="12"/>
      <c r="AB36563"/>
    </row>
    <row r="36564" spans="16:28" x14ac:dyDescent="0.2">
      <c r="P36564" s="12"/>
      <c r="AB36564"/>
    </row>
    <row r="36565" spans="16:28" x14ac:dyDescent="0.2">
      <c r="P36565" s="12"/>
      <c r="AB36565"/>
    </row>
    <row r="36566" spans="16:28" x14ac:dyDescent="0.2">
      <c r="P36566" s="12"/>
      <c r="AB36566"/>
    </row>
    <row r="36567" spans="16:28" x14ac:dyDescent="0.2">
      <c r="P36567" s="12"/>
      <c r="AB36567"/>
    </row>
    <row r="36568" spans="16:28" x14ac:dyDescent="0.2">
      <c r="P36568" s="12"/>
      <c r="AB36568"/>
    </row>
    <row r="36569" spans="16:28" x14ac:dyDescent="0.2">
      <c r="P36569" s="12"/>
      <c r="AB36569"/>
    </row>
    <row r="36570" spans="16:28" x14ac:dyDescent="0.2">
      <c r="P36570" s="12"/>
      <c r="AB36570"/>
    </row>
    <row r="36571" spans="16:28" x14ac:dyDescent="0.2">
      <c r="P36571" s="12"/>
      <c r="AB36571"/>
    </row>
    <row r="36572" spans="16:28" x14ac:dyDescent="0.2">
      <c r="P36572" s="12"/>
      <c r="AB36572"/>
    </row>
    <row r="36573" spans="16:28" x14ac:dyDescent="0.2">
      <c r="P36573" s="12"/>
      <c r="AB36573"/>
    </row>
    <row r="36574" spans="16:28" x14ac:dyDescent="0.2">
      <c r="P36574" s="12"/>
      <c r="AB36574"/>
    </row>
    <row r="36575" spans="16:28" x14ac:dyDescent="0.2">
      <c r="P36575" s="12"/>
      <c r="AB36575"/>
    </row>
    <row r="36576" spans="16:28" x14ac:dyDescent="0.2">
      <c r="P36576" s="12"/>
      <c r="AB36576"/>
    </row>
    <row r="36577" spans="16:28" x14ac:dyDescent="0.2">
      <c r="P36577" s="12"/>
      <c r="AB36577"/>
    </row>
    <row r="36578" spans="16:28" x14ac:dyDescent="0.2">
      <c r="P36578" s="12"/>
      <c r="AB36578"/>
    </row>
    <row r="36579" spans="16:28" x14ac:dyDescent="0.2">
      <c r="P36579" s="12"/>
      <c r="AB36579"/>
    </row>
    <row r="36580" spans="16:28" x14ac:dyDescent="0.2">
      <c r="P36580" s="12"/>
      <c r="AB36580"/>
    </row>
    <row r="36581" spans="16:28" x14ac:dyDescent="0.2">
      <c r="P36581" s="12"/>
      <c r="AB36581"/>
    </row>
    <row r="36582" spans="16:28" x14ac:dyDescent="0.2">
      <c r="P36582" s="12"/>
      <c r="AB36582"/>
    </row>
    <row r="36583" spans="16:28" x14ac:dyDescent="0.2">
      <c r="P36583" s="12"/>
      <c r="AB36583"/>
    </row>
    <row r="36584" spans="16:28" x14ac:dyDescent="0.2">
      <c r="P36584" s="12"/>
      <c r="AB36584"/>
    </row>
    <row r="36585" spans="16:28" x14ac:dyDescent="0.2">
      <c r="P36585" s="12"/>
      <c r="AB36585"/>
    </row>
    <row r="36586" spans="16:28" x14ac:dyDescent="0.2">
      <c r="P36586" s="12"/>
      <c r="AB36586"/>
    </row>
    <row r="36587" spans="16:28" x14ac:dyDescent="0.2">
      <c r="P36587" s="12"/>
      <c r="AB36587"/>
    </row>
    <row r="36588" spans="16:28" x14ac:dyDescent="0.2">
      <c r="P36588" s="12"/>
      <c r="AB36588"/>
    </row>
    <row r="36589" spans="16:28" x14ac:dyDescent="0.2">
      <c r="P36589" s="12"/>
      <c r="AB36589"/>
    </row>
    <row r="36590" spans="16:28" x14ac:dyDescent="0.2">
      <c r="P36590" s="12"/>
      <c r="AB36590"/>
    </row>
    <row r="36591" spans="16:28" x14ac:dyDescent="0.2">
      <c r="P36591" s="12"/>
      <c r="AB36591"/>
    </row>
    <row r="36592" spans="16:28" x14ac:dyDescent="0.2">
      <c r="P36592" s="12"/>
      <c r="AB36592"/>
    </row>
    <row r="36593" spans="16:28" x14ac:dyDescent="0.2">
      <c r="P36593" s="12"/>
      <c r="AB36593"/>
    </row>
    <row r="36594" spans="16:28" x14ac:dyDescent="0.2">
      <c r="P36594" s="12"/>
      <c r="AB36594"/>
    </row>
    <row r="36595" spans="16:28" x14ac:dyDescent="0.2">
      <c r="P36595" s="12"/>
      <c r="AB36595"/>
    </row>
    <row r="36596" spans="16:28" x14ac:dyDescent="0.2">
      <c r="P36596" s="12"/>
      <c r="AB36596"/>
    </row>
    <row r="36597" spans="16:28" x14ac:dyDescent="0.2">
      <c r="P36597" s="12"/>
      <c r="AB36597"/>
    </row>
    <row r="36598" spans="16:28" x14ac:dyDescent="0.2">
      <c r="P36598" s="12"/>
      <c r="AB36598"/>
    </row>
    <row r="36599" spans="16:28" x14ac:dyDescent="0.2">
      <c r="P36599" s="12"/>
      <c r="AB36599"/>
    </row>
    <row r="36600" spans="16:28" x14ac:dyDescent="0.2">
      <c r="P36600" s="12"/>
      <c r="AB36600"/>
    </row>
    <row r="36601" spans="16:28" x14ac:dyDescent="0.2">
      <c r="P36601" s="12"/>
      <c r="AB36601"/>
    </row>
    <row r="36602" spans="16:28" x14ac:dyDescent="0.2">
      <c r="P36602" s="12"/>
      <c r="AB36602"/>
    </row>
    <row r="36603" spans="16:28" x14ac:dyDescent="0.2">
      <c r="P36603" s="12"/>
      <c r="AB36603"/>
    </row>
    <row r="36604" spans="16:28" x14ac:dyDescent="0.2">
      <c r="P36604" s="12"/>
      <c r="AB36604"/>
    </row>
    <row r="36605" spans="16:28" x14ac:dyDescent="0.2">
      <c r="P36605" s="12"/>
      <c r="AB36605"/>
    </row>
    <row r="36606" spans="16:28" x14ac:dyDescent="0.2">
      <c r="P36606" s="12"/>
      <c r="AB36606"/>
    </row>
    <row r="36607" spans="16:28" x14ac:dyDescent="0.2">
      <c r="P36607" s="12"/>
      <c r="AB36607"/>
    </row>
    <row r="36608" spans="16:28" x14ac:dyDescent="0.2">
      <c r="P36608" s="12"/>
      <c r="AB36608"/>
    </row>
    <row r="36609" spans="16:28" x14ac:dyDescent="0.2">
      <c r="P36609" s="12"/>
      <c r="AB36609"/>
    </row>
    <row r="36610" spans="16:28" x14ac:dyDescent="0.2">
      <c r="P36610" s="12"/>
      <c r="AB36610"/>
    </row>
    <row r="36611" spans="16:28" x14ac:dyDescent="0.2">
      <c r="P36611" s="12"/>
      <c r="AB36611"/>
    </row>
    <row r="36612" spans="16:28" x14ac:dyDescent="0.2">
      <c r="P36612" s="12"/>
      <c r="AB36612"/>
    </row>
    <row r="36613" spans="16:28" x14ac:dyDescent="0.2">
      <c r="P36613" s="12"/>
      <c r="AB36613"/>
    </row>
    <row r="36614" spans="16:28" x14ac:dyDescent="0.2">
      <c r="P36614" s="12"/>
      <c r="AB36614"/>
    </row>
    <row r="36615" spans="16:28" x14ac:dyDescent="0.2">
      <c r="P36615" s="12"/>
      <c r="AB36615"/>
    </row>
    <row r="36616" spans="16:28" x14ac:dyDescent="0.2">
      <c r="P36616" s="12"/>
      <c r="AB36616"/>
    </row>
    <row r="36617" spans="16:28" x14ac:dyDescent="0.2">
      <c r="P36617" s="12"/>
      <c r="AB36617"/>
    </row>
    <row r="36618" spans="16:28" x14ac:dyDescent="0.2">
      <c r="P36618" s="12"/>
      <c r="AB36618"/>
    </row>
    <row r="36619" spans="16:28" x14ac:dyDescent="0.2">
      <c r="P36619" s="12"/>
      <c r="AB36619"/>
    </row>
    <row r="36620" spans="16:28" x14ac:dyDescent="0.2">
      <c r="P36620" s="12"/>
      <c r="AB36620"/>
    </row>
    <row r="36621" spans="16:28" x14ac:dyDescent="0.2">
      <c r="P36621" s="12"/>
      <c r="AB36621"/>
    </row>
    <row r="36622" spans="16:28" x14ac:dyDescent="0.2">
      <c r="P36622" s="12"/>
      <c r="AB36622"/>
    </row>
    <row r="36623" spans="16:28" x14ac:dyDescent="0.2">
      <c r="P36623" s="12"/>
      <c r="AB36623"/>
    </row>
    <row r="36624" spans="16:28" x14ac:dyDescent="0.2">
      <c r="P36624" s="12"/>
      <c r="AB36624"/>
    </row>
    <row r="36625" spans="16:28" x14ac:dyDescent="0.2">
      <c r="P36625" s="12"/>
      <c r="AB36625"/>
    </row>
    <row r="36626" spans="16:28" x14ac:dyDescent="0.2">
      <c r="P36626" s="12"/>
      <c r="AB36626"/>
    </row>
    <row r="36627" spans="16:28" x14ac:dyDescent="0.2">
      <c r="P36627" s="12"/>
      <c r="AB36627"/>
    </row>
    <row r="36628" spans="16:28" x14ac:dyDescent="0.2">
      <c r="P36628" s="12"/>
      <c r="AB36628"/>
    </row>
    <row r="36629" spans="16:28" x14ac:dyDescent="0.2">
      <c r="P36629" s="12"/>
      <c r="AB36629"/>
    </row>
    <row r="36630" spans="16:28" x14ac:dyDescent="0.2">
      <c r="P36630" s="12"/>
      <c r="AB36630"/>
    </row>
    <row r="36631" spans="16:28" x14ac:dyDescent="0.2">
      <c r="P36631" s="12"/>
      <c r="AB36631"/>
    </row>
    <row r="36632" spans="16:28" x14ac:dyDescent="0.2">
      <c r="P36632" s="12"/>
      <c r="AB36632"/>
    </row>
    <row r="36633" spans="16:28" x14ac:dyDescent="0.2">
      <c r="P36633" s="12"/>
      <c r="AB36633"/>
    </row>
    <row r="36634" spans="16:28" x14ac:dyDescent="0.2">
      <c r="P36634" s="12"/>
      <c r="AB36634"/>
    </row>
    <row r="36635" spans="16:28" x14ac:dyDescent="0.2">
      <c r="P36635" s="12"/>
      <c r="AB36635"/>
    </row>
    <row r="36636" spans="16:28" x14ac:dyDescent="0.2">
      <c r="P36636" s="12"/>
      <c r="AB36636"/>
    </row>
    <row r="36637" spans="16:28" x14ac:dyDescent="0.2">
      <c r="P36637" s="12"/>
      <c r="AB36637"/>
    </row>
    <row r="36638" spans="16:28" x14ac:dyDescent="0.2">
      <c r="P36638" s="12"/>
      <c r="AB36638"/>
    </row>
    <row r="36639" spans="16:28" x14ac:dyDescent="0.2">
      <c r="P36639" s="12"/>
      <c r="AB36639"/>
    </row>
    <row r="36640" spans="16:28" x14ac:dyDescent="0.2">
      <c r="P36640" s="12"/>
      <c r="AB36640"/>
    </row>
    <row r="36641" spans="16:28" x14ac:dyDescent="0.2">
      <c r="P36641" s="12"/>
      <c r="AB36641"/>
    </row>
    <row r="36642" spans="16:28" x14ac:dyDescent="0.2">
      <c r="P36642" s="12"/>
      <c r="AB36642"/>
    </row>
    <row r="36643" spans="16:28" x14ac:dyDescent="0.2">
      <c r="P36643" s="12"/>
      <c r="AB36643"/>
    </row>
    <row r="36644" spans="16:28" x14ac:dyDescent="0.2">
      <c r="P36644" s="12"/>
      <c r="AB36644"/>
    </row>
    <row r="36645" spans="16:28" x14ac:dyDescent="0.2">
      <c r="P36645" s="12"/>
      <c r="AB36645"/>
    </row>
    <row r="36646" spans="16:28" x14ac:dyDescent="0.2">
      <c r="P36646" s="12"/>
      <c r="AB36646"/>
    </row>
    <row r="36647" spans="16:28" x14ac:dyDescent="0.2">
      <c r="P36647" s="12"/>
      <c r="AB36647"/>
    </row>
    <row r="36648" spans="16:28" x14ac:dyDescent="0.2">
      <c r="P36648" s="12"/>
      <c r="AB36648"/>
    </row>
    <row r="36649" spans="16:28" x14ac:dyDescent="0.2">
      <c r="P36649" s="12"/>
      <c r="AB36649"/>
    </row>
    <row r="36650" spans="16:28" x14ac:dyDescent="0.2">
      <c r="P36650" s="12"/>
      <c r="AB36650"/>
    </row>
    <row r="36651" spans="16:28" x14ac:dyDescent="0.2">
      <c r="P36651" s="12"/>
      <c r="AB36651"/>
    </row>
    <row r="36652" spans="16:28" x14ac:dyDescent="0.2">
      <c r="P36652" s="12"/>
      <c r="AB36652"/>
    </row>
    <row r="36653" spans="16:28" x14ac:dyDescent="0.2">
      <c r="P36653" s="12"/>
      <c r="AB36653"/>
    </row>
    <row r="36654" spans="16:28" x14ac:dyDescent="0.2">
      <c r="P36654" s="12"/>
      <c r="AB36654"/>
    </row>
    <row r="36655" spans="16:28" x14ac:dyDescent="0.2">
      <c r="P36655" s="12"/>
      <c r="AB36655"/>
    </row>
    <row r="36656" spans="16:28" x14ac:dyDescent="0.2">
      <c r="P36656" s="12"/>
      <c r="AB36656"/>
    </row>
    <row r="36657" spans="16:28" x14ac:dyDescent="0.2">
      <c r="P36657" s="12"/>
      <c r="AB36657"/>
    </row>
    <row r="36658" spans="16:28" x14ac:dyDescent="0.2">
      <c r="P36658" s="12"/>
      <c r="AB36658"/>
    </row>
    <row r="36659" spans="16:28" x14ac:dyDescent="0.2">
      <c r="P36659" s="12"/>
      <c r="AB36659"/>
    </row>
    <row r="36660" spans="16:28" x14ac:dyDescent="0.2">
      <c r="P36660" s="12"/>
      <c r="AB36660"/>
    </row>
    <row r="36661" spans="16:28" x14ac:dyDescent="0.2">
      <c r="P36661" s="12"/>
      <c r="AB36661"/>
    </row>
    <row r="36662" spans="16:28" x14ac:dyDescent="0.2">
      <c r="P36662" s="12"/>
      <c r="AB36662"/>
    </row>
    <row r="36663" spans="16:28" x14ac:dyDescent="0.2">
      <c r="P36663" s="12"/>
      <c r="AB36663"/>
    </row>
    <row r="36664" spans="16:28" x14ac:dyDescent="0.2">
      <c r="P36664" s="12"/>
      <c r="AB36664"/>
    </row>
    <row r="36665" spans="16:28" x14ac:dyDescent="0.2">
      <c r="P36665" s="12"/>
      <c r="AB36665"/>
    </row>
    <row r="36666" spans="16:28" x14ac:dyDescent="0.2">
      <c r="P36666" s="12"/>
      <c r="AB36666"/>
    </row>
    <row r="36667" spans="16:28" x14ac:dyDescent="0.2">
      <c r="P36667" s="12"/>
      <c r="AB36667"/>
    </row>
    <row r="36668" spans="16:28" x14ac:dyDescent="0.2">
      <c r="P36668" s="12"/>
      <c r="AB36668"/>
    </row>
    <row r="36669" spans="16:28" x14ac:dyDescent="0.2">
      <c r="P36669" s="12"/>
      <c r="AB36669"/>
    </row>
    <row r="36670" spans="16:28" x14ac:dyDescent="0.2">
      <c r="P36670" s="12"/>
      <c r="AB36670"/>
    </row>
    <row r="36671" spans="16:28" x14ac:dyDescent="0.2">
      <c r="P36671" s="12"/>
      <c r="AB36671"/>
    </row>
    <row r="36672" spans="16:28" x14ac:dyDescent="0.2">
      <c r="P36672" s="12"/>
      <c r="AB36672"/>
    </row>
    <row r="36673" spans="16:28" x14ac:dyDescent="0.2">
      <c r="P36673" s="12"/>
      <c r="AB36673"/>
    </row>
    <row r="36674" spans="16:28" x14ac:dyDescent="0.2">
      <c r="P36674" s="12"/>
      <c r="AB36674"/>
    </row>
    <row r="36675" spans="16:28" x14ac:dyDescent="0.2">
      <c r="P36675" s="12"/>
      <c r="AB36675"/>
    </row>
    <row r="36676" spans="16:28" x14ac:dyDescent="0.2">
      <c r="P36676" s="12"/>
      <c r="AB36676"/>
    </row>
    <row r="36677" spans="16:28" x14ac:dyDescent="0.2">
      <c r="P36677" s="12"/>
      <c r="AB36677"/>
    </row>
    <row r="36678" spans="16:28" x14ac:dyDescent="0.2">
      <c r="P36678" s="12"/>
      <c r="AB36678"/>
    </row>
    <row r="36679" spans="16:28" x14ac:dyDescent="0.2">
      <c r="P36679" s="12"/>
      <c r="AB36679"/>
    </row>
    <row r="36680" spans="16:28" x14ac:dyDescent="0.2">
      <c r="P36680" s="12"/>
      <c r="AB36680"/>
    </row>
    <row r="36681" spans="16:28" x14ac:dyDescent="0.2">
      <c r="P36681" s="12"/>
      <c r="AB36681"/>
    </row>
    <row r="36682" spans="16:28" x14ac:dyDescent="0.2">
      <c r="P36682" s="12"/>
      <c r="AB36682"/>
    </row>
    <row r="36683" spans="16:28" x14ac:dyDescent="0.2">
      <c r="P36683" s="12"/>
      <c r="AB36683"/>
    </row>
    <row r="36684" spans="16:28" x14ac:dyDescent="0.2">
      <c r="P36684" s="12"/>
      <c r="AB36684"/>
    </row>
    <row r="36685" spans="16:28" x14ac:dyDescent="0.2">
      <c r="P36685" s="12"/>
      <c r="AB36685"/>
    </row>
    <row r="36686" spans="16:28" x14ac:dyDescent="0.2">
      <c r="P36686" s="12"/>
      <c r="AB36686"/>
    </row>
    <row r="36687" spans="16:28" x14ac:dyDescent="0.2">
      <c r="P36687" s="12"/>
      <c r="AB36687"/>
    </row>
    <row r="36688" spans="16:28" x14ac:dyDescent="0.2">
      <c r="P36688" s="12"/>
      <c r="AB36688"/>
    </row>
    <row r="36689" spans="16:28" x14ac:dyDescent="0.2">
      <c r="P36689" s="12"/>
      <c r="AB36689"/>
    </row>
    <row r="36690" spans="16:28" x14ac:dyDescent="0.2">
      <c r="P36690" s="12"/>
      <c r="AB36690"/>
    </row>
    <row r="36691" spans="16:28" x14ac:dyDescent="0.2">
      <c r="P36691" s="12"/>
      <c r="AB36691"/>
    </row>
    <row r="36692" spans="16:28" x14ac:dyDescent="0.2">
      <c r="P36692" s="12"/>
      <c r="AB36692"/>
    </row>
    <row r="36693" spans="16:28" x14ac:dyDescent="0.2">
      <c r="P36693" s="12"/>
      <c r="AB36693"/>
    </row>
    <row r="36694" spans="16:28" x14ac:dyDescent="0.2">
      <c r="P36694" s="12"/>
      <c r="AB36694"/>
    </row>
    <row r="36695" spans="16:28" x14ac:dyDescent="0.2">
      <c r="P36695" s="12"/>
      <c r="AB36695"/>
    </row>
    <row r="36696" spans="16:28" x14ac:dyDescent="0.2">
      <c r="P36696" s="12"/>
      <c r="AB36696"/>
    </row>
    <row r="36697" spans="16:28" x14ac:dyDescent="0.2">
      <c r="P36697" s="12"/>
      <c r="AB36697"/>
    </row>
    <row r="36698" spans="16:28" x14ac:dyDescent="0.2">
      <c r="P36698" s="12"/>
      <c r="AB36698"/>
    </row>
    <row r="36699" spans="16:28" x14ac:dyDescent="0.2">
      <c r="P36699" s="12"/>
      <c r="AB36699"/>
    </row>
    <row r="36700" spans="16:28" x14ac:dyDescent="0.2">
      <c r="P36700" s="12"/>
      <c r="AB36700"/>
    </row>
    <row r="36701" spans="16:28" x14ac:dyDescent="0.2">
      <c r="P36701" s="12"/>
      <c r="AB36701"/>
    </row>
    <row r="36702" spans="16:28" x14ac:dyDescent="0.2">
      <c r="P36702" s="12"/>
      <c r="AB36702"/>
    </row>
    <row r="36703" spans="16:28" x14ac:dyDescent="0.2">
      <c r="P36703" s="12"/>
      <c r="AB36703"/>
    </row>
    <row r="36704" spans="16:28" x14ac:dyDescent="0.2">
      <c r="P36704" s="12"/>
      <c r="AB36704"/>
    </row>
    <row r="36705" spans="16:28" x14ac:dyDescent="0.2">
      <c r="P36705" s="12"/>
      <c r="AB36705"/>
    </row>
    <row r="36706" spans="16:28" x14ac:dyDescent="0.2">
      <c r="P36706" s="12"/>
      <c r="AB36706"/>
    </row>
    <row r="36707" spans="16:28" x14ac:dyDescent="0.2">
      <c r="P36707" s="12"/>
      <c r="AB36707"/>
    </row>
    <row r="36708" spans="16:28" x14ac:dyDescent="0.2">
      <c r="P36708" s="12"/>
      <c r="AB36708"/>
    </row>
    <row r="36709" spans="16:28" x14ac:dyDescent="0.2">
      <c r="P36709" s="12"/>
      <c r="AB36709"/>
    </row>
    <row r="36710" spans="16:28" x14ac:dyDescent="0.2">
      <c r="P36710" s="12"/>
      <c r="AB36710"/>
    </row>
    <row r="36711" spans="16:28" x14ac:dyDescent="0.2">
      <c r="P36711" s="12"/>
      <c r="AB36711"/>
    </row>
    <row r="36712" spans="16:28" x14ac:dyDescent="0.2">
      <c r="P36712" s="12"/>
      <c r="AB36712"/>
    </row>
    <row r="36713" spans="16:28" x14ac:dyDescent="0.2">
      <c r="P36713" s="12"/>
      <c r="AB36713"/>
    </row>
    <row r="36714" spans="16:28" x14ac:dyDescent="0.2">
      <c r="P36714" s="12"/>
      <c r="AB36714"/>
    </row>
    <row r="36715" spans="16:28" x14ac:dyDescent="0.2">
      <c r="P36715" s="12"/>
      <c r="AB36715"/>
    </row>
    <row r="36716" spans="16:28" x14ac:dyDescent="0.2">
      <c r="P36716" s="12"/>
      <c r="AB36716"/>
    </row>
    <row r="36717" spans="16:28" x14ac:dyDescent="0.2">
      <c r="P36717" s="12"/>
      <c r="AB36717"/>
    </row>
    <row r="36718" spans="16:28" x14ac:dyDescent="0.2">
      <c r="P36718" s="12"/>
      <c r="AB36718"/>
    </row>
    <row r="36719" spans="16:28" x14ac:dyDescent="0.2">
      <c r="P36719" s="12"/>
      <c r="AB36719"/>
    </row>
    <row r="36720" spans="16:28" x14ac:dyDescent="0.2">
      <c r="P36720" s="12"/>
      <c r="AB36720"/>
    </row>
    <row r="36721" spans="16:28" x14ac:dyDescent="0.2">
      <c r="P36721" s="12"/>
      <c r="AB36721"/>
    </row>
    <row r="36722" spans="16:28" x14ac:dyDescent="0.2">
      <c r="P36722" s="12"/>
      <c r="AB36722"/>
    </row>
    <row r="36723" spans="16:28" x14ac:dyDescent="0.2">
      <c r="P36723" s="12"/>
      <c r="AB36723"/>
    </row>
    <row r="36724" spans="16:28" x14ac:dyDescent="0.2">
      <c r="P36724" s="12"/>
      <c r="AB36724"/>
    </row>
    <row r="36725" spans="16:28" x14ac:dyDescent="0.2">
      <c r="P36725" s="12"/>
      <c r="AB36725"/>
    </row>
    <row r="36726" spans="16:28" x14ac:dyDescent="0.2">
      <c r="P36726" s="12"/>
      <c r="AB36726"/>
    </row>
    <row r="36727" spans="16:28" x14ac:dyDescent="0.2">
      <c r="P36727" s="12"/>
      <c r="AB36727"/>
    </row>
    <row r="36728" spans="16:28" x14ac:dyDescent="0.2">
      <c r="P36728" s="12"/>
      <c r="AB36728"/>
    </row>
    <row r="36729" spans="16:28" x14ac:dyDescent="0.2">
      <c r="P36729" s="12"/>
      <c r="AB36729"/>
    </row>
    <row r="36730" spans="16:28" x14ac:dyDescent="0.2">
      <c r="P36730" s="12"/>
      <c r="AB36730"/>
    </row>
    <row r="36731" spans="16:28" x14ac:dyDescent="0.2">
      <c r="P36731" s="12"/>
      <c r="AB36731"/>
    </row>
    <row r="36732" spans="16:28" x14ac:dyDescent="0.2">
      <c r="P36732" s="12"/>
      <c r="AB36732"/>
    </row>
    <row r="36733" spans="16:28" x14ac:dyDescent="0.2">
      <c r="P36733" s="12"/>
      <c r="AB36733"/>
    </row>
    <row r="36734" spans="16:28" x14ac:dyDescent="0.2">
      <c r="P36734" s="12"/>
      <c r="AB36734"/>
    </row>
    <row r="36735" spans="16:28" x14ac:dyDescent="0.2">
      <c r="P36735" s="12"/>
      <c r="AB36735"/>
    </row>
    <row r="36736" spans="16:28" x14ac:dyDescent="0.2">
      <c r="P36736" s="12"/>
      <c r="AB36736"/>
    </row>
    <row r="36737" spans="16:28" x14ac:dyDescent="0.2">
      <c r="P36737" s="12"/>
      <c r="AB36737"/>
    </row>
    <row r="36738" spans="16:28" x14ac:dyDescent="0.2">
      <c r="P36738" s="12"/>
      <c r="AB36738"/>
    </row>
    <row r="36739" spans="16:28" x14ac:dyDescent="0.2">
      <c r="P36739" s="12"/>
      <c r="AB36739"/>
    </row>
    <row r="36740" spans="16:28" x14ac:dyDescent="0.2">
      <c r="P36740" s="12"/>
      <c r="AB36740"/>
    </row>
    <row r="36741" spans="16:28" x14ac:dyDescent="0.2">
      <c r="P36741" s="12"/>
      <c r="AB36741"/>
    </row>
    <row r="36742" spans="16:28" x14ac:dyDescent="0.2">
      <c r="P36742" s="12"/>
      <c r="AB36742"/>
    </row>
    <row r="36743" spans="16:28" x14ac:dyDescent="0.2">
      <c r="P36743" s="12"/>
      <c r="AB36743"/>
    </row>
    <row r="36744" spans="16:28" x14ac:dyDescent="0.2">
      <c r="P36744" s="12"/>
      <c r="AB36744"/>
    </row>
    <row r="36745" spans="16:28" x14ac:dyDescent="0.2">
      <c r="P36745" s="12"/>
      <c r="AB36745"/>
    </row>
    <row r="36746" spans="16:28" x14ac:dyDescent="0.2">
      <c r="P36746" s="12"/>
      <c r="AB36746"/>
    </row>
    <row r="36747" spans="16:28" x14ac:dyDescent="0.2">
      <c r="P36747" s="12"/>
      <c r="AB36747"/>
    </row>
    <row r="36748" spans="16:28" x14ac:dyDescent="0.2">
      <c r="P36748" s="12"/>
      <c r="AB36748"/>
    </row>
    <row r="36749" spans="16:28" x14ac:dyDescent="0.2">
      <c r="P36749" s="12"/>
      <c r="AB36749"/>
    </row>
    <row r="36750" spans="16:28" x14ac:dyDescent="0.2">
      <c r="P36750" s="12"/>
      <c r="AB36750"/>
    </row>
    <row r="36751" spans="16:28" x14ac:dyDescent="0.2">
      <c r="P36751" s="12"/>
      <c r="AB36751"/>
    </row>
    <row r="36752" spans="16:28" x14ac:dyDescent="0.2">
      <c r="P36752" s="12"/>
      <c r="AB36752"/>
    </row>
    <row r="36753" spans="16:28" x14ac:dyDescent="0.2">
      <c r="P36753" s="12"/>
      <c r="AB36753"/>
    </row>
    <row r="36754" spans="16:28" x14ac:dyDescent="0.2">
      <c r="P36754" s="12"/>
      <c r="AB36754"/>
    </row>
    <row r="36755" spans="16:28" x14ac:dyDescent="0.2">
      <c r="P36755" s="12"/>
      <c r="AB36755"/>
    </row>
    <row r="36756" spans="16:28" x14ac:dyDescent="0.2">
      <c r="P36756" s="12"/>
      <c r="AB36756"/>
    </row>
    <row r="36757" spans="16:28" x14ac:dyDescent="0.2">
      <c r="P36757" s="12"/>
      <c r="AB36757"/>
    </row>
    <row r="36758" spans="16:28" x14ac:dyDescent="0.2">
      <c r="P36758" s="12"/>
      <c r="AB36758"/>
    </row>
    <row r="36759" spans="16:28" x14ac:dyDescent="0.2">
      <c r="P36759" s="12"/>
      <c r="AB36759"/>
    </row>
    <row r="36760" spans="16:28" x14ac:dyDescent="0.2">
      <c r="P36760" s="12"/>
      <c r="AB36760"/>
    </row>
    <row r="36761" spans="16:28" x14ac:dyDescent="0.2">
      <c r="P36761" s="12"/>
      <c r="AB36761"/>
    </row>
    <row r="36762" spans="16:28" x14ac:dyDescent="0.2">
      <c r="P36762" s="12"/>
      <c r="AB36762"/>
    </row>
    <row r="36763" spans="16:28" x14ac:dyDescent="0.2">
      <c r="P36763" s="12"/>
      <c r="AB36763"/>
    </row>
    <row r="36764" spans="16:28" x14ac:dyDescent="0.2">
      <c r="P36764" s="12"/>
      <c r="AB36764"/>
    </row>
    <row r="36765" spans="16:28" x14ac:dyDescent="0.2">
      <c r="P36765" s="12"/>
      <c r="AB36765"/>
    </row>
    <row r="36766" spans="16:28" x14ac:dyDescent="0.2">
      <c r="P36766" s="12"/>
      <c r="AB36766"/>
    </row>
    <row r="36767" spans="16:28" x14ac:dyDescent="0.2">
      <c r="P36767" s="12"/>
      <c r="AB36767"/>
    </row>
    <row r="36768" spans="16:28" x14ac:dyDescent="0.2">
      <c r="P36768" s="12"/>
      <c r="AB36768"/>
    </row>
    <row r="36769" spans="16:28" x14ac:dyDescent="0.2">
      <c r="P36769" s="12"/>
      <c r="AB36769"/>
    </row>
    <row r="36770" spans="16:28" x14ac:dyDescent="0.2">
      <c r="P36770" s="12"/>
      <c r="AB36770"/>
    </row>
    <row r="36771" spans="16:28" x14ac:dyDescent="0.2">
      <c r="P36771" s="12"/>
      <c r="AB36771"/>
    </row>
    <row r="36772" spans="16:28" x14ac:dyDescent="0.2">
      <c r="P36772" s="12"/>
      <c r="AB36772"/>
    </row>
    <row r="36773" spans="16:28" x14ac:dyDescent="0.2">
      <c r="P36773" s="12"/>
      <c r="AB36773"/>
    </row>
    <row r="36774" spans="16:28" x14ac:dyDescent="0.2">
      <c r="P36774" s="12"/>
      <c r="AB36774"/>
    </row>
    <row r="36775" spans="16:28" x14ac:dyDescent="0.2">
      <c r="P36775" s="12"/>
      <c r="AB36775"/>
    </row>
    <row r="36776" spans="16:28" x14ac:dyDescent="0.2">
      <c r="P36776" s="12"/>
      <c r="AB36776"/>
    </row>
    <row r="36777" spans="16:28" x14ac:dyDescent="0.2">
      <c r="P36777" s="12"/>
      <c r="AB36777"/>
    </row>
    <row r="36778" spans="16:28" x14ac:dyDescent="0.2">
      <c r="P36778" s="12"/>
      <c r="AB36778"/>
    </row>
    <row r="36779" spans="16:28" x14ac:dyDescent="0.2">
      <c r="P36779" s="12"/>
      <c r="AB36779"/>
    </row>
    <row r="36780" spans="16:28" x14ac:dyDescent="0.2">
      <c r="P36780" s="12"/>
      <c r="AB36780"/>
    </row>
    <row r="36781" spans="16:28" x14ac:dyDescent="0.2">
      <c r="P36781" s="12"/>
      <c r="AB36781"/>
    </row>
    <row r="36782" spans="16:28" x14ac:dyDescent="0.2">
      <c r="P36782" s="12"/>
      <c r="AB36782"/>
    </row>
    <row r="36783" spans="16:28" x14ac:dyDescent="0.2">
      <c r="P36783" s="12"/>
      <c r="AB36783"/>
    </row>
    <row r="36784" spans="16:28" x14ac:dyDescent="0.2">
      <c r="P36784" s="12"/>
      <c r="AB36784"/>
    </row>
    <row r="36785" spans="16:28" x14ac:dyDescent="0.2">
      <c r="P36785" s="12"/>
      <c r="AB36785"/>
    </row>
    <row r="36786" spans="16:28" x14ac:dyDescent="0.2">
      <c r="P36786" s="12"/>
      <c r="AB36786"/>
    </row>
    <row r="36787" spans="16:28" x14ac:dyDescent="0.2">
      <c r="P36787" s="12"/>
      <c r="AB36787"/>
    </row>
    <row r="36788" spans="16:28" x14ac:dyDescent="0.2">
      <c r="P36788" s="12"/>
      <c r="AB36788"/>
    </row>
    <row r="36789" spans="16:28" x14ac:dyDescent="0.2">
      <c r="P36789" s="12"/>
      <c r="AB36789"/>
    </row>
    <row r="36790" spans="16:28" x14ac:dyDescent="0.2">
      <c r="P36790" s="12"/>
      <c r="AB36790"/>
    </row>
    <row r="36791" spans="16:28" x14ac:dyDescent="0.2">
      <c r="P36791" s="12"/>
      <c r="AB36791"/>
    </row>
    <row r="36792" spans="16:28" x14ac:dyDescent="0.2">
      <c r="P36792" s="12"/>
      <c r="AB36792"/>
    </row>
    <row r="36793" spans="16:28" x14ac:dyDescent="0.2">
      <c r="P36793" s="12"/>
      <c r="AB36793"/>
    </row>
    <row r="36794" spans="16:28" x14ac:dyDescent="0.2">
      <c r="P36794" s="12"/>
      <c r="AB36794"/>
    </row>
    <row r="36795" spans="16:28" x14ac:dyDescent="0.2">
      <c r="P36795" s="12"/>
      <c r="AB36795"/>
    </row>
    <row r="36796" spans="16:28" x14ac:dyDescent="0.2">
      <c r="P36796" s="12"/>
      <c r="AB36796"/>
    </row>
    <row r="36797" spans="16:28" x14ac:dyDescent="0.2">
      <c r="P36797" s="12"/>
      <c r="AB36797"/>
    </row>
    <row r="36798" spans="16:28" x14ac:dyDescent="0.2">
      <c r="P36798" s="12"/>
      <c r="AB36798"/>
    </row>
    <row r="36799" spans="16:28" x14ac:dyDescent="0.2">
      <c r="P36799" s="12"/>
      <c r="AB36799"/>
    </row>
    <row r="36800" spans="16:28" x14ac:dyDescent="0.2">
      <c r="P36800" s="12"/>
      <c r="AB36800"/>
    </row>
    <row r="36801" spans="16:28" x14ac:dyDescent="0.2">
      <c r="P36801" s="12"/>
      <c r="AB36801"/>
    </row>
    <row r="36802" spans="16:28" x14ac:dyDescent="0.2">
      <c r="P36802" s="12"/>
      <c r="AB36802"/>
    </row>
    <row r="36803" spans="16:28" x14ac:dyDescent="0.2">
      <c r="P36803" s="12"/>
      <c r="AB36803"/>
    </row>
    <row r="36804" spans="16:28" x14ac:dyDescent="0.2">
      <c r="P36804" s="12"/>
      <c r="AB36804"/>
    </row>
    <row r="36805" spans="16:28" x14ac:dyDescent="0.2">
      <c r="P36805" s="12"/>
      <c r="AB36805"/>
    </row>
    <row r="36806" spans="16:28" x14ac:dyDescent="0.2">
      <c r="P36806" s="12"/>
      <c r="AB36806"/>
    </row>
    <row r="36807" spans="16:28" x14ac:dyDescent="0.2">
      <c r="P36807" s="12"/>
      <c r="AB36807"/>
    </row>
    <row r="36808" spans="16:28" x14ac:dyDescent="0.2">
      <c r="P36808" s="12"/>
      <c r="AB36808"/>
    </row>
    <row r="36809" spans="16:28" x14ac:dyDescent="0.2">
      <c r="P36809" s="12"/>
      <c r="AB36809"/>
    </row>
    <row r="36810" spans="16:28" x14ac:dyDescent="0.2">
      <c r="P36810" s="12"/>
      <c r="AB36810"/>
    </row>
    <row r="36811" spans="16:28" x14ac:dyDescent="0.2">
      <c r="P36811" s="12"/>
      <c r="AB36811"/>
    </row>
    <row r="36812" spans="16:28" x14ac:dyDescent="0.2">
      <c r="P36812" s="12"/>
      <c r="AB36812"/>
    </row>
    <row r="36813" spans="16:28" x14ac:dyDescent="0.2">
      <c r="P36813" s="12"/>
      <c r="AB36813"/>
    </row>
    <row r="36814" spans="16:28" x14ac:dyDescent="0.2">
      <c r="P36814" s="12"/>
      <c r="AB36814"/>
    </row>
    <row r="36815" spans="16:28" x14ac:dyDescent="0.2">
      <c r="P36815" s="12"/>
      <c r="AB36815"/>
    </row>
    <row r="36816" spans="16:28" x14ac:dyDescent="0.2">
      <c r="P36816" s="12"/>
      <c r="AB36816"/>
    </row>
    <row r="36817" spans="16:28" x14ac:dyDescent="0.2">
      <c r="P36817" s="12"/>
      <c r="AB36817"/>
    </row>
    <row r="36818" spans="16:28" x14ac:dyDescent="0.2">
      <c r="P36818" s="12"/>
      <c r="AB36818"/>
    </row>
    <row r="36819" spans="16:28" x14ac:dyDescent="0.2">
      <c r="P36819" s="12"/>
      <c r="AB36819"/>
    </row>
    <row r="36820" spans="16:28" x14ac:dyDescent="0.2">
      <c r="P36820" s="12"/>
      <c r="AB36820"/>
    </row>
    <row r="36821" spans="16:28" x14ac:dyDescent="0.2">
      <c r="P36821" s="12"/>
      <c r="AB36821"/>
    </row>
    <row r="36822" spans="16:28" x14ac:dyDescent="0.2">
      <c r="P36822" s="12"/>
      <c r="AB36822"/>
    </row>
    <row r="36823" spans="16:28" x14ac:dyDescent="0.2">
      <c r="P36823" s="12"/>
      <c r="AB36823"/>
    </row>
    <row r="36824" spans="16:28" x14ac:dyDescent="0.2">
      <c r="P36824" s="12"/>
      <c r="AB36824"/>
    </row>
    <row r="36825" spans="16:28" x14ac:dyDescent="0.2">
      <c r="P36825" s="12"/>
      <c r="AB36825"/>
    </row>
    <row r="36826" spans="16:28" x14ac:dyDescent="0.2">
      <c r="P36826" s="12"/>
      <c r="AB36826"/>
    </row>
    <row r="36827" spans="16:28" x14ac:dyDescent="0.2">
      <c r="P36827" s="12"/>
      <c r="AB36827"/>
    </row>
    <row r="36828" spans="16:28" x14ac:dyDescent="0.2">
      <c r="P36828" s="12"/>
      <c r="AB36828"/>
    </row>
    <row r="36829" spans="16:28" x14ac:dyDescent="0.2">
      <c r="P36829" s="12"/>
      <c r="AB36829"/>
    </row>
    <row r="36830" spans="16:28" x14ac:dyDescent="0.2">
      <c r="P36830" s="12"/>
      <c r="AB36830"/>
    </row>
    <row r="36831" spans="16:28" x14ac:dyDescent="0.2">
      <c r="P36831" s="12"/>
      <c r="AB36831"/>
    </row>
    <row r="36832" spans="16:28" x14ac:dyDescent="0.2">
      <c r="P36832" s="12"/>
      <c r="AB36832"/>
    </row>
    <row r="36833" spans="16:28" x14ac:dyDescent="0.2">
      <c r="P36833" s="12"/>
      <c r="AB36833"/>
    </row>
    <row r="36834" spans="16:28" x14ac:dyDescent="0.2">
      <c r="P36834" s="12"/>
      <c r="AB36834"/>
    </row>
    <row r="36835" spans="16:28" x14ac:dyDescent="0.2">
      <c r="P36835" s="12"/>
      <c r="AB36835"/>
    </row>
    <row r="36836" spans="16:28" x14ac:dyDescent="0.2">
      <c r="P36836" s="12"/>
      <c r="AB36836"/>
    </row>
    <row r="36837" spans="16:28" x14ac:dyDescent="0.2">
      <c r="P36837" s="12"/>
      <c r="AB36837"/>
    </row>
    <row r="36838" spans="16:28" x14ac:dyDescent="0.2">
      <c r="P36838" s="12"/>
      <c r="AB36838"/>
    </row>
    <row r="36839" spans="16:28" x14ac:dyDescent="0.2">
      <c r="P36839" s="12"/>
      <c r="AB36839"/>
    </row>
    <row r="36840" spans="16:28" x14ac:dyDescent="0.2">
      <c r="P36840" s="12"/>
      <c r="AB36840"/>
    </row>
    <row r="36841" spans="16:28" x14ac:dyDescent="0.2">
      <c r="P36841" s="12"/>
      <c r="AB36841"/>
    </row>
    <row r="36842" spans="16:28" x14ac:dyDescent="0.2">
      <c r="P36842" s="12"/>
      <c r="AB36842"/>
    </row>
    <row r="36843" spans="16:28" x14ac:dyDescent="0.2">
      <c r="P36843" s="12"/>
      <c r="AB36843"/>
    </row>
    <row r="36844" spans="16:28" x14ac:dyDescent="0.2">
      <c r="P36844" s="12"/>
      <c r="AB36844"/>
    </row>
    <row r="36845" spans="16:28" x14ac:dyDescent="0.2">
      <c r="P36845" s="12"/>
      <c r="AB36845"/>
    </row>
    <row r="36846" spans="16:28" x14ac:dyDescent="0.2">
      <c r="P36846" s="12"/>
      <c r="AB36846"/>
    </row>
    <row r="36847" spans="16:28" x14ac:dyDescent="0.2">
      <c r="P36847" s="12"/>
      <c r="AB36847"/>
    </row>
    <row r="36848" spans="16:28" x14ac:dyDescent="0.2">
      <c r="P36848" s="12"/>
      <c r="AB36848"/>
    </row>
    <row r="36849" spans="16:28" x14ac:dyDescent="0.2">
      <c r="P36849" s="12"/>
      <c r="AB36849"/>
    </row>
    <row r="36850" spans="16:28" x14ac:dyDescent="0.2">
      <c r="P36850" s="12"/>
      <c r="AB36850"/>
    </row>
    <row r="36851" spans="16:28" x14ac:dyDescent="0.2">
      <c r="P36851" s="12"/>
      <c r="AB36851"/>
    </row>
    <row r="36852" spans="16:28" x14ac:dyDescent="0.2">
      <c r="P36852" s="12"/>
      <c r="AB36852"/>
    </row>
    <row r="36853" spans="16:28" x14ac:dyDescent="0.2">
      <c r="P36853" s="12"/>
      <c r="AB36853"/>
    </row>
    <row r="36854" spans="16:28" x14ac:dyDescent="0.2">
      <c r="P36854" s="12"/>
      <c r="AB36854"/>
    </row>
    <row r="36855" spans="16:28" x14ac:dyDescent="0.2">
      <c r="P36855" s="12"/>
      <c r="AB36855"/>
    </row>
    <row r="36856" spans="16:28" x14ac:dyDescent="0.2">
      <c r="P36856" s="12"/>
      <c r="AB36856"/>
    </row>
    <row r="36857" spans="16:28" x14ac:dyDescent="0.2">
      <c r="P36857" s="12"/>
      <c r="AB36857"/>
    </row>
    <row r="36858" spans="16:28" x14ac:dyDescent="0.2">
      <c r="P36858" s="12"/>
      <c r="AB36858"/>
    </row>
    <row r="36859" spans="16:28" x14ac:dyDescent="0.2">
      <c r="P36859" s="12"/>
      <c r="AB36859"/>
    </row>
    <row r="36860" spans="16:28" x14ac:dyDescent="0.2">
      <c r="P36860" s="12"/>
      <c r="AB36860"/>
    </row>
    <row r="36861" spans="16:28" x14ac:dyDescent="0.2">
      <c r="P36861" s="12"/>
      <c r="AB36861"/>
    </row>
    <row r="36862" spans="16:28" x14ac:dyDescent="0.2">
      <c r="P36862" s="12"/>
      <c r="AB36862"/>
    </row>
    <row r="36863" spans="16:28" x14ac:dyDescent="0.2">
      <c r="P36863" s="12"/>
      <c r="AB36863"/>
    </row>
    <row r="36864" spans="16:28" x14ac:dyDescent="0.2">
      <c r="P36864" s="12"/>
      <c r="AB36864"/>
    </row>
    <row r="36865" spans="16:28" x14ac:dyDescent="0.2">
      <c r="P36865" s="12"/>
      <c r="AB36865"/>
    </row>
    <row r="36866" spans="16:28" x14ac:dyDescent="0.2">
      <c r="P36866" s="12"/>
      <c r="AB36866"/>
    </row>
    <row r="36867" spans="16:28" x14ac:dyDescent="0.2">
      <c r="P36867" s="12"/>
      <c r="AB36867"/>
    </row>
    <row r="36868" spans="16:28" x14ac:dyDescent="0.2">
      <c r="P36868" s="12"/>
      <c r="AB36868"/>
    </row>
    <row r="36869" spans="16:28" x14ac:dyDescent="0.2">
      <c r="P36869" s="12"/>
      <c r="AB36869"/>
    </row>
    <row r="36870" spans="16:28" x14ac:dyDescent="0.2">
      <c r="P36870" s="12"/>
      <c r="AB36870"/>
    </row>
    <row r="36871" spans="16:28" x14ac:dyDescent="0.2">
      <c r="P36871" s="12"/>
      <c r="AB36871"/>
    </row>
    <row r="36872" spans="16:28" x14ac:dyDescent="0.2">
      <c r="P36872" s="12"/>
      <c r="AB36872"/>
    </row>
    <row r="36873" spans="16:28" x14ac:dyDescent="0.2">
      <c r="P36873" s="12"/>
      <c r="AB36873"/>
    </row>
    <row r="36874" spans="16:28" x14ac:dyDescent="0.2">
      <c r="P36874" s="12"/>
      <c r="AB36874"/>
    </row>
    <row r="36875" spans="16:28" x14ac:dyDescent="0.2">
      <c r="P36875" s="12"/>
      <c r="AB36875"/>
    </row>
    <row r="36876" spans="16:28" x14ac:dyDescent="0.2">
      <c r="P36876" s="12"/>
      <c r="AB36876"/>
    </row>
    <row r="36877" spans="16:28" x14ac:dyDescent="0.2">
      <c r="P36877" s="12"/>
      <c r="AB36877"/>
    </row>
    <row r="36878" spans="16:28" x14ac:dyDescent="0.2">
      <c r="P36878" s="12"/>
      <c r="AB36878"/>
    </row>
    <row r="36879" spans="16:28" x14ac:dyDescent="0.2">
      <c r="P36879" s="12"/>
      <c r="AB36879"/>
    </row>
    <row r="36880" spans="16:28" x14ac:dyDescent="0.2">
      <c r="P36880" s="12"/>
      <c r="AB36880"/>
    </row>
    <row r="36881" spans="16:28" x14ac:dyDescent="0.2">
      <c r="P36881" s="12"/>
      <c r="AB36881"/>
    </row>
    <row r="36882" spans="16:28" x14ac:dyDescent="0.2">
      <c r="P36882" s="12"/>
      <c r="AB36882"/>
    </row>
    <row r="36883" spans="16:28" x14ac:dyDescent="0.2">
      <c r="P36883" s="12"/>
      <c r="AB36883"/>
    </row>
    <row r="36884" spans="16:28" x14ac:dyDescent="0.2">
      <c r="P36884" s="12"/>
      <c r="AB36884"/>
    </row>
    <row r="36885" spans="16:28" x14ac:dyDescent="0.2">
      <c r="P36885" s="12"/>
      <c r="AB36885"/>
    </row>
    <row r="36886" spans="16:28" x14ac:dyDescent="0.2">
      <c r="P36886" s="12"/>
      <c r="AB36886"/>
    </row>
    <row r="36887" spans="16:28" x14ac:dyDescent="0.2">
      <c r="P36887" s="12"/>
      <c r="AB36887"/>
    </row>
    <row r="36888" spans="16:28" x14ac:dyDescent="0.2">
      <c r="P36888" s="12"/>
      <c r="AB36888"/>
    </row>
    <row r="36889" spans="16:28" x14ac:dyDescent="0.2">
      <c r="P36889" s="12"/>
      <c r="AB36889"/>
    </row>
    <row r="36890" spans="16:28" x14ac:dyDescent="0.2">
      <c r="P36890" s="12"/>
      <c r="AB36890"/>
    </row>
    <row r="36891" spans="16:28" x14ac:dyDescent="0.2">
      <c r="P36891" s="12"/>
      <c r="AB36891"/>
    </row>
    <row r="36892" spans="16:28" x14ac:dyDescent="0.2">
      <c r="P36892" s="12"/>
      <c r="AB36892"/>
    </row>
    <row r="36893" spans="16:28" x14ac:dyDescent="0.2">
      <c r="P36893" s="12"/>
      <c r="AB36893"/>
    </row>
    <row r="36894" spans="16:28" x14ac:dyDescent="0.2">
      <c r="P36894" s="12"/>
      <c r="AB36894"/>
    </row>
    <row r="36895" spans="16:28" x14ac:dyDescent="0.2">
      <c r="P36895" s="12"/>
      <c r="AB36895"/>
    </row>
    <row r="36896" spans="16:28" x14ac:dyDescent="0.2">
      <c r="P36896" s="12"/>
      <c r="AB36896"/>
    </row>
    <row r="36897" spans="16:28" x14ac:dyDescent="0.2">
      <c r="P36897" s="12"/>
      <c r="AB36897"/>
    </row>
    <row r="36898" spans="16:28" x14ac:dyDescent="0.2">
      <c r="P36898" s="12"/>
      <c r="AB36898"/>
    </row>
    <row r="36899" spans="16:28" x14ac:dyDescent="0.2">
      <c r="P36899" s="12"/>
      <c r="AB36899"/>
    </row>
    <row r="36900" spans="16:28" x14ac:dyDescent="0.2">
      <c r="P36900" s="12"/>
      <c r="AB36900"/>
    </row>
    <row r="36901" spans="16:28" x14ac:dyDescent="0.2">
      <c r="P36901" s="12"/>
      <c r="AB36901"/>
    </row>
    <row r="36902" spans="16:28" x14ac:dyDescent="0.2">
      <c r="P36902" s="12"/>
      <c r="AB36902"/>
    </row>
    <row r="36903" spans="16:28" x14ac:dyDescent="0.2">
      <c r="P36903" s="12"/>
      <c r="AB36903"/>
    </row>
    <row r="36904" spans="16:28" x14ac:dyDescent="0.2">
      <c r="P36904" s="12"/>
      <c r="AB36904"/>
    </row>
    <row r="36905" spans="16:28" x14ac:dyDescent="0.2">
      <c r="P36905" s="12"/>
      <c r="AB36905"/>
    </row>
    <row r="36906" spans="16:28" x14ac:dyDescent="0.2">
      <c r="P36906" s="12"/>
      <c r="AB36906"/>
    </row>
    <row r="36907" spans="16:28" x14ac:dyDescent="0.2">
      <c r="P36907" s="12"/>
      <c r="AB36907"/>
    </row>
    <row r="36908" spans="16:28" x14ac:dyDescent="0.2">
      <c r="P36908" s="12"/>
      <c r="AB36908"/>
    </row>
    <row r="36909" spans="16:28" x14ac:dyDescent="0.2">
      <c r="P36909" s="12"/>
      <c r="AB36909"/>
    </row>
    <row r="36910" spans="16:28" x14ac:dyDescent="0.2">
      <c r="P36910" s="12"/>
      <c r="AB36910"/>
    </row>
    <row r="36911" spans="16:28" x14ac:dyDescent="0.2">
      <c r="P36911" s="12"/>
      <c r="AB36911"/>
    </row>
    <row r="36912" spans="16:28" x14ac:dyDescent="0.2">
      <c r="P36912" s="12"/>
      <c r="AB36912"/>
    </row>
    <row r="36913" spans="16:28" x14ac:dyDescent="0.2">
      <c r="P36913" s="12"/>
      <c r="AB36913"/>
    </row>
    <row r="36914" spans="16:28" x14ac:dyDescent="0.2">
      <c r="P36914" s="12"/>
      <c r="AB36914"/>
    </row>
    <row r="36915" spans="16:28" x14ac:dyDescent="0.2">
      <c r="P36915" s="12"/>
      <c r="AB36915"/>
    </row>
    <row r="36916" spans="16:28" x14ac:dyDescent="0.2">
      <c r="P36916" s="12"/>
      <c r="AB36916"/>
    </row>
    <row r="36917" spans="16:28" x14ac:dyDescent="0.2">
      <c r="P36917" s="12"/>
      <c r="AB36917"/>
    </row>
    <row r="36918" spans="16:28" x14ac:dyDescent="0.2">
      <c r="P36918" s="12"/>
      <c r="AB36918"/>
    </row>
    <row r="36919" spans="16:28" x14ac:dyDescent="0.2">
      <c r="P36919" s="12"/>
      <c r="AB36919"/>
    </row>
    <row r="36920" spans="16:28" x14ac:dyDescent="0.2">
      <c r="P36920" s="12"/>
      <c r="AB36920"/>
    </row>
    <row r="36921" spans="16:28" x14ac:dyDescent="0.2">
      <c r="P36921" s="12"/>
      <c r="AB36921"/>
    </row>
    <row r="36922" spans="16:28" x14ac:dyDescent="0.2">
      <c r="P36922" s="12"/>
      <c r="AB36922"/>
    </row>
    <row r="36923" spans="16:28" x14ac:dyDescent="0.2">
      <c r="P36923" s="12"/>
      <c r="AB36923"/>
    </row>
    <row r="36924" spans="16:28" x14ac:dyDescent="0.2">
      <c r="P36924" s="12"/>
      <c r="AB36924"/>
    </row>
    <row r="36925" spans="16:28" x14ac:dyDescent="0.2">
      <c r="P36925" s="12"/>
      <c r="AB36925"/>
    </row>
    <row r="36926" spans="16:28" x14ac:dyDescent="0.2">
      <c r="P36926" s="12"/>
      <c r="AB36926"/>
    </row>
    <row r="36927" spans="16:28" x14ac:dyDescent="0.2">
      <c r="P36927" s="12"/>
      <c r="AB36927"/>
    </row>
    <row r="36928" spans="16:28" x14ac:dyDescent="0.2">
      <c r="P36928" s="12"/>
      <c r="AB36928"/>
    </row>
    <row r="36929" spans="16:28" x14ac:dyDescent="0.2">
      <c r="P36929" s="12"/>
      <c r="AB36929"/>
    </row>
    <row r="36930" spans="16:28" x14ac:dyDescent="0.2">
      <c r="P36930" s="12"/>
      <c r="AB36930"/>
    </row>
    <row r="36931" spans="16:28" x14ac:dyDescent="0.2">
      <c r="P36931" s="12"/>
      <c r="AB36931"/>
    </row>
    <row r="36932" spans="16:28" x14ac:dyDescent="0.2">
      <c r="P36932" s="12"/>
      <c r="AB36932"/>
    </row>
    <row r="36933" spans="16:28" x14ac:dyDescent="0.2">
      <c r="P36933" s="12"/>
      <c r="AB36933"/>
    </row>
    <row r="36934" spans="16:28" x14ac:dyDescent="0.2">
      <c r="P36934" s="12"/>
      <c r="AB36934"/>
    </row>
    <row r="36935" spans="16:28" x14ac:dyDescent="0.2">
      <c r="P36935" s="12"/>
      <c r="AB36935"/>
    </row>
    <row r="36936" spans="16:28" x14ac:dyDescent="0.2">
      <c r="P36936" s="12"/>
      <c r="AB36936"/>
    </row>
    <row r="36937" spans="16:28" x14ac:dyDescent="0.2">
      <c r="P36937" s="12"/>
      <c r="AB36937"/>
    </row>
    <row r="36938" spans="16:28" x14ac:dyDescent="0.2">
      <c r="P36938" s="12"/>
      <c r="AB36938"/>
    </row>
    <row r="36939" spans="16:28" x14ac:dyDescent="0.2">
      <c r="P36939" s="12"/>
      <c r="AB36939"/>
    </row>
    <row r="36940" spans="16:28" x14ac:dyDescent="0.2">
      <c r="P36940" s="12"/>
      <c r="AB36940"/>
    </row>
    <row r="36941" spans="16:28" x14ac:dyDescent="0.2">
      <c r="P36941" s="12"/>
      <c r="AB36941"/>
    </row>
    <row r="36942" spans="16:28" x14ac:dyDescent="0.2">
      <c r="P36942" s="12"/>
      <c r="AB36942"/>
    </row>
    <row r="36943" spans="16:28" x14ac:dyDescent="0.2">
      <c r="P36943" s="12"/>
      <c r="AB36943"/>
    </row>
    <row r="36944" spans="16:28" x14ac:dyDescent="0.2">
      <c r="P36944" s="12"/>
      <c r="AB36944"/>
    </row>
    <row r="36945" spans="16:28" x14ac:dyDescent="0.2">
      <c r="P36945" s="12"/>
      <c r="AB36945"/>
    </row>
    <row r="36946" spans="16:28" x14ac:dyDescent="0.2">
      <c r="P36946" s="12"/>
      <c r="AB36946"/>
    </row>
    <row r="36947" spans="16:28" x14ac:dyDescent="0.2">
      <c r="P36947" s="12"/>
      <c r="AB36947"/>
    </row>
    <row r="36948" spans="16:28" x14ac:dyDescent="0.2">
      <c r="P36948" s="12"/>
      <c r="AB36948"/>
    </row>
    <row r="36949" spans="16:28" x14ac:dyDescent="0.2">
      <c r="P36949" s="12"/>
      <c r="AB36949"/>
    </row>
    <row r="36950" spans="16:28" x14ac:dyDescent="0.2">
      <c r="P36950" s="12"/>
      <c r="AB36950"/>
    </row>
    <row r="36951" spans="16:28" x14ac:dyDescent="0.2">
      <c r="P36951" s="12"/>
      <c r="AB36951"/>
    </row>
    <row r="36952" spans="16:28" x14ac:dyDescent="0.2">
      <c r="P36952" s="12"/>
      <c r="AB36952"/>
    </row>
    <row r="36953" spans="16:28" x14ac:dyDescent="0.2">
      <c r="P36953" s="12"/>
      <c r="AB36953"/>
    </row>
    <row r="36954" spans="16:28" x14ac:dyDescent="0.2">
      <c r="P36954" s="12"/>
      <c r="AB36954"/>
    </row>
    <row r="36955" spans="16:28" x14ac:dyDescent="0.2">
      <c r="P36955" s="12"/>
      <c r="AB36955"/>
    </row>
    <row r="36956" spans="16:28" x14ac:dyDescent="0.2">
      <c r="P36956" s="12"/>
      <c r="AB36956"/>
    </row>
    <row r="36957" spans="16:28" x14ac:dyDescent="0.2">
      <c r="P36957" s="12"/>
      <c r="AB36957"/>
    </row>
    <row r="36958" spans="16:28" x14ac:dyDescent="0.2">
      <c r="P36958" s="12"/>
      <c r="AB36958"/>
    </row>
    <row r="36959" spans="16:28" x14ac:dyDescent="0.2">
      <c r="P36959" s="12"/>
      <c r="AB36959"/>
    </row>
    <row r="36960" spans="16:28" x14ac:dyDescent="0.2">
      <c r="P36960" s="12"/>
      <c r="AB36960"/>
    </row>
    <row r="36961" spans="16:28" x14ac:dyDescent="0.2">
      <c r="P36961" s="12"/>
      <c r="AB36961"/>
    </row>
    <row r="36962" spans="16:28" x14ac:dyDescent="0.2">
      <c r="P36962" s="12"/>
      <c r="AB36962"/>
    </row>
    <row r="36963" spans="16:28" x14ac:dyDescent="0.2">
      <c r="P36963" s="12"/>
      <c r="AB36963"/>
    </row>
    <row r="36964" spans="16:28" x14ac:dyDescent="0.2">
      <c r="P36964" s="12"/>
      <c r="AB36964"/>
    </row>
    <row r="36965" spans="16:28" x14ac:dyDescent="0.2">
      <c r="P36965" s="12"/>
      <c r="AB36965"/>
    </row>
    <row r="36966" spans="16:28" x14ac:dyDescent="0.2">
      <c r="P36966" s="12"/>
      <c r="AB36966"/>
    </row>
    <row r="36967" spans="16:28" x14ac:dyDescent="0.2">
      <c r="P36967" s="12"/>
      <c r="AB36967"/>
    </row>
    <row r="36968" spans="16:28" x14ac:dyDescent="0.2">
      <c r="P36968" s="12"/>
      <c r="AB36968"/>
    </row>
    <row r="36969" spans="16:28" x14ac:dyDescent="0.2">
      <c r="P36969" s="12"/>
      <c r="AB36969"/>
    </row>
    <row r="36970" spans="16:28" x14ac:dyDescent="0.2">
      <c r="P36970" s="12"/>
      <c r="AB36970"/>
    </row>
    <row r="36971" spans="16:28" x14ac:dyDescent="0.2">
      <c r="P36971" s="12"/>
      <c r="AB36971"/>
    </row>
    <row r="36972" spans="16:28" x14ac:dyDescent="0.2">
      <c r="P36972" s="12"/>
      <c r="AB36972"/>
    </row>
    <row r="36973" spans="16:28" x14ac:dyDescent="0.2">
      <c r="P36973" s="12"/>
      <c r="AB36973"/>
    </row>
    <row r="36974" spans="16:28" x14ac:dyDescent="0.2">
      <c r="P36974" s="12"/>
      <c r="AB36974"/>
    </row>
    <row r="36975" spans="16:28" x14ac:dyDescent="0.2">
      <c r="P36975" s="12"/>
      <c r="AB36975"/>
    </row>
    <row r="36976" spans="16:28" x14ac:dyDescent="0.2">
      <c r="P36976" s="12"/>
      <c r="AB36976"/>
    </row>
    <row r="36977" spans="16:28" x14ac:dyDescent="0.2">
      <c r="P36977" s="12"/>
      <c r="AB36977"/>
    </row>
    <row r="36978" spans="16:28" x14ac:dyDescent="0.2">
      <c r="P36978" s="12"/>
      <c r="AB36978"/>
    </row>
    <row r="36979" spans="16:28" x14ac:dyDescent="0.2">
      <c r="P36979" s="12"/>
      <c r="AB36979"/>
    </row>
    <row r="36980" spans="16:28" x14ac:dyDescent="0.2">
      <c r="P36980" s="12"/>
      <c r="AB36980"/>
    </row>
    <row r="36981" spans="16:28" x14ac:dyDescent="0.2">
      <c r="P36981" s="12"/>
      <c r="AB36981"/>
    </row>
    <row r="36982" spans="16:28" x14ac:dyDescent="0.2">
      <c r="P36982" s="12"/>
      <c r="AB36982"/>
    </row>
    <row r="36983" spans="16:28" x14ac:dyDescent="0.2">
      <c r="P36983" s="12"/>
      <c r="AB36983"/>
    </row>
    <row r="36984" spans="16:28" x14ac:dyDescent="0.2">
      <c r="P36984" s="12"/>
      <c r="AB36984"/>
    </row>
    <row r="36985" spans="16:28" x14ac:dyDescent="0.2">
      <c r="P36985" s="12"/>
      <c r="AB36985"/>
    </row>
    <row r="36986" spans="16:28" x14ac:dyDescent="0.2">
      <c r="P36986" s="12"/>
      <c r="AB36986"/>
    </row>
    <row r="36987" spans="16:28" x14ac:dyDescent="0.2">
      <c r="P36987" s="12"/>
      <c r="AB36987"/>
    </row>
    <row r="36988" spans="16:28" x14ac:dyDescent="0.2">
      <c r="P36988" s="12"/>
      <c r="AB36988"/>
    </row>
    <row r="36989" spans="16:28" x14ac:dyDescent="0.2">
      <c r="P36989" s="12"/>
      <c r="AB36989"/>
    </row>
    <row r="36990" spans="16:28" x14ac:dyDescent="0.2">
      <c r="P36990" s="12"/>
      <c r="AB36990"/>
    </row>
    <row r="36991" spans="16:28" x14ac:dyDescent="0.2">
      <c r="P36991" s="12"/>
      <c r="AB36991"/>
    </row>
    <row r="36992" spans="16:28" x14ac:dyDescent="0.2">
      <c r="P36992" s="12"/>
      <c r="AB36992"/>
    </row>
    <row r="36993" spans="16:28" x14ac:dyDescent="0.2">
      <c r="P36993" s="12"/>
      <c r="AB36993"/>
    </row>
    <row r="36994" spans="16:28" x14ac:dyDescent="0.2">
      <c r="P36994" s="12"/>
      <c r="AB36994"/>
    </row>
    <row r="36995" spans="16:28" x14ac:dyDescent="0.2">
      <c r="P36995" s="12"/>
      <c r="AB36995"/>
    </row>
    <row r="36996" spans="16:28" x14ac:dyDescent="0.2">
      <c r="P36996" s="12"/>
      <c r="AB36996"/>
    </row>
    <row r="36997" spans="16:28" x14ac:dyDescent="0.2">
      <c r="P36997" s="12"/>
      <c r="AB36997"/>
    </row>
    <row r="36998" spans="16:28" x14ac:dyDescent="0.2">
      <c r="P36998" s="12"/>
      <c r="AB36998"/>
    </row>
    <row r="36999" spans="16:28" x14ac:dyDescent="0.2">
      <c r="P36999" s="12"/>
      <c r="AB36999"/>
    </row>
    <row r="37000" spans="16:28" x14ac:dyDescent="0.2">
      <c r="P37000" s="12"/>
      <c r="AB37000"/>
    </row>
    <row r="37001" spans="16:28" x14ac:dyDescent="0.2">
      <c r="P37001" s="12"/>
      <c r="AB37001"/>
    </row>
    <row r="37002" spans="16:28" x14ac:dyDescent="0.2">
      <c r="P37002" s="12"/>
      <c r="AB37002"/>
    </row>
    <row r="37003" spans="16:28" x14ac:dyDescent="0.2">
      <c r="P37003" s="12"/>
      <c r="AB37003"/>
    </row>
    <row r="37004" spans="16:28" x14ac:dyDescent="0.2">
      <c r="P37004" s="12"/>
      <c r="AB37004"/>
    </row>
    <row r="37005" spans="16:28" x14ac:dyDescent="0.2">
      <c r="P37005" s="12"/>
      <c r="AB37005"/>
    </row>
    <row r="37006" spans="16:28" x14ac:dyDescent="0.2">
      <c r="P37006" s="12"/>
      <c r="AB37006"/>
    </row>
    <row r="37007" spans="16:28" x14ac:dyDescent="0.2">
      <c r="P37007" s="12"/>
      <c r="AB37007"/>
    </row>
    <row r="37008" spans="16:28" x14ac:dyDescent="0.2">
      <c r="P37008" s="12"/>
      <c r="AB37008"/>
    </row>
    <row r="37009" spans="16:28" x14ac:dyDescent="0.2">
      <c r="P37009" s="12"/>
      <c r="AB37009"/>
    </row>
    <row r="37010" spans="16:28" x14ac:dyDescent="0.2">
      <c r="P37010" s="12"/>
      <c r="AB37010"/>
    </row>
    <row r="37011" spans="16:28" x14ac:dyDescent="0.2">
      <c r="P37011" s="12"/>
      <c r="AB37011"/>
    </row>
    <row r="37012" spans="16:28" x14ac:dyDescent="0.2">
      <c r="P37012" s="12"/>
      <c r="AB37012"/>
    </row>
    <row r="37013" spans="16:28" x14ac:dyDescent="0.2">
      <c r="P37013" s="12"/>
      <c r="AB37013"/>
    </row>
    <row r="37014" spans="16:28" x14ac:dyDescent="0.2">
      <c r="P37014" s="12"/>
      <c r="AB37014"/>
    </row>
    <row r="37015" spans="16:28" x14ac:dyDescent="0.2">
      <c r="P37015" s="12"/>
      <c r="AB37015"/>
    </row>
    <row r="37016" spans="16:28" x14ac:dyDescent="0.2">
      <c r="P37016" s="12"/>
      <c r="AB37016"/>
    </row>
    <row r="37017" spans="16:28" x14ac:dyDescent="0.2">
      <c r="P37017" s="12"/>
      <c r="AB37017"/>
    </row>
    <row r="37018" spans="16:28" x14ac:dyDescent="0.2">
      <c r="P37018" s="12"/>
      <c r="AB37018"/>
    </row>
    <row r="37019" spans="16:28" x14ac:dyDescent="0.2">
      <c r="P37019" s="12"/>
      <c r="AB37019"/>
    </row>
    <row r="37020" spans="16:28" x14ac:dyDescent="0.2">
      <c r="P37020" s="12"/>
      <c r="AB37020"/>
    </row>
    <row r="37021" spans="16:28" x14ac:dyDescent="0.2">
      <c r="P37021" s="12"/>
      <c r="AB37021"/>
    </row>
    <row r="37022" spans="16:28" x14ac:dyDescent="0.2">
      <c r="P37022" s="12"/>
      <c r="AB37022"/>
    </row>
    <row r="37023" spans="16:28" x14ac:dyDescent="0.2">
      <c r="P37023" s="12"/>
      <c r="AB37023"/>
    </row>
    <row r="37024" spans="16:28" x14ac:dyDescent="0.2">
      <c r="P37024" s="12"/>
      <c r="AB37024"/>
    </row>
    <row r="37025" spans="16:28" x14ac:dyDescent="0.2">
      <c r="P37025" s="12"/>
      <c r="AB37025"/>
    </row>
    <row r="37026" spans="16:28" x14ac:dyDescent="0.2">
      <c r="P37026" s="12"/>
      <c r="AB37026"/>
    </row>
    <row r="37027" spans="16:28" x14ac:dyDescent="0.2">
      <c r="P37027" s="12"/>
      <c r="AB37027"/>
    </row>
    <row r="37028" spans="16:28" x14ac:dyDescent="0.2">
      <c r="P37028" s="12"/>
      <c r="AB37028"/>
    </row>
    <row r="37029" spans="16:28" x14ac:dyDescent="0.2">
      <c r="P37029" s="12"/>
      <c r="AB37029"/>
    </row>
    <row r="37030" spans="16:28" x14ac:dyDescent="0.2">
      <c r="P37030" s="12"/>
      <c r="AB37030"/>
    </row>
    <row r="37031" spans="16:28" x14ac:dyDescent="0.2">
      <c r="P37031" s="12"/>
      <c r="AB37031"/>
    </row>
    <row r="37032" spans="16:28" x14ac:dyDescent="0.2">
      <c r="P37032" s="12"/>
      <c r="AB37032"/>
    </row>
    <row r="37033" spans="16:28" x14ac:dyDescent="0.2">
      <c r="P37033" s="12"/>
      <c r="AB37033"/>
    </row>
    <row r="37034" spans="16:28" x14ac:dyDescent="0.2">
      <c r="P37034" s="12"/>
      <c r="AB37034"/>
    </row>
    <row r="37035" spans="16:28" x14ac:dyDescent="0.2">
      <c r="P37035" s="12"/>
      <c r="AB37035"/>
    </row>
    <row r="37036" spans="16:28" x14ac:dyDescent="0.2">
      <c r="P37036" s="12"/>
      <c r="AB37036"/>
    </row>
    <row r="37037" spans="16:28" x14ac:dyDescent="0.2">
      <c r="P37037" s="12"/>
      <c r="AB37037"/>
    </row>
    <row r="37038" spans="16:28" x14ac:dyDescent="0.2">
      <c r="P37038" s="12"/>
      <c r="AB37038"/>
    </row>
    <row r="37039" spans="16:28" x14ac:dyDescent="0.2">
      <c r="P37039" s="12"/>
      <c r="AB37039"/>
    </row>
    <row r="37040" spans="16:28" x14ac:dyDescent="0.2">
      <c r="P37040" s="12"/>
      <c r="AB37040"/>
    </row>
    <row r="37041" spans="16:28" x14ac:dyDescent="0.2">
      <c r="P37041" s="12"/>
      <c r="AB37041"/>
    </row>
    <row r="37042" spans="16:28" x14ac:dyDescent="0.2">
      <c r="P37042" s="12"/>
      <c r="AB37042"/>
    </row>
    <row r="37043" spans="16:28" x14ac:dyDescent="0.2">
      <c r="P37043" s="12"/>
      <c r="AB37043"/>
    </row>
    <row r="37044" spans="16:28" x14ac:dyDescent="0.2">
      <c r="P37044" s="12"/>
      <c r="AB37044"/>
    </row>
    <row r="37045" spans="16:28" x14ac:dyDescent="0.2">
      <c r="P37045" s="12"/>
      <c r="AB37045"/>
    </row>
    <row r="37046" spans="16:28" x14ac:dyDescent="0.2">
      <c r="P37046" s="12"/>
      <c r="AB37046"/>
    </row>
    <row r="37047" spans="16:28" x14ac:dyDescent="0.2">
      <c r="P37047" s="12"/>
      <c r="AB37047"/>
    </row>
    <row r="37048" spans="16:28" x14ac:dyDescent="0.2">
      <c r="P37048" s="12"/>
      <c r="AB37048"/>
    </row>
    <row r="37049" spans="16:28" x14ac:dyDescent="0.2">
      <c r="P37049" s="12"/>
      <c r="AB37049"/>
    </row>
    <row r="37050" spans="16:28" x14ac:dyDescent="0.2">
      <c r="P37050" s="12"/>
      <c r="AB37050"/>
    </row>
    <row r="37051" spans="16:28" x14ac:dyDescent="0.2">
      <c r="P37051" s="12"/>
      <c r="AB37051"/>
    </row>
    <row r="37052" spans="16:28" x14ac:dyDescent="0.2">
      <c r="P37052" s="12"/>
      <c r="AB37052"/>
    </row>
    <row r="37053" spans="16:28" x14ac:dyDescent="0.2">
      <c r="P37053" s="12"/>
      <c r="AB37053"/>
    </row>
    <row r="37054" spans="16:28" x14ac:dyDescent="0.2">
      <c r="P37054" s="12"/>
      <c r="AB37054"/>
    </row>
    <row r="37055" spans="16:28" x14ac:dyDescent="0.2">
      <c r="P37055" s="12"/>
      <c r="AB37055"/>
    </row>
    <row r="37056" spans="16:28" x14ac:dyDescent="0.2">
      <c r="P37056" s="12"/>
      <c r="AB37056"/>
    </row>
    <row r="37057" spans="16:28" x14ac:dyDescent="0.2">
      <c r="P37057" s="12"/>
      <c r="AB37057"/>
    </row>
    <row r="37058" spans="16:28" x14ac:dyDescent="0.2">
      <c r="P37058" s="12"/>
      <c r="AB37058"/>
    </row>
    <row r="37059" spans="16:28" x14ac:dyDescent="0.2">
      <c r="P37059" s="12"/>
      <c r="AB37059"/>
    </row>
    <row r="37060" spans="16:28" x14ac:dyDescent="0.2">
      <c r="P37060" s="12"/>
      <c r="AB37060"/>
    </row>
    <row r="37061" spans="16:28" x14ac:dyDescent="0.2">
      <c r="P37061" s="12"/>
      <c r="AB37061"/>
    </row>
    <row r="37062" spans="16:28" x14ac:dyDescent="0.2">
      <c r="P37062" s="12"/>
      <c r="AB37062"/>
    </row>
    <row r="37063" spans="16:28" x14ac:dyDescent="0.2">
      <c r="P37063" s="12"/>
      <c r="AB37063"/>
    </row>
    <row r="37064" spans="16:28" x14ac:dyDescent="0.2">
      <c r="P37064" s="12"/>
      <c r="AB37064"/>
    </row>
    <row r="37065" spans="16:28" x14ac:dyDescent="0.2">
      <c r="P37065" s="12"/>
      <c r="AB37065"/>
    </row>
    <row r="37066" spans="16:28" x14ac:dyDescent="0.2">
      <c r="P37066" s="12"/>
      <c r="AB37066"/>
    </row>
    <row r="37067" spans="16:28" x14ac:dyDescent="0.2">
      <c r="P37067" s="12"/>
      <c r="AB37067"/>
    </row>
    <row r="37068" spans="16:28" x14ac:dyDescent="0.2">
      <c r="P37068" s="12"/>
      <c r="AB37068"/>
    </row>
    <row r="37069" spans="16:28" x14ac:dyDescent="0.2">
      <c r="P37069" s="12"/>
      <c r="AB37069"/>
    </row>
    <row r="37070" spans="16:28" x14ac:dyDescent="0.2">
      <c r="P37070" s="12"/>
      <c r="AB37070"/>
    </row>
    <row r="37071" spans="16:28" x14ac:dyDescent="0.2">
      <c r="P37071" s="12"/>
      <c r="AB37071"/>
    </row>
    <row r="37072" spans="16:28" x14ac:dyDescent="0.2">
      <c r="P37072" s="12"/>
      <c r="AB37072"/>
    </row>
    <row r="37073" spans="16:28" x14ac:dyDescent="0.2">
      <c r="P37073" s="12"/>
      <c r="AB37073"/>
    </row>
    <row r="37074" spans="16:28" x14ac:dyDescent="0.2">
      <c r="P37074" s="12"/>
      <c r="AB37074"/>
    </row>
    <row r="37075" spans="16:28" x14ac:dyDescent="0.2">
      <c r="P37075" s="12"/>
      <c r="AB37075"/>
    </row>
    <row r="37076" spans="16:28" x14ac:dyDescent="0.2">
      <c r="P37076" s="12"/>
      <c r="AB37076"/>
    </row>
    <row r="37077" spans="16:28" x14ac:dyDescent="0.2">
      <c r="P37077" s="12"/>
      <c r="AB37077"/>
    </row>
    <row r="37078" spans="16:28" x14ac:dyDescent="0.2">
      <c r="P37078" s="12"/>
      <c r="AB37078"/>
    </row>
    <row r="37079" spans="16:28" x14ac:dyDescent="0.2">
      <c r="P37079" s="12"/>
      <c r="AB37079"/>
    </row>
    <row r="37080" spans="16:28" x14ac:dyDescent="0.2">
      <c r="P37080" s="12"/>
      <c r="AB37080"/>
    </row>
    <row r="37081" spans="16:28" x14ac:dyDescent="0.2">
      <c r="P37081" s="12"/>
      <c r="AB37081"/>
    </row>
    <row r="37082" spans="16:28" x14ac:dyDescent="0.2">
      <c r="P37082" s="12"/>
      <c r="AB37082"/>
    </row>
    <row r="37083" spans="16:28" x14ac:dyDescent="0.2">
      <c r="P37083" s="12"/>
      <c r="AB37083"/>
    </row>
    <row r="37084" spans="16:28" x14ac:dyDescent="0.2">
      <c r="P37084" s="12"/>
      <c r="AB37084"/>
    </row>
    <row r="37085" spans="16:28" x14ac:dyDescent="0.2">
      <c r="P37085" s="12"/>
      <c r="AB37085"/>
    </row>
    <row r="37086" spans="16:28" x14ac:dyDescent="0.2">
      <c r="P37086" s="12"/>
      <c r="AB37086"/>
    </row>
    <row r="37087" spans="16:28" x14ac:dyDescent="0.2">
      <c r="P37087" s="12"/>
      <c r="AB37087"/>
    </row>
    <row r="37088" spans="16:28" x14ac:dyDescent="0.2">
      <c r="P37088" s="12"/>
      <c r="AB37088"/>
    </row>
    <row r="37089" spans="16:28" x14ac:dyDescent="0.2">
      <c r="P37089" s="12"/>
      <c r="AB37089"/>
    </row>
    <row r="37090" spans="16:28" x14ac:dyDescent="0.2">
      <c r="P37090" s="12"/>
      <c r="AB37090"/>
    </row>
    <row r="37091" spans="16:28" x14ac:dyDescent="0.2">
      <c r="P37091" s="12"/>
      <c r="AB37091"/>
    </row>
    <row r="37092" spans="16:28" x14ac:dyDescent="0.2">
      <c r="P37092" s="12"/>
      <c r="AB37092"/>
    </row>
    <row r="37093" spans="16:28" x14ac:dyDescent="0.2">
      <c r="P37093" s="12"/>
      <c r="AB37093"/>
    </row>
    <row r="37094" spans="16:28" x14ac:dyDescent="0.2">
      <c r="P37094" s="12"/>
      <c r="AB37094"/>
    </row>
    <row r="37095" spans="16:28" x14ac:dyDescent="0.2">
      <c r="P37095" s="12"/>
      <c r="AB37095"/>
    </row>
    <row r="37096" spans="16:28" x14ac:dyDescent="0.2">
      <c r="P37096" s="12"/>
      <c r="AB37096"/>
    </row>
    <row r="37097" spans="16:28" x14ac:dyDescent="0.2">
      <c r="P37097" s="12"/>
      <c r="AB37097"/>
    </row>
    <row r="37098" spans="16:28" x14ac:dyDescent="0.2">
      <c r="P37098" s="12"/>
      <c r="AB37098"/>
    </row>
    <row r="37099" spans="16:28" x14ac:dyDescent="0.2">
      <c r="P37099" s="12"/>
      <c r="AB37099"/>
    </row>
    <row r="37100" spans="16:28" x14ac:dyDescent="0.2">
      <c r="P37100" s="12"/>
      <c r="AB37100"/>
    </row>
    <row r="37101" spans="16:28" x14ac:dyDescent="0.2">
      <c r="P37101" s="12"/>
      <c r="AB37101"/>
    </row>
    <row r="37102" spans="16:28" x14ac:dyDescent="0.2">
      <c r="P37102" s="12"/>
      <c r="AB37102"/>
    </row>
    <row r="37103" spans="16:28" x14ac:dyDescent="0.2">
      <c r="P37103" s="12"/>
      <c r="AB37103"/>
    </row>
    <row r="37104" spans="16:28" x14ac:dyDescent="0.2">
      <c r="P37104" s="12"/>
      <c r="AB37104"/>
    </row>
    <row r="37105" spans="16:28" x14ac:dyDescent="0.2">
      <c r="P37105" s="12"/>
      <c r="AB37105"/>
    </row>
    <row r="37106" spans="16:28" x14ac:dyDescent="0.2">
      <c r="P37106" s="12"/>
      <c r="AB37106"/>
    </row>
    <row r="37107" spans="16:28" x14ac:dyDescent="0.2">
      <c r="P37107" s="12"/>
      <c r="AB37107"/>
    </row>
    <row r="37108" spans="16:28" x14ac:dyDescent="0.2">
      <c r="P37108" s="12"/>
      <c r="AB37108"/>
    </row>
    <row r="37109" spans="16:28" x14ac:dyDescent="0.2">
      <c r="P37109" s="12"/>
      <c r="AB37109"/>
    </row>
    <row r="37110" spans="16:28" x14ac:dyDescent="0.2">
      <c r="P37110" s="12"/>
      <c r="AB37110"/>
    </row>
    <row r="37111" spans="16:28" x14ac:dyDescent="0.2">
      <c r="P37111" s="12"/>
      <c r="AB37111"/>
    </row>
    <row r="37112" spans="16:28" x14ac:dyDescent="0.2">
      <c r="P37112" s="12"/>
      <c r="AB37112"/>
    </row>
    <row r="37113" spans="16:28" x14ac:dyDescent="0.2">
      <c r="P37113" s="12"/>
      <c r="AB37113"/>
    </row>
    <row r="37114" spans="16:28" x14ac:dyDescent="0.2">
      <c r="P37114" s="12"/>
      <c r="AB37114"/>
    </row>
    <row r="37115" spans="16:28" x14ac:dyDescent="0.2">
      <c r="P37115" s="12"/>
      <c r="AB37115"/>
    </row>
    <row r="37116" spans="16:28" x14ac:dyDescent="0.2">
      <c r="P37116" s="12"/>
      <c r="AB37116"/>
    </row>
    <row r="37117" spans="16:28" x14ac:dyDescent="0.2">
      <c r="P37117" s="12"/>
      <c r="AB37117"/>
    </row>
    <row r="37118" spans="16:28" x14ac:dyDescent="0.2">
      <c r="P37118" s="12"/>
      <c r="AB37118"/>
    </row>
    <row r="37119" spans="16:28" x14ac:dyDescent="0.2">
      <c r="P37119" s="12"/>
      <c r="AB37119"/>
    </row>
    <row r="37120" spans="16:28" x14ac:dyDescent="0.2">
      <c r="P37120" s="12"/>
      <c r="AB37120"/>
    </row>
    <row r="37121" spans="16:28" x14ac:dyDescent="0.2">
      <c r="P37121" s="12"/>
      <c r="AB37121"/>
    </row>
    <row r="37122" spans="16:28" x14ac:dyDescent="0.2">
      <c r="P37122" s="12"/>
      <c r="AB37122"/>
    </row>
    <row r="37123" spans="16:28" x14ac:dyDescent="0.2">
      <c r="P37123" s="12"/>
      <c r="AB37123"/>
    </row>
    <row r="37124" spans="16:28" x14ac:dyDescent="0.2">
      <c r="P37124" s="12"/>
      <c r="AB37124"/>
    </row>
    <row r="37125" spans="16:28" x14ac:dyDescent="0.2">
      <c r="P37125" s="12"/>
      <c r="AB37125"/>
    </row>
    <row r="37126" spans="16:28" x14ac:dyDescent="0.2">
      <c r="P37126" s="12"/>
      <c r="AB37126"/>
    </row>
    <row r="37127" spans="16:28" x14ac:dyDescent="0.2">
      <c r="P37127" s="12"/>
      <c r="AB37127"/>
    </row>
    <row r="37128" spans="16:28" x14ac:dyDescent="0.2">
      <c r="P37128" s="12"/>
      <c r="AB37128"/>
    </row>
    <row r="37129" spans="16:28" x14ac:dyDescent="0.2">
      <c r="P37129" s="12"/>
      <c r="AB37129"/>
    </row>
    <row r="37130" spans="16:28" x14ac:dyDescent="0.2">
      <c r="P37130" s="12"/>
      <c r="AB37130"/>
    </row>
    <row r="37131" spans="16:28" x14ac:dyDescent="0.2">
      <c r="P37131" s="12"/>
      <c r="AB37131"/>
    </row>
    <row r="37132" spans="16:28" x14ac:dyDescent="0.2">
      <c r="P37132" s="12"/>
      <c r="AB37132"/>
    </row>
    <row r="37133" spans="16:28" x14ac:dyDescent="0.2">
      <c r="P37133" s="12"/>
      <c r="AB37133"/>
    </row>
    <row r="37134" spans="16:28" x14ac:dyDescent="0.2">
      <c r="P37134" s="12"/>
      <c r="AB37134"/>
    </row>
    <row r="37135" spans="16:28" x14ac:dyDescent="0.2">
      <c r="P37135" s="12"/>
      <c r="AB37135"/>
    </row>
    <row r="37136" spans="16:28" x14ac:dyDescent="0.2">
      <c r="P37136" s="12"/>
      <c r="AB37136"/>
    </row>
    <row r="37137" spans="16:28" x14ac:dyDescent="0.2">
      <c r="P37137" s="12"/>
      <c r="AB37137"/>
    </row>
    <row r="37138" spans="16:28" x14ac:dyDescent="0.2">
      <c r="P37138" s="12"/>
      <c r="AB37138"/>
    </row>
    <row r="37139" spans="16:28" x14ac:dyDescent="0.2">
      <c r="P37139" s="12"/>
      <c r="AB37139"/>
    </row>
    <row r="37140" spans="16:28" x14ac:dyDescent="0.2">
      <c r="P37140" s="12"/>
      <c r="AB37140"/>
    </row>
    <row r="37141" spans="16:28" x14ac:dyDescent="0.2">
      <c r="P37141" s="12"/>
      <c r="AB37141"/>
    </row>
    <row r="37142" spans="16:28" x14ac:dyDescent="0.2">
      <c r="P37142" s="12"/>
      <c r="AB37142"/>
    </row>
    <row r="37143" spans="16:28" x14ac:dyDescent="0.2">
      <c r="P37143" s="12"/>
      <c r="AB37143"/>
    </row>
    <row r="37144" spans="16:28" x14ac:dyDescent="0.2">
      <c r="P37144" s="12"/>
      <c r="AB37144"/>
    </row>
    <row r="37145" spans="16:28" x14ac:dyDescent="0.2">
      <c r="P37145" s="12"/>
      <c r="AB37145"/>
    </row>
    <row r="37146" spans="16:28" x14ac:dyDescent="0.2">
      <c r="P37146" s="12"/>
      <c r="AB37146"/>
    </row>
    <row r="37147" spans="16:28" x14ac:dyDescent="0.2">
      <c r="P37147" s="12"/>
      <c r="AB37147"/>
    </row>
    <row r="37148" spans="16:28" x14ac:dyDescent="0.2">
      <c r="P37148" s="12"/>
      <c r="AB37148"/>
    </row>
    <row r="37149" spans="16:28" x14ac:dyDescent="0.2">
      <c r="P37149" s="12"/>
      <c r="AB37149"/>
    </row>
    <row r="37150" spans="16:28" x14ac:dyDescent="0.2">
      <c r="P37150" s="12"/>
      <c r="AB37150"/>
    </row>
    <row r="37151" spans="16:28" x14ac:dyDescent="0.2">
      <c r="P37151" s="12"/>
      <c r="AB37151"/>
    </row>
    <row r="37152" spans="16:28" x14ac:dyDescent="0.2">
      <c r="P37152" s="12"/>
      <c r="AB37152"/>
    </row>
    <row r="37153" spans="16:28" x14ac:dyDescent="0.2">
      <c r="P37153" s="12"/>
      <c r="AB37153"/>
    </row>
    <row r="37154" spans="16:28" x14ac:dyDescent="0.2">
      <c r="P37154" s="12"/>
      <c r="AB37154"/>
    </row>
    <row r="37155" spans="16:28" x14ac:dyDescent="0.2">
      <c r="P37155" s="12"/>
      <c r="AB37155"/>
    </row>
    <row r="37156" spans="16:28" x14ac:dyDescent="0.2">
      <c r="P37156" s="12"/>
      <c r="AB37156"/>
    </row>
    <row r="37157" spans="16:28" x14ac:dyDescent="0.2">
      <c r="P37157" s="12"/>
      <c r="AB37157"/>
    </row>
    <row r="37158" spans="16:28" x14ac:dyDescent="0.2">
      <c r="P37158" s="12"/>
      <c r="AB37158"/>
    </row>
    <row r="37159" spans="16:28" x14ac:dyDescent="0.2">
      <c r="P37159" s="12"/>
      <c r="AB37159"/>
    </row>
    <row r="37160" spans="16:28" x14ac:dyDescent="0.2">
      <c r="P37160" s="12"/>
      <c r="AB37160"/>
    </row>
    <row r="37161" spans="16:28" x14ac:dyDescent="0.2">
      <c r="P37161" s="12"/>
      <c r="AB37161"/>
    </row>
    <row r="37162" spans="16:28" x14ac:dyDescent="0.2">
      <c r="P37162" s="12"/>
      <c r="AB37162"/>
    </row>
    <row r="37163" spans="16:28" x14ac:dyDescent="0.2">
      <c r="P37163" s="12"/>
      <c r="AB37163"/>
    </row>
    <row r="37164" spans="16:28" x14ac:dyDescent="0.2">
      <c r="P37164" s="12"/>
      <c r="AB37164"/>
    </row>
    <row r="37165" spans="16:28" x14ac:dyDescent="0.2">
      <c r="P37165" s="12"/>
      <c r="AB37165"/>
    </row>
    <row r="37166" spans="16:28" x14ac:dyDescent="0.2">
      <c r="P37166" s="12"/>
      <c r="AB37166"/>
    </row>
    <row r="37167" spans="16:28" x14ac:dyDescent="0.2">
      <c r="P37167" s="12"/>
      <c r="AB37167"/>
    </row>
    <row r="37168" spans="16:28" x14ac:dyDescent="0.2">
      <c r="P37168" s="12"/>
      <c r="AB37168"/>
    </row>
    <row r="37169" spans="16:28" x14ac:dyDescent="0.2">
      <c r="P37169" s="12"/>
      <c r="AB37169"/>
    </row>
    <row r="37170" spans="16:28" x14ac:dyDescent="0.2">
      <c r="P37170" s="12"/>
      <c r="AB37170"/>
    </row>
    <row r="37171" spans="16:28" x14ac:dyDescent="0.2">
      <c r="P37171" s="12"/>
      <c r="AB37171"/>
    </row>
    <row r="37172" spans="16:28" x14ac:dyDescent="0.2">
      <c r="P37172" s="12"/>
      <c r="AB37172"/>
    </row>
    <row r="37173" spans="16:28" x14ac:dyDescent="0.2">
      <c r="P37173" s="12"/>
      <c r="AB37173"/>
    </row>
    <row r="37174" spans="16:28" x14ac:dyDescent="0.2">
      <c r="P37174" s="12"/>
      <c r="AB37174"/>
    </row>
    <row r="37175" spans="16:28" x14ac:dyDescent="0.2">
      <c r="P37175" s="12"/>
      <c r="AB37175"/>
    </row>
    <row r="37176" spans="16:28" x14ac:dyDescent="0.2">
      <c r="P37176" s="12"/>
      <c r="AB37176"/>
    </row>
    <row r="37177" spans="16:28" x14ac:dyDescent="0.2">
      <c r="P37177" s="12"/>
      <c r="AB37177"/>
    </row>
    <row r="37178" spans="16:28" x14ac:dyDescent="0.2">
      <c r="P37178" s="12"/>
      <c r="AB37178"/>
    </row>
    <row r="37179" spans="16:28" x14ac:dyDescent="0.2">
      <c r="P37179" s="12"/>
      <c r="AB37179"/>
    </row>
    <row r="37180" spans="16:28" x14ac:dyDescent="0.2">
      <c r="P37180" s="12"/>
      <c r="AB37180"/>
    </row>
    <row r="37181" spans="16:28" x14ac:dyDescent="0.2">
      <c r="P37181" s="12"/>
      <c r="AB37181"/>
    </row>
    <row r="37182" spans="16:28" x14ac:dyDescent="0.2">
      <c r="P37182" s="12"/>
      <c r="AB37182"/>
    </row>
    <row r="37183" spans="16:28" x14ac:dyDescent="0.2">
      <c r="P37183" s="12"/>
      <c r="AB37183"/>
    </row>
    <row r="37184" spans="16:28" x14ac:dyDescent="0.2">
      <c r="P37184" s="12"/>
      <c r="AB37184"/>
    </row>
    <row r="37185" spans="16:28" x14ac:dyDescent="0.2">
      <c r="P37185" s="12"/>
      <c r="AB37185"/>
    </row>
    <row r="37186" spans="16:28" x14ac:dyDescent="0.2">
      <c r="P37186" s="12"/>
      <c r="AB37186"/>
    </row>
    <row r="37187" spans="16:28" x14ac:dyDescent="0.2">
      <c r="P37187" s="12"/>
      <c r="AB37187"/>
    </row>
    <row r="37188" spans="16:28" x14ac:dyDescent="0.2">
      <c r="P37188" s="12"/>
      <c r="AB37188"/>
    </row>
    <row r="37189" spans="16:28" x14ac:dyDescent="0.2">
      <c r="P37189" s="12"/>
      <c r="AB37189"/>
    </row>
    <row r="37190" spans="16:28" x14ac:dyDescent="0.2">
      <c r="P37190" s="12"/>
      <c r="AB37190"/>
    </row>
    <row r="37191" spans="16:28" x14ac:dyDescent="0.2">
      <c r="P37191" s="12"/>
      <c r="AB37191"/>
    </row>
    <row r="37192" spans="16:28" x14ac:dyDescent="0.2">
      <c r="P37192" s="12"/>
      <c r="AB37192"/>
    </row>
    <row r="37193" spans="16:28" x14ac:dyDescent="0.2">
      <c r="P37193" s="12"/>
      <c r="AB37193"/>
    </row>
    <row r="37194" spans="16:28" x14ac:dyDescent="0.2">
      <c r="P37194" s="12"/>
      <c r="AB37194"/>
    </row>
    <row r="37195" spans="16:28" x14ac:dyDescent="0.2">
      <c r="P37195" s="12"/>
      <c r="AB37195"/>
    </row>
    <row r="37196" spans="16:28" x14ac:dyDescent="0.2">
      <c r="P37196" s="12"/>
      <c r="AB37196"/>
    </row>
    <row r="37197" spans="16:28" x14ac:dyDescent="0.2">
      <c r="P37197" s="12"/>
      <c r="AB37197"/>
    </row>
    <row r="37198" spans="16:28" x14ac:dyDescent="0.2">
      <c r="P37198" s="12"/>
      <c r="AB37198"/>
    </row>
    <row r="37199" spans="16:28" x14ac:dyDescent="0.2">
      <c r="P37199" s="12"/>
      <c r="AB37199"/>
    </row>
    <row r="37200" spans="16:28" x14ac:dyDescent="0.2">
      <c r="P37200" s="12"/>
      <c r="AB37200"/>
    </row>
    <row r="37201" spans="16:28" x14ac:dyDescent="0.2">
      <c r="P37201" s="12"/>
      <c r="AB37201"/>
    </row>
    <row r="37202" spans="16:28" x14ac:dyDescent="0.2">
      <c r="P37202" s="12"/>
      <c r="AB37202"/>
    </row>
    <row r="37203" spans="16:28" x14ac:dyDescent="0.2">
      <c r="P37203" s="12"/>
      <c r="AB37203"/>
    </row>
    <row r="37204" spans="16:28" x14ac:dyDescent="0.2">
      <c r="P37204" s="12"/>
      <c r="AB37204"/>
    </row>
    <row r="37205" spans="16:28" x14ac:dyDescent="0.2">
      <c r="P37205" s="12"/>
      <c r="AB37205"/>
    </row>
    <row r="37206" spans="16:28" x14ac:dyDescent="0.2">
      <c r="P37206" s="12"/>
      <c r="AB37206"/>
    </row>
    <row r="37207" spans="16:28" x14ac:dyDescent="0.2">
      <c r="P37207" s="12"/>
      <c r="AB37207"/>
    </row>
    <row r="37208" spans="16:28" x14ac:dyDescent="0.2">
      <c r="P37208" s="12"/>
      <c r="AB37208"/>
    </row>
    <row r="37209" spans="16:28" x14ac:dyDescent="0.2">
      <c r="P37209" s="12"/>
      <c r="AB37209"/>
    </row>
    <row r="37210" spans="16:28" x14ac:dyDescent="0.2">
      <c r="P37210" s="12"/>
      <c r="AB37210"/>
    </row>
    <row r="37211" spans="16:28" x14ac:dyDescent="0.2">
      <c r="P37211" s="12"/>
      <c r="AB37211"/>
    </row>
    <row r="37212" spans="16:28" x14ac:dyDescent="0.2">
      <c r="P37212" s="12"/>
      <c r="AB37212"/>
    </row>
    <row r="37213" spans="16:28" x14ac:dyDescent="0.2">
      <c r="P37213" s="12"/>
      <c r="AB37213"/>
    </row>
    <row r="37214" spans="16:28" x14ac:dyDescent="0.2">
      <c r="P37214" s="12"/>
      <c r="AB37214"/>
    </row>
    <row r="37215" spans="16:28" x14ac:dyDescent="0.2">
      <c r="P37215" s="12"/>
      <c r="AB37215"/>
    </row>
    <row r="37216" spans="16:28" x14ac:dyDescent="0.2">
      <c r="P37216" s="12"/>
      <c r="AB37216"/>
    </row>
    <row r="37217" spans="16:28" x14ac:dyDescent="0.2">
      <c r="P37217" s="12"/>
      <c r="AB37217"/>
    </row>
    <row r="37218" spans="16:28" x14ac:dyDescent="0.2">
      <c r="P37218" s="12"/>
      <c r="AB37218"/>
    </row>
    <row r="37219" spans="16:28" x14ac:dyDescent="0.2">
      <c r="P37219" s="12"/>
      <c r="AB37219"/>
    </row>
    <row r="37220" spans="16:28" x14ac:dyDescent="0.2">
      <c r="P37220" s="12"/>
      <c r="AB37220"/>
    </row>
    <row r="37221" spans="16:28" x14ac:dyDescent="0.2">
      <c r="P37221" s="12"/>
      <c r="AB37221"/>
    </row>
    <row r="37222" spans="16:28" x14ac:dyDescent="0.2">
      <c r="P37222" s="12"/>
      <c r="AB37222"/>
    </row>
    <row r="37223" spans="16:28" x14ac:dyDescent="0.2">
      <c r="P37223" s="12"/>
      <c r="AB37223"/>
    </row>
    <row r="37224" spans="16:28" x14ac:dyDescent="0.2">
      <c r="P37224" s="12"/>
      <c r="AB37224"/>
    </row>
    <row r="37225" spans="16:28" x14ac:dyDescent="0.2">
      <c r="P37225" s="12"/>
      <c r="AB37225"/>
    </row>
    <row r="37226" spans="16:28" x14ac:dyDescent="0.2">
      <c r="P37226" s="12"/>
      <c r="AB37226"/>
    </row>
    <row r="37227" spans="16:28" x14ac:dyDescent="0.2">
      <c r="P37227" s="12"/>
      <c r="AB37227"/>
    </row>
    <row r="37228" spans="16:28" x14ac:dyDescent="0.2">
      <c r="P37228" s="12"/>
      <c r="AB37228"/>
    </row>
    <row r="37229" spans="16:28" x14ac:dyDescent="0.2">
      <c r="P37229" s="12"/>
      <c r="AB37229"/>
    </row>
    <row r="37230" spans="16:28" x14ac:dyDescent="0.2">
      <c r="P37230" s="12"/>
      <c r="AB37230"/>
    </row>
    <row r="37231" spans="16:28" x14ac:dyDescent="0.2">
      <c r="P37231" s="12"/>
      <c r="AB37231"/>
    </row>
    <row r="37232" spans="16:28" x14ac:dyDescent="0.2">
      <c r="P37232" s="12"/>
      <c r="AB37232"/>
    </row>
    <row r="37233" spans="16:28" x14ac:dyDescent="0.2">
      <c r="P37233" s="12"/>
      <c r="AB37233"/>
    </row>
    <row r="37234" spans="16:28" x14ac:dyDescent="0.2">
      <c r="P37234" s="12"/>
      <c r="AB37234"/>
    </row>
    <row r="37235" spans="16:28" x14ac:dyDescent="0.2">
      <c r="P37235" s="12"/>
      <c r="AB37235"/>
    </row>
    <row r="37236" spans="16:28" x14ac:dyDescent="0.2">
      <c r="P37236" s="12"/>
      <c r="AB37236"/>
    </row>
    <row r="37237" spans="16:28" x14ac:dyDescent="0.2">
      <c r="P37237" s="12"/>
      <c r="AB37237"/>
    </row>
    <row r="37238" spans="16:28" x14ac:dyDescent="0.2">
      <c r="P37238" s="12"/>
      <c r="AB37238"/>
    </row>
    <row r="37239" spans="16:28" x14ac:dyDescent="0.2">
      <c r="P37239" s="12"/>
      <c r="AB37239"/>
    </row>
    <row r="37240" spans="16:28" x14ac:dyDescent="0.2">
      <c r="P37240" s="12"/>
      <c r="AB37240"/>
    </row>
    <row r="37241" spans="16:28" x14ac:dyDescent="0.2">
      <c r="P37241" s="12"/>
      <c r="AB37241"/>
    </row>
    <row r="37242" spans="16:28" x14ac:dyDescent="0.2">
      <c r="P37242" s="12"/>
      <c r="AB37242"/>
    </row>
    <row r="37243" spans="16:28" x14ac:dyDescent="0.2">
      <c r="P37243" s="12"/>
      <c r="AB37243"/>
    </row>
    <row r="37244" spans="16:28" x14ac:dyDescent="0.2">
      <c r="P37244" s="12"/>
      <c r="AB37244"/>
    </row>
    <row r="37245" spans="16:28" x14ac:dyDescent="0.2">
      <c r="P37245" s="12"/>
      <c r="AB37245"/>
    </row>
    <row r="37246" spans="16:28" x14ac:dyDescent="0.2">
      <c r="P37246" s="12"/>
      <c r="AB37246"/>
    </row>
    <row r="37247" spans="16:28" x14ac:dyDescent="0.2">
      <c r="P37247" s="12"/>
      <c r="AB37247"/>
    </row>
    <row r="37248" spans="16:28" x14ac:dyDescent="0.2">
      <c r="P37248" s="12"/>
      <c r="AB37248"/>
    </row>
    <row r="37249" spans="16:28" x14ac:dyDescent="0.2">
      <c r="P37249" s="12"/>
      <c r="AB37249"/>
    </row>
    <row r="37250" spans="16:28" x14ac:dyDescent="0.2">
      <c r="P37250" s="12"/>
      <c r="AB37250"/>
    </row>
    <row r="37251" spans="16:28" x14ac:dyDescent="0.2">
      <c r="P37251" s="12"/>
      <c r="AB37251"/>
    </row>
    <row r="37252" spans="16:28" x14ac:dyDescent="0.2">
      <c r="P37252" s="12"/>
      <c r="AB37252"/>
    </row>
    <row r="37253" spans="16:28" x14ac:dyDescent="0.2">
      <c r="P37253" s="12"/>
      <c r="AB37253"/>
    </row>
    <row r="37254" spans="16:28" x14ac:dyDescent="0.2">
      <c r="P37254" s="12"/>
      <c r="AB37254"/>
    </row>
    <row r="37255" spans="16:28" x14ac:dyDescent="0.2">
      <c r="P37255" s="12"/>
      <c r="AB37255"/>
    </row>
    <row r="37256" spans="16:28" x14ac:dyDescent="0.2">
      <c r="P37256" s="12"/>
      <c r="AB37256"/>
    </row>
    <row r="37257" spans="16:28" x14ac:dyDescent="0.2">
      <c r="P37257" s="12"/>
      <c r="AB37257"/>
    </row>
    <row r="37258" spans="16:28" x14ac:dyDescent="0.2">
      <c r="P37258" s="12"/>
      <c r="AB37258"/>
    </row>
    <row r="37259" spans="16:28" x14ac:dyDescent="0.2">
      <c r="P37259" s="12"/>
      <c r="AB37259"/>
    </row>
    <row r="37260" spans="16:28" x14ac:dyDescent="0.2">
      <c r="P37260" s="12"/>
      <c r="AB37260"/>
    </row>
    <row r="37261" spans="16:28" x14ac:dyDescent="0.2">
      <c r="P37261" s="12"/>
      <c r="AB37261"/>
    </row>
    <row r="37262" spans="16:28" x14ac:dyDescent="0.2">
      <c r="P37262" s="12"/>
      <c r="AB37262"/>
    </row>
    <row r="37263" spans="16:28" x14ac:dyDescent="0.2">
      <c r="P37263" s="12"/>
      <c r="AB37263"/>
    </row>
    <row r="37264" spans="16:28" x14ac:dyDescent="0.2">
      <c r="P37264" s="12"/>
      <c r="AB37264"/>
    </row>
    <row r="37265" spans="16:28" x14ac:dyDescent="0.2">
      <c r="P37265" s="12"/>
      <c r="AB37265"/>
    </row>
    <row r="37266" spans="16:28" x14ac:dyDescent="0.2">
      <c r="P37266" s="12"/>
      <c r="AB37266"/>
    </row>
    <row r="37267" spans="16:28" x14ac:dyDescent="0.2">
      <c r="P37267" s="12"/>
      <c r="AB37267"/>
    </row>
    <row r="37268" spans="16:28" x14ac:dyDescent="0.2">
      <c r="P37268" s="12"/>
      <c r="AB37268"/>
    </row>
    <row r="37269" spans="16:28" x14ac:dyDescent="0.2">
      <c r="P37269" s="12"/>
      <c r="AB37269"/>
    </row>
    <row r="37270" spans="16:28" x14ac:dyDescent="0.2">
      <c r="P37270" s="12"/>
      <c r="AB37270"/>
    </row>
    <row r="37271" spans="16:28" x14ac:dyDescent="0.2">
      <c r="P37271" s="12"/>
      <c r="AB37271"/>
    </row>
    <row r="37272" spans="16:28" x14ac:dyDescent="0.2">
      <c r="P37272" s="12"/>
      <c r="AB37272"/>
    </row>
    <row r="37273" spans="16:28" x14ac:dyDescent="0.2">
      <c r="P37273" s="12"/>
      <c r="AB37273"/>
    </row>
    <row r="37274" spans="16:28" x14ac:dyDescent="0.2">
      <c r="P37274" s="12"/>
      <c r="AB37274"/>
    </row>
    <row r="37275" spans="16:28" x14ac:dyDescent="0.2">
      <c r="P37275" s="12"/>
      <c r="AB37275"/>
    </row>
    <row r="37276" spans="16:28" x14ac:dyDescent="0.2">
      <c r="P37276" s="12"/>
      <c r="AB37276"/>
    </row>
    <row r="37277" spans="16:28" x14ac:dyDescent="0.2">
      <c r="P37277" s="12"/>
      <c r="AB37277"/>
    </row>
    <row r="37278" spans="16:28" x14ac:dyDescent="0.2">
      <c r="P37278" s="12"/>
      <c r="AB37278"/>
    </row>
    <row r="37279" spans="16:28" x14ac:dyDescent="0.2">
      <c r="P37279" s="12"/>
      <c r="AB37279"/>
    </row>
    <row r="37280" spans="16:28" x14ac:dyDescent="0.2">
      <c r="P37280" s="12"/>
      <c r="AB37280"/>
    </row>
    <row r="37281" spans="16:28" x14ac:dyDescent="0.2">
      <c r="P37281" s="12"/>
      <c r="AB37281"/>
    </row>
    <row r="37282" spans="16:28" x14ac:dyDescent="0.2">
      <c r="P37282" s="12"/>
      <c r="AB37282"/>
    </row>
    <row r="37283" spans="16:28" x14ac:dyDescent="0.2">
      <c r="P37283" s="12"/>
      <c r="AB37283"/>
    </row>
    <row r="37284" spans="16:28" x14ac:dyDescent="0.2">
      <c r="P37284" s="12"/>
      <c r="AB37284"/>
    </row>
    <row r="37285" spans="16:28" x14ac:dyDescent="0.2">
      <c r="P37285" s="12"/>
      <c r="AB37285"/>
    </row>
    <row r="37286" spans="16:28" x14ac:dyDescent="0.2">
      <c r="P37286" s="12"/>
      <c r="AB37286"/>
    </row>
    <row r="37287" spans="16:28" x14ac:dyDescent="0.2">
      <c r="P37287" s="12"/>
      <c r="AB37287"/>
    </row>
    <row r="37288" spans="16:28" x14ac:dyDescent="0.2">
      <c r="P37288" s="12"/>
      <c r="AB37288"/>
    </row>
    <row r="37289" spans="16:28" x14ac:dyDescent="0.2">
      <c r="P37289" s="12"/>
      <c r="AB37289"/>
    </row>
    <row r="37290" spans="16:28" x14ac:dyDescent="0.2">
      <c r="P37290" s="12"/>
      <c r="AB37290"/>
    </row>
    <row r="37291" spans="16:28" x14ac:dyDescent="0.2">
      <c r="P37291" s="12"/>
      <c r="AB37291"/>
    </row>
    <row r="37292" spans="16:28" x14ac:dyDescent="0.2">
      <c r="P37292" s="12"/>
      <c r="AB37292"/>
    </row>
    <row r="37293" spans="16:28" x14ac:dyDescent="0.2">
      <c r="P37293" s="12"/>
      <c r="AB37293"/>
    </row>
    <row r="37294" spans="16:28" x14ac:dyDescent="0.2">
      <c r="P37294" s="12"/>
      <c r="AB37294"/>
    </row>
    <row r="37295" spans="16:28" x14ac:dyDescent="0.2">
      <c r="P37295" s="12"/>
      <c r="AB37295"/>
    </row>
    <row r="37296" spans="16:28" x14ac:dyDescent="0.2">
      <c r="P37296" s="12"/>
      <c r="AB37296"/>
    </row>
    <row r="37297" spans="16:28" x14ac:dyDescent="0.2">
      <c r="P37297" s="12"/>
      <c r="AB37297"/>
    </row>
    <row r="37298" spans="16:28" x14ac:dyDescent="0.2">
      <c r="P37298" s="12"/>
      <c r="AB37298"/>
    </row>
    <row r="37299" spans="16:28" x14ac:dyDescent="0.2">
      <c r="P37299" s="12"/>
      <c r="AB37299"/>
    </row>
    <row r="37300" spans="16:28" x14ac:dyDescent="0.2">
      <c r="P37300" s="12"/>
      <c r="AB37300"/>
    </row>
    <row r="37301" spans="16:28" x14ac:dyDescent="0.2">
      <c r="P37301" s="12"/>
      <c r="AB37301"/>
    </row>
    <row r="37302" spans="16:28" x14ac:dyDescent="0.2">
      <c r="P37302" s="12"/>
      <c r="AB37302"/>
    </row>
    <row r="37303" spans="16:28" x14ac:dyDescent="0.2">
      <c r="P37303" s="12"/>
      <c r="AB37303"/>
    </row>
    <row r="37304" spans="16:28" x14ac:dyDescent="0.2">
      <c r="P37304" s="12"/>
      <c r="AB37304"/>
    </row>
    <row r="37305" spans="16:28" x14ac:dyDescent="0.2">
      <c r="P37305" s="12"/>
      <c r="AB37305"/>
    </row>
    <row r="37306" spans="16:28" x14ac:dyDescent="0.2">
      <c r="P37306" s="12"/>
      <c r="AB37306"/>
    </row>
    <row r="37307" spans="16:28" x14ac:dyDescent="0.2">
      <c r="P37307" s="12"/>
      <c r="AB37307"/>
    </row>
    <row r="37308" spans="16:28" x14ac:dyDescent="0.2">
      <c r="P37308" s="12"/>
      <c r="AB37308"/>
    </row>
    <row r="37309" spans="16:28" x14ac:dyDescent="0.2">
      <c r="P37309" s="12"/>
      <c r="AB37309"/>
    </row>
    <row r="37310" spans="16:28" x14ac:dyDescent="0.2">
      <c r="P37310" s="12"/>
      <c r="AB37310"/>
    </row>
    <row r="37311" spans="16:28" x14ac:dyDescent="0.2">
      <c r="P37311" s="12"/>
      <c r="AB37311"/>
    </row>
    <row r="37312" spans="16:28" x14ac:dyDescent="0.2">
      <c r="P37312" s="12"/>
      <c r="AB37312"/>
    </row>
    <row r="37313" spans="16:28" x14ac:dyDescent="0.2">
      <c r="P37313" s="12"/>
      <c r="AB37313"/>
    </row>
    <row r="37314" spans="16:28" x14ac:dyDescent="0.2">
      <c r="P37314" s="12"/>
      <c r="AB37314"/>
    </row>
    <row r="37315" spans="16:28" x14ac:dyDescent="0.2">
      <c r="P37315" s="12"/>
      <c r="AB37315"/>
    </row>
    <row r="37316" spans="16:28" x14ac:dyDescent="0.2">
      <c r="P37316" s="12"/>
      <c r="AB37316"/>
    </row>
    <row r="37317" spans="16:28" x14ac:dyDescent="0.2">
      <c r="P37317" s="12"/>
      <c r="AB37317"/>
    </row>
    <row r="37318" spans="16:28" x14ac:dyDescent="0.2">
      <c r="P37318" s="12"/>
      <c r="AB37318"/>
    </row>
    <row r="37319" spans="16:28" x14ac:dyDescent="0.2">
      <c r="P37319" s="12"/>
      <c r="AB37319"/>
    </row>
    <row r="37320" spans="16:28" x14ac:dyDescent="0.2">
      <c r="P37320" s="12"/>
      <c r="AB37320"/>
    </row>
    <row r="37321" spans="16:28" x14ac:dyDescent="0.2">
      <c r="P37321" s="12"/>
      <c r="AB37321"/>
    </row>
    <row r="37322" spans="16:28" x14ac:dyDescent="0.2">
      <c r="P37322" s="12"/>
      <c r="AB37322"/>
    </row>
    <row r="37323" spans="16:28" x14ac:dyDescent="0.2">
      <c r="P37323" s="12"/>
      <c r="AB37323"/>
    </row>
    <row r="37324" spans="16:28" x14ac:dyDescent="0.2">
      <c r="P37324" s="12"/>
      <c r="AB37324"/>
    </row>
    <row r="37325" spans="16:28" x14ac:dyDescent="0.2">
      <c r="P37325" s="12"/>
      <c r="AB37325"/>
    </row>
    <row r="37326" spans="16:28" x14ac:dyDescent="0.2">
      <c r="P37326" s="12"/>
      <c r="AB37326"/>
    </row>
    <row r="37327" spans="16:28" x14ac:dyDescent="0.2">
      <c r="P37327" s="12"/>
      <c r="AB37327"/>
    </row>
    <row r="37328" spans="16:28" x14ac:dyDescent="0.2">
      <c r="P37328" s="12"/>
      <c r="AB37328"/>
    </row>
    <row r="37329" spans="16:28" x14ac:dyDescent="0.2">
      <c r="P37329" s="12"/>
      <c r="AB37329"/>
    </row>
    <row r="37330" spans="16:28" x14ac:dyDescent="0.2">
      <c r="P37330" s="12"/>
      <c r="AB37330"/>
    </row>
    <row r="37331" spans="16:28" x14ac:dyDescent="0.2">
      <c r="P37331" s="12"/>
      <c r="AB37331"/>
    </row>
    <row r="37332" spans="16:28" x14ac:dyDescent="0.2">
      <c r="P37332" s="12"/>
      <c r="AB37332"/>
    </row>
    <row r="37333" spans="16:28" x14ac:dyDescent="0.2">
      <c r="P37333" s="12"/>
      <c r="AB37333"/>
    </row>
    <row r="37334" spans="16:28" x14ac:dyDescent="0.2">
      <c r="P37334" s="12"/>
      <c r="AB37334"/>
    </row>
    <row r="37335" spans="16:28" x14ac:dyDescent="0.2">
      <c r="P37335" s="12"/>
      <c r="AB37335"/>
    </row>
    <row r="37336" spans="16:28" x14ac:dyDescent="0.2">
      <c r="P37336" s="12"/>
      <c r="AB37336"/>
    </row>
    <row r="37337" spans="16:28" x14ac:dyDescent="0.2">
      <c r="P37337" s="12"/>
      <c r="AB37337"/>
    </row>
    <row r="37338" spans="16:28" x14ac:dyDescent="0.2">
      <c r="P37338" s="12"/>
      <c r="AB37338"/>
    </row>
    <row r="37339" spans="16:28" x14ac:dyDescent="0.2">
      <c r="P37339" s="12"/>
      <c r="AB37339"/>
    </row>
    <row r="37340" spans="16:28" x14ac:dyDescent="0.2">
      <c r="P37340" s="12"/>
      <c r="AB37340"/>
    </row>
    <row r="37341" spans="16:28" x14ac:dyDescent="0.2">
      <c r="P37341" s="12"/>
      <c r="AB37341"/>
    </row>
    <row r="37342" spans="16:28" x14ac:dyDescent="0.2">
      <c r="P37342" s="12"/>
      <c r="AB37342"/>
    </row>
    <row r="37343" spans="16:28" x14ac:dyDescent="0.2">
      <c r="P37343" s="12"/>
      <c r="AB37343"/>
    </row>
    <row r="37344" spans="16:28" x14ac:dyDescent="0.2">
      <c r="P37344" s="12"/>
      <c r="AB37344"/>
    </row>
    <row r="37345" spans="16:28" x14ac:dyDescent="0.2">
      <c r="P37345" s="12"/>
      <c r="AB37345"/>
    </row>
    <row r="37346" spans="16:28" x14ac:dyDescent="0.2">
      <c r="P37346" s="12"/>
      <c r="AB37346"/>
    </row>
    <row r="37347" spans="16:28" x14ac:dyDescent="0.2">
      <c r="P37347" s="12"/>
      <c r="AB37347"/>
    </row>
    <row r="37348" spans="16:28" x14ac:dyDescent="0.2">
      <c r="P37348" s="12"/>
      <c r="AB37348"/>
    </row>
    <row r="37349" spans="16:28" x14ac:dyDescent="0.2">
      <c r="P37349" s="12"/>
      <c r="AB37349"/>
    </row>
    <row r="37350" spans="16:28" x14ac:dyDescent="0.2">
      <c r="P37350" s="12"/>
      <c r="AB37350"/>
    </row>
    <row r="37351" spans="16:28" x14ac:dyDescent="0.2">
      <c r="P37351" s="12"/>
      <c r="AB37351"/>
    </row>
    <row r="37352" spans="16:28" x14ac:dyDescent="0.2">
      <c r="P37352" s="12"/>
      <c r="AB37352"/>
    </row>
    <row r="37353" spans="16:28" x14ac:dyDescent="0.2">
      <c r="P37353" s="12"/>
      <c r="AB37353"/>
    </row>
    <row r="37354" spans="16:28" x14ac:dyDescent="0.2">
      <c r="P37354" s="12"/>
      <c r="AB37354"/>
    </row>
    <row r="37355" spans="16:28" x14ac:dyDescent="0.2">
      <c r="P37355" s="12"/>
      <c r="AB37355"/>
    </row>
    <row r="37356" spans="16:28" x14ac:dyDescent="0.2">
      <c r="P37356" s="12"/>
      <c r="AB37356"/>
    </row>
    <row r="37357" spans="16:28" x14ac:dyDescent="0.2">
      <c r="P37357" s="12"/>
      <c r="AB37357"/>
    </row>
    <row r="37358" spans="16:28" x14ac:dyDescent="0.2">
      <c r="P37358" s="12"/>
      <c r="AB37358"/>
    </row>
    <row r="37359" spans="16:28" x14ac:dyDescent="0.2">
      <c r="P37359" s="12"/>
      <c r="AB37359"/>
    </row>
    <row r="37360" spans="16:28" x14ac:dyDescent="0.2">
      <c r="P37360" s="12"/>
      <c r="AB37360"/>
    </row>
    <row r="37361" spans="16:28" x14ac:dyDescent="0.2">
      <c r="P37361" s="12"/>
      <c r="AB37361"/>
    </row>
    <row r="37362" spans="16:28" x14ac:dyDescent="0.2">
      <c r="P37362" s="12"/>
      <c r="AB37362"/>
    </row>
    <row r="37363" spans="16:28" x14ac:dyDescent="0.2">
      <c r="P37363" s="12"/>
      <c r="AB37363"/>
    </row>
    <row r="37364" spans="16:28" x14ac:dyDescent="0.2">
      <c r="P37364" s="12"/>
      <c r="AB37364"/>
    </row>
    <row r="37365" spans="16:28" x14ac:dyDescent="0.2">
      <c r="P37365" s="12"/>
      <c r="AB37365"/>
    </row>
    <row r="37366" spans="16:28" x14ac:dyDescent="0.2">
      <c r="P37366" s="12"/>
      <c r="AB37366"/>
    </row>
    <row r="37367" spans="16:28" x14ac:dyDescent="0.2">
      <c r="P37367" s="12"/>
      <c r="AB37367"/>
    </row>
    <row r="37368" spans="16:28" x14ac:dyDescent="0.2">
      <c r="P37368" s="12"/>
      <c r="AB37368"/>
    </row>
    <row r="37369" spans="16:28" x14ac:dyDescent="0.2">
      <c r="P37369" s="12"/>
      <c r="AB37369"/>
    </row>
    <row r="37370" spans="16:28" x14ac:dyDescent="0.2">
      <c r="P37370" s="12"/>
      <c r="AB37370"/>
    </row>
    <row r="37371" spans="16:28" x14ac:dyDescent="0.2">
      <c r="P37371" s="12"/>
      <c r="AB37371"/>
    </row>
    <row r="37372" spans="16:28" x14ac:dyDescent="0.2">
      <c r="P37372" s="12"/>
      <c r="AB37372"/>
    </row>
    <row r="37373" spans="16:28" x14ac:dyDescent="0.2">
      <c r="P37373" s="12"/>
      <c r="AB37373"/>
    </row>
    <row r="37374" spans="16:28" x14ac:dyDescent="0.2">
      <c r="P37374" s="12"/>
      <c r="AB37374"/>
    </row>
    <row r="37375" spans="16:28" x14ac:dyDescent="0.2">
      <c r="P37375" s="12"/>
      <c r="AB37375"/>
    </row>
    <row r="37376" spans="16:28" x14ac:dyDescent="0.2">
      <c r="P37376" s="12"/>
      <c r="AB37376"/>
    </row>
    <row r="37377" spans="16:28" x14ac:dyDescent="0.2">
      <c r="P37377" s="12"/>
      <c r="AB37377"/>
    </row>
    <row r="37378" spans="16:28" x14ac:dyDescent="0.2">
      <c r="P37378" s="12"/>
      <c r="AB37378"/>
    </row>
    <row r="37379" spans="16:28" x14ac:dyDescent="0.2">
      <c r="P37379" s="12"/>
      <c r="AB37379"/>
    </row>
    <row r="37380" spans="16:28" x14ac:dyDescent="0.2">
      <c r="P37380" s="12"/>
      <c r="AB37380"/>
    </row>
    <row r="37381" spans="16:28" x14ac:dyDescent="0.2">
      <c r="P37381" s="12"/>
      <c r="AB37381"/>
    </row>
    <row r="37382" spans="16:28" x14ac:dyDescent="0.2">
      <c r="P37382" s="12"/>
      <c r="AB37382"/>
    </row>
    <row r="37383" spans="16:28" x14ac:dyDescent="0.2">
      <c r="P37383" s="12"/>
      <c r="AB37383"/>
    </row>
    <row r="37384" spans="16:28" x14ac:dyDescent="0.2">
      <c r="P37384" s="12"/>
      <c r="AB37384"/>
    </row>
    <row r="37385" spans="16:28" x14ac:dyDescent="0.2">
      <c r="P37385" s="12"/>
      <c r="AB37385"/>
    </row>
    <row r="37386" spans="16:28" x14ac:dyDescent="0.2">
      <c r="P37386" s="12"/>
      <c r="AB37386"/>
    </row>
    <row r="37387" spans="16:28" x14ac:dyDescent="0.2">
      <c r="P37387" s="12"/>
      <c r="AB37387"/>
    </row>
    <row r="37388" spans="16:28" x14ac:dyDescent="0.2">
      <c r="P37388" s="12"/>
      <c r="AB37388"/>
    </row>
    <row r="37389" spans="16:28" x14ac:dyDescent="0.2">
      <c r="P37389" s="12"/>
      <c r="AB37389"/>
    </row>
    <row r="37390" spans="16:28" x14ac:dyDescent="0.2">
      <c r="P37390" s="12"/>
      <c r="AB37390"/>
    </row>
    <row r="37391" spans="16:28" x14ac:dyDescent="0.2">
      <c r="P37391" s="12"/>
      <c r="AB37391"/>
    </row>
    <row r="37392" spans="16:28" x14ac:dyDescent="0.2">
      <c r="P37392" s="12"/>
      <c r="AB37392"/>
    </row>
    <row r="37393" spans="16:28" x14ac:dyDescent="0.2">
      <c r="P37393" s="12"/>
      <c r="AB37393"/>
    </row>
    <row r="37394" spans="16:28" x14ac:dyDescent="0.2">
      <c r="P37394" s="12"/>
      <c r="AB37394"/>
    </row>
    <row r="37395" spans="16:28" x14ac:dyDescent="0.2">
      <c r="P37395" s="12"/>
      <c r="AB37395"/>
    </row>
    <row r="37396" spans="16:28" x14ac:dyDescent="0.2">
      <c r="P37396" s="12"/>
      <c r="AB37396"/>
    </row>
    <row r="37397" spans="16:28" x14ac:dyDescent="0.2">
      <c r="P37397" s="12"/>
      <c r="AB37397"/>
    </row>
    <row r="37398" spans="16:28" x14ac:dyDescent="0.2">
      <c r="P37398" s="12"/>
      <c r="AB37398"/>
    </row>
    <row r="37399" spans="16:28" x14ac:dyDescent="0.2">
      <c r="P37399" s="12"/>
      <c r="AB37399"/>
    </row>
    <row r="37400" spans="16:28" x14ac:dyDescent="0.2">
      <c r="P37400" s="12"/>
      <c r="AB37400"/>
    </row>
    <row r="37401" spans="16:28" x14ac:dyDescent="0.2">
      <c r="P37401" s="12"/>
      <c r="AB37401"/>
    </row>
    <row r="37402" spans="16:28" x14ac:dyDescent="0.2">
      <c r="P37402" s="12"/>
      <c r="AB37402"/>
    </row>
    <row r="37403" spans="16:28" x14ac:dyDescent="0.2">
      <c r="P37403" s="12"/>
      <c r="AB37403"/>
    </row>
    <row r="37404" spans="16:28" x14ac:dyDescent="0.2">
      <c r="P37404" s="12"/>
      <c r="AB37404"/>
    </row>
    <row r="37405" spans="16:28" x14ac:dyDescent="0.2">
      <c r="P37405" s="12"/>
      <c r="AB37405"/>
    </row>
    <row r="37406" spans="16:28" x14ac:dyDescent="0.2">
      <c r="P37406" s="12"/>
      <c r="AB37406"/>
    </row>
    <row r="37407" spans="16:28" x14ac:dyDescent="0.2">
      <c r="P37407" s="12"/>
      <c r="AB37407"/>
    </row>
    <row r="37408" spans="16:28" x14ac:dyDescent="0.2">
      <c r="P37408" s="12"/>
      <c r="AB37408"/>
    </row>
    <row r="37409" spans="16:28" x14ac:dyDescent="0.2">
      <c r="P37409" s="12"/>
      <c r="AB37409"/>
    </row>
    <row r="37410" spans="16:28" x14ac:dyDescent="0.2">
      <c r="P37410" s="12"/>
      <c r="AB37410"/>
    </row>
    <row r="37411" spans="16:28" x14ac:dyDescent="0.2">
      <c r="P37411" s="12"/>
      <c r="AB37411"/>
    </row>
    <row r="37412" spans="16:28" x14ac:dyDescent="0.2">
      <c r="P37412" s="12"/>
      <c r="AB37412"/>
    </row>
    <row r="37413" spans="16:28" x14ac:dyDescent="0.2">
      <c r="P37413" s="12"/>
      <c r="AB37413"/>
    </row>
    <row r="37414" spans="16:28" x14ac:dyDescent="0.2">
      <c r="P37414" s="12"/>
      <c r="AB37414"/>
    </row>
    <row r="37415" spans="16:28" x14ac:dyDescent="0.2">
      <c r="P37415" s="12"/>
      <c r="AB37415"/>
    </row>
    <row r="37416" spans="16:28" x14ac:dyDescent="0.2">
      <c r="P37416" s="12"/>
      <c r="AB37416"/>
    </row>
    <row r="37417" spans="16:28" x14ac:dyDescent="0.2">
      <c r="P37417" s="12"/>
      <c r="AB37417"/>
    </row>
    <row r="37418" spans="16:28" x14ac:dyDescent="0.2">
      <c r="P37418" s="12"/>
      <c r="AB37418"/>
    </row>
    <row r="37419" spans="16:28" x14ac:dyDescent="0.2">
      <c r="P37419" s="12"/>
      <c r="AB37419"/>
    </row>
    <row r="37420" spans="16:28" x14ac:dyDescent="0.2">
      <c r="P37420" s="12"/>
      <c r="AB37420"/>
    </row>
    <row r="37421" spans="16:28" x14ac:dyDescent="0.2">
      <c r="P37421" s="12"/>
      <c r="AB37421"/>
    </row>
    <row r="37422" spans="16:28" x14ac:dyDescent="0.2">
      <c r="P37422" s="12"/>
      <c r="AB37422"/>
    </row>
    <row r="37423" spans="16:28" x14ac:dyDescent="0.2">
      <c r="P37423" s="12"/>
      <c r="AB37423"/>
    </row>
    <row r="37424" spans="16:28" x14ac:dyDescent="0.2">
      <c r="P37424" s="12"/>
      <c r="AB37424"/>
    </row>
    <row r="37425" spans="16:28" x14ac:dyDescent="0.2">
      <c r="P37425" s="12"/>
      <c r="AB37425"/>
    </row>
    <row r="37426" spans="16:28" x14ac:dyDescent="0.2">
      <c r="P37426" s="12"/>
      <c r="AB37426"/>
    </row>
    <row r="37427" spans="16:28" x14ac:dyDescent="0.2">
      <c r="P37427" s="12"/>
      <c r="AB37427"/>
    </row>
    <row r="37428" spans="16:28" x14ac:dyDescent="0.2">
      <c r="P37428" s="12"/>
      <c r="AB37428"/>
    </row>
    <row r="37429" spans="16:28" x14ac:dyDescent="0.2">
      <c r="P37429" s="12"/>
      <c r="AB37429"/>
    </row>
    <row r="37430" spans="16:28" x14ac:dyDescent="0.2">
      <c r="P37430" s="12"/>
      <c r="AB37430"/>
    </row>
    <row r="37431" spans="16:28" x14ac:dyDescent="0.2">
      <c r="P37431" s="12"/>
      <c r="AB37431"/>
    </row>
    <row r="37432" spans="16:28" x14ac:dyDescent="0.2">
      <c r="P37432" s="12"/>
      <c r="AB37432"/>
    </row>
    <row r="37433" spans="16:28" x14ac:dyDescent="0.2">
      <c r="P37433" s="12"/>
      <c r="AB37433"/>
    </row>
    <row r="37434" spans="16:28" x14ac:dyDescent="0.2">
      <c r="P37434" s="12"/>
      <c r="AB37434"/>
    </row>
    <row r="37435" spans="16:28" x14ac:dyDescent="0.2">
      <c r="P37435" s="12"/>
      <c r="AB37435"/>
    </row>
    <row r="37436" spans="16:28" x14ac:dyDescent="0.2">
      <c r="P37436" s="12"/>
      <c r="AB37436"/>
    </row>
    <row r="37437" spans="16:28" x14ac:dyDescent="0.2">
      <c r="P37437" s="12"/>
      <c r="AB37437"/>
    </row>
    <row r="37438" spans="16:28" x14ac:dyDescent="0.2">
      <c r="P37438" s="12"/>
      <c r="AB37438"/>
    </row>
    <row r="37439" spans="16:28" x14ac:dyDescent="0.2">
      <c r="P37439" s="12"/>
      <c r="AB37439"/>
    </row>
    <row r="37440" spans="16:28" x14ac:dyDescent="0.2">
      <c r="P37440" s="12"/>
      <c r="AB37440"/>
    </row>
    <row r="37441" spans="16:28" x14ac:dyDescent="0.2">
      <c r="P37441" s="12"/>
      <c r="AB37441"/>
    </row>
    <row r="37442" spans="16:28" x14ac:dyDescent="0.2">
      <c r="P37442" s="12"/>
      <c r="AB37442"/>
    </row>
    <row r="37443" spans="16:28" x14ac:dyDescent="0.2">
      <c r="P37443" s="12"/>
      <c r="AB37443"/>
    </row>
    <row r="37444" spans="16:28" x14ac:dyDescent="0.2">
      <c r="P37444" s="12"/>
      <c r="AB37444"/>
    </row>
    <row r="37445" spans="16:28" x14ac:dyDescent="0.2">
      <c r="P37445" s="12"/>
      <c r="AB37445"/>
    </row>
    <row r="37446" spans="16:28" x14ac:dyDescent="0.2">
      <c r="P37446" s="12"/>
      <c r="AB37446"/>
    </row>
    <row r="37447" spans="16:28" x14ac:dyDescent="0.2">
      <c r="P37447" s="12"/>
      <c r="AB37447"/>
    </row>
    <row r="37448" spans="16:28" x14ac:dyDescent="0.2">
      <c r="P37448" s="12"/>
      <c r="AB37448"/>
    </row>
    <row r="37449" spans="16:28" x14ac:dyDescent="0.2">
      <c r="P37449" s="12"/>
      <c r="AB37449"/>
    </row>
    <row r="37450" spans="16:28" x14ac:dyDescent="0.2">
      <c r="P37450" s="12"/>
      <c r="AB37450"/>
    </row>
    <row r="37451" spans="16:28" x14ac:dyDescent="0.2">
      <c r="P37451" s="12"/>
      <c r="AB37451"/>
    </row>
    <row r="37452" spans="16:28" x14ac:dyDescent="0.2">
      <c r="P37452" s="12"/>
      <c r="AB37452"/>
    </row>
    <row r="37453" spans="16:28" x14ac:dyDescent="0.2">
      <c r="P37453" s="12"/>
      <c r="AB37453"/>
    </row>
    <row r="37454" spans="16:28" x14ac:dyDescent="0.2">
      <c r="P37454" s="12"/>
      <c r="AB37454"/>
    </row>
    <row r="37455" spans="16:28" x14ac:dyDescent="0.2">
      <c r="P37455" s="12"/>
      <c r="AB37455"/>
    </row>
    <row r="37456" spans="16:28" x14ac:dyDescent="0.2">
      <c r="P37456" s="12"/>
      <c r="AB37456"/>
    </row>
    <row r="37457" spans="16:28" x14ac:dyDescent="0.2">
      <c r="P37457" s="12"/>
      <c r="AB37457"/>
    </row>
    <row r="37458" spans="16:28" x14ac:dyDescent="0.2">
      <c r="P37458" s="12"/>
      <c r="AB37458"/>
    </row>
    <row r="37459" spans="16:28" x14ac:dyDescent="0.2">
      <c r="P37459" s="12"/>
      <c r="AB37459"/>
    </row>
    <row r="37460" spans="16:28" x14ac:dyDescent="0.2">
      <c r="P37460" s="12"/>
      <c r="AB37460"/>
    </row>
    <row r="37461" spans="16:28" x14ac:dyDescent="0.2">
      <c r="P37461" s="12"/>
      <c r="AB37461"/>
    </row>
    <row r="37462" spans="16:28" x14ac:dyDescent="0.2">
      <c r="P37462" s="12"/>
      <c r="AB37462"/>
    </row>
    <row r="37463" spans="16:28" x14ac:dyDescent="0.2">
      <c r="P37463" s="12"/>
      <c r="AB37463"/>
    </row>
    <row r="37464" spans="16:28" x14ac:dyDescent="0.2">
      <c r="P37464" s="12"/>
      <c r="AB37464"/>
    </row>
    <row r="37465" spans="16:28" x14ac:dyDescent="0.2">
      <c r="P37465" s="12"/>
      <c r="AB37465"/>
    </row>
    <row r="37466" spans="16:28" x14ac:dyDescent="0.2">
      <c r="P37466" s="12"/>
      <c r="AB37466"/>
    </row>
    <row r="37467" spans="16:28" x14ac:dyDescent="0.2">
      <c r="P37467" s="12"/>
      <c r="AB37467"/>
    </row>
    <row r="37468" spans="16:28" x14ac:dyDescent="0.2">
      <c r="P37468" s="12"/>
      <c r="AB37468"/>
    </row>
    <row r="37469" spans="16:28" x14ac:dyDescent="0.2">
      <c r="P37469" s="12"/>
      <c r="AB37469"/>
    </row>
    <row r="37470" spans="16:28" x14ac:dyDescent="0.2">
      <c r="P37470" s="12"/>
      <c r="AB37470"/>
    </row>
    <row r="37471" spans="16:28" x14ac:dyDescent="0.2">
      <c r="P37471" s="12"/>
      <c r="AB37471"/>
    </row>
    <row r="37472" spans="16:28" x14ac:dyDescent="0.2">
      <c r="P37472" s="12"/>
      <c r="AB37472"/>
    </row>
    <row r="37473" spans="16:28" x14ac:dyDescent="0.2">
      <c r="P37473" s="12"/>
      <c r="AB37473"/>
    </row>
    <row r="37474" spans="16:28" x14ac:dyDescent="0.2">
      <c r="P37474" s="12"/>
      <c r="AB37474"/>
    </row>
    <row r="37475" spans="16:28" x14ac:dyDescent="0.2">
      <c r="P37475" s="12"/>
      <c r="AB37475"/>
    </row>
    <row r="37476" spans="16:28" x14ac:dyDescent="0.2">
      <c r="P37476" s="12"/>
      <c r="AB37476"/>
    </row>
    <row r="37477" spans="16:28" x14ac:dyDescent="0.2">
      <c r="P37477" s="12"/>
      <c r="AB37477"/>
    </row>
    <row r="37478" spans="16:28" x14ac:dyDescent="0.2">
      <c r="P37478" s="12"/>
      <c r="AB37478"/>
    </row>
    <row r="37479" spans="16:28" x14ac:dyDescent="0.2">
      <c r="P37479" s="12"/>
      <c r="AB37479"/>
    </row>
    <row r="37480" spans="16:28" x14ac:dyDescent="0.2">
      <c r="P37480" s="12"/>
      <c r="AB37480"/>
    </row>
    <row r="37481" spans="16:28" x14ac:dyDescent="0.2">
      <c r="P37481" s="12"/>
      <c r="AB37481"/>
    </row>
    <row r="37482" spans="16:28" x14ac:dyDescent="0.2">
      <c r="P37482" s="12"/>
      <c r="AB37482"/>
    </row>
    <row r="37483" spans="16:28" x14ac:dyDescent="0.2">
      <c r="P37483" s="12"/>
      <c r="AB37483"/>
    </row>
    <row r="37484" spans="16:28" x14ac:dyDescent="0.2">
      <c r="P37484" s="12"/>
      <c r="AB37484"/>
    </row>
    <row r="37485" spans="16:28" x14ac:dyDescent="0.2">
      <c r="P37485" s="12"/>
      <c r="AB37485"/>
    </row>
    <row r="37486" spans="16:28" x14ac:dyDescent="0.2">
      <c r="P37486" s="12"/>
      <c r="AB37486"/>
    </row>
    <row r="37487" spans="16:28" x14ac:dyDescent="0.2">
      <c r="P37487" s="12"/>
      <c r="AB37487"/>
    </row>
    <row r="37488" spans="16:28" x14ac:dyDescent="0.2">
      <c r="P37488" s="12"/>
      <c r="AB37488"/>
    </row>
    <row r="37489" spans="16:28" x14ac:dyDescent="0.2">
      <c r="P37489" s="12"/>
      <c r="AB37489"/>
    </row>
    <row r="37490" spans="16:28" x14ac:dyDescent="0.2">
      <c r="P37490" s="12"/>
      <c r="AB37490"/>
    </row>
    <row r="37491" spans="16:28" x14ac:dyDescent="0.2">
      <c r="P37491" s="12"/>
      <c r="AB37491"/>
    </row>
    <row r="37492" spans="16:28" x14ac:dyDescent="0.2">
      <c r="P37492" s="12"/>
      <c r="AB37492"/>
    </row>
    <row r="37493" spans="16:28" x14ac:dyDescent="0.2">
      <c r="P37493" s="12"/>
      <c r="AB37493"/>
    </row>
    <row r="37494" spans="16:28" x14ac:dyDescent="0.2">
      <c r="P37494" s="12"/>
      <c r="AB37494"/>
    </row>
    <row r="37495" spans="16:28" x14ac:dyDescent="0.2">
      <c r="P37495" s="12"/>
      <c r="AB37495"/>
    </row>
    <row r="37496" spans="16:28" x14ac:dyDescent="0.2">
      <c r="P37496" s="12"/>
      <c r="AB37496"/>
    </row>
    <row r="37497" spans="16:28" x14ac:dyDescent="0.2">
      <c r="P37497" s="12"/>
      <c r="AB37497"/>
    </row>
    <row r="37498" spans="16:28" x14ac:dyDescent="0.2">
      <c r="P37498" s="12"/>
      <c r="AB37498"/>
    </row>
    <row r="37499" spans="16:28" x14ac:dyDescent="0.2">
      <c r="P37499" s="12"/>
      <c r="AB37499"/>
    </row>
    <row r="37500" spans="16:28" x14ac:dyDescent="0.2">
      <c r="P37500" s="12"/>
      <c r="AB37500"/>
    </row>
    <row r="37501" spans="16:28" x14ac:dyDescent="0.2">
      <c r="P37501" s="12"/>
      <c r="AB37501"/>
    </row>
    <row r="37502" spans="16:28" x14ac:dyDescent="0.2">
      <c r="P37502" s="12"/>
      <c r="AB37502"/>
    </row>
    <row r="37503" spans="16:28" x14ac:dyDescent="0.2">
      <c r="P37503" s="12"/>
      <c r="AB37503"/>
    </row>
    <row r="37504" spans="16:28" x14ac:dyDescent="0.2">
      <c r="P37504" s="12"/>
      <c r="AB37504"/>
    </row>
    <row r="37505" spans="16:28" x14ac:dyDescent="0.2">
      <c r="P37505" s="12"/>
      <c r="AB37505"/>
    </row>
    <row r="37506" spans="16:28" x14ac:dyDescent="0.2">
      <c r="P37506" s="12"/>
      <c r="AB37506"/>
    </row>
    <row r="37507" spans="16:28" x14ac:dyDescent="0.2">
      <c r="P37507" s="12"/>
      <c r="AB37507"/>
    </row>
    <row r="37508" spans="16:28" x14ac:dyDescent="0.2">
      <c r="P37508" s="12"/>
      <c r="AB37508"/>
    </row>
    <row r="37509" spans="16:28" x14ac:dyDescent="0.2">
      <c r="P37509" s="12"/>
      <c r="AB37509"/>
    </row>
    <row r="37510" spans="16:28" x14ac:dyDescent="0.2">
      <c r="P37510" s="12"/>
      <c r="AB37510"/>
    </row>
    <row r="37511" spans="16:28" x14ac:dyDescent="0.2">
      <c r="P37511" s="12"/>
      <c r="AB37511"/>
    </row>
    <row r="37512" spans="16:28" x14ac:dyDescent="0.2">
      <c r="P37512" s="12"/>
      <c r="AB37512"/>
    </row>
    <row r="37513" spans="16:28" x14ac:dyDescent="0.2">
      <c r="P37513" s="12"/>
      <c r="AB37513"/>
    </row>
    <row r="37514" spans="16:28" x14ac:dyDescent="0.2">
      <c r="P37514" s="12"/>
      <c r="AB37514"/>
    </row>
    <row r="37515" spans="16:28" x14ac:dyDescent="0.2">
      <c r="P37515" s="12"/>
      <c r="AB37515"/>
    </row>
    <row r="37516" spans="16:28" x14ac:dyDescent="0.2">
      <c r="P37516" s="12"/>
      <c r="AB37516"/>
    </row>
    <row r="37517" spans="16:28" x14ac:dyDescent="0.2">
      <c r="P37517" s="12"/>
      <c r="AB37517"/>
    </row>
    <row r="37518" spans="16:28" x14ac:dyDescent="0.2">
      <c r="P37518" s="12"/>
      <c r="AB37518"/>
    </row>
    <row r="37519" spans="16:28" x14ac:dyDescent="0.2">
      <c r="P37519" s="12"/>
      <c r="AB37519"/>
    </row>
    <row r="37520" spans="16:28" x14ac:dyDescent="0.2">
      <c r="P37520" s="12"/>
      <c r="AB37520"/>
    </row>
    <row r="37521" spans="16:28" x14ac:dyDescent="0.2">
      <c r="P37521" s="12"/>
      <c r="AB37521"/>
    </row>
    <row r="37522" spans="16:28" x14ac:dyDescent="0.2">
      <c r="P37522" s="12"/>
      <c r="AB37522"/>
    </row>
    <row r="37523" spans="16:28" x14ac:dyDescent="0.2">
      <c r="P37523" s="12"/>
      <c r="AB37523"/>
    </row>
    <row r="37524" spans="16:28" x14ac:dyDescent="0.2">
      <c r="P37524" s="12"/>
      <c r="AB37524"/>
    </row>
    <row r="37525" spans="16:28" x14ac:dyDescent="0.2">
      <c r="P37525" s="12"/>
      <c r="AB37525"/>
    </row>
    <row r="37526" spans="16:28" x14ac:dyDescent="0.2">
      <c r="P37526" s="12"/>
      <c r="AB37526"/>
    </row>
    <row r="37527" spans="16:28" x14ac:dyDescent="0.2">
      <c r="P37527" s="12"/>
      <c r="AB37527"/>
    </row>
    <row r="37528" spans="16:28" x14ac:dyDescent="0.2">
      <c r="P37528" s="12"/>
      <c r="AB37528"/>
    </row>
    <row r="37529" spans="16:28" x14ac:dyDescent="0.2">
      <c r="P37529" s="12"/>
      <c r="AB37529"/>
    </row>
    <row r="37530" spans="16:28" x14ac:dyDescent="0.2">
      <c r="P37530" s="12"/>
      <c r="AB37530"/>
    </row>
    <row r="37531" spans="16:28" x14ac:dyDescent="0.2">
      <c r="P37531" s="12"/>
      <c r="AB37531"/>
    </row>
    <row r="37532" spans="16:28" x14ac:dyDescent="0.2">
      <c r="P37532" s="12"/>
      <c r="AB37532"/>
    </row>
    <row r="37533" spans="16:28" x14ac:dyDescent="0.2">
      <c r="P37533" s="12"/>
      <c r="AB37533"/>
    </row>
    <row r="37534" spans="16:28" x14ac:dyDescent="0.2">
      <c r="P37534" s="12"/>
      <c r="AB37534"/>
    </row>
    <row r="37535" spans="16:28" x14ac:dyDescent="0.2">
      <c r="P37535" s="12"/>
      <c r="AB37535"/>
    </row>
    <row r="37536" spans="16:28" x14ac:dyDescent="0.2">
      <c r="P37536" s="12"/>
      <c r="AB37536"/>
    </row>
    <row r="37537" spans="16:28" x14ac:dyDescent="0.2">
      <c r="P37537" s="12"/>
      <c r="AB37537"/>
    </row>
    <row r="37538" spans="16:28" x14ac:dyDescent="0.2">
      <c r="P37538" s="12"/>
      <c r="AB37538"/>
    </row>
    <row r="37539" spans="16:28" x14ac:dyDescent="0.2">
      <c r="P37539" s="12"/>
      <c r="AB37539"/>
    </row>
    <row r="37540" spans="16:28" x14ac:dyDescent="0.2">
      <c r="P37540" s="12"/>
      <c r="AB37540"/>
    </row>
    <row r="37541" spans="16:28" x14ac:dyDescent="0.2">
      <c r="P37541" s="12"/>
      <c r="AB37541"/>
    </row>
    <row r="37542" spans="16:28" x14ac:dyDescent="0.2">
      <c r="P37542" s="12"/>
      <c r="AB37542"/>
    </row>
    <row r="37543" spans="16:28" x14ac:dyDescent="0.2">
      <c r="P37543" s="12"/>
      <c r="AB37543"/>
    </row>
    <row r="37544" spans="16:28" x14ac:dyDescent="0.2">
      <c r="P37544" s="12"/>
      <c r="AB37544"/>
    </row>
    <row r="37545" spans="16:28" x14ac:dyDescent="0.2">
      <c r="P37545" s="12"/>
      <c r="AB37545"/>
    </row>
    <row r="37546" spans="16:28" x14ac:dyDescent="0.2">
      <c r="P37546" s="12"/>
      <c r="AB37546"/>
    </row>
    <row r="37547" spans="16:28" x14ac:dyDescent="0.2">
      <c r="P37547" s="12"/>
      <c r="AB37547"/>
    </row>
    <row r="37548" spans="16:28" x14ac:dyDescent="0.2">
      <c r="P37548" s="12"/>
      <c r="AB37548"/>
    </row>
    <row r="37549" spans="16:28" x14ac:dyDescent="0.2">
      <c r="P37549" s="12"/>
      <c r="AB37549"/>
    </row>
    <row r="37550" spans="16:28" x14ac:dyDescent="0.2">
      <c r="P37550" s="12"/>
      <c r="AB37550"/>
    </row>
    <row r="37551" spans="16:28" x14ac:dyDescent="0.2">
      <c r="P37551" s="12"/>
      <c r="AB37551"/>
    </row>
    <row r="37552" spans="16:28" x14ac:dyDescent="0.2">
      <c r="P37552" s="12"/>
      <c r="AB37552"/>
    </row>
    <row r="37553" spans="16:28" x14ac:dyDescent="0.2">
      <c r="P37553" s="12"/>
      <c r="AB37553"/>
    </row>
    <row r="37554" spans="16:28" x14ac:dyDescent="0.2">
      <c r="P37554" s="12"/>
      <c r="AB37554"/>
    </row>
    <row r="37555" spans="16:28" x14ac:dyDescent="0.2">
      <c r="P37555" s="12"/>
      <c r="AB37555"/>
    </row>
    <row r="37556" spans="16:28" x14ac:dyDescent="0.2">
      <c r="P37556" s="12"/>
      <c r="AB37556"/>
    </row>
    <row r="37557" spans="16:28" x14ac:dyDescent="0.2">
      <c r="P37557" s="12"/>
      <c r="AB37557"/>
    </row>
    <row r="37558" spans="16:28" x14ac:dyDescent="0.2">
      <c r="P37558" s="12"/>
      <c r="AB37558"/>
    </row>
    <row r="37559" spans="16:28" x14ac:dyDescent="0.2">
      <c r="P37559" s="12"/>
      <c r="AB37559"/>
    </row>
    <row r="37560" spans="16:28" x14ac:dyDescent="0.2">
      <c r="P37560" s="12"/>
      <c r="AB37560"/>
    </row>
    <row r="37561" spans="16:28" x14ac:dyDescent="0.2">
      <c r="P37561" s="12"/>
      <c r="AB37561"/>
    </row>
    <row r="37562" spans="16:28" x14ac:dyDescent="0.2">
      <c r="P37562" s="12"/>
      <c r="AB37562"/>
    </row>
    <row r="37563" spans="16:28" x14ac:dyDescent="0.2">
      <c r="P37563" s="12"/>
      <c r="AB37563"/>
    </row>
    <row r="37564" spans="16:28" x14ac:dyDescent="0.2">
      <c r="P37564" s="12"/>
      <c r="AB37564"/>
    </row>
    <row r="37565" spans="16:28" x14ac:dyDescent="0.2">
      <c r="P37565" s="12"/>
      <c r="AB37565"/>
    </row>
    <row r="37566" spans="16:28" x14ac:dyDescent="0.2">
      <c r="P37566" s="12"/>
      <c r="AB37566"/>
    </row>
    <row r="37567" spans="16:28" x14ac:dyDescent="0.2">
      <c r="P37567" s="12"/>
      <c r="AB37567"/>
    </row>
    <row r="37568" spans="16:28" x14ac:dyDescent="0.2">
      <c r="P37568" s="12"/>
      <c r="AB37568"/>
    </row>
    <row r="37569" spans="16:28" x14ac:dyDescent="0.2">
      <c r="P37569" s="12"/>
      <c r="AB37569"/>
    </row>
    <row r="37570" spans="16:28" x14ac:dyDescent="0.2">
      <c r="P37570" s="12"/>
      <c r="AB37570"/>
    </row>
    <row r="37571" spans="16:28" x14ac:dyDescent="0.2">
      <c r="P37571" s="12"/>
      <c r="AB37571"/>
    </row>
    <row r="37572" spans="16:28" x14ac:dyDescent="0.2">
      <c r="P37572" s="12"/>
      <c r="AB37572"/>
    </row>
    <row r="37573" spans="16:28" x14ac:dyDescent="0.2">
      <c r="P37573" s="12"/>
      <c r="AB37573"/>
    </row>
    <row r="37574" spans="16:28" x14ac:dyDescent="0.2">
      <c r="P37574" s="12"/>
      <c r="AB37574"/>
    </row>
    <row r="37575" spans="16:28" x14ac:dyDescent="0.2">
      <c r="P37575" s="12"/>
      <c r="AB37575"/>
    </row>
    <row r="37576" spans="16:28" x14ac:dyDescent="0.2">
      <c r="P37576" s="12"/>
      <c r="AB37576"/>
    </row>
    <row r="37577" spans="16:28" x14ac:dyDescent="0.2">
      <c r="P37577" s="12"/>
      <c r="AB37577"/>
    </row>
    <row r="37578" spans="16:28" x14ac:dyDescent="0.2">
      <c r="P37578" s="12"/>
      <c r="AB37578"/>
    </row>
    <row r="37579" spans="16:28" x14ac:dyDescent="0.2">
      <c r="P37579" s="12"/>
      <c r="AB37579"/>
    </row>
    <row r="37580" spans="16:28" x14ac:dyDescent="0.2">
      <c r="P37580" s="12"/>
      <c r="AB37580"/>
    </row>
    <row r="37581" spans="16:28" x14ac:dyDescent="0.2">
      <c r="P37581" s="12"/>
      <c r="AB37581"/>
    </row>
    <row r="37582" spans="16:28" x14ac:dyDescent="0.2">
      <c r="P37582" s="12"/>
      <c r="AB37582"/>
    </row>
    <row r="37583" spans="16:28" x14ac:dyDescent="0.2">
      <c r="P37583" s="12"/>
      <c r="AB37583"/>
    </row>
    <row r="37584" spans="16:28" x14ac:dyDescent="0.2">
      <c r="P37584" s="12"/>
      <c r="AB37584"/>
    </row>
    <row r="37585" spans="16:28" x14ac:dyDescent="0.2">
      <c r="P37585" s="12"/>
      <c r="AB37585"/>
    </row>
    <row r="37586" spans="16:28" x14ac:dyDescent="0.2">
      <c r="P37586" s="12"/>
      <c r="AB37586"/>
    </row>
    <row r="37587" spans="16:28" x14ac:dyDescent="0.2">
      <c r="P37587" s="12"/>
      <c r="AB37587"/>
    </row>
    <row r="37588" spans="16:28" x14ac:dyDescent="0.2">
      <c r="P37588" s="12"/>
      <c r="AB37588"/>
    </row>
    <row r="37589" spans="16:28" x14ac:dyDescent="0.2">
      <c r="P37589" s="12"/>
      <c r="AB37589"/>
    </row>
    <row r="37590" spans="16:28" x14ac:dyDescent="0.2">
      <c r="P37590" s="12"/>
      <c r="AB37590"/>
    </row>
    <row r="37591" spans="16:28" x14ac:dyDescent="0.2">
      <c r="P37591" s="12"/>
      <c r="AB37591"/>
    </row>
    <row r="37592" spans="16:28" x14ac:dyDescent="0.2">
      <c r="P37592" s="12"/>
      <c r="AB37592"/>
    </row>
    <row r="37593" spans="16:28" x14ac:dyDescent="0.2">
      <c r="P37593" s="12"/>
      <c r="AB37593"/>
    </row>
    <row r="37594" spans="16:28" x14ac:dyDescent="0.2">
      <c r="P37594" s="12"/>
      <c r="AB37594"/>
    </row>
    <row r="37595" spans="16:28" x14ac:dyDescent="0.2">
      <c r="P37595" s="12"/>
      <c r="AB37595"/>
    </row>
    <row r="37596" spans="16:28" x14ac:dyDescent="0.2">
      <c r="P37596" s="12"/>
      <c r="AB37596"/>
    </row>
    <row r="37597" spans="16:28" x14ac:dyDescent="0.2">
      <c r="P37597" s="12"/>
      <c r="AB37597"/>
    </row>
    <row r="37598" spans="16:28" x14ac:dyDescent="0.2">
      <c r="P37598" s="12"/>
      <c r="AB37598"/>
    </row>
    <row r="37599" spans="16:28" x14ac:dyDescent="0.2">
      <c r="P37599" s="12"/>
      <c r="AB37599"/>
    </row>
    <row r="37600" spans="16:28" x14ac:dyDescent="0.2">
      <c r="P37600" s="12"/>
      <c r="AB37600"/>
    </row>
    <row r="37601" spans="16:28" x14ac:dyDescent="0.2">
      <c r="P37601" s="12"/>
      <c r="AB37601"/>
    </row>
    <row r="37602" spans="16:28" x14ac:dyDescent="0.2">
      <c r="P37602" s="12"/>
      <c r="AB37602"/>
    </row>
    <row r="37603" spans="16:28" x14ac:dyDescent="0.2">
      <c r="P37603" s="12"/>
      <c r="AB37603"/>
    </row>
    <row r="37604" spans="16:28" x14ac:dyDescent="0.2">
      <c r="P37604" s="12"/>
      <c r="AB37604"/>
    </row>
    <row r="37605" spans="16:28" x14ac:dyDescent="0.2">
      <c r="P37605" s="12"/>
      <c r="AB37605"/>
    </row>
    <row r="37606" spans="16:28" x14ac:dyDescent="0.2">
      <c r="P37606" s="12"/>
      <c r="AB37606"/>
    </row>
    <row r="37607" spans="16:28" x14ac:dyDescent="0.2">
      <c r="P37607" s="12"/>
      <c r="AB37607"/>
    </row>
    <row r="37608" spans="16:28" x14ac:dyDescent="0.2">
      <c r="P37608" s="12"/>
      <c r="AB37608"/>
    </row>
    <row r="37609" spans="16:28" x14ac:dyDescent="0.2">
      <c r="P37609" s="12"/>
      <c r="AB37609"/>
    </row>
    <row r="37610" spans="16:28" x14ac:dyDescent="0.2">
      <c r="P37610" s="12"/>
      <c r="AB37610"/>
    </row>
    <row r="37611" spans="16:28" x14ac:dyDescent="0.2">
      <c r="P37611" s="12"/>
      <c r="AB37611"/>
    </row>
    <row r="37612" spans="16:28" x14ac:dyDescent="0.2">
      <c r="P37612" s="12"/>
      <c r="AB37612"/>
    </row>
    <row r="37613" spans="16:28" x14ac:dyDescent="0.2">
      <c r="P37613" s="12"/>
      <c r="AB37613"/>
    </row>
    <row r="37614" spans="16:28" x14ac:dyDescent="0.2">
      <c r="P37614" s="12"/>
      <c r="AB37614"/>
    </row>
    <row r="37615" spans="16:28" x14ac:dyDescent="0.2">
      <c r="P37615" s="12"/>
      <c r="AB37615"/>
    </row>
    <row r="37616" spans="16:28" x14ac:dyDescent="0.2">
      <c r="P37616" s="12"/>
      <c r="AB37616"/>
    </row>
    <row r="37617" spans="16:28" x14ac:dyDescent="0.2">
      <c r="P37617" s="12"/>
      <c r="AB37617"/>
    </row>
    <row r="37618" spans="16:28" x14ac:dyDescent="0.2">
      <c r="P37618" s="12"/>
      <c r="AB37618"/>
    </row>
    <row r="37619" spans="16:28" x14ac:dyDescent="0.2">
      <c r="P37619" s="12"/>
      <c r="AB37619"/>
    </row>
    <row r="37620" spans="16:28" x14ac:dyDescent="0.2">
      <c r="P37620" s="12"/>
      <c r="AB37620"/>
    </row>
    <row r="37621" spans="16:28" x14ac:dyDescent="0.2">
      <c r="P37621" s="12"/>
      <c r="AB37621"/>
    </row>
    <row r="37622" spans="16:28" x14ac:dyDescent="0.2">
      <c r="P37622" s="12"/>
      <c r="AB37622"/>
    </row>
    <row r="37623" spans="16:28" x14ac:dyDescent="0.2">
      <c r="P37623" s="12"/>
      <c r="AB37623"/>
    </row>
    <row r="37624" spans="16:28" x14ac:dyDescent="0.2">
      <c r="P37624" s="12"/>
      <c r="AB37624"/>
    </row>
    <row r="37625" spans="16:28" x14ac:dyDescent="0.2">
      <c r="P37625" s="12"/>
      <c r="AB37625"/>
    </row>
    <row r="37626" spans="16:28" x14ac:dyDescent="0.2">
      <c r="P37626" s="12"/>
      <c r="AB37626"/>
    </row>
    <row r="37627" spans="16:28" x14ac:dyDescent="0.2">
      <c r="P37627" s="12"/>
      <c r="AB37627"/>
    </row>
    <row r="37628" spans="16:28" x14ac:dyDescent="0.2">
      <c r="P37628" s="12"/>
      <c r="AB37628"/>
    </row>
    <row r="37629" spans="16:28" x14ac:dyDescent="0.2">
      <c r="P37629" s="12"/>
      <c r="AB37629"/>
    </row>
    <row r="37630" spans="16:28" x14ac:dyDescent="0.2">
      <c r="P37630" s="12"/>
      <c r="AB37630"/>
    </row>
    <row r="37631" spans="16:28" x14ac:dyDescent="0.2">
      <c r="P37631" s="12"/>
      <c r="AB37631"/>
    </row>
    <row r="37632" spans="16:28" x14ac:dyDescent="0.2">
      <c r="P37632" s="12"/>
      <c r="AB37632"/>
    </row>
    <row r="37633" spans="16:28" x14ac:dyDescent="0.2">
      <c r="P37633" s="12"/>
      <c r="AB37633"/>
    </row>
    <row r="37634" spans="16:28" x14ac:dyDescent="0.2">
      <c r="P37634" s="12"/>
      <c r="AB37634"/>
    </row>
    <row r="37635" spans="16:28" x14ac:dyDescent="0.2">
      <c r="P37635" s="12"/>
      <c r="AB37635"/>
    </row>
    <row r="37636" spans="16:28" x14ac:dyDescent="0.2">
      <c r="P37636" s="12"/>
      <c r="AB37636"/>
    </row>
    <row r="37637" spans="16:28" x14ac:dyDescent="0.2">
      <c r="P37637" s="12"/>
      <c r="AB37637"/>
    </row>
    <row r="37638" spans="16:28" x14ac:dyDescent="0.2">
      <c r="P37638" s="12"/>
      <c r="AB37638"/>
    </row>
    <row r="37639" spans="16:28" x14ac:dyDescent="0.2">
      <c r="P37639" s="12"/>
      <c r="AB37639"/>
    </row>
    <row r="37640" spans="16:28" x14ac:dyDescent="0.2">
      <c r="P37640" s="12"/>
      <c r="AB37640"/>
    </row>
    <row r="37641" spans="16:28" x14ac:dyDescent="0.2">
      <c r="P37641" s="12"/>
      <c r="AB37641"/>
    </row>
    <row r="37642" spans="16:28" x14ac:dyDescent="0.2">
      <c r="P37642" s="12"/>
      <c r="AB37642"/>
    </row>
    <row r="37643" spans="16:28" x14ac:dyDescent="0.2">
      <c r="P37643" s="12"/>
      <c r="AB37643"/>
    </row>
    <row r="37644" spans="16:28" x14ac:dyDescent="0.2">
      <c r="P37644" s="12"/>
      <c r="AB37644"/>
    </row>
    <row r="37645" spans="16:28" x14ac:dyDescent="0.2">
      <c r="P37645" s="12"/>
      <c r="AB37645"/>
    </row>
    <row r="37646" spans="16:28" x14ac:dyDescent="0.2">
      <c r="P37646" s="12"/>
      <c r="AB37646"/>
    </row>
    <row r="37647" spans="16:28" x14ac:dyDescent="0.2">
      <c r="P37647" s="12"/>
      <c r="AB37647"/>
    </row>
    <row r="37648" spans="16:28" x14ac:dyDescent="0.2">
      <c r="P37648" s="12"/>
      <c r="AB37648"/>
    </row>
    <row r="37649" spans="16:28" x14ac:dyDescent="0.2">
      <c r="P37649" s="12"/>
      <c r="AB37649"/>
    </row>
    <row r="37650" spans="16:28" x14ac:dyDescent="0.2">
      <c r="P37650" s="12"/>
      <c r="AB37650"/>
    </row>
    <row r="37651" spans="16:28" x14ac:dyDescent="0.2">
      <c r="P37651" s="12"/>
      <c r="AB37651"/>
    </row>
    <row r="37652" spans="16:28" x14ac:dyDescent="0.2">
      <c r="P37652" s="12"/>
      <c r="AB37652"/>
    </row>
    <row r="37653" spans="16:28" x14ac:dyDescent="0.2">
      <c r="P37653" s="12"/>
      <c r="AB37653"/>
    </row>
    <row r="37654" spans="16:28" x14ac:dyDescent="0.2">
      <c r="P37654" s="12"/>
      <c r="AB37654"/>
    </row>
    <row r="37655" spans="16:28" x14ac:dyDescent="0.2">
      <c r="P37655" s="12"/>
      <c r="AB37655"/>
    </row>
    <row r="37656" spans="16:28" x14ac:dyDescent="0.2">
      <c r="P37656" s="12"/>
      <c r="AB37656"/>
    </row>
    <row r="37657" spans="16:28" x14ac:dyDescent="0.2">
      <c r="P37657" s="12"/>
      <c r="AB37657"/>
    </row>
    <row r="37658" spans="16:28" x14ac:dyDescent="0.2">
      <c r="P37658" s="12"/>
      <c r="AB37658"/>
    </row>
    <row r="37659" spans="16:28" x14ac:dyDescent="0.2">
      <c r="P37659" s="12"/>
      <c r="AB37659"/>
    </row>
    <row r="37660" spans="16:28" x14ac:dyDescent="0.2">
      <c r="P37660" s="12"/>
      <c r="AB37660"/>
    </row>
    <row r="37661" spans="16:28" x14ac:dyDescent="0.2">
      <c r="P37661" s="12"/>
      <c r="AB37661"/>
    </row>
    <row r="37662" spans="16:28" x14ac:dyDescent="0.2">
      <c r="P37662" s="12"/>
      <c r="AB37662"/>
    </row>
    <row r="37663" spans="16:28" x14ac:dyDescent="0.2">
      <c r="P37663" s="12"/>
      <c r="AB37663"/>
    </row>
    <row r="37664" spans="16:28" x14ac:dyDescent="0.2">
      <c r="P37664" s="12"/>
      <c r="AB37664"/>
    </row>
    <row r="37665" spans="16:28" x14ac:dyDescent="0.2">
      <c r="P37665" s="12"/>
      <c r="AB37665"/>
    </row>
    <row r="37666" spans="16:28" x14ac:dyDescent="0.2">
      <c r="P37666" s="12"/>
      <c r="AB37666"/>
    </row>
    <row r="37667" spans="16:28" x14ac:dyDescent="0.2">
      <c r="P37667" s="12"/>
      <c r="AB37667"/>
    </row>
    <row r="37668" spans="16:28" x14ac:dyDescent="0.2">
      <c r="P37668" s="12"/>
      <c r="AB37668"/>
    </row>
    <row r="37669" spans="16:28" x14ac:dyDescent="0.2">
      <c r="P37669" s="12"/>
      <c r="AB37669"/>
    </row>
    <row r="37670" spans="16:28" x14ac:dyDescent="0.2">
      <c r="P37670" s="12"/>
      <c r="AB37670"/>
    </row>
    <row r="37671" spans="16:28" x14ac:dyDescent="0.2">
      <c r="P37671" s="12"/>
      <c r="AB37671"/>
    </row>
    <row r="37672" spans="16:28" x14ac:dyDescent="0.2">
      <c r="P37672" s="12"/>
      <c r="AB37672"/>
    </row>
    <row r="37673" spans="16:28" x14ac:dyDescent="0.2">
      <c r="P37673" s="12"/>
      <c r="AB37673"/>
    </row>
    <row r="37674" spans="16:28" x14ac:dyDescent="0.2">
      <c r="P37674" s="12"/>
      <c r="AB37674"/>
    </row>
    <row r="37675" spans="16:28" x14ac:dyDescent="0.2">
      <c r="P37675" s="12"/>
      <c r="AB37675"/>
    </row>
    <row r="37676" spans="16:28" x14ac:dyDescent="0.2">
      <c r="P37676" s="12"/>
      <c r="AB37676"/>
    </row>
    <row r="37677" spans="16:28" x14ac:dyDescent="0.2">
      <c r="P37677" s="12"/>
      <c r="AB37677"/>
    </row>
    <row r="37678" spans="16:28" x14ac:dyDescent="0.2">
      <c r="P37678" s="12"/>
      <c r="AB37678"/>
    </row>
    <row r="37679" spans="16:28" x14ac:dyDescent="0.2">
      <c r="P37679" s="12"/>
      <c r="AB37679"/>
    </row>
    <row r="37680" spans="16:28" x14ac:dyDescent="0.2">
      <c r="P37680" s="12"/>
      <c r="AB37680"/>
    </row>
    <row r="37681" spans="16:28" x14ac:dyDescent="0.2">
      <c r="P37681" s="12"/>
      <c r="AB37681"/>
    </row>
    <row r="37682" spans="16:28" x14ac:dyDescent="0.2">
      <c r="P37682" s="12"/>
      <c r="AB37682"/>
    </row>
    <row r="37683" spans="16:28" x14ac:dyDescent="0.2">
      <c r="P37683" s="12"/>
      <c r="AB37683"/>
    </row>
    <row r="37684" spans="16:28" x14ac:dyDescent="0.2">
      <c r="P37684" s="12"/>
      <c r="AB37684"/>
    </row>
    <row r="37685" spans="16:28" x14ac:dyDescent="0.2">
      <c r="P37685" s="12"/>
      <c r="AB37685"/>
    </row>
    <row r="37686" spans="16:28" x14ac:dyDescent="0.2">
      <c r="P37686" s="12"/>
      <c r="AB37686"/>
    </row>
    <row r="37687" spans="16:28" x14ac:dyDescent="0.2">
      <c r="P37687" s="12"/>
      <c r="AB37687"/>
    </row>
    <row r="37688" spans="16:28" x14ac:dyDescent="0.2">
      <c r="P37688" s="12"/>
      <c r="AB37688"/>
    </row>
    <row r="37689" spans="16:28" x14ac:dyDescent="0.2">
      <c r="P37689" s="12"/>
      <c r="AB37689"/>
    </row>
    <row r="37690" spans="16:28" x14ac:dyDescent="0.2">
      <c r="P37690" s="12"/>
      <c r="AB37690"/>
    </row>
    <row r="37691" spans="16:28" x14ac:dyDescent="0.2">
      <c r="P37691" s="12"/>
      <c r="AB37691"/>
    </row>
    <row r="37692" spans="16:28" x14ac:dyDescent="0.2">
      <c r="P37692" s="12"/>
      <c r="AB37692"/>
    </row>
    <row r="37693" spans="16:28" x14ac:dyDescent="0.2">
      <c r="P37693" s="12"/>
      <c r="AB37693"/>
    </row>
    <row r="37694" spans="16:28" x14ac:dyDescent="0.2">
      <c r="P37694" s="12"/>
      <c r="AB37694"/>
    </row>
    <row r="37695" spans="16:28" x14ac:dyDescent="0.2">
      <c r="P37695" s="12"/>
      <c r="AB37695"/>
    </row>
    <row r="37696" spans="16:28" x14ac:dyDescent="0.2">
      <c r="P37696" s="12"/>
      <c r="AB37696"/>
    </row>
    <row r="37697" spans="16:28" x14ac:dyDescent="0.2">
      <c r="P37697" s="12"/>
      <c r="AB37697"/>
    </row>
    <row r="37698" spans="16:28" x14ac:dyDescent="0.2">
      <c r="P37698" s="12"/>
      <c r="AB37698"/>
    </row>
    <row r="37699" spans="16:28" x14ac:dyDescent="0.2">
      <c r="P37699" s="12"/>
      <c r="AB37699"/>
    </row>
    <row r="37700" spans="16:28" x14ac:dyDescent="0.2">
      <c r="P37700" s="12"/>
      <c r="AB37700"/>
    </row>
    <row r="37701" spans="16:28" x14ac:dyDescent="0.2">
      <c r="P37701" s="12"/>
      <c r="AB37701"/>
    </row>
    <row r="37702" spans="16:28" x14ac:dyDescent="0.2">
      <c r="P37702" s="12"/>
      <c r="AB37702"/>
    </row>
    <row r="37703" spans="16:28" x14ac:dyDescent="0.2">
      <c r="P37703" s="12"/>
      <c r="AB37703"/>
    </row>
    <row r="37704" spans="16:28" x14ac:dyDescent="0.2">
      <c r="P37704" s="12"/>
      <c r="AB37704"/>
    </row>
    <row r="37705" spans="16:28" x14ac:dyDescent="0.2">
      <c r="P37705" s="12"/>
      <c r="AB37705"/>
    </row>
    <row r="37706" spans="16:28" x14ac:dyDescent="0.2">
      <c r="P37706" s="12"/>
      <c r="AB37706"/>
    </row>
    <row r="37707" spans="16:28" x14ac:dyDescent="0.2">
      <c r="P37707" s="12"/>
      <c r="AB37707"/>
    </row>
    <row r="37708" spans="16:28" x14ac:dyDescent="0.2">
      <c r="P37708" s="12"/>
      <c r="AB37708"/>
    </row>
    <row r="37709" spans="16:28" x14ac:dyDescent="0.2">
      <c r="P37709" s="12"/>
      <c r="AB37709"/>
    </row>
    <row r="37710" spans="16:28" x14ac:dyDescent="0.2">
      <c r="P37710" s="12"/>
      <c r="AB37710"/>
    </row>
    <row r="37711" spans="16:28" x14ac:dyDescent="0.2">
      <c r="P37711" s="12"/>
      <c r="AB37711"/>
    </row>
    <row r="37712" spans="16:28" x14ac:dyDescent="0.2">
      <c r="P37712" s="12"/>
      <c r="AB37712"/>
    </row>
    <row r="37713" spans="16:28" x14ac:dyDescent="0.2">
      <c r="P37713" s="12"/>
      <c r="AB37713"/>
    </row>
    <row r="37714" spans="16:28" x14ac:dyDescent="0.2">
      <c r="P37714" s="12"/>
      <c r="AB37714"/>
    </row>
    <row r="37715" spans="16:28" x14ac:dyDescent="0.2">
      <c r="P37715" s="12"/>
      <c r="AB37715"/>
    </row>
    <row r="37716" spans="16:28" x14ac:dyDescent="0.2">
      <c r="P37716" s="12"/>
      <c r="AB37716"/>
    </row>
    <row r="37717" spans="16:28" x14ac:dyDescent="0.2">
      <c r="P37717" s="12"/>
      <c r="AB37717"/>
    </row>
    <row r="37718" spans="16:28" x14ac:dyDescent="0.2">
      <c r="P37718" s="12"/>
      <c r="AB37718"/>
    </row>
    <row r="37719" spans="16:28" x14ac:dyDescent="0.2">
      <c r="P37719" s="12"/>
      <c r="AB37719"/>
    </row>
    <row r="37720" spans="16:28" x14ac:dyDescent="0.2">
      <c r="P37720" s="12"/>
      <c r="AB37720"/>
    </row>
    <row r="37721" spans="16:28" x14ac:dyDescent="0.2">
      <c r="P37721" s="12"/>
      <c r="AB37721"/>
    </row>
    <row r="37722" spans="16:28" x14ac:dyDescent="0.2">
      <c r="P37722" s="12"/>
      <c r="AB37722"/>
    </row>
    <row r="37723" spans="16:28" x14ac:dyDescent="0.2">
      <c r="P37723" s="12"/>
      <c r="AB37723"/>
    </row>
    <row r="37724" spans="16:28" x14ac:dyDescent="0.2">
      <c r="P37724" s="12"/>
      <c r="AB37724"/>
    </row>
    <row r="37725" spans="16:28" x14ac:dyDescent="0.2">
      <c r="P37725" s="12"/>
      <c r="AB37725"/>
    </row>
    <row r="37726" spans="16:28" x14ac:dyDescent="0.2">
      <c r="P37726" s="12"/>
      <c r="AB37726"/>
    </row>
    <row r="37727" spans="16:28" x14ac:dyDescent="0.2">
      <c r="P37727" s="12"/>
      <c r="AB37727"/>
    </row>
    <row r="37728" spans="16:28" x14ac:dyDescent="0.2">
      <c r="P37728" s="12"/>
      <c r="AB37728"/>
    </row>
    <row r="37729" spans="16:28" x14ac:dyDescent="0.2">
      <c r="P37729" s="12"/>
      <c r="AB37729"/>
    </row>
    <row r="37730" spans="16:28" x14ac:dyDescent="0.2">
      <c r="P37730" s="12"/>
      <c r="AB37730"/>
    </row>
    <row r="37731" spans="16:28" x14ac:dyDescent="0.2">
      <c r="P37731" s="12"/>
      <c r="AB37731"/>
    </row>
    <row r="37732" spans="16:28" x14ac:dyDescent="0.2">
      <c r="P37732" s="12"/>
      <c r="AB37732"/>
    </row>
    <row r="37733" spans="16:28" x14ac:dyDescent="0.2">
      <c r="P37733" s="12"/>
      <c r="AB37733"/>
    </row>
    <row r="37734" spans="16:28" x14ac:dyDescent="0.2">
      <c r="P37734" s="12"/>
      <c r="AB37734"/>
    </row>
    <row r="37735" spans="16:28" x14ac:dyDescent="0.2">
      <c r="P37735" s="12"/>
      <c r="AB37735"/>
    </row>
    <row r="37736" spans="16:28" x14ac:dyDescent="0.2">
      <c r="P37736" s="12"/>
      <c r="AB37736"/>
    </row>
    <row r="37737" spans="16:28" x14ac:dyDescent="0.2">
      <c r="P37737" s="12"/>
      <c r="AB37737"/>
    </row>
    <row r="37738" spans="16:28" x14ac:dyDescent="0.2">
      <c r="P37738" s="12"/>
      <c r="AB37738"/>
    </row>
    <row r="37739" spans="16:28" x14ac:dyDescent="0.2">
      <c r="P37739" s="12"/>
      <c r="AB37739"/>
    </row>
    <row r="37740" spans="16:28" x14ac:dyDescent="0.2">
      <c r="P37740" s="12"/>
      <c r="AB37740"/>
    </row>
    <row r="37741" spans="16:28" x14ac:dyDescent="0.2">
      <c r="P37741" s="12"/>
      <c r="AB37741"/>
    </row>
    <row r="37742" spans="16:28" x14ac:dyDescent="0.2">
      <c r="P37742" s="12"/>
      <c r="AB37742"/>
    </row>
    <row r="37743" spans="16:28" x14ac:dyDescent="0.2">
      <c r="P37743" s="12"/>
      <c r="AB37743"/>
    </row>
    <row r="37744" spans="16:28" x14ac:dyDescent="0.2">
      <c r="P37744" s="12"/>
      <c r="AB37744"/>
    </row>
    <row r="37745" spans="16:28" x14ac:dyDescent="0.2">
      <c r="P37745" s="12"/>
      <c r="AB37745"/>
    </row>
    <row r="37746" spans="16:28" x14ac:dyDescent="0.2">
      <c r="P37746" s="12"/>
      <c r="AB37746"/>
    </row>
    <row r="37747" spans="16:28" x14ac:dyDescent="0.2">
      <c r="P37747" s="12"/>
      <c r="AB37747"/>
    </row>
    <row r="37748" spans="16:28" x14ac:dyDescent="0.2">
      <c r="P37748" s="12"/>
      <c r="AB37748"/>
    </row>
    <row r="37749" spans="16:28" x14ac:dyDescent="0.2">
      <c r="P37749" s="12"/>
      <c r="AB37749"/>
    </row>
    <row r="37750" spans="16:28" x14ac:dyDescent="0.2">
      <c r="P37750" s="12"/>
      <c r="AB37750"/>
    </row>
    <row r="37751" spans="16:28" x14ac:dyDescent="0.2">
      <c r="P37751" s="12"/>
      <c r="AB37751"/>
    </row>
    <row r="37752" spans="16:28" x14ac:dyDescent="0.2">
      <c r="P37752" s="12"/>
      <c r="AB37752"/>
    </row>
    <row r="37753" spans="16:28" x14ac:dyDescent="0.2">
      <c r="P37753" s="12"/>
      <c r="AB37753"/>
    </row>
    <row r="37754" spans="16:28" x14ac:dyDescent="0.2">
      <c r="P37754" s="12"/>
      <c r="AB37754"/>
    </row>
    <row r="37755" spans="16:28" x14ac:dyDescent="0.2">
      <c r="P37755" s="12"/>
      <c r="AB37755"/>
    </row>
    <row r="37756" spans="16:28" x14ac:dyDescent="0.2">
      <c r="P37756" s="12"/>
      <c r="AB37756"/>
    </row>
    <row r="37757" spans="16:28" x14ac:dyDescent="0.2">
      <c r="P37757" s="12"/>
      <c r="AB37757"/>
    </row>
    <row r="37758" spans="16:28" x14ac:dyDescent="0.2">
      <c r="P37758" s="12"/>
      <c r="AB37758"/>
    </row>
    <row r="37759" spans="16:28" x14ac:dyDescent="0.2">
      <c r="P37759" s="12"/>
      <c r="AB37759"/>
    </row>
    <row r="37760" spans="16:28" x14ac:dyDescent="0.2">
      <c r="P37760" s="12"/>
      <c r="AB37760"/>
    </row>
    <row r="37761" spans="16:28" x14ac:dyDescent="0.2">
      <c r="P37761" s="12"/>
      <c r="AB37761"/>
    </row>
    <row r="37762" spans="16:28" x14ac:dyDescent="0.2">
      <c r="P37762" s="12"/>
      <c r="AB37762"/>
    </row>
    <row r="37763" spans="16:28" x14ac:dyDescent="0.2">
      <c r="P37763" s="12"/>
      <c r="AB37763"/>
    </row>
    <row r="37764" spans="16:28" x14ac:dyDescent="0.2">
      <c r="P37764" s="12"/>
      <c r="AB37764"/>
    </row>
    <row r="37765" spans="16:28" x14ac:dyDescent="0.2">
      <c r="P37765" s="12"/>
      <c r="AB37765"/>
    </row>
    <row r="37766" spans="16:28" x14ac:dyDescent="0.2">
      <c r="P37766" s="12"/>
      <c r="AB37766"/>
    </row>
    <row r="37767" spans="16:28" x14ac:dyDescent="0.2">
      <c r="P37767" s="12"/>
      <c r="AB37767"/>
    </row>
    <row r="37768" spans="16:28" x14ac:dyDescent="0.2">
      <c r="P37768" s="12"/>
      <c r="AB37768"/>
    </row>
    <row r="37769" spans="16:28" x14ac:dyDescent="0.2">
      <c r="P37769" s="12"/>
      <c r="AB37769"/>
    </row>
    <row r="37770" spans="16:28" x14ac:dyDescent="0.2">
      <c r="P37770" s="12"/>
      <c r="AB37770"/>
    </row>
    <row r="37771" spans="16:28" x14ac:dyDescent="0.2">
      <c r="P37771" s="12"/>
      <c r="AB37771"/>
    </row>
    <row r="37772" spans="16:28" x14ac:dyDescent="0.2">
      <c r="P37772" s="12"/>
      <c r="AB37772"/>
    </row>
    <row r="37773" spans="16:28" x14ac:dyDescent="0.2">
      <c r="P37773" s="12"/>
      <c r="AB37773"/>
    </row>
    <row r="37774" spans="16:28" x14ac:dyDescent="0.2">
      <c r="P37774" s="12"/>
      <c r="AB37774"/>
    </row>
    <row r="37775" spans="16:28" x14ac:dyDescent="0.2">
      <c r="P37775" s="12"/>
      <c r="AB37775"/>
    </row>
    <row r="37776" spans="16:28" x14ac:dyDescent="0.2">
      <c r="P37776" s="12"/>
      <c r="AB37776"/>
    </row>
    <row r="37777" spans="16:28" x14ac:dyDescent="0.2">
      <c r="P37777" s="12"/>
      <c r="AB37777"/>
    </row>
    <row r="37778" spans="16:28" x14ac:dyDescent="0.2">
      <c r="P37778" s="12"/>
      <c r="AB37778"/>
    </row>
    <row r="37779" spans="16:28" x14ac:dyDescent="0.2">
      <c r="P37779" s="12"/>
      <c r="AB37779"/>
    </row>
    <row r="37780" spans="16:28" x14ac:dyDescent="0.2">
      <c r="P37780" s="12"/>
      <c r="AB37780"/>
    </row>
    <row r="37781" spans="16:28" x14ac:dyDescent="0.2">
      <c r="P37781" s="12"/>
      <c r="AB37781"/>
    </row>
    <row r="37782" spans="16:28" x14ac:dyDescent="0.2">
      <c r="P37782" s="12"/>
      <c r="AB37782"/>
    </row>
    <row r="37783" spans="16:28" x14ac:dyDescent="0.2">
      <c r="P37783" s="12"/>
      <c r="AB37783"/>
    </row>
    <row r="37784" spans="16:28" x14ac:dyDescent="0.2">
      <c r="P37784" s="12"/>
      <c r="AB37784"/>
    </row>
    <row r="37785" spans="16:28" x14ac:dyDescent="0.2">
      <c r="P37785" s="12"/>
      <c r="AB37785"/>
    </row>
    <row r="37786" spans="16:28" x14ac:dyDescent="0.2">
      <c r="P37786" s="12"/>
      <c r="AB37786"/>
    </row>
    <row r="37787" spans="16:28" x14ac:dyDescent="0.2">
      <c r="P37787" s="12"/>
      <c r="AB37787"/>
    </row>
    <row r="37788" spans="16:28" x14ac:dyDescent="0.2">
      <c r="P37788" s="12"/>
      <c r="AB37788"/>
    </row>
    <row r="37789" spans="16:28" x14ac:dyDescent="0.2">
      <c r="P37789" s="12"/>
      <c r="AB37789"/>
    </row>
    <row r="37790" spans="16:28" x14ac:dyDescent="0.2">
      <c r="P37790" s="12"/>
      <c r="AB37790"/>
    </row>
    <row r="37791" spans="16:28" x14ac:dyDescent="0.2">
      <c r="P37791" s="12"/>
      <c r="AB37791"/>
    </row>
    <row r="37792" spans="16:28" x14ac:dyDescent="0.2">
      <c r="P37792" s="12"/>
      <c r="AB37792"/>
    </row>
    <row r="37793" spans="16:28" x14ac:dyDescent="0.2">
      <c r="P37793" s="12"/>
      <c r="AB37793"/>
    </row>
    <row r="37794" spans="16:28" x14ac:dyDescent="0.2">
      <c r="P37794" s="12"/>
      <c r="AB37794"/>
    </row>
    <row r="37795" spans="16:28" x14ac:dyDescent="0.2">
      <c r="P37795" s="12"/>
      <c r="AB37795"/>
    </row>
    <row r="37796" spans="16:28" x14ac:dyDescent="0.2">
      <c r="P37796" s="12"/>
      <c r="AB37796"/>
    </row>
    <row r="37797" spans="16:28" x14ac:dyDescent="0.2">
      <c r="P37797" s="12"/>
      <c r="AB37797"/>
    </row>
    <row r="37798" spans="16:28" x14ac:dyDescent="0.2">
      <c r="P37798" s="12"/>
      <c r="AB37798"/>
    </row>
    <row r="37799" spans="16:28" x14ac:dyDescent="0.2">
      <c r="P37799" s="12"/>
      <c r="AB37799"/>
    </row>
    <row r="37800" spans="16:28" x14ac:dyDescent="0.2">
      <c r="P37800" s="12"/>
      <c r="AB37800"/>
    </row>
    <row r="37801" spans="16:28" x14ac:dyDescent="0.2">
      <c r="P37801" s="12"/>
      <c r="AB37801"/>
    </row>
    <row r="37802" spans="16:28" x14ac:dyDescent="0.2">
      <c r="P37802" s="12"/>
      <c r="AB37802"/>
    </row>
    <row r="37803" spans="16:28" x14ac:dyDescent="0.2">
      <c r="P37803" s="12"/>
      <c r="AB37803"/>
    </row>
    <row r="37804" spans="16:28" x14ac:dyDescent="0.2">
      <c r="P37804" s="12"/>
      <c r="AB37804"/>
    </row>
    <row r="37805" spans="16:28" x14ac:dyDescent="0.2">
      <c r="P37805" s="12"/>
      <c r="AB37805"/>
    </row>
    <row r="37806" spans="16:28" x14ac:dyDescent="0.2">
      <c r="P37806" s="12"/>
      <c r="AB37806"/>
    </row>
    <row r="37807" spans="16:28" x14ac:dyDescent="0.2">
      <c r="P37807" s="12"/>
      <c r="AB37807"/>
    </row>
    <row r="37808" spans="16:28" x14ac:dyDescent="0.2">
      <c r="P37808" s="12"/>
      <c r="AB37808"/>
    </row>
    <row r="37809" spans="16:28" x14ac:dyDescent="0.2">
      <c r="P37809" s="12"/>
      <c r="AB37809"/>
    </row>
    <row r="37810" spans="16:28" x14ac:dyDescent="0.2">
      <c r="P37810" s="12"/>
      <c r="AB37810"/>
    </row>
    <row r="37811" spans="16:28" x14ac:dyDescent="0.2">
      <c r="P37811" s="12"/>
      <c r="AB37811"/>
    </row>
    <row r="37812" spans="16:28" x14ac:dyDescent="0.2">
      <c r="P37812" s="12"/>
      <c r="AB37812"/>
    </row>
    <row r="37813" spans="16:28" x14ac:dyDescent="0.2">
      <c r="P37813" s="12"/>
      <c r="AB37813"/>
    </row>
    <row r="37814" spans="16:28" x14ac:dyDescent="0.2">
      <c r="P37814" s="12"/>
      <c r="AB37814"/>
    </row>
    <row r="37815" spans="16:28" x14ac:dyDescent="0.2">
      <c r="P37815" s="12"/>
      <c r="AB37815"/>
    </row>
    <row r="37816" spans="16:28" x14ac:dyDescent="0.2">
      <c r="P37816" s="12"/>
      <c r="AB37816"/>
    </row>
    <row r="37817" spans="16:28" x14ac:dyDescent="0.2">
      <c r="P37817" s="12"/>
      <c r="AB37817"/>
    </row>
    <row r="37818" spans="16:28" x14ac:dyDescent="0.2">
      <c r="P37818" s="12"/>
      <c r="AB37818"/>
    </row>
    <row r="37819" spans="16:28" x14ac:dyDescent="0.2">
      <c r="P37819" s="12"/>
      <c r="AB37819"/>
    </row>
    <row r="37820" spans="16:28" x14ac:dyDescent="0.2">
      <c r="P37820" s="12"/>
      <c r="AB37820"/>
    </row>
    <row r="37821" spans="16:28" x14ac:dyDescent="0.2">
      <c r="P37821" s="12"/>
      <c r="AB37821"/>
    </row>
    <row r="37822" spans="16:28" x14ac:dyDescent="0.2">
      <c r="P37822" s="12"/>
      <c r="AB37822"/>
    </row>
    <row r="37823" spans="16:28" x14ac:dyDescent="0.2">
      <c r="P37823" s="12"/>
      <c r="AB37823"/>
    </row>
    <row r="37824" spans="16:28" x14ac:dyDescent="0.2">
      <c r="P37824" s="12"/>
      <c r="AB37824"/>
    </row>
    <row r="37825" spans="16:28" x14ac:dyDescent="0.2">
      <c r="P37825" s="12"/>
      <c r="AB37825"/>
    </row>
    <row r="37826" spans="16:28" x14ac:dyDescent="0.2">
      <c r="P37826" s="12"/>
      <c r="AB37826"/>
    </row>
    <row r="37827" spans="16:28" x14ac:dyDescent="0.2">
      <c r="P37827" s="12"/>
      <c r="AB37827"/>
    </row>
    <row r="37828" spans="16:28" x14ac:dyDescent="0.2">
      <c r="P37828" s="12"/>
      <c r="AB37828"/>
    </row>
    <row r="37829" spans="16:28" x14ac:dyDescent="0.2">
      <c r="P37829" s="12"/>
      <c r="AB37829"/>
    </row>
    <row r="37830" spans="16:28" x14ac:dyDescent="0.2">
      <c r="P37830" s="12"/>
      <c r="AB37830"/>
    </row>
    <row r="37831" spans="16:28" x14ac:dyDescent="0.2">
      <c r="P37831" s="12"/>
      <c r="AB37831"/>
    </row>
    <row r="37832" spans="16:28" x14ac:dyDescent="0.2">
      <c r="P37832" s="12"/>
      <c r="AB37832"/>
    </row>
    <row r="37833" spans="16:28" x14ac:dyDescent="0.2">
      <c r="P37833" s="12"/>
      <c r="AB37833"/>
    </row>
    <row r="37834" spans="16:28" x14ac:dyDescent="0.2">
      <c r="P37834" s="12"/>
      <c r="AB37834"/>
    </row>
    <row r="37835" spans="16:28" x14ac:dyDescent="0.2">
      <c r="P37835" s="12"/>
      <c r="AB37835"/>
    </row>
    <row r="37836" spans="16:28" x14ac:dyDescent="0.2">
      <c r="P37836" s="12"/>
      <c r="AB37836"/>
    </row>
    <row r="37837" spans="16:28" x14ac:dyDescent="0.2">
      <c r="P37837" s="12"/>
      <c r="AB37837"/>
    </row>
    <row r="37838" spans="16:28" x14ac:dyDescent="0.2">
      <c r="P37838" s="12"/>
      <c r="AB37838"/>
    </row>
    <row r="37839" spans="16:28" x14ac:dyDescent="0.2">
      <c r="P37839" s="12"/>
      <c r="AB37839"/>
    </row>
    <row r="37840" spans="16:28" x14ac:dyDescent="0.2">
      <c r="P37840" s="12"/>
      <c r="AB37840"/>
    </row>
    <row r="37841" spans="16:28" x14ac:dyDescent="0.2">
      <c r="P37841" s="12"/>
      <c r="AB37841"/>
    </row>
    <row r="37842" spans="16:28" x14ac:dyDescent="0.2">
      <c r="P37842" s="12"/>
      <c r="AB37842"/>
    </row>
    <row r="37843" spans="16:28" x14ac:dyDescent="0.2">
      <c r="P37843" s="12"/>
      <c r="AB37843"/>
    </row>
    <row r="37844" spans="16:28" x14ac:dyDescent="0.2">
      <c r="P37844" s="12"/>
      <c r="AB37844"/>
    </row>
    <row r="37845" spans="16:28" x14ac:dyDescent="0.2">
      <c r="P37845" s="12"/>
      <c r="AB37845"/>
    </row>
    <row r="37846" spans="16:28" x14ac:dyDescent="0.2">
      <c r="P37846" s="12"/>
      <c r="AB37846"/>
    </row>
    <row r="37847" spans="16:28" x14ac:dyDescent="0.2">
      <c r="P37847" s="12"/>
      <c r="AB37847"/>
    </row>
    <row r="37848" spans="16:28" x14ac:dyDescent="0.2">
      <c r="P37848" s="12"/>
      <c r="AB37848"/>
    </row>
    <row r="37849" spans="16:28" x14ac:dyDescent="0.2">
      <c r="P37849" s="12"/>
      <c r="AB37849"/>
    </row>
    <row r="37850" spans="16:28" x14ac:dyDescent="0.2">
      <c r="P37850" s="12"/>
      <c r="AB37850"/>
    </row>
    <row r="37851" spans="16:28" x14ac:dyDescent="0.2">
      <c r="P37851" s="12"/>
      <c r="AB37851"/>
    </row>
    <row r="37852" spans="16:28" x14ac:dyDescent="0.2">
      <c r="P37852" s="12"/>
      <c r="AB37852"/>
    </row>
    <row r="37853" spans="16:28" x14ac:dyDescent="0.2">
      <c r="P37853" s="12"/>
      <c r="AB37853"/>
    </row>
    <row r="37854" spans="16:28" x14ac:dyDescent="0.2">
      <c r="P37854" s="12"/>
      <c r="AB37854"/>
    </row>
    <row r="37855" spans="16:28" x14ac:dyDescent="0.2">
      <c r="P37855" s="12"/>
      <c r="AB37855"/>
    </row>
    <row r="37856" spans="16:28" x14ac:dyDescent="0.2">
      <c r="P37856" s="12"/>
      <c r="AB37856"/>
    </row>
    <row r="37857" spans="16:28" x14ac:dyDescent="0.2">
      <c r="P37857" s="12"/>
      <c r="AB37857"/>
    </row>
    <row r="37858" spans="16:28" x14ac:dyDescent="0.2">
      <c r="P37858" s="12"/>
      <c r="AB37858"/>
    </row>
    <row r="37859" spans="16:28" x14ac:dyDescent="0.2">
      <c r="P37859" s="12"/>
      <c r="AB37859"/>
    </row>
    <row r="37860" spans="16:28" x14ac:dyDescent="0.2">
      <c r="P37860" s="12"/>
      <c r="AB37860"/>
    </row>
    <row r="37861" spans="16:28" x14ac:dyDescent="0.2">
      <c r="P37861" s="12"/>
      <c r="AB37861"/>
    </row>
    <row r="37862" spans="16:28" x14ac:dyDescent="0.2">
      <c r="P37862" s="12"/>
      <c r="AB37862"/>
    </row>
    <row r="37863" spans="16:28" x14ac:dyDescent="0.2">
      <c r="P37863" s="12"/>
      <c r="AB37863"/>
    </row>
    <row r="37864" spans="16:28" x14ac:dyDescent="0.2">
      <c r="P37864" s="12"/>
      <c r="AB37864"/>
    </row>
    <row r="37865" spans="16:28" x14ac:dyDescent="0.2">
      <c r="P37865" s="12"/>
      <c r="AB37865"/>
    </row>
    <row r="37866" spans="16:28" x14ac:dyDescent="0.2">
      <c r="P37866" s="12"/>
      <c r="AB37866"/>
    </row>
    <row r="37867" spans="16:28" x14ac:dyDescent="0.2">
      <c r="P37867" s="12"/>
      <c r="AB37867"/>
    </row>
    <row r="37868" spans="16:28" x14ac:dyDescent="0.2">
      <c r="P37868" s="12"/>
      <c r="AB37868"/>
    </row>
    <row r="37869" spans="16:28" x14ac:dyDescent="0.2">
      <c r="P37869" s="12"/>
      <c r="AB37869"/>
    </row>
    <row r="37870" spans="16:28" x14ac:dyDescent="0.2">
      <c r="P37870" s="12"/>
      <c r="AB37870"/>
    </row>
    <row r="37871" spans="16:28" x14ac:dyDescent="0.2">
      <c r="P37871" s="12"/>
      <c r="AB37871"/>
    </row>
    <row r="37872" spans="16:28" x14ac:dyDescent="0.2">
      <c r="P37872" s="12"/>
      <c r="AB37872"/>
    </row>
    <row r="37873" spans="16:28" x14ac:dyDescent="0.2">
      <c r="P37873" s="12"/>
      <c r="AB37873"/>
    </row>
    <row r="37874" spans="16:28" x14ac:dyDescent="0.2">
      <c r="P37874" s="12"/>
      <c r="AB37874"/>
    </row>
    <row r="37875" spans="16:28" x14ac:dyDescent="0.2">
      <c r="P37875" s="12"/>
      <c r="AB37875"/>
    </row>
    <row r="37876" spans="16:28" x14ac:dyDescent="0.2">
      <c r="P37876" s="12"/>
      <c r="AB37876"/>
    </row>
    <row r="37877" spans="16:28" x14ac:dyDescent="0.2">
      <c r="P37877" s="12"/>
      <c r="AB37877"/>
    </row>
    <row r="37878" spans="16:28" x14ac:dyDescent="0.2">
      <c r="P37878" s="12"/>
      <c r="AB37878"/>
    </row>
    <row r="37879" spans="16:28" x14ac:dyDescent="0.2">
      <c r="P37879" s="12"/>
      <c r="AB37879"/>
    </row>
    <row r="37880" spans="16:28" x14ac:dyDescent="0.2">
      <c r="P37880" s="12"/>
      <c r="AB37880"/>
    </row>
    <row r="37881" spans="16:28" x14ac:dyDescent="0.2">
      <c r="P37881" s="12"/>
      <c r="AB37881"/>
    </row>
    <row r="37882" spans="16:28" x14ac:dyDescent="0.2">
      <c r="P37882" s="12"/>
      <c r="AB37882"/>
    </row>
    <row r="37883" spans="16:28" x14ac:dyDescent="0.2">
      <c r="P37883" s="12"/>
      <c r="AB37883"/>
    </row>
    <row r="37884" spans="16:28" x14ac:dyDescent="0.2">
      <c r="P37884" s="12"/>
      <c r="AB37884"/>
    </row>
    <row r="37885" spans="16:28" x14ac:dyDescent="0.2">
      <c r="P37885" s="12"/>
      <c r="AB37885"/>
    </row>
    <row r="37886" spans="16:28" x14ac:dyDescent="0.2">
      <c r="P37886" s="12"/>
      <c r="AB37886"/>
    </row>
    <row r="37887" spans="16:28" x14ac:dyDescent="0.2">
      <c r="P37887" s="12"/>
      <c r="AB37887"/>
    </row>
    <row r="37888" spans="16:28" x14ac:dyDescent="0.2">
      <c r="P37888" s="12"/>
      <c r="AB37888"/>
    </row>
    <row r="37889" spans="16:28" x14ac:dyDescent="0.2">
      <c r="P37889" s="12"/>
      <c r="AB37889"/>
    </row>
    <row r="37890" spans="16:28" x14ac:dyDescent="0.2">
      <c r="P37890" s="12"/>
      <c r="AB37890"/>
    </row>
    <row r="37891" spans="16:28" x14ac:dyDescent="0.2">
      <c r="P37891" s="12"/>
      <c r="AB37891"/>
    </row>
    <row r="37892" spans="16:28" x14ac:dyDescent="0.2">
      <c r="P37892" s="12"/>
      <c r="AB37892"/>
    </row>
    <row r="37893" spans="16:28" x14ac:dyDescent="0.2">
      <c r="P37893" s="12"/>
      <c r="AB37893"/>
    </row>
    <row r="37894" spans="16:28" x14ac:dyDescent="0.2">
      <c r="P37894" s="12"/>
      <c r="AB37894"/>
    </row>
    <row r="37895" spans="16:28" x14ac:dyDescent="0.2">
      <c r="P37895" s="12"/>
      <c r="AB37895"/>
    </row>
    <row r="37896" spans="16:28" x14ac:dyDescent="0.2">
      <c r="P37896" s="12"/>
      <c r="AB37896"/>
    </row>
    <row r="37897" spans="16:28" x14ac:dyDescent="0.2">
      <c r="P37897" s="12"/>
      <c r="AB37897"/>
    </row>
    <row r="37898" spans="16:28" x14ac:dyDescent="0.2">
      <c r="P37898" s="12"/>
      <c r="AB37898"/>
    </row>
    <row r="37899" spans="16:28" x14ac:dyDescent="0.2">
      <c r="P37899" s="12"/>
      <c r="AB37899"/>
    </row>
    <row r="37900" spans="16:28" x14ac:dyDescent="0.2">
      <c r="P37900" s="12"/>
      <c r="AB37900"/>
    </row>
    <row r="37901" spans="16:28" x14ac:dyDescent="0.2">
      <c r="P37901" s="12"/>
      <c r="AB37901"/>
    </row>
    <row r="37902" spans="16:28" x14ac:dyDescent="0.2">
      <c r="P37902" s="12"/>
      <c r="AB37902"/>
    </row>
    <row r="37903" spans="16:28" x14ac:dyDescent="0.2">
      <c r="P37903" s="12"/>
      <c r="AB37903"/>
    </row>
    <row r="37904" spans="16:28" x14ac:dyDescent="0.2">
      <c r="P37904" s="12"/>
      <c r="AB37904"/>
    </row>
    <row r="37905" spans="16:28" x14ac:dyDescent="0.2">
      <c r="P37905" s="12"/>
      <c r="AB37905"/>
    </row>
    <row r="37906" spans="16:28" x14ac:dyDescent="0.2">
      <c r="P37906" s="12"/>
      <c r="AB37906"/>
    </row>
    <row r="37907" spans="16:28" x14ac:dyDescent="0.2">
      <c r="P37907" s="12"/>
      <c r="AB37907"/>
    </row>
    <row r="37908" spans="16:28" x14ac:dyDescent="0.2">
      <c r="P37908" s="12"/>
      <c r="AB37908"/>
    </row>
    <row r="37909" spans="16:28" x14ac:dyDescent="0.2">
      <c r="P37909" s="12"/>
      <c r="AB37909"/>
    </row>
    <row r="37910" spans="16:28" x14ac:dyDescent="0.2">
      <c r="P37910" s="12"/>
      <c r="AB37910"/>
    </row>
    <row r="37911" spans="16:28" x14ac:dyDescent="0.2">
      <c r="P37911" s="12"/>
      <c r="AB37911"/>
    </row>
    <row r="37912" spans="16:28" x14ac:dyDescent="0.2">
      <c r="P37912" s="12"/>
      <c r="AB37912"/>
    </row>
    <row r="37913" spans="16:28" x14ac:dyDescent="0.2">
      <c r="P37913" s="12"/>
      <c r="AB37913"/>
    </row>
    <row r="37914" spans="16:28" x14ac:dyDescent="0.2">
      <c r="P37914" s="12"/>
      <c r="AB37914"/>
    </row>
    <row r="37915" spans="16:28" x14ac:dyDescent="0.2">
      <c r="P37915" s="12"/>
      <c r="AB37915"/>
    </row>
    <row r="37916" spans="16:28" x14ac:dyDescent="0.2">
      <c r="P37916" s="12"/>
      <c r="AB37916"/>
    </row>
    <row r="37917" spans="16:28" x14ac:dyDescent="0.2">
      <c r="P37917" s="12"/>
      <c r="AB37917"/>
    </row>
    <row r="37918" spans="16:28" x14ac:dyDescent="0.2">
      <c r="P37918" s="12"/>
      <c r="AB37918"/>
    </row>
    <row r="37919" spans="16:28" x14ac:dyDescent="0.2">
      <c r="P37919" s="12"/>
      <c r="AB37919"/>
    </row>
    <row r="37920" spans="16:28" x14ac:dyDescent="0.2">
      <c r="P37920" s="12"/>
      <c r="AB37920"/>
    </row>
    <row r="37921" spans="16:28" x14ac:dyDescent="0.2">
      <c r="P37921" s="12"/>
      <c r="AB37921"/>
    </row>
    <row r="37922" spans="16:28" x14ac:dyDescent="0.2">
      <c r="P37922" s="12"/>
      <c r="AB37922"/>
    </row>
    <row r="37923" spans="16:28" x14ac:dyDescent="0.2">
      <c r="P37923" s="12"/>
      <c r="AB37923"/>
    </row>
    <row r="37924" spans="16:28" x14ac:dyDescent="0.2">
      <c r="P37924" s="12"/>
      <c r="AB37924"/>
    </row>
    <row r="37925" spans="16:28" x14ac:dyDescent="0.2">
      <c r="P37925" s="12"/>
      <c r="AB37925"/>
    </row>
    <row r="37926" spans="16:28" x14ac:dyDescent="0.2">
      <c r="P37926" s="12"/>
      <c r="AB37926"/>
    </row>
    <row r="37927" spans="16:28" x14ac:dyDescent="0.2">
      <c r="P37927" s="12"/>
      <c r="AB37927"/>
    </row>
    <row r="37928" spans="16:28" x14ac:dyDescent="0.2">
      <c r="P37928" s="12"/>
      <c r="AB37928"/>
    </row>
    <row r="37929" spans="16:28" x14ac:dyDescent="0.2">
      <c r="P37929" s="12"/>
      <c r="AB37929"/>
    </row>
    <row r="37930" spans="16:28" x14ac:dyDescent="0.2">
      <c r="P37930" s="12"/>
      <c r="AB37930"/>
    </row>
    <row r="37931" spans="16:28" x14ac:dyDescent="0.2">
      <c r="P37931" s="12"/>
      <c r="AB37931"/>
    </row>
    <row r="37932" spans="16:28" x14ac:dyDescent="0.2">
      <c r="P37932" s="12"/>
      <c r="AB37932"/>
    </row>
    <row r="37933" spans="16:28" x14ac:dyDescent="0.2">
      <c r="P37933" s="12"/>
      <c r="AB37933"/>
    </row>
    <row r="37934" spans="16:28" x14ac:dyDescent="0.2">
      <c r="P37934" s="12"/>
      <c r="AB37934"/>
    </row>
    <row r="37935" spans="16:28" x14ac:dyDescent="0.2">
      <c r="P37935" s="12"/>
      <c r="AB37935"/>
    </row>
    <row r="37936" spans="16:28" x14ac:dyDescent="0.2">
      <c r="P37936" s="12"/>
      <c r="AB37936"/>
    </row>
    <row r="37937" spans="16:28" x14ac:dyDescent="0.2">
      <c r="P37937" s="12"/>
      <c r="AB37937"/>
    </row>
    <row r="37938" spans="16:28" x14ac:dyDescent="0.2">
      <c r="P37938" s="12"/>
      <c r="AB37938"/>
    </row>
    <row r="37939" spans="16:28" x14ac:dyDescent="0.2">
      <c r="P37939" s="12"/>
      <c r="AB37939"/>
    </row>
    <row r="37940" spans="16:28" x14ac:dyDescent="0.2">
      <c r="P37940" s="12"/>
      <c r="AB37940"/>
    </row>
    <row r="37941" spans="16:28" x14ac:dyDescent="0.2">
      <c r="P37941" s="12"/>
      <c r="AB37941"/>
    </row>
    <row r="37942" spans="16:28" x14ac:dyDescent="0.2">
      <c r="P37942" s="12"/>
      <c r="AB37942"/>
    </row>
    <row r="37943" spans="16:28" x14ac:dyDescent="0.2">
      <c r="P37943" s="12"/>
      <c r="AB37943"/>
    </row>
    <row r="37944" spans="16:28" x14ac:dyDescent="0.2">
      <c r="P37944" s="12"/>
      <c r="AB37944"/>
    </row>
    <row r="37945" spans="16:28" x14ac:dyDescent="0.2">
      <c r="P37945" s="12"/>
      <c r="AB37945"/>
    </row>
    <row r="37946" spans="16:28" x14ac:dyDescent="0.2">
      <c r="P37946" s="12"/>
      <c r="AB37946"/>
    </row>
    <row r="37947" spans="16:28" x14ac:dyDescent="0.2">
      <c r="P37947" s="12"/>
      <c r="AB37947"/>
    </row>
    <row r="37948" spans="16:28" x14ac:dyDescent="0.2">
      <c r="P37948" s="12"/>
      <c r="AB37948"/>
    </row>
    <row r="37949" spans="16:28" x14ac:dyDescent="0.2">
      <c r="P37949" s="12"/>
      <c r="AB37949"/>
    </row>
    <row r="37950" spans="16:28" x14ac:dyDescent="0.2">
      <c r="P37950" s="12"/>
      <c r="AB37950"/>
    </row>
    <row r="37951" spans="16:28" x14ac:dyDescent="0.2">
      <c r="P37951" s="12"/>
      <c r="AB37951"/>
    </row>
    <row r="37952" spans="16:28" x14ac:dyDescent="0.2">
      <c r="P37952" s="12"/>
      <c r="AB37952"/>
    </row>
    <row r="37953" spans="16:28" x14ac:dyDescent="0.2">
      <c r="P37953" s="12"/>
      <c r="AB37953"/>
    </row>
    <row r="37954" spans="16:28" x14ac:dyDescent="0.2">
      <c r="P37954" s="12"/>
      <c r="AB37954"/>
    </row>
    <row r="37955" spans="16:28" x14ac:dyDescent="0.2">
      <c r="P37955" s="12"/>
      <c r="AB37955"/>
    </row>
    <row r="37956" spans="16:28" x14ac:dyDescent="0.2">
      <c r="P37956" s="12"/>
      <c r="AB37956"/>
    </row>
    <row r="37957" spans="16:28" x14ac:dyDescent="0.2">
      <c r="P37957" s="12"/>
      <c r="AB37957"/>
    </row>
    <row r="37958" spans="16:28" x14ac:dyDescent="0.2">
      <c r="P37958" s="12"/>
      <c r="AB37958"/>
    </row>
    <row r="37959" spans="16:28" x14ac:dyDescent="0.2">
      <c r="P37959" s="12"/>
      <c r="AB37959"/>
    </row>
    <row r="37960" spans="16:28" x14ac:dyDescent="0.2">
      <c r="P37960" s="12"/>
      <c r="AB37960"/>
    </row>
    <row r="37961" spans="16:28" x14ac:dyDescent="0.2">
      <c r="P37961" s="12"/>
      <c r="AB37961"/>
    </row>
    <row r="37962" spans="16:28" x14ac:dyDescent="0.2">
      <c r="P37962" s="12"/>
      <c r="AB37962"/>
    </row>
    <row r="37963" spans="16:28" x14ac:dyDescent="0.2">
      <c r="P37963" s="12"/>
      <c r="AB37963"/>
    </row>
    <row r="37964" spans="16:28" x14ac:dyDescent="0.2">
      <c r="P37964" s="12"/>
      <c r="AB37964"/>
    </row>
    <row r="37965" spans="16:28" x14ac:dyDescent="0.2">
      <c r="P37965" s="12"/>
      <c r="AB37965"/>
    </row>
    <row r="37966" spans="16:28" x14ac:dyDescent="0.2">
      <c r="P37966" s="12"/>
      <c r="AB37966"/>
    </row>
    <row r="37967" spans="16:28" x14ac:dyDescent="0.2">
      <c r="P37967" s="12"/>
      <c r="AB37967"/>
    </row>
    <row r="37968" spans="16:28" x14ac:dyDescent="0.2">
      <c r="P37968" s="12"/>
      <c r="AB37968"/>
    </row>
    <row r="37969" spans="16:28" x14ac:dyDescent="0.2">
      <c r="P37969" s="12"/>
      <c r="AB37969"/>
    </row>
    <row r="37970" spans="16:28" x14ac:dyDescent="0.2">
      <c r="P37970" s="12"/>
      <c r="AB37970"/>
    </row>
    <row r="37971" spans="16:28" x14ac:dyDescent="0.2">
      <c r="P37971" s="12"/>
      <c r="AB37971"/>
    </row>
    <row r="37972" spans="16:28" x14ac:dyDescent="0.2">
      <c r="P37972" s="12"/>
      <c r="AB37972"/>
    </row>
    <row r="37973" spans="16:28" x14ac:dyDescent="0.2">
      <c r="P37973" s="12"/>
      <c r="AB37973"/>
    </row>
    <row r="37974" spans="16:28" x14ac:dyDescent="0.2">
      <c r="P37974" s="12"/>
      <c r="AB37974"/>
    </row>
    <row r="37975" spans="16:28" x14ac:dyDescent="0.2">
      <c r="P37975" s="12"/>
      <c r="AB37975"/>
    </row>
    <row r="37976" spans="16:28" x14ac:dyDescent="0.2">
      <c r="P37976" s="12"/>
      <c r="AB37976"/>
    </row>
    <row r="37977" spans="16:28" x14ac:dyDescent="0.2">
      <c r="P37977" s="12"/>
      <c r="AB37977"/>
    </row>
    <row r="37978" spans="16:28" x14ac:dyDescent="0.2">
      <c r="P37978" s="12"/>
      <c r="AB37978"/>
    </row>
    <row r="37979" spans="16:28" x14ac:dyDescent="0.2">
      <c r="P37979" s="12"/>
      <c r="AB37979"/>
    </row>
    <row r="37980" spans="16:28" x14ac:dyDescent="0.2">
      <c r="P37980" s="12"/>
      <c r="AB37980"/>
    </row>
    <row r="37981" spans="16:28" x14ac:dyDescent="0.2">
      <c r="P37981" s="12"/>
      <c r="AB37981"/>
    </row>
    <row r="37982" spans="16:28" x14ac:dyDescent="0.2">
      <c r="P37982" s="12"/>
      <c r="AB37982"/>
    </row>
    <row r="37983" spans="16:28" x14ac:dyDescent="0.2">
      <c r="P37983" s="12"/>
      <c r="AB37983"/>
    </row>
    <row r="37984" spans="16:28" x14ac:dyDescent="0.2">
      <c r="P37984" s="12"/>
      <c r="AB37984"/>
    </row>
    <row r="37985" spans="16:28" x14ac:dyDescent="0.2">
      <c r="P37985" s="12"/>
      <c r="AB37985"/>
    </row>
    <row r="37986" spans="16:28" x14ac:dyDescent="0.2">
      <c r="P37986" s="12"/>
      <c r="AB37986"/>
    </row>
    <row r="37987" spans="16:28" x14ac:dyDescent="0.2">
      <c r="P37987" s="12"/>
      <c r="AB37987"/>
    </row>
    <row r="37988" spans="16:28" x14ac:dyDescent="0.2">
      <c r="P37988" s="12"/>
      <c r="AB37988"/>
    </row>
    <row r="37989" spans="16:28" x14ac:dyDescent="0.2">
      <c r="P37989" s="12"/>
      <c r="AB37989"/>
    </row>
    <row r="37990" spans="16:28" x14ac:dyDescent="0.2">
      <c r="P37990" s="12"/>
      <c r="AB37990"/>
    </row>
    <row r="37991" spans="16:28" x14ac:dyDescent="0.2">
      <c r="P37991" s="12"/>
      <c r="AB37991"/>
    </row>
    <row r="37992" spans="16:28" x14ac:dyDescent="0.2">
      <c r="P37992" s="12"/>
      <c r="AB37992"/>
    </row>
    <row r="37993" spans="16:28" x14ac:dyDescent="0.2">
      <c r="P37993" s="12"/>
      <c r="AB37993"/>
    </row>
    <row r="37994" spans="16:28" x14ac:dyDescent="0.2">
      <c r="P37994" s="12"/>
      <c r="AB37994"/>
    </row>
    <row r="37995" spans="16:28" x14ac:dyDescent="0.2">
      <c r="P37995" s="12"/>
      <c r="AB37995"/>
    </row>
    <row r="37996" spans="16:28" x14ac:dyDescent="0.2">
      <c r="P37996" s="12"/>
      <c r="AB37996"/>
    </row>
    <row r="37997" spans="16:28" x14ac:dyDescent="0.2">
      <c r="P37997" s="12"/>
      <c r="AB37997"/>
    </row>
    <row r="37998" spans="16:28" x14ac:dyDescent="0.2">
      <c r="P37998" s="12"/>
      <c r="AB37998"/>
    </row>
    <row r="37999" spans="16:28" x14ac:dyDescent="0.2">
      <c r="P37999" s="12"/>
      <c r="AB37999"/>
    </row>
    <row r="38000" spans="16:28" x14ac:dyDescent="0.2">
      <c r="P38000" s="12"/>
      <c r="AB38000"/>
    </row>
    <row r="38001" spans="16:28" x14ac:dyDescent="0.2">
      <c r="P38001" s="12"/>
      <c r="AB38001"/>
    </row>
    <row r="38002" spans="16:28" x14ac:dyDescent="0.2">
      <c r="P38002" s="12"/>
      <c r="AB38002"/>
    </row>
    <row r="38003" spans="16:28" x14ac:dyDescent="0.2">
      <c r="P38003" s="12"/>
      <c r="AB38003"/>
    </row>
    <row r="38004" spans="16:28" x14ac:dyDescent="0.2">
      <c r="P38004" s="12"/>
      <c r="AB38004"/>
    </row>
    <row r="38005" spans="16:28" x14ac:dyDescent="0.2">
      <c r="P38005" s="12"/>
      <c r="AB38005"/>
    </row>
    <row r="38006" spans="16:28" x14ac:dyDescent="0.2">
      <c r="P38006" s="12"/>
      <c r="AB38006"/>
    </row>
    <row r="38007" spans="16:28" x14ac:dyDescent="0.2">
      <c r="P38007" s="12"/>
      <c r="AB38007"/>
    </row>
    <row r="38008" spans="16:28" x14ac:dyDescent="0.2">
      <c r="P38008" s="12"/>
      <c r="AB38008"/>
    </row>
    <row r="38009" spans="16:28" x14ac:dyDescent="0.2">
      <c r="P38009" s="12"/>
      <c r="AB38009"/>
    </row>
    <row r="38010" spans="16:28" x14ac:dyDescent="0.2">
      <c r="P38010" s="12"/>
      <c r="AB38010"/>
    </row>
    <row r="38011" spans="16:28" x14ac:dyDescent="0.2">
      <c r="P38011" s="12"/>
      <c r="AB38011"/>
    </row>
    <row r="38012" spans="16:28" x14ac:dyDescent="0.2">
      <c r="P38012" s="12"/>
      <c r="AB38012"/>
    </row>
    <row r="38013" spans="16:28" x14ac:dyDescent="0.2">
      <c r="P38013" s="12"/>
      <c r="AB38013"/>
    </row>
    <row r="38014" spans="16:28" x14ac:dyDescent="0.2">
      <c r="P38014" s="12"/>
      <c r="AB38014"/>
    </row>
    <row r="38015" spans="16:28" x14ac:dyDescent="0.2">
      <c r="P38015" s="12"/>
      <c r="AB38015"/>
    </row>
    <row r="38016" spans="16:28" x14ac:dyDescent="0.2">
      <c r="P38016" s="12"/>
      <c r="AB38016"/>
    </row>
    <row r="38017" spans="16:28" x14ac:dyDescent="0.2">
      <c r="P38017" s="12"/>
      <c r="AB38017"/>
    </row>
    <row r="38018" spans="16:28" x14ac:dyDescent="0.2">
      <c r="P38018" s="12"/>
      <c r="AB38018"/>
    </row>
    <row r="38019" spans="16:28" x14ac:dyDescent="0.2">
      <c r="P38019" s="12"/>
      <c r="AB38019"/>
    </row>
    <row r="38020" spans="16:28" x14ac:dyDescent="0.2">
      <c r="P38020" s="12"/>
      <c r="AB38020"/>
    </row>
    <row r="38021" spans="16:28" x14ac:dyDescent="0.2">
      <c r="P38021" s="12"/>
      <c r="AB38021"/>
    </row>
    <row r="38022" spans="16:28" x14ac:dyDescent="0.2">
      <c r="P38022" s="12"/>
      <c r="AB38022"/>
    </row>
    <row r="38023" spans="16:28" x14ac:dyDescent="0.2">
      <c r="P38023" s="12"/>
      <c r="AB38023"/>
    </row>
    <row r="38024" spans="16:28" x14ac:dyDescent="0.2">
      <c r="P38024" s="12"/>
      <c r="AB38024"/>
    </row>
    <row r="38025" spans="16:28" x14ac:dyDescent="0.2">
      <c r="P38025" s="12"/>
      <c r="AB38025"/>
    </row>
    <row r="38026" spans="16:28" x14ac:dyDescent="0.2">
      <c r="P38026" s="12"/>
      <c r="AB38026"/>
    </row>
    <row r="38027" spans="16:28" x14ac:dyDescent="0.2">
      <c r="P38027" s="12"/>
      <c r="AB38027"/>
    </row>
    <row r="38028" spans="16:28" x14ac:dyDescent="0.2">
      <c r="P38028" s="12"/>
      <c r="AB38028"/>
    </row>
    <row r="38029" spans="16:28" x14ac:dyDescent="0.2">
      <c r="P38029" s="12"/>
      <c r="AB38029"/>
    </row>
    <row r="38030" spans="16:28" x14ac:dyDescent="0.2">
      <c r="P38030" s="12"/>
      <c r="AB38030"/>
    </row>
    <row r="38031" spans="16:28" x14ac:dyDescent="0.2">
      <c r="P38031" s="12"/>
      <c r="AB38031"/>
    </row>
    <row r="38032" spans="16:28" x14ac:dyDescent="0.2">
      <c r="P38032" s="12"/>
      <c r="AB38032"/>
    </row>
    <row r="38033" spans="16:28" x14ac:dyDescent="0.2">
      <c r="P38033" s="12"/>
      <c r="AB38033"/>
    </row>
    <row r="38034" spans="16:28" x14ac:dyDescent="0.2">
      <c r="P38034" s="12"/>
      <c r="AB38034"/>
    </row>
    <row r="38035" spans="16:28" x14ac:dyDescent="0.2">
      <c r="P38035" s="12"/>
      <c r="AB38035"/>
    </row>
    <row r="38036" spans="16:28" x14ac:dyDescent="0.2">
      <c r="P38036" s="12"/>
      <c r="AB38036"/>
    </row>
    <row r="38037" spans="16:28" x14ac:dyDescent="0.2">
      <c r="P38037" s="12"/>
      <c r="AB38037"/>
    </row>
    <row r="38038" spans="16:28" x14ac:dyDescent="0.2">
      <c r="P38038" s="12"/>
      <c r="AB38038"/>
    </row>
    <row r="38039" spans="16:28" x14ac:dyDescent="0.2">
      <c r="P38039" s="12"/>
      <c r="AB38039"/>
    </row>
    <row r="38040" spans="16:28" x14ac:dyDescent="0.2">
      <c r="P38040" s="12"/>
      <c r="AB38040"/>
    </row>
    <row r="38041" spans="16:28" x14ac:dyDescent="0.2">
      <c r="P38041" s="12"/>
      <c r="AB38041"/>
    </row>
    <row r="38042" spans="16:28" x14ac:dyDescent="0.2">
      <c r="P38042" s="12"/>
      <c r="AB38042"/>
    </row>
    <row r="38043" spans="16:28" x14ac:dyDescent="0.2">
      <c r="P38043" s="12"/>
      <c r="AB38043"/>
    </row>
    <row r="38044" spans="16:28" x14ac:dyDescent="0.2">
      <c r="P38044" s="12"/>
      <c r="AB38044"/>
    </row>
    <row r="38045" spans="16:28" x14ac:dyDescent="0.2">
      <c r="P38045" s="12"/>
      <c r="AB38045"/>
    </row>
    <row r="38046" spans="16:28" x14ac:dyDescent="0.2">
      <c r="P38046" s="12"/>
      <c r="AB38046"/>
    </row>
    <row r="38047" spans="16:28" x14ac:dyDescent="0.2">
      <c r="P38047" s="12"/>
      <c r="AB38047"/>
    </row>
    <row r="38048" spans="16:28" x14ac:dyDescent="0.2">
      <c r="P38048" s="12"/>
      <c r="AB38048"/>
    </row>
    <row r="38049" spans="16:28" x14ac:dyDescent="0.2">
      <c r="P38049" s="12"/>
      <c r="AB38049"/>
    </row>
    <row r="38050" spans="16:28" x14ac:dyDescent="0.2">
      <c r="P38050" s="12"/>
      <c r="AB38050"/>
    </row>
    <row r="38051" spans="16:28" x14ac:dyDescent="0.2">
      <c r="P38051" s="12"/>
      <c r="AB38051"/>
    </row>
    <row r="38052" spans="16:28" x14ac:dyDescent="0.2">
      <c r="P38052" s="12"/>
      <c r="AB38052"/>
    </row>
    <row r="38053" spans="16:28" x14ac:dyDescent="0.2">
      <c r="P38053" s="12"/>
      <c r="AB38053"/>
    </row>
    <row r="38054" spans="16:28" x14ac:dyDescent="0.2">
      <c r="P38054" s="12"/>
      <c r="AB38054"/>
    </row>
    <row r="38055" spans="16:28" x14ac:dyDescent="0.2">
      <c r="P38055" s="12"/>
      <c r="AB38055"/>
    </row>
    <row r="38056" spans="16:28" x14ac:dyDescent="0.2">
      <c r="P38056" s="12"/>
      <c r="AB38056"/>
    </row>
    <row r="38057" spans="16:28" x14ac:dyDescent="0.2">
      <c r="P38057" s="12"/>
      <c r="AB38057"/>
    </row>
    <row r="38058" spans="16:28" x14ac:dyDescent="0.2">
      <c r="P38058" s="12"/>
      <c r="AB38058"/>
    </row>
    <row r="38059" spans="16:28" x14ac:dyDescent="0.2">
      <c r="P38059" s="12"/>
      <c r="AB38059"/>
    </row>
    <row r="38060" spans="16:28" x14ac:dyDescent="0.2">
      <c r="P38060" s="12"/>
      <c r="AB38060"/>
    </row>
    <row r="38061" spans="16:28" x14ac:dyDescent="0.2">
      <c r="P38061" s="12"/>
      <c r="AB38061"/>
    </row>
    <row r="38062" spans="16:28" x14ac:dyDescent="0.2">
      <c r="P38062" s="12"/>
      <c r="AB38062"/>
    </row>
    <row r="38063" spans="16:28" x14ac:dyDescent="0.2">
      <c r="P38063" s="12"/>
      <c r="AB38063"/>
    </row>
    <row r="38064" spans="16:28" x14ac:dyDescent="0.2">
      <c r="P38064" s="12"/>
      <c r="AB38064"/>
    </row>
    <row r="38065" spans="16:28" x14ac:dyDescent="0.2">
      <c r="P38065" s="12"/>
      <c r="AB38065"/>
    </row>
    <row r="38066" spans="16:28" x14ac:dyDescent="0.2">
      <c r="P38066" s="12"/>
      <c r="AB38066"/>
    </row>
    <row r="38067" spans="16:28" x14ac:dyDescent="0.2">
      <c r="P38067" s="12"/>
      <c r="AB38067"/>
    </row>
    <row r="38068" spans="16:28" x14ac:dyDescent="0.2">
      <c r="P38068" s="12"/>
      <c r="AB38068"/>
    </row>
    <row r="38069" spans="16:28" x14ac:dyDescent="0.2">
      <c r="P38069" s="12"/>
      <c r="AB38069"/>
    </row>
    <row r="38070" spans="16:28" x14ac:dyDescent="0.2">
      <c r="P38070" s="12"/>
      <c r="AB38070"/>
    </row>
    <row r="38071" spans="16:28" x14ac:dyDescent="0.2">
      <c r="P38071" s="12"/>
      <c r="AB38071"/>
    </row>
    <row r="38072" spans="16:28" x14ac:dyDescent="0.2">
      <c r="P38072" s="12"/>
      <c r="AB38072"/>
    </row>
    <row r="38073" spans="16:28" x14ac:dyDescent="0.2">
      <c r="P38073" s="12"/>
      <c r="AB38073"/>
    </row>
    <row r="38074" spans="16:28" x14ac:dyDescent="0.2">
      <c r="P38074" s="12"/>
      <c r="AB38074"/>
    </row>
    <row r="38075" spans="16:28" x14ac:dyDescent="0.2">
      <c r="P38075" s="12"/>
      <c r="AB38075"/>
    </row>
    <row r="38076" spans="16:28" x14ac:dyDescent="0.2">
      <c r="P38076" s="12"/>
      <c r="AB38076"/>
    </row>
    <row r="38077" spans="16:28" x14ac:dyDescent="0.2">
      <c r="P38077" s="12"/>
      <c r="AB38077"/>
    </row>
    <row r="38078" spans="16:28" x14ac:dyDescent="0.2">
      <c r="P38078" s="12"/>
      <c r="AB38078"/>
    </row>
    <row r="38079" spans="16:28" x14ac:dyDescent="0.2">
      <c r="P38079" s="12"/>
      <c r="AB38079"/>
    </row>
    <row r="38080" spans="16:28" x14ac:dyDescent="0.2">
      <c r="P38080" s="12"/>
      <c r="AB38080"/>
    </row>
    <row r="38081" spans="16:28" x14ac:dyDescent="0.2">
      <c r="P38081" s="12"/>
      <c r="AB38081"/>
    </row>
    <row r="38082" spans="16:28" x14ac:dyDescent="0.2">
      <c r="P38082" s="12"/>
      <c r="AB38082"/>
    </row>
    <row r="38083" spans="16:28" x14ac:dyDescent="0.2">
      <c r="P38083" s="12"/>
      <c r="AB38083"/>
    </row>
    <row r="38084" spans="16:28" x14ac:dyDescent="0.2">
      <c r="P38084" s="12"/>
      <c r="AB38084"/>
    </row>
    <row r="38085" spans="16:28" x14ac:dyDescent="0.2">
      <c r="P38085" s="12"/>
      <c r="AB38085"/>
    </row>
    <row r="38086" spans="16:28" x14ac:dyDescent="0.2">
      <c r="P38086" s="12"/>
      <c r="AB38086"/>
    </row>
    <row r="38087" spans="16:28" x14ac:dyDescent="0.2">
      <c r="P38087" s="12"/>
      <c r="AB38087"/>
    </row>
    <row r="38088" spans="16:28" x14ac:dyDescent="0.2">
      <c r="P38088" s="12"/>
      <c r="AB38088"/>
    </row>
    <row r="38089" spans="16:28" x14ac:dyDescent="0.2">
      <c r="P38089" s="12"/>
      <c r="AB38089"/>
    </row>
    <row r="38090" spans="16:28" x14ac:dyDescent="0.2">
      <c r="P38090" s="12"/>
      <c r="AB38090"/>
    </row>
    <row r="38091" spans="16:28" x14ac:dyDescent="0.2">
      <c r="P38091" s="12"/>
      <c r="AB38091"/>
    </row>
    <row r="38092" spans="16:28" x14ac:dyDescent="0.2">
      <c r="P38092" s="12"/>
      <c r="AB38092"/>
    </row>
    <row r="38093" spans="16:28" x14ac:dyDescent="0.2">
      <c r="P38093" s="12"/>
      <c r="AB38093"/>
    </row>
    <row r="38094" spans="16:28" x14ac:dyDescent="0.2">
      <c r="P38094" s="12"/>
      <c r="AB38094"/>
    </row>
    <row r="38095" spans="16:28" x14ac:dyDescent="0.2">
      <c r="P38095" s="12"/>
      <c r="AB38095"/>
    </row>
    <row r="38096" spans="16:28" x14ac:dyDescent="0.2">
      <c r="P38096" s="12"/>
      <c r="AB38096"/>
    </row>
    <row r="38097" spans="16:28" x14ac:dyDescent="0.2">
      <c r="P38097" s="12"/>
      <c r="AB38097"/>
    </row>
    <row r="38098" spans="16:28" x14ac:dyDescent="0.2">
      <c r="P38098" s="12"/>
      <c r="AB38098"/>
    </row>
    <row r="38099" spans="16:28" x14ac:dyDescent="0.2">
      <c r="P38099" s="12"/>
      <c r="AB38099"/>
    </row>
    <row r="38100" spans="16:28" x14ac:dyDescent="0.2">
      <c r="P38100" s="12"/>
      <c r="AB38100"/>
    </row>
    <row r="38101" spans="16:28" x14ac:dyDescent="0.2">
      <c r="P38101" s="12"/>
      <c r="AB38101"/>
    </row>
    <row r="38102" spans="16:28" x14ac:dyDescent="0.2">
      <c r="P38102" s="12"/>
      <c r="AB38102"/>
    </row>
    <row r="38103" spans="16:28" x14ac:dyDescent="0.2">
      <c r="P38103" s="12"/>
      <c r="AB38103"/>
    </row>
    <row r="38104" spans="16:28" x14ac:dyDescent="0.2">
      <c r="P38104" s="12"/>
      <c r="AB38104"/>
    </row>
    <row r="38105" spans="16:28" x14ac:dyDescent="0.2">
      <c r="P38105" s="12"/>
      <c r="AB38105"/>
    </row>
    <row r="38106" spans="16:28" x14ac:dyDescent="0.2">
      <c r="P38106" s="12"/>
      <c r="AB38106"/>
    </row>
    <row r="38107" spans="16:28" x14ac:dyDescent="0.2">
      <c r="P38107" s="12"/>
      <c r="AB38107"/>
    </row>
    <row r="38108" spans="16:28" x14ac:dyDescent="0.2">
      <c r="P38108" s="12"/>
      <c r="AB38108"/>
    </row>
    <row r="38109" spans="16:28" x14ac:dyDescent="0.2">
      <c r="P38109" s="12"/>
      <c r="AB38109"/>
    </row>
    <row r="38110" spans="16:28" x14ac:dyDescent="0.2">
      <c r="P38110" s="12"/>
      <c r="AB38110"/>
    </row>
    <row r="38111" spans="16:28" x14ac:dyDescent="0.2">
      <c r="P38111" s="12"/>
      <c r="AB38111"/>
    </row>
    <row r="38112" spans="16:28" x14ac:dyDescent="0.2">
      <c r="P38112" s="12"/>
      <c r="AB38112"/>
    </row>
    <row r="38113" spans="16:28" x14ac:dyDescent="0.2">
      <c r="P38113" s="12"/>
      <c r="AB38113"/>
    </row>
    <row r="38114" spans="16:28" x14ac:dyDescent="0.2">
      <c r="P38114" s="12"/>
      <c r="AB38114"/>
    </row>
    <row r="38115" spans="16:28" x14ac:dyDescent="0.2">
      <c r="P38115" s="12"/>
      <c r="AB38115"/>
    </row>
    <row r="38116" spans="16:28" x14ac:dyDescent="0.2">
      <c r="P38116" s="12"/>
      <c r="AB38116"/>
    </row>
    <row r="38117" spans="16:28" x14ac:dyDescent="0.2">
      <c r="P38117" s="12"/>
      <c r="AB38117"/>
    </row>
    <row r="38118" spans="16:28" x14ac:dyDescent="0.2">
      <c r="P38118" s="12"/>
      <c r="AB38118"/>
    </row>
    <row r="38119" spans="16:28" x14ac:dyDescent="0.2">
      <c r="P38119" s="12"/>
      <c r="AB38119"/>
    </row>
    <row r="38120" spans="16:28" x14ac:dyDescent="0.2">
      <c r="P38120" s="12"/>
      <c r="AB38120"/>
    </row>
    <row r="38121" spans="16:28" x14ac:dyDescent="0.2">
      <c r="P38121" s="12"/>
      <c r="AB38121"/>
    </row>
    <row r="38122" spans="16:28" x14ac:dyDescent="0.2">
      <c r="P38122" s="12"/>
      <c r="AB38122"/>
    </row>
    <row r="38123" spans="16:28" x14ac:dyDescent="0.2">
      <c r="P38123" s="12"/>
      <c r="AB38123"/>
    </row>
    <row r="38124" spans="16:28" x14ac:dyDescent="0.2">
      <c r="P38124" s="12"/>
      <c r="AB38124"/>
    </row>
    <row r="38125" spans="16:28" x14ac:dyDescent="0.2">
      <c r="P38125" s="12"/>
      <c r="AB38125"/>
    </row>
    <row r="38126" spans="16:28" x14ac:dyDescent="0.2">
      <c r="P38126" s="12"/>
      <c r="AB38126"/>
    </row>
    <row r="38127" spans="16:28" x14ac:dyDescent="0.2">
      <c r="P38127" s="12"/>
      <c r="AB38127"/>
    </row>
    <row r="38128" spans="16:28" x14ac:dyDescent="0.2">
      <c r="P38128" s="12"/>
      <c r="AB38128"/>
    </row>
    <row r="38129" spans="16:28" x14ac:dyDescent="0.2">
      <c r="P38129" s="12"/>
      <c r="AB38129"/>
    </row>
    <row r="38130" spans="16:28" x14ac:dyDescent="0.2">
      <c r="P38130" s="12"/>
      <c r="AB38130"/>
    </row>
    <row r="38131" spans="16:28" x14ac:dyDescent="0.2">
      <c r="P38131" s="12"/>
      <c r="AB38131"/>
    </row>
    <row r="38132" spans="16:28" x14ac:dyDescent="0.2">
      <c r="P38132" s="12"/>
      <c r="AB38132"/>
    </row>
    <row r="38133" spans="16:28" x14ac:dyDescent="0.2">
      <c r="P38133" s="12"/>
      <c r="AB38133"/>
    </row>
    <row r="38134" spans="16:28" x14ac:dyDescent="0.2">
      <c r="P38134" s="12"/>
      <c r="AB38134"/>
    </row>
    <row r="38135" spans="16:28" x14ac:dyDescent="0.2">
      <c r="P38135" s="12"/>
      <c r="AB38135"/>
    </row>
    <row r="38136" spans="16:28" x14ac:dyDescent="0.2">
      <c r="P38136" s="12"/>
      <c r="AB38136"/>
    </row>
    <row r="38137" spans="16:28" x14ac:dyDescent="0.2">
      <c r="P38137" s="12"/>
      <c r="AB38137"/>
    </row>
    <row r="38138" spans="16:28" x14ac:dyDescent="0.2">
      <c r="P38138" s="12"/>
      <c r="AB38138"/>
    </row>
    <row r="38139" spans="16:28" x14ac:dyDescent="0.2">
      <c r="P38139" s="12"/>
      <c r="AB38139"/>
    </row>
    <row r="38140" spans="16:28" x14ac:dyDescent="0.2">
      <c r="P38140" s="12"/>
      <c r="AB38140"/>
    </row>
    <row r="38141" spans="16:28" x14ac:dyDescent="0.2">
      <c r="P38141" s="12"/>
      <c r="AB38141"/>
    </row>
    <row r="38142" spans="16:28" x14ac:dyDescent="0.2">
      <c r="P38142" s="12"/>
      <c r="AB38142"/>
    </row>
    <row r="38143" spans="16:28" x14ac:dyDescent="0.2">
      <c r="P38143" s="12"/>
      <c r="AB38143"/>
    </row>
    <row r="38144" spans="16:28" x14ac:dyDescent="0.2">
      <c r="P38144" s="12"/>
      <c r="AB38144"/>
    </row>
    <row r="38145" spans="16:28" x14ac:dyDescent="0.2">
      <c r="P38145" s="12"/>
      <c r="AB38145"/>
    </row>
    <row r="38146" spans="16:28" x14ac:dyDescent="0.2">
      <c r="P38146" s="12"/>
      <c r="AB38146"/>
    </row>
    <row r="38147" spans="16:28" x14ac:dyDescent="0.2">
      <c r="P38147" s="12"/>
      <c r="AB38147"/>
    </row>
    <row r="38148" spans="16:28" x14ac:dyDescent="0.2">
      <c r="P38148" s="12"/>
      <c r="AB38148"/>
    </row>
    <row r="38149" spans="16:28" x14ac:dyDescent="0.2">
      <c r="P38149" s="12"/>
      <c r="AB38149"/>
    </row>
    <row r="38150" spans="16:28" x14ac:dyDescent="0.2">
      <c r="P38150" s="12"/>
      <c r="AB38150"/>
    </row>
    <row r="38151" spans="16:28" x14ac:dyDescent="0.2">
      <c r="P38151" s="12"/>
      <c r="AB38151"/>
    </row>
    <row r="38152" spans="16:28" x14ac:dyDescent="0.2">
      <c r="P38152" s="12"/>
      <c r="AB38152"/>
    </row>
    <row r="38153" spans="16:28" x14ac:dyDescent="0.2">
      <c r="P38153" s="12"/>
      <c r="AB38153"/>
    </row>
    <row r="38154" spans="16:28" x14ac:dyDescent="0.2">
      <c r="P38154" s="12"/>
      <c r="AB38154"/>
    </row>
    <row r="38155" spans="16:28" x14ac:dyDescent="0.2">
      <c r="P38155" s="12"/>
      <c r="AB38155"/>
    </row>
    <row r="38156" spans="16:28" x14ac:dyDescent="0.2">
      <c r="P38156" s="12"/>
      <c r="AB38156"/>
    </row>
    <row r="38157" spans="16:28" x14ac:dyDescent="0.2">
      <c r="P38157" s="12"/>
      <c r="AB38157"/>
    </row>
    <row r="38158" spans="16:28" x14ac:dyDescent="0.2">
      <c r="P38158" s="12"/>
      <c r="AB38158"/>
    </row>
    <row r="38159" spans="16:28" x14ac:dyDescent="0.2">
      <c r="P38159" s="12"/>
      <c r="AB38159"/>
    </row>
    <row r="38160" spans="16:28" x14ac:dyDescent="0.2">
      <c r="P38160" s="12"/>
      <c r="AB38160"/>
    </row>
    <row r="38161" spans="16:28" x14ac:dyDescent="0.2">
      <c r="P38161" s="12"/>
      <c r="AB38161"/>
    </row>
    <row r="38162" spans="16:28" x14ac:dyDescent="0.2">
      <c r="P38162" s="12"/>
      <c r="AB38162"/>
    </row>
    <row r="38163" spans="16:28" x14ac:dyDescent="0.2">
      <c r="P38163" s="12"/>
      <c r="AB38163"/>
    </row>
    <row r="38164" spans="16:28" x14ac:dyDescent="0.2">
      <c r="P38164" s="12"/>
      <c r="AB38164"/>
    </row>
    <row r="38165" spans="16:28" x14ac:dyDescent="0.2">
      <c r="P38165" s="12"/>
      <c r="AB38165"/>
    </row>
    <row r="38166" spans="16:28" x14ac:dyDescent="0.2">
      <c r="P38166" s="12"/>
      <c r="AB38166"/>
    </row>
    <row r="38167" spans="16:28" x14ac:dyDescent="0.2">
      <c r="P38167" s="12"/>
      <c r="AB38167"/>
    </row>
    <row r="38168" spans="16:28" x14ac:dyDescent="0.2">
      <c r="P38168" s="12"/>
      <c r="AB38168"/>
    </row>
    <row r="38169" spans="16:28" x14ac:dyDescent="0.2">
      <c r="P38169" s="12"/>
      <c r="AB38169"/>
    </row>
    <row r="38170" spans="16:28" x14ac:dyDescent="0.2">
      <c r="P38170" s="12"/>
      <c r="AB38170"/>
    </row>
    <row r="38171" spans="16:28" x14ac:dyDescent="0.2">
      <c r="P38171" s="12"/>
      <c r="AB38171"/>
    </row>
    <row r="38172" spans="16:28" x14ac:dyDescent="0.2">
      <c r="P38172" s="12"/>
      <c r="AB38172"/>
    </row>
    <row r="38173" spans="16:28" x14ac:dyDescent="0.2">
      <c r="P38173" s="12"/>
      <c r="AB38173"/>
    </row>
    <row r="38174" spans="16:28" x14ac:dyDescent="0.2">
      <c r="P38174" s="12"/>
      <c r="AB38174"/>
    </row>
    <row r="38175" spans="16:28" x14ac:dyDescent="0.2">
      <c r="P38175" s="12"/>
      <c r="AB38175"/>
    </row>
    <row r="38176" spans="16:28" x14ac:dyDescent="0.2">
      <c r="P38176" s="12"/>
      <c r="AB38176"/>
    </row>
    <row r="38177" spans="16:28" x14ac:dyDescent="0.2">
      <c r="P38177" s="12"/>
      <c r="AB38177"/>
    </row>
    <row r="38178" spans="16:28" x14ac:dyDescent="0.2">
      <c r="P38178" s="12"/>
      <c r="AB38178"/>
    </row>
    <row r="38179" spans="16:28" x14ac:dyDescent="0.2">
      <c r="P38179" s="12"/>
      <c r="AB38179"/>
    </row>
    <row r="38180" spans="16:28" x14ac:dyDescent="0.2">
      <c r="P38180" s="12"/>
      <c r="AB38180"/>
    </row>
    <row r="38181" spans="16:28" x14ac:dyDescent="0.2">
      <c r="P38181" s="12"/>
      <c r="AB38181"/>
    </row>
    <row r="38182" spans="16:28" x14ac:dyDescent="0.2">
      <c r="P38182" s="12"/>
      <c r="AB38182"/>
    </row>
    <row r="38183" spans="16:28" x14ac:dyDescent="0.2">
      <c r="P38183" s="12"/>
      <c r="AB38183"/>
    </row>
    <row r="38184" spans="16:28" x14ac:dyDescent="0.2">
      <c r="P38184" s="12"/>
      <c r="AB38184"/>
    </row>
    <row r="38185" spans="16:28" x14ac:dyDescent="0.2">
      <c r="P38185" s="12"/>
      <c r="AB38185"/>
    </row>
    <row r="38186" spans="16:28" x14ac:dyDescent="0.2">
      <c r="P38186" s="12"/>
      <c r="AB38186"/>
    </row>
    <row r="38187" spans="16:28" x14ac:dyDescent="0.2">
      <c r="P38187" s="12"/>
      <c r="AB38187"/>
    </row>
    <row r="38188" spans="16:28" x14ac:dyDescent="0.2">
      <c r="P38188" s="12"/>
      <c r="AB38188"/>
    </row>
    <row r="38189" spans="16:28" x14ac:dyDescent="0.2">
      <c r="P38189" s="12"/>
      <c r="AB38189"/>
    </row>
    <row r="38190" spans="16:28" x14ac:dyDescent="0.2">
      <c r="P38190" s="12"/>
      <c r="AB38190"/>
    </row>
    <row r="38191" spans="16:28" x14ac:dyDescent="0.2">
      <c r="P38191" s="12"/>
      <c r="AB38191"/>
    </row>
    <row r="38192" spans="16:28" x14ac:dyDescent="0.2">
      <c r="P38192" s="12"/>
      <c r="AB38192"/>
    </row>
    <row r="38193" spans="16:28" x14ac:dyDescent="0.2">
      <c r="P38193" s="12"/>
      <c r="AB38193"/>
    </row>
    <row r="38194" spans="16:28" x14ac:dyDescent="0.2">
      <c r="P38194" s="12"/>
      <c r="AB38194"/>
    </row>
    <row r="38195" spans="16:28" x14ac:dyDescent="0.2">
      <c r="P38195" s="12"/>
      <c r="AB38195"/>
    </row>
    <row r="38196" spans="16:28" x14ac:dyDescent="0.2">
      <c r="P38196" s="12"/>
      <c r="AB38196"/>
    </row>
    <row r="38197" spans="16:28" x14ac:dyDescent="0.2">
      <c r="P38197" s="12"/>
      <c r="AB38197"/>
    </row>
    <row r="38198" spans="16:28" x14ac:dyDescent="0.2">
      <c r="P38198" s="12"/>
      <c r="AB38198"/>
    </row>
    <row r="38199" spans="16:28" x14ac:dyDescent="0.2">
      <c r="P38199" s="12"/>
      <c r="AB38199"/>
    </row>
    <row r="38200" spans="16:28" x14ac:dyDescent="0.2">
      <c r="P38200" s="12"/>
      <c r="AB38200"/>
    </row>
    <row r="38201" spans="16:28" x14ac:dyDescent="0.2">
      <c r="P38201" s="12"/>
      <c r="AB38201"/>
    </row>
    <row r="38202" spans="16:28" x14ac:dyDescent="0.2">
      <c r="P38202" s="12"/>
      <c r="AB38202"/>
    </row>
    <row r="38203" spans="16:28" x14ac:dyDescent="0.2">
      <c r="P38203" s="12"/>
      <c r="AB38203"/>
    </row>
    <row r="38204" spans="16:28" x14ac:dyDescent="0.2">
      <c r="P38204" s="12"/>
      <c r="AB38204"/>
    </row>
    <row r="38205" spans="16:28" x14ac:dyDescent="0.2">
      <c r="P38205" s="12"/>
      <c r="AB38205"/>
    </row>
    <row r="38206" spans="16:28" x14ac:dyDescent="0.2">
      <c r="P38206" s="12"/>
      <c r="AB38206"/>
    </row>
    <row r="38207" spans="16:28" x14ac:dyDescent="0.2">
      <c r="P38207" s="12"/>
      <c r="AB38207"/>
    </row>
    <row r="38208" spans="16:28" x14ac:dyDescent="0.2">
      <c r="P38208" s="12"/>
      <c r="AB38208"/>
    </row>
    <row r="38209" spans="16:28" x14ac:dyDescent="0.2">
      <c r="P38209" s="12"/>
      <c r="AB38209"/>
    </row>
    <row r="38210" spans="16:28" x14ac:dyDescent="0.2">
      <c r="P38210" s="12"/>
      <c r="AB38210"/>
    </row>
    <row r="38211" spans="16:28" x14ac:dyDescent="0.2">
      <c r="P38211" s="12"/>
      <c r="AB38211"/>
    </row>
    <row r="38212" spans="16:28" x14ac:dyDescent="0.2">
      <c r="P38212" s="12"/>
      <c r="AB38212"/>
    </row>
    <row r="38213" spans="16:28" x14ac:dyDescent="0.2">
      <c r="P38213" s="12"/>
      <c r="AB38213"/>
    </row>
    <row r="38214" spans="16:28" x14ac:dyDescent="0.2">
      <c r="P38214" s="12"/>
      <c r="AB38214"/>
    </row>
    <row r="38215" spans="16:28" x14ac:dyDescent="0.2">
      <c r="P38215" s="12"/>
      <c r="AB38215"/>
    </row>
    <row r="38216" spans="16:28" x14ac:dyDescent="0.2">
      <c r="P38216" s="12"/>
      <c r="AB38216"/>
    </row>
    <row r="38217" spans="16:28" x14ac:dyDescent="0.2">
      <c r="P38217" s="12"/>
      <c r="AB38217"/>
    </row>
    <row r="38218" spans="16:28" x14ac:dyDescent="0.2">
      <c r="P38218" s="12"/>
      <c r="AB38218"/>
    </row>
    <row r="38219" spans="16:28" x14ac:dyDescent="0.2">
      <c r="P38219" s="12"/>
      <c r="AB38219"/>
    </row>
    <row r="38220" spans="16:28" x14ac:dyDescent="0.2">
      <c r="P38220" s="12"/>
      <c r="AB38220"/>
    </row>
    <row r="38221" spans="16:28" x14ac:dyDescent="0.2">
      <c r="P38221" s="12"/>
      <c r="AB38221"/>
    </row>
    <row r="38222" spans="16:28" x14ac:dyDescent="0.2">
      <c r="P38222" s="12"/>
      <c r="AB38222"/>
    </row>
    <row r="38223" spans="16:28" x14ac:dyDescent="0.2">
      <c r="P38223" s="12"/>
      <c r="AB38223"/>
    </row>
    <row r="38224" spans="16:28" x14ac:dyDescent="0.2">
      <c r="P38224" s="12"/>
      <c r="AB38224"/>
    </row>
    <row r="38225" spans="16:28" x14ac:dyDescent="0.2">
      <c r="P38225" s="12"/>
      <c r="AB38225"/>
    </row>
    <row r="38226" spans="16:28" x14ac:dyDescent="0.2">
      <c r="P38226" s="12"/>
      <c r="AB38226"/>
    </row>
    <row r="38227" spans="16:28" x14ac:dyDescent="0.2">
      <c r="P38227" s="12"/>
      <c r="AB38227"/>
    </row>
    <row r="38228" spans="16:28" x14ac:dyDescent="0.2">
      <c r="P38228" s="12"/>
      <c r="AB38228"/>
    </row>
    <row r="38229" spans="16:28" x14ac:dyDescent="0.2">
      <c r="P38229" s="12"/>
      <c r="AB38229"/>
    </row>
    <row r="38230" spans="16:28" x14ac:dyDescent="0.2">
      <c r="P38230" s="12"/>
      <c r="AB38230"/>
    </row>
    <row r="38231" spans="16:28" x14ac:dyDescent="0.2">
      <c r="P38231" s="12"/>
      <c r="AB38231"/>
    </row>
    <row r="38232" spans="16:28" x14ac:dyDescent="0.2">
      <c r="P38232" s="12"/>
      <c r="AB38232"/>
    </row>
    <row r="38233" spans="16:28" x14ac:dyDescent="0.2">
      <c r="P38233" s="12"/>
      <c r="AB38233"/>
    </row>
    <row r="38234" spans="16:28" x14ac:dyDescent="0.2">
      <c r="P38234" s="12"/>
      <c r="AB38234"/>
    </row>
    <row r="38235" spans="16:28" x14ac:dyDescent="0.2">
      <c r="P38235" s="12"/>
      <c r="AB38235"/>
    </row>
    <row r="38236" spans="16:28" x14ac:dyDescent="0.2">
      <c r="P38236" s="12"/>
      <c r="AB38236"/>
    </row>
    <row r="38237" spans="16:28" x14ac:dyDescent="0.2">
      <c r="P38237" s="12"/>
      <c r="AB38237"/>
    </row>
    <row r="38238" spans="16:28" x14ac:dyDescent="0.2">
      <c r="P38238" s="12"/>
      <c r="AB38238"/>
    </row>
    <row r="38239" spans="16:28" x14ac:dyDescent="0.2">
      <c r="P38239" s="12"/>
      <c r="AB38239"/>
    </row>
    <row r="38240" spans="16:28" x14ac:dyDescent="0.2">
      <c r="P38240" s="12"/>
      <c r="AB38240"/>
    </row>
    <row r="38241" spans="16:28" x14ac:dyDescent="0.2">
      <c r="P38241" s="12"/>
      <c r="AB38241"/>
    </row>
    <row r="38242" spans="16:28" x14ac:dyDescent="0.2">
      <c r="P38242" s="12"/>
      <c r="AB38242"/>
    </row>
    <row r="38243" spans="16:28" x14ac:dyDescent="0.2">
      <c r="P38243" s="12"/>
      <c r="AB38243"/>
    </row>
    <row r="38244" spans="16:28" x14ac:dyDescent="0.2">
      <c r="P38244" s="12"/>
      <c r="AB38244"/>
    </row>
    <row r="38245" spans="16:28" x14ac:dyDescent="0.2">
      <c r="P38245" s="12"/>
      <c r="AB38245"/>
    </row>
    <row r="38246" spans="16:28" x14ac:dyDescent="0.2">
      <c r="P38246" s="12"/>
      <c r="AB38246"/>
    </row>
    <row r="38247" spans="16:28" x14ac:dyDescent="0.2">
      <c r="P38247" s="12"/>
      <c r="AB38247"/>
    </row>
    <row r="38248" spans="16:28" x14ac:dyDescent="0.2">
      <c r="P38248" s="12"/>
      <c r="AB38248"/>
    </row>
    <row r="38249" spans="16:28" x14ac:dyDescent="0.2">
      <c r="P38249" s="12"/>
      <c r="AB38249"/>
    </row>
    <row r="38250" spans="16:28" x14ac:dyDescent="0.2">
      <c r="P38250" s="12"/>
      <c r="AB38250"/>
    </row>
    <row r="38251" spans="16:28" x14ac:dyDescent="0.2">
      <c r="P38251" s="12"/>
      <c r="AB38251"/>
    </row>
    <row r="38252" spans="16:28" x14ac:dyDescent="0.2">
      <c r="P38252" s="12"/>
      <c r="AB38252"/>
    </row>
    <row r="38253" spans="16:28" x14ac:dyDescent="0.2">
      <c r="P38253" s="12"/>
      <c r="AB38253"/>
    </row>
    <row r="38254" spans="16:28" x14ac:dyDescent="0.2">
      <c r="P38254" s="12"/>
      <c r="AB38254"/>
    </row>
    <row r="38255" spans="16:28" x14ac:dyDescent="0.2">
      <c r="P38255" s="12"/>
      <c r="AB38255"/>
    </row>
    <row r="38256" spans="16:28" x14ac:dyDescent="0.2">
      <c r="P38256" s="12"/>
      <c r="AB38256"/>
    </row>
    <row r="38257" spans="16:28" x14ac:dyDescent="0.2">
      <c r="P38257" s="12"/>
      <c r="AB38257"/>
    </row>
    <row r="38258" spans="16:28" x14ac:dyDescent="0.2">
      <c r="P38258" s="12"/>
      <c r="AB38258"/>
    </row>
    <row r="38259" spans="16:28" x14ac:dyDescent="0.2">
      <c r="P38259" s="12"/>
      <c r="AB38259"/>
    </row>
    <row r="38260" spans="16:28" x14ac:dyDescent="0.2">
      <c r="P38260" s="12"/>
      <c r="AB38260"/>
    </row>
    <row r="38261" spans="16:28" x14ac:dyDescent="0.2">
      <c r="P38261" s="12"/>
      <c r="AB38261"/>
    </row>
    <row r="38262" spans="16:28" x14ac:dyDescent="0.2">
      <c r="P38262" s="12"/>
      <c r="AB38262"/>
    </row>
    <row r="38263" spans="16:28" x14ac:dyDescent="0.2">
      <c r="P38263" s="12"/>
      <c r="AB38263"/>
    </row>
    <row r="38264" spans="16:28" x14ac:dyDescent="0.2">
      <c r="P38264" s="12"/>
      <c r="AB38264"/>
    </row>
    <row r="38265" spans="16:28" x14ac:dyDescent="0.2">
      <c r="P38265" s="12"/>
      <c r="AB38265"/>
    </row>
    <row r="38266" spans="16:28" x14ac:dyDescent="0.2">
      <c r="P38266" s="12"/>
      <c r="AB38266"/>
    </row>
    <row r="38267" spans="16:28" x14ac:dyDescent="0.2">
      <c r="P38267" s="12"/>
      <c r="AB38267"/>
    </row>
    <row r="38268" spans="16:28" x14ac:dyDescent="0.2">
      <c r="P38268" s="12"/>
      <c r="AB38268"/>
    </row>
    <row r="38269" spans="16:28" x14ac:dyDescent="0.2">
      <c r="P38269" s="12"/>
      <c r="AB38269"/>
    </row>
    <row r="38270" spans="16:28" x14ac:dyDescent="0.2">
      <c r="P38270" s="12"/>
      <c r="AB38270"/>
    </row>
    <row r="38271" spans="16:28" x14ac:dyDescent="0.2">
      <c r="P38271" s="12"/>
      <c r="AB38271"/>
    </row>
    <row r="38272" spans="16:28" x14ac:dyDescent="0.2">
      <c r="P38272" s="12"/>
      <c r="AB38272"/>
    </row>
    <row r="38273" spans="16:28" x14ac:dyDescent="0.2">
      <c r="P38273" s="12"/>
      <c r="AB38273"/>
    </row>
    <row r="38274" spans="16:28" x14ac:dyDescent="0.2">
      <c r="P38274" s="12"/>
      <c r="AB38274"/>
    </row>
    <row r="38275" spans="16:28" x14ac:dyDescent="0.2">
      <c r="P38275" s="12"/>
      <c r="AB38275"/>
    </row>
    <row r="38276" spans="16:28" x14ac:dyDescent="0.2">
      <c r="P38276" s="12"/>
      <c r="AB38276"/>
    </row>
    <row r="38277" spans="16:28" x14ac:dyDescent="0.2">
      <c r="P38277" s="12"/>
      <c r="AB38277"/>
    </row>
    <row r="38278" spans="16:28" x14ac:dyDescent="0.2">
      <c r="P38278" s="12"/>
      <c r="AB38278"/>
    </row>
    <row r="38279" spans="16:28" x14ac:dyDescent="0.2">
      <c r="P38279" s="12"/>
      <c r="AB38279"/>
    </row>
    <row r="38280" spans="16:28" x14ac:dyDescent="0.2">
      <c r="P38280" s="12"/>
      <c r="AB38280"/>
    </row>
    <row r="38281" spans="16:28" x14ac:dyDescent="0.2">
      <c r="P38281" s="12"/>
      <c r="AB38281"/>
    </row>
    <row r="38282" spans="16:28" x14ac:dyDescent="0.2">
      <c r="P38282" s="12"/>
      <c r="AB38282"/>
    </row>
    <row r="38283" spans="16:28" x14ac:dyDescent="0.2">
      <c r="P38283" s="12"/>
      <c r="AB38283"/>
    </row>
    <row r="38284" spans="16:28" x14ac:dyDescent="0.2">
      <c r="P38284" s="12"/>
      <c r="AB38284"/>
    </row>
    <row r="38285" spans="16:28" x14ac:dyDescent="0.2">
      <c r="P38285" s="12"/>
      <c r="AB38285"/>
    </row>
    <row r="38286" spans="16:28" x14ac:dyDescent="0.2">
      <c r="P38286" s="12"/>
      <c r="AB38286"/>
    </row>
    <row r="38287" spans="16:28" x14ac:dyDescent="0.2">
      <c r="P38287" s="12"/>
      <c r="AB38287"/>
    </row>
    <row r="38288" spans="16:28" x14ac:dyDescent="0.2">
      <c r="P38288" s="12"/>
      <c r="AB38288"/>
    </row>
    <row r="38289" spans="16:28" x14ac:dyDescent="0.2">
      <c r="P38289" s="12"/>
      <c r="AB38289"/>
    </row>
    <row r="38290" spans="16:28" x14ac:dyDescent="0.2">
      <c r="P38290" s="12"/>
      <c r="AB38290"/>
    </row>
    <row r="38291" spans="16:28" x14ac:dyDescent="0.2">
      <c r="P38291" s="12"/>
      <c r="AB38291"/>
    </row>
    <row r="38292" spans="16:28" x14ac:dyDescent="0.2">
      <c r="P38292" s="12"/>
      <c r="AB38292"/>
    </row>
    <row r="38293" spans="16:28" x14ac:dyDescent="0.2">
      <c r="P38293" s="12"/>
      <c r="AB38293"/>
    </row>
    <row r="38294" spans="16:28" x14ac:dyDescent="0.2">
      <c r="P38294" s="12"/>
      <c r="AB38294"/>
    </row>
    <row r="38295" spans="16:28" x14ac:dyDescent="0.2">
      <c r="P38295" s="12"/>
      <c r="AB38295"/>
    </row>
    <row r="38296" spans="16:28" x14ac:dyDescent="0.2">
      <c r="P38296" s="12"/>
      <c r="AB38296"/>
    </row>
    <row r="38297" spans="16:28" x14ac:dyDescent="0.2">
      <c r="P38297" s="12"/>
      <c r="AB38297"/>
    </row>
    <row r="38298" spans="16:28" x14ac:dyDescent="0.2">
      <c r="P38298" s="12"/>
      <c r="AB38298"/>
    </row>
    <row r="38299" spans="16:28" x14ac:dyDescent="0.2">
      <c r="P38299" s="12"/>
      <c r="AB38299"/>
    </row>
    <row r="38300" spans="16:28" x14ac:dyDescent="0.2">
      <c r="P38300" s="12"/>
      <c r="AB38300"/>
    </row>
    <row r="38301" spans="16:28" x14ac:dyDescent="0.2">
      <c r="P38301" s="12"/>
      <c r="AB38301"/>
    </row>
    <row r="38302" spans="16:28" x14ac:dyDescent="0.2">
      <c r="P38302" s="12"/>
      <c r="AB38302"/>
    </row>
    <row r="38303" spans="16:28" x14ac:dyDescent="0.2">
      <c r="P38303" s="12"/>
      <c r="AB38303"/>
    </row>
    <row r="38304" spans="16:28" x14ac:dyDescent="0.2">
      <c r="P38304" s="12"/>
      <c r="AB38304"/>
    </row>
    <row r="38305" spans="16:28" x14ac:dyDescent="0.2">
      <c r="P38305" s="12"/>
      <c r="AB38305"/>
    </row>
    <row r="38306" spans="16:28" x14ac:dyDescent="0.2">
      <c r="P38306" s="12"/>
      <c r="AB38306"/>
    </row>
    <row r="38307" spans="16:28" x14ac:dyDescent="0.2">
      <c r="P38307" s="12"/>
      <c r="AB38307"/>
    </row>
    <row r="38308" spans="16:28" x14ac:dyDescent="0.2">
      <c r="P38308" s="12"/>
      <c r="AB38308"/>
    </row>
    <row r="38309" spans="16:28" x14ac:dyDescent="0.2">
      <c r="P38309" s="12"/>
      <c r="AB38309"/>
    </row>
    <row r="38310" spans="16:28" x14ac:dyDescent="0.2">
      <c r="P38310" s="12"/>
      <c r="AB38310"/>
    </row>
    <row r="38311" spans="16:28" x14ac:dyDescent="0.2">
      <c r="P38311" s="12"/>
      <c r="AB38311"/>
    </row>
    <row r="38312" spans="16:28" x14ac:dyDescent="0.2">
      <c r="P38312" s="12"/>
      <c r="AB38312"/>
    </row>
    <row r="38313" spans="16:28" x14ac:dyDescent="0.2">
      <c r="P38313" s="12"/>
      <c r="AB38313"/>
    </row>
    <row r="38314" spans="16:28" x14ac:dyDescent="0.2">
      <c r="P38314" s="12"/>
      <c r="AB38314"/>
    </row>
    <row r="38315" spans="16:28" x14ac:dyDescent="0.2">
      <c r="P38315" s="12"/>
      <c r="AB38315"/>
    </row>
    <row r="38316" spans="16:28" x14ac:dyDescent="0.2">
      <c r="P38316" s="12"/>
      <c r="AB38316"/>
    </row>
    <row r="38317" spans="16:28" x14ac:dyDescent="0.2">
      <c r="P38317" s="12"/>
      <c r="AB38317"/>
    </row>
    <row r="38318" spans="16:28" x14ac:dyDescent="0.2">
      <c r="P38318" s="12"/>
      <c r="AB38318"/>
    </row>
    <row r="38319" spans="16:28" x14ac:dyDescent="0.2">
      <c r="P38319" s="12"/>
      <c r="AB38319"/>
    </row>
    <row r="38320" spans="16:28" x14ac:dyDescent="0.2">
      <c r="P38320" s="12"/>
      <c r="AB38320"/>
    </row>
    <row r="38321" spans="16:28" x14ac:dyDescent="0.2">
      <c r="P38321" s="12"/>
      <c r="AB38321"/>
    </row>
    <row r="38322" spans="16:28" x14ac:dyDescent="0.2">
      <c r="P38322" s="12"/>
      <c r="AB38322"/>
    </row>
    <row r="38323" spans="16:28" x14ac:dyDescent="0.2">
      <c r="P38323" s="12"/>
      <c r="AB38323"/>
    </row>
    <row r="38324" spans="16:28" x14ac:dyDescent="0.2">
      <c r="P38324" s="12"/>
      <c r="AB38324"/>
    </row>
    <row r="38325" spans="16:28" x14ac:dyDescent="0.2">
      <c r="P38325" s="12"/>
      <c r="AB38325"/>
    </row>
    <row r="38326" spans="16:28" x14ac:dyDescent="0.2">
      <c r="P38326" s="12"/>
      <c r="AB38326"/>
    </row>
    <row r="38327" spans="16:28" x14ac:dyDescent="0.2">
      <c r="P38327" s="12"/>
      <c r="AB38327"/>
    </row>
    <row r="38328" spans="16:28" x14ac:dyDescent="0.2">
      <c r="P38328" s="12"/>
      <c r="AB38328"/>
    </row>
    <row r="38329" spans="16:28" x14ac:dyDescent="0.2">
      <c r="P38329" s="12"/>
      <c r="AB38329"/>
    </row>
    <row r="38330" spans="16:28" x14ac:dyDescent="0.2">
      <c r="P38330" s="12"/>
      <c r="AB38330"/>
    </row>
    <row r="38331" spans="16:28" x14ac:dyDescent="0.2">
      <c r="P38331" s="12"/>
      <c r="AB38331"/>
    </row>
    <row r="38332" spans="16:28" x14ac:dyDescent="0.2">
      <c r="P38332" s="12"/>
      <c r="AB38332"/>
    </row>
    <row r="38333" spans="16:28" x14ac:dyDescent="0.2">
      <c r="P38333" s="12"/>
      <c r="AB38333"/>
    </row>
    <row r="38334" spans="16:28" x14ac:dyDescent="0.2">
      <c r="P38334" s="12"/>
      <c r="AB38334"/>
    </row>
    <row r="38335" spans="16:28" x14ac:dyDescent="0.2">
      <c r="P38335" s="12"/>
      <c r="AB38335"/>
    </row>
    <row r="38336" spans="16:28" x14ac:dyDescent="0.2">
      <c r="P38336" s="12"/>
      <c r="AB38336"/>
    </row>
    <row r="38337" spans="16:28" x14ac:dyDescent="0.2">
      <c r="P38337" s="12"/>
      <c r="AB38337"/>
    </row>
    <row r="38338" spans="16:28" x14ac:dyDescent="0.2">
      <c r="P38338" s="12"/>
      <c r="AB38338"/>
    </row>
    <row r="38339" spans="16:28" x14ac:dyDescent="0.2">
      <c r="P38339" s="12"/>
      <c r="AB38339"/>
    </row>
    <row r="38340" spans="16:28" x14ac:dyDescent="0.2">
      <c r="P38340" s="12"/>
      <c r="AB38340"/>
    </row>
    <row r="38341" spans="16:28" x14ac:dyDescent="0.2">
      <c r="P38341" s="12"/>
      <c r="AB38341"/>
    </row>
    <row r="38342" spans="16:28" x14ac:dyDescent="0.2">
      <c r="P38342" s="12"/>
      <c r="AB38342"/>
    </row>
    <row r="38343" spans="16:28" x14ac:dyDescent="0.2">
      <c r="P38343" s="12"/>
      <c r="AB38343"/>
    </row>
    <row r="38344" spans="16:28" x14ac:dyDescent="0.2">
      <c r="P38344" s="12"/>
      <c r="AB38344"/>
    </row>
    <row r="38345" spans="16:28" x14ac:dyDescent="0.2">
      <c r="P38345" s="12"/>
      <c r="AB38345"/>
    </row>
    <row r="38346" spans="16:28" x14ac:dyDescent="0.2">
      <c r="P38346" s="12"/>
      <c r="AB38346"/>
    </row>
    <row r="38347" spans="16:28" x14ac:dyDescent="0.2">
      <c r="P38347" s="12"/>
      <c r="AB38347"/>
    </row>
    <row r="38348" spans="16:28" x14ac:dyDescent="0.2">
      <c r="P38348" s="12"/>
      <c r="AB38348"/>
    </row>
    <row r="38349" spans="16:28" x14ac:dyDescent="0.2">
      <c r="P38349" s="12"/>
      <c r="AB38349"/>
    </row>
    <row r="38350" spans="16:28" x14ac:dyDescent="0.2">
      <c r="P38350" s="12"/>
      <c r="AB38350"/>
    </row>
    <row r="38351" spans="16:28" x14ac:dyDescent="0.2">
      <c r="P38351" s="12"/>
      <c r="AB38351"/>
    </row>
    <row r="38352" spans="16:28" x14ac:dyDescent="0.2">
      <c r="P38352" s="12"/>
      <c r="AB38352"/>
    </row>
    <row r="38353" spans="16:28" x14ac:dyDescent="0.2">
      <c r="P38353" s="12"/>
      <c r="AB38353"/>
    </row>
    <row r="38354" spans="16:28" x14ac:dyDescent="0.2">
      <c r="P38354" s="12"/>
      <c r="AB38354"/>
    </row>
    <row r="38355" spans="16:28" x14ac:dyDescent="0.2">
      <c r="P38355" s="12"/>
      <c r="AB38355"/>
    </row>
    <row r="38356" spans="16:28" x14ac:dyDescent="0.2">
      <c r="P38356" s="12"/>
      <c r="AB38356"/>
    </row>
    <row r="38357" spans="16:28" x14ac:dyDescent="0.2">
      <c r="P38357" s="12"/>
      <c r="AB38357"/>
    </row>
    <row r="38358" spans="16:28" x14ac:dyDescent="0.2">
      <c r="P38358" s="12"/>
      <c r="AB38358"/>
    </row>
    <row r="38359" spans="16:28" x14ac:dyDescent="0.2">
      <c r="P38359" s="12"/>
      <c r="AB38359"/>
    </row>
    <row r="38360" spans="16:28" x14ac:dyDescent="0.2">
      <c r="P38360" s="12"/>
      <c r="AB38360"/>
    </row>
    <row r="38361" spans="16:28" x14ac:dyDescent="0.2">
      <c r="P38361" s="12"/>
      <c r="AB38361"/>
    </row>
    <row r="38362" spans="16:28" x14ac:dyDescent="0.2">
      <c r="P38362" s="12"/>
      <c r="AB38362"/>
    </row>
    <row r="38363" spans="16:28" x14ac:dyDescent="0.2">
      <c r="P38363" s="12"/>
      <c r="AB38363"/>
    </row>
    <row r="38364" spans="16:28" x14ac:dyDescent="0.2">
      <c r="P38364" s="12"/>
      <c r="AB38364"/>
    </row>
    <row r="38365" spans="16:28" x14ac:dyDescent="0.2">
      <c r="P38365" s="12"/>
      <c r="AB38365"/>
    </row>
    <row r="38366" spans="16:28" x14ac:dyDescent="0.2">
      <c r="P38366" s="12"/>
      <c r="AB38366"/>
    </row>
    <row r="38367" spans="16:28" x14ac:dyDescent="0.2">
      <c r="P38367" s="12"/>
      <c r="AB38367"/>
    </row>
    <row r="38368" spans="16:28" x14ac:dyDescent="0.2">
      <c r="P38368" s="12"/>
      <c r="AB38368"/>
    </row>
    <row r="38369" spans="16:28" x14ac:dyDescent="0.2">
      <c r="P38369" s="12"/>
      <c r="AB38369"/>
    </row>
    <row r="38370" spans="16:28" x14ac:dyDescent="0.2">
      <c r="P38370" s="12"/>
      <c r="AB38370"/>
    </row>
    <row r="38371" spans="16:28" x14ac:dyDescent="0.2">
      <c r="P38371" s="12"/>
      <c r="AB38371"/>
    </row>
    <row r="38372" spans="16:28" x14ac:dyDescent="0.2">
      <c r="P38372" s="12"/>
      <c r="AB38372"/>
    </row>
    <row r="38373" spans="16:28" x14ac:dyDescent="0.2">
      <c r="P38373" s="12"/>
      <c r="AB38373"/>
    </row>
    <row r="38374" spans="16:28" x14ac:dyDescent="0.2">
      <c r="P38374" s="12"/>
      <c r="AB38374"/>
    </row>
    <row r="38375" spans="16:28" x14ac:dyDescent="0.2">
      <c r="P38375" s="12"/>
      <c r="AB38375"/>
    </row>
    <row r="38376" spans="16:28" x14ac:dyDescent="0.2">
      <c r="P38376" s="12"/>
      <c r="AB38376"/>
    </row>
    <row r="38377" spans="16:28" x14ac:dyDescent="0.2">
      <c r="P38377" s="12"/>
      <c r="AB38377"/>
    </row>
    <row r="38378" spans="16:28" x14ac:dyDescent="0.2">
      <c r="P38378" s="12"/>
      <c r="AB38378"/>
    </row>
    <row r="38379" spans="16:28" x14ac:dyDescent="0.2">
      <c r="P38379" s="12"/>
      <c r="AB38379"/>
    </row>
    <row r="38380" spans="16:28" x14ac:dyDescent="0.2">
      <c r="P38380" s="12"/>
      <c r="AB38380"/>
    </row>
    <row r="38381" spans="16:28" x14ac:dyDescent="0.2">
      <c r="P38381" s="12"/>
      <c r="AB38381"/>
    </row>
    <row r="38382" spans="16:28" x14ac:dyDescent="0.2">
      <c r="P38382" s="12"/>
      <c r="AB38382"/>
    </row>
    <row r="38383" spans="16:28" x14ac:dyDescent="0.2">
      <c r="P38383" s="12"/>
      <c r="AB38383"/>
    </row>
    <row r="38384" spans="16:28" x14ac:dyDescent="0.2">
      <c r="P38384" s="12"/>
      <c r="AB38384"/>
    </row>
    <row r="38385" spans="16:28" x14ac:dyDescent="0.2">
      <c r="P38385" s="12"/>
      <c r="AB38385"/>
    </row>
    <row r="38386" spans="16:28" x14ac:dyDescent="0.2">
      <c r="P38386" s="12"/>
      <c r="AB38386"/>
    </row>
    <row r="38387" spans="16:28" x14ac:dyDescent="0.2">
      <c r="P38387" s="12"/>
      <c r="AB38387"/>
    </row>
    <row r="38388" spans="16:28" x14ac:dyDescent="0.2">
      <c r="P38388" s="12"/>
      <c r="AB38388"/>
    </row>
    <row r="38389" spans="16:28" x14ac:dyDescent="0.2">
      <c r="P38389" s="12"/>
      <c r="AB38389"/>
    </row>
    <row r="38390" spans="16:28" x14ac:dyDescent="0.2">
      <c r="P38390" s="12"/>
      <c r="AB38390"/>
    </row>
    <row r="38391" spans="16:28" x14ac:dyDescent="0.2">
      <c r="P38391" s="12"/>
      <c r="AB38391"/>
    </row>
    <row r="38392" spans="16:28" x14ac:dyDescent="0.2">
      <c r="P38392" s="12"/>
      <c r="AB38392"/>
    </row>
    <row r="38393" spans="16:28" x14ac:dyDescent="0.2">
      <c r="P38393" s="12"/>
      <c r="AB38393"/>
    </row>
    <row r="38394" spans="16:28" x14ac:dyDescent="0.2">
      <c r="P38394" s="12"/>
      <c r="AB38394"/>
    </row>
    <row r="38395" spans="16:28" x14ac:dyDescent="0.2">
      <c r="P38395" s="12"/>
      <c r="AB38395"/>
    </row>
    <row r="38396" spans="16:28" x14ac:dyDescent="0.2">
      <c r="P38396" s="12"/>
      <c r="AB38396"/>
    </row>
    <row r="38397" spans="16:28" x14ac:dyDescent="0.2">
      <c r="P38397" s="12"/>
      <c r="AB38397"/>
    </row>
    <row r="38398" spans="16:28" x14ac:dyDescent="0.2">
      <c r="P38398" s="12"/>
      <c r="AB38398"/>
    </row>
    <row r="38399" spans="16:28" x14ac:dyDescent="0.2">
      <c r="P38399" s="12"/>
      <c r="AB38399"/>
    </row>
    <row r="38400" spans="16:28" x14ac:dyDescent="0.2">
      <c r="P38400" s="12"/>
      <c r="AB38400"/>
    </row>
    <row r="38401" spans="16:28" x14ac:dyDescent="0.2">
      <c r="P38401" s="12"/>
      <c r="AB38401"/>
    </row>
    <row r="38402" spans="16:28" x14ac:dyDescent="0.2">
      <c r="P38402" s="12"/>
      <c r="AB38402"/>
    </row>
    <row r="38403" spans="16:28" x14ac:dyDescent="0.2">
      <c r="P38403" s="12"/>
      <c r="AB38403"/>
    </row>
    <row r="38404" spans="16:28" x14ac:dyDescent="0.2">
      <c r="P38404" s="12"/>
      <c r="AB38404"/>
    </row>
    <row r="38405" spans="16:28" x14ac:dyDescent="0.2">
      <c r="P38405" s="12"/>
      <c r="AB38405"/>
    </row>
    <row r="38406" spans="16:28" x14ac:dyDescent="0.2">
      <c r="P38406" s="12"/>
      <c r="AB38406"/>
    </row>
    <row r="38407" spans="16:28" x14ac:dyDescent="0.2">
      <c r="P38407" s="12"/>
      <c r="AB38407"/>
    </row>
    <row r="38408" spans="16:28" x14ac:dyDescent="0.2">
      <c r="P38408" s="12"/>
      <c r="AB38408"/>
    </row>
    <row r="38409" spans="16:28" x14ac:dyDescent="0.2">
      <c r="P38409" s="12"/>
      <c r="AB38409"/>
    </row>
    <row r="38410" spans="16:28" x14ac:dyDescent="0.2">
      <c r="P38410" s="12"/>
      <c r="AB38410"/>
    </row>
    <row r="38411" spans="16:28" x14ac:dyDescent="0.2">
      <c r="P38411" s="12"/>
      <c r="AB38411"/>
    </row>
    <row r="38412" spans="16:28" x14ac:dyDescent="0.2">
      <c r="P38412" s="12"/>
      <c r="AB38412"/>
    </row>
    <row r="38413" spans="16:28" x14ac:dyDescent="0.2">
      <c r="P38413" s="12"/>
      <c r="AB38413"/>
    </row>
    <row r="38414" spans="16:28" x14ac:dyDescent="0.2">
      <c r="P38414" s="12"/>
      <c r="AB38414"/>
    </row>
    <row r="38415" spans="16:28" x14ac:dyDescent="0.2">
      <c r="P38415" s="12"/>
      <c r="AB38415"/>
    </row>
    <row r="38416" spans="16:28" x14ac:dyDescent="0.2">
      <c r="P38416" s="12"/>
      <c r="AB38416"/>
    </row>
    <row r="38417" spans="16:28" x14ac:dyDescent="0.2">
      <c r="P38417" s="12"/>
      <c r="AB38417"/>
    </row>
    <row r="38418" spans="16:28" x14ac:dyDescent="0.2">
      <c r="P38418" s="12"/>
      <c r="AB38418"/>
    </row>
    <row r="38419" spans="16:28" x14ac:dyDescent="0.2">
      <c r="P38419" s="12"/>
      <c r="AB38419"/>
    </row>
    <row r="38420" spans="16:28" x14ac:dyDescent="0.2">
      <c r="P38420" s="12"/>
      <c r="AB38420"/>
    </row>
    <row r="38421" spans="16:28" x14ac:dyDescent="0.2">
      <c r="P38421" s="12"/>
      <c r="AB38421"/>
    </row>
    <row r="38422" spans="16:28" x14ac:dyDescent="0.2">
      <c r="P38422" s="12"/>
      <c r="AB38422"/>
    </row>
    <row r="38423" spans="16:28" x14ac:dyDescent="0.2">
      <c r="P38423" s="12"/>
      <c r="AB38423"/>
    </row>
    <row r="38424" spans="16:28" x14ac:dyDescent="0.2">
      <c r="P38424" s="12"/>
      <c r="AB38424"/>
    </row>
    <row r="38425" spans="16:28" x14ac:dyDescent="0.2">
      <c r="P38425" s="12"/>
      <c r="AB38425"/>
    </row>
    <row r="38426" spans="16:28" x14ac:dyDescent="0.2">
      <c r="P38426" s="12"/>
      <c r="AB38426"/>
    </row>
    <row r="38427" spans="16:28" x14ac:dyDescent="0.2">
      <c r="P38427" s="12"/>
      <c r="AB38427"/>
    </row>
    <row r="38428" spans="16:28" x14ac:dyDescent="0.2">
      <c r="P38428" s="12"/>
      <c r="AB38428"/>
    </row>
    <row r="38429" spans="16:28" x14ac:dyDescent="0.2">
      <c r="P38429" s="12"/>
      <c r="AB38429"/>
    </row>
    <row r="38430" spans="16:28" x14ac:dyDescent="0.2">
      <c r="P38430" s="12"/>
      <c r="AB38430"/>
    </row>
    <row r="38431" spans="16:28" x14ac:dyDescent="0.2">
      <c r="P38431" s="12"/>
      <c r="AB38431"/>
    </row>
    <row r="38432" spans="16:28" x14ac:dyDescent="0.2">
      <c r="P38432" s="12"/>
      <c r="AB38432"/>
    </row>
    <row r="38433" spans="16:28" x14ac:dyDescent="0.2">
      <c r="P38433" s="12"/>
      <c r="AB38433"/>
    </row>
    <row r="38434" spans="16:28" x14ac:dyDescent="0.2">
      <c r="P38434" s="12"/>
      <c r="AB38434"/>
    </row>
    <row r="38435" spans="16:28" x14ac:dyDescent="0.2">
      <c r="P38435" s="12"/>
      <c r="AB38435"/>
    </row>
    <row r="38436" spans="16:28" x14ac:dyDescent="0.2">
      <c r="P38436" s="12"/>
      <c r="AB38436"/>
    </row>
    <row r="38437" spans="16:28" x14ac:dyDescent="0.2">
      <c r="P38437" s="12"/>
      <c r="AB38437"/>
    </row>
    <row r="38438" spans="16:28" x14ac:dyDescent="0.2">
      <c r="P38438" s="12"/>
      <c r="AB38438"/>
    </row>
    <row r="38439" spans="16:28" x14ac:dyDescent="0.2">
      <c r="P38439" s="12"/>
      <c r="AB38439"/>
    </row>
    <row r="38440" spans="16:28" x14ac:dyDescent="0.2">
      <c r="P38440" s="12"/>
      <c r="AB38440"/>
    </row>
    <row r="38441" spans="16:28" x14ac:dyDescent="0.2">
      <c r="P38441" s="12"/>
      <c r="AB38441"/>
    </row>
    <row r="38442" spans="16:28" x14ac:dyDescent="0.2">
      <c r="P38442" s="12"/>
      <c r="AB38442"/>
    </row>
    <row r="38443" spans="16:28" x14ac:dyDescent="0.2">
      <c r="P38443" s="12"/>
      <c r="AB38443"/>
    </row>
    <row r="38444" spans="16:28" x14ac:dyDescent="0.2">
      <c r="P38444" s="12"/>
      <c r="AB38444"/>
    </row>
    <row r="38445" spans="16:28" x14ac:dyDescent="0.2">
      <c r="P38445" s="12"/>
      <c r="AB38445"/>
    </row>
    <row r="38446" spans="16:28" x14ac:dyDescent="0.2">
      <c r="P38446" s="12"/>
      <c r="AB38446"/>
    </row>
    <row r="38447" spans="16:28" x14ac:dyDescent="0.2">
      <c r="P38447" s="12"/>
      <c r="AB38447"/>
    </row>
    <row r="38448" spans="16:28" x14ac:dyDescent="0.2">
      <c r="P38448" s="12"/>
      <c r="AB38448"/>
    </row>
    <row r="38449" spans="16:28" x14ac:dyDescent="0.2">
      <c r="P38449" s="12"/>
      <c r="AB38449"/>
    </row>
    <row r="38450" spans="16:28" x14ac:dyDescent="0.2">
      <c r="P38450" s="12"/>
      <c r="AB38450"/>
    </row>
    <row r="38451" spans="16:28" x14ac:dyDescent="0.2">
      <c r="P38451" s="12"/>
      <c r="AB38451"/>
    </row>
    <row r="38452" spans="16:28" x14ac:dyDescent="0.2">
      <c r="P38452" s="12"/>
      <c r="AB38452"/>
    </row>
    <row r="38453" spans="16:28" x14ac:dyDescent="0.2">
      <c r="P38453" s="12"/>
      <c r="AB38453"/>
    </row>
    <row r="38454" spans="16:28" x14ac:dyDescent="0.2">
      <c r="P38454" s="12"/>
      <c r="AB38454"/>
    </row>
    <row r="38455" spans="16:28" x14ac:dyDescent="0.2">
      <c r="P38455" s="12"/>
      <c r="AB38455"/>
    </row>
    <row r="38456" spans="16:28" x14ac:dyDescent="0.2">
      <c r="P38456" s="12"/>
      <c r="AB38456"/>
    </row>
    <row r="38457" spans="16:28" x14ac:dyDescent="0.2">
      <c r="P38457" s="12"/>
      <c r="AB38457"/>
    </row>
    <row r="38458" spans="16:28" x14ac:dyDescent="0.2">
      <c r="P38458" s="12"/>
      <c r="AB38458"/>
    </row>
    <row r="38459" spans="16:28" x14ac:dyDescent="0.2">
      <c r="P38459" s="12"/>
      <c r="AB38459"/>
    </row>
    <row r="38460" spans="16:28" x14ac:dyDescent="0.2">
      <c r="P38460" s="12"/>
      <c r="AB38460"/>
    </row>
    <row r="38461" spans="16:28" x14ac:dyDescent="0.2">
      <c r="P38461" s="12"/>
      <c r="AB38461"/>
    </row>
    <row r="38462" spans="16:28" x14ac:dyDescent="0.2">
      <c r="P38462" s="12"/>
      <c r="AB38462"/>
    </row>
    <row r="38463" spans="16:28" x14ac:dyDescent="0.2">
      <c r="P38463" s="12"/>
      <c r="AB38463"/>
    </row>
    <row r="38464" spans="16:28" x14ac:dyDescent="0.2">
      <c r="P38464" s="12"/>
      <c r="AB38464"/>
    </row>
    <row r="38465" spans="16:28" x14ac:dyDescent="0.2">
      <c r="P38465" s="12"/>
      <c r="AB38465"/>
    </row>
    <row r="38466" spans="16:28" x14ac:dyDescent="0.2">
      <c r="P38466" s="12"/>
      <c r="AB38466"/>
    </row>
    <row r="38467" spans="16:28" x14ac:dyDescent="0.2">
      <c r="P38467" s="12"/>
      <c r="AB38467"/>
    </row>
    <row r="38468" spans="16:28" x14ac:dyDescent="0.2">
      <c r="P38468" s="12"/>
      <c r="AB38468"/>
    </row>
    <row r="38469" spans="16:28" x14ac:dyDescent="0.2">
      <c r="P38469" s="12"/>
      <c r="AB38469"/>
    </row>
    <row r="38470" spans="16:28" x14ac:dyDescent="0.2">
      <c r="P38470" s="12"/>
      <c r="AB38470"/>
    </row>
    <row r="38471" spans="16:28" x14ac:dyDescent="0.2">
      <c r="P38471" s="12"/>
      <c r="AB38471"/>
    </row>
    <row r="38472" spans="16:28" x14ac:dyDescent="0.2">
      <c r="P38472" s="12"/>
      <c r="AB38472"/>
    </row>
    <row r="38473" spans="16:28" x14ac:dyDescent="0.2">
      <c r="P38473" s="12"/>
      <c r="AB38473"/>
    </row>
    <row r="38474" spans="16:28" x14ac:dyDescent="0.2">
      <c r="P38474" s="12"/>
      <c r="AB38474"/>
    </row>
    <row r="38475" spans="16:28" x14ac:dyDescent="0.2">
      <c r="P38475" s="12"/>
      <c r="AB38475"/>
    </row>
    <row r="38476" spans="16:28" x14ac:dyDescent="0.2">
      <c r="P38476" s="12"/>
      <c r="AB38476"/>
    </row>
    <row r="38477" spans="16:28" x14ac:dyDescent="0.2">
      <c r="P38477" s="12"/>
      <c r="AB38477"/>
    </row>
    <row r="38478" spans="16:28" x14ac:dyDescent="0.2">
      <c r="P38478" s="12"/>
      <c r="AB38478"/>
    </row>
    <row r="38479" spans="16:28" x14ac:dyDescent="0.2">
      <c r="P38479" s="12"/>
      <c r="AB38479"/>
    </row>
    <row r="38480" spans="16:28" x14ac:dyDescent="0.2">
      <c r="P38480" s="12"/>
      <c r="AB38480"/>
    </row>
    <row r="38481" spans="16:28" x14ac:dyDescent="0.2">
      <c r="P38481" s="12"/>
      <c r="AB38481"/>
    </row>
    <row r="38482" spans="16:28" x14ac:dyDescent="0.2">
      <c r="P38482" s="12"/>
      <c r="AB38482"/>
    </row>
    <row r="38483" spans="16:28" x14ac:dyDescent="0.2">
      <c r="P38483" s="12"/>
      <c r="AB38483"/>
    </row>
    <row r="38484" spans="16:28" x14ac:dyDescent="0.2">
      <c r="P38484" s="12"/>
      <c r="AB38484"/>
    </row>
    <row r="38485" spans="16:28" x14ac:dyDescent="0.2">
      <c r="P38485" s="12"/>
      <c r="AB38485"/>
    </row>
    <row r="38486" spans="16:28" x14ac:dyDescent="0.2">
      <c r="P38486" s="12"/>
      <c r="AB38486"/>
    </row>
    <row r="38487" spans="16:28" x14ac:dyDescent="0.2">
      <c r="P38487" s="12"/>
      <c r="AB38487"/>
    </row>
    <row r="38488" spans="16:28" x14ac:dyDescent="0.2">
      <c r="P38488" s="12"/>
      <c r="AB38488"/>
    </row>
    <row r="38489" spans="16:28" x14ac:dyDescent="0.2">
      <c r="P38489" s="12"/>
      <c r="AB38489"/>
    </row>
    <row r="38490" spans="16:28" x14ac:dyDescent="0.2">
      <c r="P38490" s="12"/>
      <c r="AB38490"/>
    </row>
    <row r="38491" spans="16:28" x14ac:dyDescent="0.2">
      <c r="P38491" s="12"/>
      <c r="AB38491"/>
    </row>
    <row r="38492" spans="16:28" x14ac:dyDescent="0.2">
      <c r="P38492" s="12"/>
      <c r="AB38492"/>
    </row>
    <row r="38493" spans="16:28" x14ac:dyDescent="0.2">
      <c r="P38493" s="12"/>
      <c r="AB38493"/>
    </row>
    <row r="38494" spans="16:28" x14ac:dyDescent="0.2">
      <c r="P38494" s="12"/>
      <c r="AB38494"/>
    </row>
    <row r="38495" spans="16:28" x14ac:dyDescent="0.2">
      <c r="P38495" s="12"/>
      <c r="AB38495"/>
    </row>
    <row r="38496" spans="16:28" x14ac:dyDescent="0.2">
      <c r="P38496" s="12"/>
      <c r="AB38496"/>
    </row>
    <row r="38497" spans="16:28" x14ac:dyDescent="0.2">
      <c r="P38497" s="12"/>
      <c r="AB38497"/>
    </row>
    <row r="38498" spans="16:28" x14ac:dyDescent="0.2">
      <c r="P38498" s="12"/>
      <c r="AB38498"/>
    </row>
    <row r="38499" spans="16:28" x14ac:dyDescent="0.2">
      <c r="P38499" s="12"/>
      <c r="AB38499"/>
    </row>
    <row r="38500" spans="16:28" x14ac:dyDescent="0.2">
      <c r="P38500" s="12"/>
      <c r="AB38500"/>
    </row>
    <row r="38501" spans="16:28" x14ac:dyDescent="0.2">
      <c r="P38501" s="12"/>
      <c r="AB38501"/>
    </row>
    <row r="38502" spans="16:28" x14ac:dyDescent="0.2">
      <c r="P38502" s="12"/>
      <c r="AB38502"/>
    </row>
    <row r="38503" spans="16:28" x14ac:dyDescent="0.2">
      <c r="P38503" s="12"/>
      <c r="AB38503"/>
    </row>
    <row r="38504" spans="16:28" x14ac:dyDescent="0.2">
      <c r="P38504" s="12"/>
      <c r="AB38504"/>
    </row>
    <row r="38505" spans="16:28" x14ac:dyDescent="0.2">
      <c r="P38505" s="12"/>
      <c r="AB38505"/>
    </row>
    <row r="38506" spans="16:28" x14ac:dyDescent="0.2">
      <c r="P38506" s="12"/>
      <c r="AB38506"/>
    </row>
    <row r="38507" spans="16:28" x14ac:dyDescent="0.2">
      <c r="P38507" s="12"/>
      <c r="AB38507"/>
    </row>
    <row r="38508" spans="16:28" x14ac:dyDescent="0.2">
      <c r="P38508" s="12"/>
      <c r="AB38508"/>
    </row>
    <row r="38509" spans="16:28" x14ac:dyDescent="0.2">
      <c r="P38509" s="12"/>
      <c r="AB38509"/>
    </row>
    <row r="38510" spans="16:28" x14ac:dyDescent="0.2">
      <c r="P38510" s="12"/>
      <c r="AB38510"/>
    </row>
    <row r="38511" spans="16:28" x14ac:dyDescent="0.2">
      <c r="P38511" s="12"/>
      <c r="AB38511"/>
    </row>
    <row r="38512" spans="16:28" x14ac:dyDescent="0.2">
      <c r="P38512" s="12"/>
      <c r="AB38512"/>
    </row>
    <row r="38513" spans="16:28" x14ac:dyDescent="0.2">
      <c r="P38513" s="12"/>
      <c r="AB38513"/>
    </row>
    <row r="38514" spans="16:28" x14ac:dyDescent="0.2">
      <c r="P38514" s="12"/>
      <c r="AB38514"/>
    </row>
    <row r="38515" spans="16:28" x14ac:dyDescent="0.2">
      <c r="P38515" s="12"/>
      <c r="AB38515"/>
    </row>
    <row r="38516" spans="16:28" x14ac:dyDescent="0.2">
      <c r="P38516" s="12"/>
      <c r="AB38516"/>
    </row>
    <row r="38517" spans="16:28" x14ac:dyDescent="0.2">
      <c r="P38517" s="12"/>
      <c r="AB38517"/>
    </row>
    <row r="38518" spans="16:28" x14ac:dyDescent="0.2">
      <c r="P38518" s="12"/>
      <c r="AB38518"/>
    </row>
    <row r="38519" spans="16:28" x14ac:dyDescent="0.2">
      <c r="P38519" s="12"/>
      <c r="AB38519"/>
    </row>
    <row r="38520" spans="16:28" x14ac:dyDescent="0.2">
      <c r="P38520" s="12"/>
      <c r="AB38520"/>
    </row>
    <row r="38521" spans="16:28" x14ac:dyDescent="0.2">
      <c r="P38521" s="12"/>
      <c r="AB38521"/>
    </row>
    <row r="38522" spans="16:28" x14ac:dyDescent="0.2">
      <c r="P38522" s="12"/>
      <c r="AB38522"/>
    </row>
    <row r="38523" spans="16:28" x14ac:dyDescent="0.2">
      <c r="P38523" s="12"/>
      <c r="AB38523"/>
    </row>
    <row r="38524" spans="16:28" x14ac:dyDescent="0.2">
      <c r="P38524" s="12"/>
      <c r="AB38524"/>
    </row>
    <row r="38525" spans="16:28" x14ac:dyDescent="0.2">
      <c r="P38525" s="12"/>
      <c r="AB38525"/>
    </row>
    <row r="38526" spans="16:28" x14ac:dyDescent="0.2">
      <c r="P38526" s="12"/>
      <c r="AB38526"/>
    </row>
    <row r="38527" spans="16:28" x14ac:dyDescent="0.2">
      <c r="P38527" s="12"/>
      <c r="AB38527"/>
    </row>
    <row r="38528" spans="16:28" x14ac:dyDescent="0.2">
      <c r="P38528" s="12"/>
      <c r="AB38528"/>
    </row>
    <row r="38529" spans="16:28" x14ac:dyDescent="0.2">
      <c r="P38529" s="12"/>
      <c r="AB38529"/>
    </row>
    <row r="38530" spans="16:28" x14ac:dyDescent="0.2">
      <c r="P38530" s="12"/>
      <c r="AB38530"/>
    </row>
    <row r="38531" spans="16:28" x14ac:dyDescent="0.2">
      <c r="P38531" s="12"/>
      <c r="AB38531"/>
    </row>
    <row r="38532" spans="16:28" x14ac:dyDescent="0.2">
      <c r="P38532" s="12"/>
      <c r="AB38532"/>
    </row>
    <row r="38533" spans="16:28" x14ac:dyDescent="0.2">
      <c r="P38533" s="12"/>
      <c r="AB38533"/>
    </row>
    <row r="38534" spans="16:28" x14ac:dyDescent="0.2">
      <c r="P38534" s="12"/>
      <c r="AB38534"/>
    </row>
    <row r="38535" spans="16:28" x14ac:dyDescent="0.2">
      <c r="P38535" s="12"/>
      <c r="AB38535"/>
    </row>
    <row r="38536" spans="16:28" x14ac:dyDescent="0.2">
      <c r="P38536" s="12"/>
      <c r="AB38536"/>
    </row>
    <row r="38537" spans="16:28" x14ac:dyDescent="0.2">
      <c r="P38537" s="12"/>
      <c r="AB38537"/>
    </row>
    <row r="38538" spans="16:28" x14ac:dyDescent="0.2">
      <c r="P38538" s="12"/>
      <c r="AB38538"/>
    </row>
    <row r="38539" spans="16:28" x14ac:dyDescent="0.2">
      <c r="P38539" s="12"/>
      <c r="AB38539"/>
    </row>
    <row r="38540" spans="16:28" x14ac:dyDescent="0.2">
      <c r="P38540" s="12"/>
      <c r="AB38540"/>
    </row>
    <row r="38541" spans="16:28" x14ac:dyDescent="0.2">
      <c r="P38541" s="12"/>
      <c r="AB38541"/>
    </row>
    <row r="38542" spans="16:28" x14ac:dyDescent="0.2">
      <c r="P38542" s="12"/>
      <c r="AB38542"/>
    </row>
    <row r="38543" spans="16:28" x14ac:dyDescent="0.2">
      <c r="P38543" s="12"/>
      <c r="AB38543"/>
    </row>
    <row r="38544" spans="16:28" x14ac:dyDescent="0.2">
      <c r="P38544" s="12"/>
      <c r="AB38544"/>
    </row>
    <row r="38545" spans="16:28" x14ac:dyDescent="0.2">
      <c r="P38545" s="12"/>
      <c r="AB38545"/>
    </row>
    <row r="38546" spans="16:28" x14ac:dyDescent="0.2">
      <c r="P38546" s="12"/>
      <c r="AB38546"/>
    </row>
    <row r="38547" spans="16:28" x14ac:dyDescent="0.2">
      <c r="P38547" s="12"/>
      <c r="AB38547"/>
    </row>
    <row r="38548" spans="16:28" x14ac:dyDescent="0.2">
      <c r="P38548" s="12"/>
      <c r="AB38548"/>
    </row>
    <row r="38549" spans="16:28" x14ac:dyDescent="0.2">
      <c r="P38549" s="12"/>
      <c r="AB38549"/>
    </row>
    <row r="38550" spans="16:28" x14ac:dyDescent="0.2">
      <c r="P38550" s="12"/>
      <c r="AB38550"/>
    </row>
    <row r="38551" spans="16:28" x14ac:dyDescent="0.2">
      <c r="P38551" s="12"/>
      <c r="AB38551"/>
    </row>
    <row r="38552" spans="16:28" x14ac:dyDescent="0.2">
      <c r="P38552" s="12"/>
      <c r="AB38552"/>
    </row>
    <row r="38553" spans="16:28" x14ac:dyDescent="0.2">
      <c r="P38553" s="12"/>
      <c r="AB38553"/>
    </row>
    <row r="38554" spans="16:28" x14ac:dyDescent="0.2">
      <c r="P38554" s="12"/>
      <c r="AB38554"/>
    </row>
    <row r="38555" spans="16:28" x14ac:dyDescent="0.2">
      <c r="P38555" s="12"/>
      <c r="AB38555"/>
    </row>
    <row r="38556" spans="16:28" x14ac:dyDescent="0.2">
      <c r="P38556" s="12"/>
      <c r="AB38556"/>
    </row>
    <row r="38557" spans="16:28" x14ac:dyDescent="0.2">
      <c r="P38557" s="12"/>
      <c r="AB38557"/>
    </row>
    <row r="38558" spans="16:28" x14ac:dyDescent="0.2">
      <c r="P38558" s="12"/>
      <c r="AB38558"/>
    </row>
    <row r="38559" spans="16:28" x14ac:dyDescent="0.2">
      <c r="P38559" s="12"/>
      <c r="AB38559"/>
    </row>
    <row r="38560" spans="16:28" x14ac:dyDescent="0.2">
      <c r="P38560" s="12"/>
      <c r="AB38560"/>
    </row>
    <row r="38561" spans="16:28" x14ac:dyDescent="0.2">
      <c r="P38561" s="12"/>
      <c r="AB38561"/>
    </row>
    <row r="38562" spans="16:28" x14ac:dyDescent="0.2">
      <c r="P38562" s="12"/>
      <c r="AB38562"/>
    </row>
    <row r="38563" spans="16:28" x14ac:dyDescent="0.2">
      <c r="P38563" s="12"/>
      <c r="AB38563"/>
    </row>
    <row r="38564" spans="16:28" x14ac:dyDescent="0.2">
      <c r="P38564" s="12"/>
      <c r="AB38564"/>
    </row>
    <row r="38565" spans="16:28" x14ac:dyDescent="0.2">
      <c r="P38565" s="12"/>
      <c r="AB38565"/>
    </row>
    <row r="38566" spans="16:28" x14ac:dyDescent="0.2">
      <c r="P38566" s="12"/>
      <c r="AB38566"/>
    </row>
    <row r="38567" spans="16:28" x14ac:dyDescent="0.2">
      <c r="P38567" s="12"/>
      <c r="AB38567"/>
    </row>
    <row r="38568" spans="16:28" x14ac:dyDescent="0.2">
      <c r="P38568" s="12"/>
      <c r="AB38568"/>
    </row>
    <row r="38569" spans="16:28" x14ac:dyDescent="0.2">
      <c r="P38569" s="12"/>
      <c r="AB38569"/>
    </row>
    <row r="38570" spans="16:28" x14ac:dyDescent="0.2">
      <c r="P38570" s="12"/>
      <c r="AB38570"/>
    </row>
    <row r="38571" spans="16:28" x14ac:dyDescent="0.2">
      <c r="P38571" s="12"/>
      <c r="AB38571"/>
    </row>
    <row r="38572" spans="16:28" x14ac:dyDescent="0.2">
      <c r="P38572" s="12"/>
      <c r="AB38572"/>
    </row>
    <row r="38573" spans="16:28" x14ac:dyDescent="0.2">
      <c r="P38573" s="12"/>
      <c r="AB38573"/>
    </row>
    <row r="38574" spans="16:28" x14ac:dyDescent="0.2">
      <c r="P38574" s="12"/>
      <c r="AB38574"/>
    </row>
    <row r="38575" spans="16:28" x14ac:dyDescent="0.2">
      <c r="P38575" s="12"/>
      <c r="AB38575"/>
    </row>
    <row r="38576" spans="16:28" x14ac:dyDescent="0.2">
      <c r="P38576" s="12"/>
      <c r="AB38576"/>
    </row>
    <row r="38577" spans="16:28" x14ac:dyDescent="0.2">
      <c r="P38577" s="12"/>
      <c r="AB38577"/>
    </row>
    <row r="38578" spans="16:28" x14ac:dyDescent="0.2">
      <c r="P38578" s="12"/>
      <c r="AB38578"/>
    </row>
    <row r="38579" spans="16:28" x14ac:dyDescent="0.2">
      <c r="P38579" s="12"/>
      <c r="AB38579"/>
    </row>
    <row r="38580" spans="16:28" x14ac:dyDescent="0.2">
      <c r="P38580" s="12"/>
      <c r="AB38580"/>
    </row>
    <row r="38581" spans="16:28" x14ac:dyDescent="0.2">
      <c r="P38581" s="12"/>
      <c r="AB38581"/>
    </row>
    <row r="38582" spans="16:28" x14ac:dyDescent="0.2">
      <c r="P38582" s="12"/>
      <c r="AB38582"/>
    </row>
    <row r="38583" spans="16:28" x14ac:dyDescent="0.2">
      <c r="P38583" s="12"/>
      <c r="AB38583"/>
    </row>
    <row r="38584" spans="16:28" x14ac:dyDescent="0.2">
      <c r="P38584" s="12"/>
      <c r="AB38584"/>
    </row>
    <row r="38585" spans="16:28" x14ac:dyDescent="0.2">
      <c r="P38585" s="12"/>
      <c r="AB38585"/>
    </row>
    <row r="38586" spans="16:28" x14ac:dyDescent="0.2">
      <c r="P38586" s="12"/>
      <c r="AB38586"/>
    </row>
    <row r="38587" spans="16:28" x14ac:dyDescent="0.2">
      <c r="P38587" s="12"/>
      <c r="AB38587"/>
    </row>
    <row r="38588" spans="16:28" x14ac:dyDescent="0.2">
      <c r="P38588" s="12"/>
      <c r="AB38588"/>
    </row>
    <row r="38589" spans="16:28" x14ac:dyDescent="0.2">
      <c r="P38589" s="12"/>
      <c r="AB38589"/>
    </row>
    <row r="38590" spans="16:28" x14ac:dyDescent="0.2">
      <c r="P38590" s="12"/>
      <c r="AB38590"/>
    </row>
    <row r="38591" spans="16:28" x14ac:dyDescent="0.2">
      <c r="P38591" s="12"/>
      <c r="AB38591"/>
    </row>
    <row r="38592" spans="16:28" x14ac:dyDescent="0.2">
      <c r="P38592" s="12"/>
      <c r="AB38592"/>
    </row>
    <row r="38593" spans="16:28" x14ac:dyDescent="0.2">
      <c r="P38593" s="12"/>
      <c r="AB38593"/>
    </row>
    <row r="38594" spans="16:28" x14ac:dyDescent="0.2">
      <c r="P38594" s="12"/>
      <c r="AB38594"/>
    </row>
    <row r="38595" spans="16:28" x14ac:dyDescent="0.2">
      <c r="P38595" s="12"/>
      <c r="AB38595"/>
    </row>
    <row r="38596" spans="16:28" x14ac:dyDescent="0.2">
      <c r="P38596" s="12"/>
      <c r="AB38596"/>
    </row>
    <row r="38597" spans="16:28" x14ac:dyDescent="0.2">
      <c r="P38597" s="12"/>
      <c r="AB38597"/>
    </row>
    <row r="38598" spans="16:28" x14ac:dyDescent="0.2">
      <c r="P38598" s="12"/>
      <c r="AB38598"/>
    </row>
    <row r="38599" spans="16:28" x14ac:dyDescent="0.2">
      <c r="P38599" s="12"/>
      <c r="AB38599"/>
    </row>
    <row r="38600" spans="16:28" x14ac:dyDescent="0.2">
      <c r="P38600" s="12"/>
      <c r="AB38600"/>
    </row>
    <row r="38601" spans="16:28" x14ac:dyDescent="0.2">
      <c r="P38601" s="12"/>
      <c r="AB38601"/>
    </row>
    <row r="38602" spans="16:28" x14ac:dyDescent="0.2">
      <c r="P38602" s="12"/>
      <c r="AB38602"/>
    </row>
    <row r="38603" spans="16:28" x14ac:dyDescent="0.2">
      <c r="P38603" s="12"/>
      <c r="AB38603"/>
    </row>
    <row r="38604" spans="16:28" x14ac:dyDescent="0.2">
      <c r="P38604" s="12"/>
      <c r="AB38604"/>
    </row>
    <row r="38605" spans="16:28" x14ac:dyDescent="0.2">
      <c r="P38605" s="12"/>
      <c r="AB38605"/>
    </row>
    <row r="38606" spans="16:28" x14ac:dyDescent="0.2">
      <c r="P38606" s="12"/>
      <c r="AB38606"/>
    </row>
    <row r="38607" spans="16:28" x14ac:dyDescent="0.2">
      <c r="P38607" s="12"/>
      <c r="AB38607"/>
    </row>
    <row r="38608" spans="16:28" x14ac:dyDescent="0.2">
      <c r="P38608" s="12"/>
      <c r="AB38608"/>
    </row>
    <row r="38609" spans="16:28" x14ac:dyDescent="0.2">
      <c r="P38609" s="12"/>
      <c r="AB38609"/>
    </row>
    <row r="38610" spans="16:28" x14ac:dyDescent="0.2">
      <c r="P38610" s="12"/>
      <c r="AB38610"/>
    </row>
    <row r="38611" spans="16:28" x14ac:dyDescent="0.2">
      <c r="P38611" s="12"/>
      <c r="AB38611"/>
    </row>
    <row r="38612" spans="16:28" x14ac:dyDescent="0.2">
      <c r="P38612" s="12"/>
      <c r="AB38612"/>
    </row>
    <row r="38613" spans="16:28" x14ac:dyDescent="0.2">
      <c r="P38613" s="12"/>
      <c r="AB38613"/>
    </row>
    <row r="38614" spans="16:28" x14ac:dyDescent="0.2">
      <c r="P38614" s="12"/>
      <c r="AB38614"/>
    </row>
    <row r="38615" spans="16:28" x14ac:dyDescent="0.2">
      <c r="P38615" s="12"/>
      <c r="AB38615"/>
    </row>
    <row r="38616" spans="16:28" x14ac:dyDescent="0.2">
      <c r="P38616" s="12"/>
      <c r="AB38616"/>
    </row>
    <row r="38617" spans="16:28" x14ac:dyDescent="0.2">
      <c r="P38617" s="12"/>
      <c r="AB38617"/>
    </row>
    <row r="38618" spans="16:28" x14ac:dyDescent="0.2">
      <c r="P38618" s="12"/>
      <c r="AB38618"/>
    </row>
    <row r="38619" spans="16:28" x14ac:dyDescent="0.2">
      <c r="P38619" s="12"/>
      <c r="AB38619"/>
    </row>
    <row r="38620" spans="16:28" x14ac:dyDescent="0.2">
      <c r="P38620" s="12"/>
      <c r="AB38620"/>
    </row>
    <row r="38621" spans="16:28" x14ac:dyDescent="0.2">
      <c r="P38621" s="12"/>
      <c r="AB38621"/>
    </row>
    <row r="38622" spans="16:28" x14ac:dyDescent="0.2">
      <c r="P38622" s="12"/>
      <c r="AB38622"/>
    </row>
    <row r="38623" spans="16:28" x14ac:dyDescent="0.2">
      <c r="P38623" s="12"/>
      <c r="AB38623"/>
    </row>
    <row r="38624" spans="16:28" x14ac:dyDescent="0.2">
      <c r="P38624" s="12"/>
      <c r="AB38624"/>
    </row>
    <row r="38625" spans="16:28" x14ac:dyDescent="0.2">
      <c r="P38625" s="12"/>
      <c r="AB38625"/>
    </row>
    <row r="38626" spans="16:28" x14ac:dyDescent="0.2">
      <c r="P38626" s="12"/>
      <c r="AB38626"/>
    </row>
    <row r="38627" spans="16:28" x14ac:dyDescent="0.2">
      <c r="P38627" s="12"/>
      <c r="AB38627"/>
    </row>
    <row r="38628" spans="16:28" x14ac:dyDescent="0.2">
      <c r="P38628" s="12"/>
      <c r="AB38628"/>
    </row>
    <row r="38629" spans="16:28" x14ac:dyDescent="0.2">
      <c r="P38629" s="12"/>
      <c r="AB38629"/>
    </row>
    <row r="38630" spans="16:28" x14ac:dyDescent="0.2">
      <c r="P38630" s="12"/>
      <c r="AB38630"/>
    </row>
    <row r="38631" spans="16:28" x14ac:dyDescent="0.2">
      <c r="P38631" s="12"/>
      <c r="AB38631"/>
    </row>
    <row r="38632" spans="16:28" x14ac:dyDescent="0.2">
      <c r="P38632" s="12"/>
      <c r="AB38632"/>
    </row>
    <row r="38633" spans="16:28" x14ac:dyDescent="0.2">
      <c r="P38633" s="12"/>
      <c r="AB38633"/>
    </row>
    <row r="38634" spans="16:28" x14ac:dyDescent="0.2">
      <c r="P38634" s="12"/>
      <c r="AB38634"/>
    </row>
    <row r="38635" spans="16:28" x14ac:dyDescent="0.2">
      <c r="P38635" s="12"/>
      <c r="AB38635"/>
    </row>
    <row r="38636" spans="16:28" x14ac:dyDescent="0.2">
      <c r="P38636" s="12"/>
      <c r="AB38636"/>
    </row>
    <row r="38637" spans="16:28" x14ac:dyDescent="0.2">
      <c r="P38637" s="12"/>
      <c r="AB38637"/>
    </row>
    <row r="38638" spans="16:28" x14ac:dyDescent="0.2">
      <c r="P38638" s="12"/>
      <c r="AB38638"/>
    </row>
    <row r="38639" spans="16:28" x14ac:dyDescent="0.2">
      <c r="P38639" s="12"/>
      <c r="AB38639"/>
    </row>
    <row r="38640" spans="16:28" x14ac:dyDescent="0.2">
      <c r="P38640" s="12"/>
      <c r="AB38640"/>
    </row>
    <row r="38641" spans="16:28" x14ac:dyDescent="0.2">
      <c r="P38641" s="12"/>
      <c r="AB38641"/>
    </row>
    <row r="38642" spans="16:28" x14ac:dyDescent="0.2">
      <c r="P38642" s="12"/>
      <c r="AB38642"/>
    </row>
    <row r="38643" spans="16:28" x14ac:dyDescent="0.2">
      <c r="P38643" s="12"/>
      <c r="AB38643"/>
    </row>
    <row r="38644" spans="16:28" x14ac:dyDescent="0.2">
      <c r="P38644" s="12"/>
      <c r="AB38644"/>
    </row>
    <row r="38645" spans="16:28" x14ac:dyDescent="0.2">
      <c r="P38645" s="12"/>
      <c r="AB38645"/>
    </row>
    <row r="38646" spans="16:28" x14ac:dyDescent="0.2">
      <c r="P38646" s="12"/>
      <c r="AB38646"/>
    </row>
    <row r="38647" spans="16:28" x14ac:dyDescent="0.2">
      <c r="P38647" s="12"/>
      <c r="AB38647"/>
    </row>
    <row r="38648" spans="16:28" x14ac:dyDescent="0.2">
      <c r="P38648" s="12"/>
      <c r="AB38648"/>
    </row>
    <row r="38649" spans="16:28" x14ac:dyDescent="0.2">
      <c r="P38649" s="12"/>
      <c r="AB38649"/>
    </row>
    <row r="38650" spans="16:28" x14ac:dyDescent="0.2">
      <c r="P38650" s="12"/>
      <c r="AB38650"/>
    </row>
    <row r="38651" spans="16:28" x14ac:dyDescent="0.2">
      <c r="P38651" s="12"/>
      <c r="AB38651"/>
    </row>
    <row r="38652" spans="16:28" x14ac:dyDescent="0.2">
      <c r="P38652" s="12"/>
      <c r="AB38652"/>
    </row>
    <row r="38653" spans="16:28" x14ac:dyDescent="0.2">
      <c r="P38653" s="12"/>
      <c r="AB38653"/>
    </row>
    <row r="38654" spans="16:28" x14ac:dyDescent="0.2">
      <c r="P38654" s="12"/>
      <c r="AB38654"/>
    </row>
    <row r="38655" spans="16:28" x14ac:dyDescent="0.2">
      <c r="P38655" s="12"/>
      <c r="AB38655"/>
    </row>
    <row r="38656" spans="16:28" x14ac:dyDescent="0.2">
      <c r="P38656" s="12"/>
      <c r="AB38656"/>
    </row>
    <row r="38657" spans="16:28" x14ac:dyDescent="0.2">
      <c r="P38657" s="12"/>
      <c r="AB38657"/>
    </row>
    <row r="38658" spans="16:28" x14ac:dyDescent="0.2">
      <c r="P38658" s="12"/>
      <c r="AB38658"/>
    </row>
    <row r="38659" spans="16:28" x14ac:dyDescent="0.2">
      <c r="P38659" s="12"/>
      <c r="AB38659"/>
    </row>
    <row r="38660" spans="16:28" x14ac:dyDescent="0.2">
      <c r="P38660" s="12"/>
      <c r="AB38660"/>
    </row>
    <row r="38661" spans="16:28" x14ac:dyDescent="0.2">
      <c r="P38661" s="12"/>
      <c r="AB38661"/>
    </row>
    <row r="38662" spans="16:28" x14ac:dyDescent="0.2">
      <c r="P38662" s="12"/>
      <c r="AB38662"/>
    </row>
    <row r="38663" spans="16:28" x14ac:dyDescent="0.2">
      <c r="P38663" s="12"/>
      <c r="AB38663"/>
    </row>
    <row r="38664" spans="16:28" x14ac:dyDescent="0.2">
      <c r="P38664" s="12"/>
      <c r="AB38664"/>
    </row>
    <row r="38665" spans="16:28" x14ac:dyDescent="0.2">
      <c r="P38665" s="12"/>
      <c r="AB38665"/>
    </row>
    <row r="38666" spans="16:28" x14ac:dyDescent="0.2">
      <c r="P38666" s="12"/>
      <c r="AB38666"/>
    </row>
    <row r="38667" spans="16:28" x14ac:dyDescent="0.2">
      <c r="P38667" s="12"/>
      <c r="AB38667"/>
    </row>
    <row r="38668" spans="16:28" x14ac:dyDescent="0.2">
      <c r="P38668" s="12"/>
      <c r="AB38668"/>
    </row>
    <row r="38669" spans="16:28" x14ac:dyDescent="0.2">
      <c r="P38669" s="12"/>
      <c r="AB38669"/>
    </row>
    <row r="38670" spans="16:28" x14ac:dyDescent="0.2">
      <c r="P38670" s="12"/>
      <c r="AB38670"/>
    </row>
    <row r="38671" spans="16:28" x14ac:dyDescent="0.2">
      <c r="P38671" s="12"/>
      <c r="AB38671"/>
    </row>
    <row r="38672" spans="16:28" x14ac:dyDescent="0.2">
      <c r="P38672" s="12"/>
      <c r="AB38672"/>
    </row>
    <row r="38673" spans="16:28" x14ac:dyDescent="0.2">
      <c r="P38673" s="12"/>
      <c r="AB38673"/>
    </row>
    <row r="38674" spans="16:28" x14ac:dyDescent="0.2">
      <c r="P38674" s="12"/>
      <c r="AB38674"/>
    </row>
    <row r="38675" spans="16:28" x14ac:dyDescent="0.2">
      <c r="P38675" s="12"/>
      <c r="AB38675"/>
    </row>
    <row r="38676" spans="16:28" x14ac:dyDescent="0.2">
      <c r="P38676" s="12"/>
      <c r="AB38676"/>
    </row>
    <row r="38677" spans="16:28" x14ac:dyDescent="0.2">
      <c r="P38677" s="12"/>
      <c r="AB38677"/>
    </row>
    <row r="38678" spans="16:28" x14ac:dyDescent="0.2">
      <c r="P38678" s="12"/>
      <c r="AB38678"/>
    </row>
    <row r="38679" spans="16:28" x14ac:dyDescent="0.2">
      <c r="P38679" s="12"/>
      <c r="AB38679"/>
    </row>
    <row r="38680" spans="16:28" x14ac:dyDescent="0.2">
      <c r="P38680" s="12"/>
      <c r="AB38680"/>
    </row>
    <row r="38681" spans="16:28" x14ac:dyDescent="0.2">
      <c r="P38681" s="12"/>
      <c r="AB38681"/>
    </row>
    <row r="38682" spans="16:28" x14ac:dyDescent="0.2">
      <c r="P38682" s="12"/>
      <c r="AB38682"/>
    </row>
    <row r="38683" spans="16:28" x14ac:dyDescent="0.2">
      <c r="P38683" s="12"/>
      <c r="AB38683"/>
    </row>
    <row r="38684" spans="16:28" x14ac:dyDescent="0.2">
      <c r="P38684" s="12"/>
      <c r="AB38684"/>
    </row>
    <row r="38685" spans="16:28" x14ac:dyDescent="0.2">
      <c r="P38685" s="12"/>
      <c r="AB38685"/>
    </row>
    <row r="38686" spans="16:28" x14ac:dyDescent="0.2">
      <c r="P38686" s="12"/>
      <c r="AB38686"/>
    </row>
    <row r="38687" spans="16:28" x14ac:dyDescent="0.2">
      <c r="P38687" s="12"/>
      <c r="AB38687"/>
    </row>
    <row r="38688" spans="16:28" x14ac:dyDescent="0.2">
      <c r="P38688" s="12"/>
      <c r="AB38688"/>
    </row>
    <row r="38689" spans="16:28" x14ac:dyDescent="0.2">
      <c r="P38689" s="12"/>
      <c r="AB38689"/>
    </row>
    <row r="38690" spans="16:28" x14ac:dyDescent="0.2">
      <c r="P38690" s="12"/>
      <c r="AB38690"/>
    </row>
    <row r="38691" spans="16:28" x14ac:dyDescent="0.2">
      <c r="P38691" s="12"/>
      <c r="AB38691"/>
    </row>
    <row r="38692" spans="16:28" x14ac:dyDescent="0.2">
      <c r="P38692" s="12"/>
      <c r="AB38692"/>
    </row>
    <row r="38693" spans="16:28" x14ac:dyDescent="0.2">
      <c r="P38693" s="12"/>
      <c r="AB38693"/>
    </row>
    <row r="38694" spans="16:28" x14ac:dyDescent="0.2">
      <c r="P38694" s="12"/>
      <c r="AB38694"/>
    </row>
    <row r="38695" spans="16:28" x14ac:dyDescent="0.2">
      <c r="P38695" s="12"/>
      <c r="AB38695"/>
    </row>
    <row r="38696" spans="16:28" x14ac:dyDescent="0.2">
      <c r="P38696" s="12"/>
      <c r="AB38696"/>
    </row>
    <row r="38697" spans="16:28" x14ac:dyDescent="0.2">
      <c r="P38697" s="12"/>
      <c r="AB38697"/>
    </row>
    <row r="38698" spans="16:28" x14ac:dyDescent="0.2">
      <c r="P38698" s="12"/>
      <c r="AB38698"/>
    </row>
    <row r="38699" spans="16:28" x14ac:dyDescent="0.2">
      <c r="P38699" s="12"/>
      <c r="AB38699"/>
    </row>
    <row r="38700" spans="16:28" x14ac:dyDescent="0.2">
      <c r="P38700" s="12"/>
      <c r="AB38700"/>
    </row>
    <row r="38701" spans="16:28" x14ac:dyDescent="0.2">
      <c r="P38701" s="12"/>
      <c r="AB38701"/>
    </row>
    <row r="38702" spans="16:28" x14ac:dyDescent="0.2">
      <c r="P38702" s="12"/>
      <c r="AB38702"/>
    </row>
    <row r="38703" spans="16:28" x14ac:dyDescent="0.2">
      <c r="P38703" s="12"/>
      <c r="AB38703"/>
    </row>
    <row r="38704" spans="16:28" x14ac:dyDescent="0.2">
      <c r="P38704" s="12"/>
      <c r="AB38704"/>
    </row>
    <row r="38705" spans="16:28" x14ac:dyDescent="0.2">
      <c r="P38705" s="12"/>
      <c r="AB38705"/>
    </row>
    <row r="38706" spans="16:28" x14ac:dyDescent="0.2">
      <c r="P38706" s="12"/>
      <c r="AB38706"/>
    </row>
    <row r="38707" spans="16:28" x14ac:dyDescent="0.2">
      <c r="P38707" s="12"/>
      <c r="AB38707"/>
    </row>
    <row r="38708" spans="16:28" x14ac:dyDescent="0.2">
      <c r="P38708" s="12"/>
      <c r="AB38708"/>
    </row>
    <row r="38709" spans="16:28" x14ac:dyDescent="0.2">
      <c r="P38709" s="12"/>
      <c r="AB38709"/>
    </row>
    <row r="38710" spans="16:28" x14ac:dyDescent="0.2">
      <c r="P38710" s="12"/>
      <c r="AB38710"/>
    </row>
    <row r="38711" spans="16:28" x14ac:dyDescent="0.2">
      <c r="P38711" s="12"/>
      <c r="AB38711"/>
    </row>
    <row r="38712" spans="16:28" x14ac:dyDescent="0.2">
      <c r="P38712" s="12"/>
      <c r="AB38712"/>
    </row>
    <row r="38713" spans="16:28" x14ac:dyDescent="0.2">
      <c r="P38713" s="12"/>
      <c r="AB38713"/>
    </row>
    <row r="38714" spans="16:28" x14ac:dyDescent="0.2">
      <c r="P38714" s="12"/>
      <c r="AB38714"/>
    </row>
    <row r="38715" spans="16:28" x14ac:dyDescent="0.2">
      <c r="P38715" s="12"/>
      <c r="AB38715"/>
    </row>
    <row r="38716" spans="16:28" x14ac:dyDescent="0.2">
      <c r="P38716" s="12"/>
      <c r="AB38716"/>
    </row>
    <row r="38717" spans="16:28" x14ac:dyDescent="0.2">
      <c r="P38717" s="12"/>
      <c r="AB38717"/>
    </row>
    <row r="38718" spans="16:28" x14ac:dyDescent="0.2">
      <c r="P38718" s="12"/>
      <c r="AB38718"/>
    </row>
    <row r="38719" spans="16:28" x14ac:dyDescent="0.2">
      <c r="P38719" s="12"/>
      <c r="AB38719"/>
    </row>
    <row r="38720" spans="16:28" x14ac:dyDescent="0.2">
      <c r="P38720" s="12"/>
      <c r="AB38720"/>
    </row>
    <row r="38721" spans="16:28" x14ac:dyDescent="0.2">
      <c r="P38721" s="12"/>
      <c r="AB38721"/>
    </row>
    <row r="38722" spans="16:28" x14ac:dyDescent="0.2">
      <c r="P38722" s="12"/>
      <c r="AB38722"/>
    </row>
    <row r="38723" spans="16:28" x14ac:dyDescent="0.2">
      <c r="P38723" s="12"/>
      <c r="AB38723"/>
    </row>
    <row r="38724" spans="16:28" x14ac:dyDescent="0.2">
      <c r="P38724" s="12"/>
      <c r="AB38724"/>
    </row>
    <row r="38725" spans="16:28" x14ac:dyDescent="0.2">
      <c r="P38725" s="12"/>
      <c r="AB38725"/>
    </row>
    <row r="38726" spans="16:28" x14ac:dyDescent="0.2">
      <c r="P38726" s="12"/>
      <c r="AB38726"/>
    </row>
    <row r="38727" spans="16:28" x14ac:dyDescent="0.2">
      <c r="P38727" s="12"/>
      <c r="AB38727"/>
    </row>
    <row r="38728" spans="16:28" x14ac:dyDescent="0.2">
      <c r="P38728" s="12"/>
      <c r="AB38728"/>
    </row>
    <row r="38729" spans="16:28" x14ac:dyDescent="0.2">
      <c r="P38729" s="12"/>
      <c r="AB38729"/>
    </row>
    <row r="38730" spans="16:28" x14ac:dyDescent="0.2">
      <c r="P38730" s="12"/>
      <c r="AB38730"/>
    </row>
    <row r="38731" spans="16:28" x14ac:dyDescent="0.2">
      <c r="P38731" s="12"/>
      <c r="AB38731"/>
    </row>
    <row r="38732" spans="16:28" x14ac:dyDescent="0.2">
      <c r="P38732" s="12"/>
      <c r="AB38732"/>
    </row>
    <row r="38733" spans="16:28" x14ac:dyDescent="0.2">
      <c r="P38733" s="12"/>
      <c r="AB38733"/>
    </row>
    <row r="38734" spans="16:28" x14ac:dyDescent="0.2">
      <c r="P38734" s="12"/>
      <c r="AB38734"/>
    </row>
    <row r="38735" spans="16:28" x14ac:dyDescent="0.2">
      <c r="P38735" s="12"/>
      <c r="AB38735"/>
    </row>
    <row r="38736" spans="16:28" x14ac:dyDescent="0.2">
      <c r="P38736" s="12"/>
      <c r="AB38736"/>
    </row>
    <row r="38737" spans="16:28" x14ac:dyDescent="0.2">
      <c r="P38737" s="12"/>
      <c r="AB38737"/>
    </row>
    <row r="38738" spans="16:28" x14ac:dyDescent="0.2">
      <c r="P38738" s="12"/>
      <c r="AB38738"/>
    </row>
    <row r="38739" spans="16:28" x14ac:dyDescent="0.2">
      <c r="P38739" s="12"/>
      <c r="AB38739"/>
    </row>
    <row r="38740" spans="16:28" x14ac:dyDescent="0.2">
      <c r="P38740" s="12"/>
      <c r="AB38740"/>
    </row>
    <row r="38741" spans="16:28" x14ac:dyDescent="0.2">
      <c r="P38741" s="12"/>
      <c r="AB38741"/>
    </row>
    <row r="38742" spans="16:28" x14ac:dyDescent="0.2">
      <c r="P38742" s="12"/>
      <c r="AB38742"/>
    </row>
    <row r="38743" spans="16:28" x14ac:dyDescent="0.2">
      <c r="P38743" s="12"/>
      <c r="AB38743"/>
    </row>
    <row r="38744" spans="16:28" x14ac:dyDescent="0.2">
      <c r="P38744" s="12"/>
      <c r="AB38744"/>
    </row>
    <row r="38745" spans="16:28" x14ac:dyDescent="0.2">
      <c r="P38745" s="12"/>
      <c r="AB38745"/>
    </row>
    <row r="38746" spans="16:28" x14ac:dyDescent="0.2">
      <c r="P38746" s="12"/>
      <c r="AB38746"/>
    </row>
    <row r="38747" spans="16:28" x14ac:dyDescent="0.2">
      <c r="P38747" s="12"/>
      <c r="AB38747"/>
    </row>
    <row r="38748" spans="16:28" x14ac:dyDescent="0.2">
      <c r="P38748" s="12"/>
      <c r="AB38748"/>
    </row>
    <row r="38749" spans="16:28" x14ac:dyDescent="0.2">
      <c r="P38749" s="12"/>
      <c r="AB38749"/>
    </row>
    <row r="38750" spans="16:28" x14ac:dyDescent="0.2">
      <c r="P38750" s="12"/>
      <c r="AB38750"/>
    </row>
    <row r="38751" spans="16:28" x14ac:dyDescent="0.2">
      <c r="P38751" s="12"/>
      <c r="AB38751"/>
    </row>
    <row r="38752" spans="16:28" x14ac:dyDescent="0.2">
      <c r="P38752" s="12"/>
      <c r="AB38752"/>
    </row>
    <row r="38753" spans="16:28" x14ac:dyDescent="0.2">
      <c r="P38753" s="12"/>
      <c r="AB38753"/>
    </row>
    <row r="38754" spans="16:28" x14ac:dyDescent="0.2">
      <c r="P38754" s="12"/>
      <c r="AB38754"/>
    </row>
    <row r="38755" spans="16:28" x14ac:dyDescent="0.2">
      <c r="P38755" s="12"/>
      <c r="AB38755"/>
    </row>
    <row r="38756" spans="16:28" x14ac:dyDescent="0.2">
      <c r="P38756" s="12"/>
      <c r="AB38756"/>
    </row>
    <row r="38757" spans="16:28" x14ac:dyDescent="0.2">
      <c r="P38757" s="12"/>
      <c r="AB38757"/>
    </row>
    <row r="38758" spans="16:28" x14ac:dyDescent="0.2">
      <c r="P38758" s="12"/>
      <c r="AB38758"/>
    </row>
    <row r="38759" spans="16:28" x14ac:dyDescent="0.2">
      <c r="P38759" s="12"/>
      <c r="AB38759"/>
    </row>
    <row r="38760" spans="16:28" x14ac:dyDescent="0.2">
      <c r="P38760" s="12"/>
      <c r="AB38760"/>
    </row>
    <row r="38761" spans="16:28" x14ac:dyDescent="0.2">
      <c r="P38761" s="12"/>
      <c r="AB38761"/>
    </row>
    <row r="38762" spans="16:28" x14ac:dyDescent="0.2">
      <c r="P38762" s="12"/>
      <c r="AB38762"/>
    </row>
    <row r="38763" spans="16:28" x14ac:dyDescent="0.2">
      <c r="P38763" s="12"/>
      <c r="AB38763"/>
    </row>
    <row r="38764" spans="16:28" x14ac:dyDescent="0.2">
      <c r="P38764" s="12"/>
      <c r="AB38764"/>
    </row>
    <row r="38765" spans="16:28" x14ac:dyDescent="0.2">
      <c r="P38765" s="12"/>
      <c r="AB38765"/>
    </row>
    <row r="38766" spans="16:28" x14ac:dyDescent="0.2">
      <c r="P38766" s="12"/>
      <c r="AB38766"/>
    </row>
    <row r="38767" spans="16:28" x14ac:dyDescent="0.2">
      <c r="P38767" s="12"/>
      <c r="AB38767"/>
    </row>
    <row r="38768" spans="16:28" x14ac:dyDescent="0.2">
      <c r="P38768" s="12"/>
      <c r="AB38768"/>
    </row>
    <row r="38769" spans="16:28" x14ac:dyDescent="0.2">
      <c r="P38769" s="12"/>
      <c r="AB38769"/>
    </row>
    <row r="38770" spans="16:28" x14ac:dyDescent="0.2">
      <c r="P38770" s="12"/>
      <c r="AB38770"/>
    </row>
    <row r="38771" spans="16:28" x14ac:dyDescent="0.2">
      <c r="P38771" s="12"/>
      <c r="AB38771"/>
    </row>
    <row r="38772" spans="16:28" x14ac:dyDescent="0.2">
      <c r="P38772" s="12"/>
      <c r="AB38772"/>
    </row>
    <row r="38773" spans="16:28" x14ac:dyDescent="0.2">
      <c r="P38773" s="12"/>
      <c r="AB38773"/>
    </row>
    <row r="38774" spans="16:28" x14ac:dyDescent="0.2">
      <c r="P38774" s="12"/>
      <c r="AB38774"/>
    </row>
    <row r="38775" spans="16:28" x14ac:dyDescent="0.2">
      <c r="P38775" s="12"/>
      <c r="AB38775"/>
    </row>
    <row r="38776" spans="16:28" x14ac:dyDescent="0.2">
      <c r="P38776" s="12"/>
      <c r="AB38776"/>
    </row>
    <row r="38777" spans="16:28" x14ac:dyDescent="0.2">
      <c r="P38777" s="12"/>
      <c r="AB38777"/>
    </row>
    <row r="38778" spans="16:28" x14ac:dyDescent="0.2">
      <c r="P38778" s="12"/>
      <c r="AB38778"/>
    </row>
    <row r="38779" spans="16:28" x14ac:dyDescent="0.2">
      <c r="P38779" s="12"/>
      <c r="AB38779"/>
    </row>
    <row r="38780" spans="16:28" x14ac:dyDescent="0.2">
      <c r="P38780" s="12"/>
      <c r="AB38780"/>
    </row>
    <row r="38781" spans="16:28" x14ac:dyDescent="0.2">
      <c r="P38781" s="12"/>
      <c r="AB38781"/>
    </row>
    <row r="38782" spans="16:28" x14ac:dyDescent="0.2">
      <c r="P38782" s="12"/>
      <c r="AB38782"/>
    </row>
    <row r="38783" spans="16:28" x14ac:dyDescent="0.2">
      <c r="P38783" s="12"/>
      <c r="AB38783"/>
    </row>
    <row r="38784" spans="16:28" x14ac:dyDescent="0.2">
      <c r="P38784" s="12"/>
      <c r="AB38784"/>
    </row>
    <row r="38785" spans="16:28" x14ac:dyDescent="0.2">
      <c r="P38785" s="12"/>
      <c r="AB38785"/>
    </row>
    <row r="38786" spans="16:28" x14ac:dyDescent="0.2">
      <c r="P38786" s="12"/>
      <c r="AB38786"/>
    </row>
    <row r="38787" spans="16:28" x14ac:dyDescent="0.2">
      <c r="P38787" s="12"/>
      <c r="AB38787"/>
    </row>
    <row r="38788" spans="16:28" x14ac:dyDescent="0.2">
      <c r="P38788" s="12"/>
      <c r="AB38788"/>
    </row>
    <row r="38789" spans="16:28" x14ac:dyDescent="0.2">
      <c r="P38789" s="12"/>
      <c r="AB38789"/>
    </row>
    <row r="38790" spans="16:28" x14ac:dyDescent="0.2">
      <c r="P38790" s="12"/>
      <c r="AB38790"/>
    </row>
    <row r="38791" spans="16:28" x14ac:dyDescent="0.2">
      <c r="P38791" s="12"/>
      <c r="AB38791"/>
    </row>
    <row r="38792" spans="16:28" x14ac:dyDescent="0.2">
      <c r="P38792" s="12"/>
      <c r="AB38792"/>
    </row>
    <row r="38793" spans="16:28" x14ac:dyDescent="0.2">
      <c r="P38793" s="12"/>
      <c r="AB38793"/>
    </row>
    <row r="38794" spans="16:28" x14ac:dyDescent="0.2">
      <c r="P38794" s="12"/>
      <c r="AB38794"/>
    </row>
    <row r="38795" spans="16:28" x14ac:dyDescent="0.2">
      <c r="P38795" s="12"/>
      <c r="AB38795"/>
    </row>
    <row r="38796" spans="16:28" x14ac:dyDescent="0.2">
      <c r="P38796" s="12"/>
      <c r="AB38796"/>
    </row>
    <row r="38797" spans="16:28" x14ac:dyDescent="0.2">
      <c r="P38797" s="12"/>
      <c r="AB38797"/>
    </row>
    <row r="38798" spans="16:28" x14ac:dyDescent="0.2">
      <c r="P38798" s="12"/>
      <c r="AB38798"/>
    </row>
    <row r="38799" spans="16:28" x14ac:dyDescent="0.2">
      <c r="P38799" s="12"/>
      <c r="AB38799"/>
    </row>
    <row r="38800" spans="16:28" x14ac:dyDescent="0.2">
      <c r="P38800" s="12"/>
      <c r="AB38800"/>
    </row>
    <row r="38801" spans="16:28" x14ac:dyDescent="0.2">
      <c r="P38801" s="12"/>
      <c r="AB38801"/>
    </row>
    <row r="38802" spans="16:28" x14ac:dyDescent="0.2">
      <c r="P38802" s="12"/>
      <c r="AB38802"/>
    </row>
    <row r="38803" spans="16:28" x14ac:dyDescent="0.2">
      <c r="P38803" s="12"/>
      <c r="AB38803"/>
    </row>
    <row r="38804" spans="16:28" x14ac:dyDescent="0.2">
      <c r="P38804" s="12"/>
      <c r="AB38804"/>
    </row>
    <row r="38805" spans="16:28" x14ac:dyDescent="0.2">
      <c r="P38805" s="12"/>
      <c r="AB38805"/>
    </row>
    <row r="38806" spans="16:28" x14ac:dyDescent="0.2">
      <c r="P38806" s="12"/>
      <c r="AB38806"/>
    </row>
    <row r="38807" spans="16:28" x14ac:dyDescent="0.2">
      <c r="P38807" s="12"/>
      <c r="AB38807"/>
    </row>
    <row r="38808" spans="16:28" x14ac:dyDescent="0.2">
      <c r="P38808" s="12"/>
      <c r="AB38808"/>
    </row>
    <row r="38809" spans="16:28" x14ac:dyDescent="0.2">
      <c r="P38809" s="12"/>
      <c r="AB38809"/>
    </row>
    <row r="38810" spans="16:28" x14ac:dyDescent="0.2">
      <c r="P38810" s="12"/>
      <c r="AB38810"/>
    </row>
    <row r="38811" spans="16:28" x14ac:dyDescent="0.2">
      <c r="P38811" s="12"/>
      <c r="AB38811"/>
    </row>
    <row r="38812" spans="16:28" x14ac:dyDescent="0.2">
      <c r="P38812" s="12"/>
      <c r="AB38812"/>
    </row>
    <row r="38813" spans="16:28" x14ac:dyDescent="0.2">
      <c r="P38813" s="12"/>
      <c r="AB38813"/>
    </row>
    <row r="38814" spans="16:28" x14ac:dyDescent="0.2">
      <c r="P38814" s="12"/>
      <c r="AB38814"/>
    </row>
    <row r="38815" spans="16:28" x14ac:dyDescent="0.2">
      <c r="P38815" s="12"/>
      <c r="AB38815"/>
    </row>
    <row r="38816" spans="16:28" x14ac:dyDescent="0.2">
      <c r="P38816" s="12"/>
      <c r="AB38816"/>
    </row>
    <row r="38817" spans="16:28" x14ac:dyDescent="0.2">
      <c r="P38817" s="12"/>
      <c r="AB38817"/>
    </row>
    <row r="38818" spans="16:28" x14ac:dyDescent="0.2">
      <c r="P38818" s="12"/>
      <c r="AB38818"/>
    </row>
    <row r="38819" spans="16:28" x14ac:dyDescent="0.2">
      <c r="P38819" s="12"/>
      <c r="AB38819"/>
    </row>
    <row r="38820" spans="16:28" x14ac:dyDescent="0.2">
      <c r="P38820" s="12"/>
      <c r="AB38820"/>
    </row>
    <row r="38821" spans="16:28" x14ac:dyDescent="0.2">
      <c r="P38821" s="12"/>
      <c r="AB38821"/>
    </row>
    <row r="38822" spans="16:28" x14ac:dyDescent="0.2">
      <c r="P38822" s="12"/>
      <c r="AB38822"/>
    </row>
    <row r="38823" spans="16:28" x14ac:dyDescent="0.2">
      <c r="P38823" s="12"/>
      <c r="AB38823"/>
    </row>
    <row r="38824" spans="16:28" x14ac:dyDescent="0.2">
      <c r="P38824" s="12"/>
      <c r="AB38824"/>
    </row>
    <row r="38825" spans="16:28" x14ac:dyDescent="0.2">
      <c r="P38825" s="12"/>
      <c r="AB38825"/>
    </row>
    <row r="38826" spans="16:28" x14ac:dyDescent="0.2">
      <c r="P38826" s="12"/>
      <c r="AB38826"/>
    </row>
    <row r="38827" spans="16:28" x14ac:dyDescent="0.2">
      <c r="P38827" s="12"/>
      <c r="AB38827"/>
    </row>
    <row r="38828" spans="16:28" x14ac:dyDescent="0.2">
      <c r="P38828" s="12"/>
      <c r="AB38828"/>
    </row>
    <row r="38829" spans="16:28" x14ac:dyDescent="0.2">
      <c r="P38829" s="12"/>
      <c r="AB38829"/>
    </row>
    <row r="38830" spans="16:28" x14ac:dyDescent="0.2">
      <c r="P38830" s="12"/>
      <c r="AB38830"/>
    </row>
    <row r="38831" spans="16:28" x14ac:dyDescent="0.2">
      <c r="P38831" s="12"/>
      <c r="AB38831"/>
    </row>
    <row r="38832" spans="16:28" x14ac:dyDescent="0.2">
      <c r="P38832" s="12"/>
      <c r="AB38832"/>
    </row>
    <row r="38833" spans="16:28" x14ac:dyDescent="0.2">
      <c r="P38833" s="12"/>
      <c r="AB38833"/>
    </row>
    <row r="38834" spans="16:28" x14ac:dyDescent="0.2">
      <c r="P38834" s="12"/>
      <c r="AB38834"/>
    </row>
    <row r="38835" spans="16:28" x14ac:dyDescent="0.2">
      <c r="P38835" s="12"/>
      <c r="AB38835"/>
    </row>
    <row r="38836" spans="16:28" x14ac:dyDescent="0.2">
      <c r="P38836" s="12"/>
      <c r="AB38836"/>
    </row>
    <row r="38837" spans="16:28" x14ac:dyDescent="0.2">
      <c r="P38837" s="12"/>
      <c r="AB38837"/>
    </row>
    <row r="38838" spans="16:28" x14ac:dyDescent="0.2">
      <c r="P38838" s="12"/>
      <c r="AB38838"/>
    </row>
    <row r="38839" spans="16:28" x14ac:dyDescent="0.2">
      <c r="P38839" s="12"/>
      <c r="AB38839"/>
    </row>
    <row r="38840" spans="16:28" x14ac:dyDescent="0.2">
      <c r="P38840" s="12"/>
      <c r="AB38840"/>
    </row>
    <row r="38841" spans="16:28" x14ac:dyDescent="0.2">
      <c r="P38841" s="12"/>
      <c r="AB38841"/>
    </row>
    <row r="38842" spans="16:28" x14ac:dyDescent="0.2">
      <c r="P38842" s="12"/>
      <c r="AB38842"/>
    </row>
    <row r="38843" spans="16:28" x14ac:dyDescent="0.2">
      <c r="P38843" s="12"/>
      <c r="AB38843"/>
    </row>
    <row r="38844" spans="16:28" x14ac:dyDescent="0.2">
      <c r="P38844" s="12"/>
      <c r="AB38844"/>
    </row>
    <row r="38845" spans="16:28" x14ac:dyDescent="0.2">
      <c r="P38845" s="12"/>
      <c r="AB38845"/>
    </row>
    <row r="38846" spans="16:28" x14ac:dyDescent="0.2">
      <c r="P38846" s="12"/>
      <c r="AB38846"/>
    </row>
    <row r="38847" spans="16:28" x14ac:dyDescent="0.2">
      <c r="P38847" s="12"/>
      <c r="AB38847"/>
    </row>
    <row r="38848" spans="16:28" x14ac:dyDescent="0.2">
      <c r="P38848" s="12"/>
      <c r="AB38848"/>
    </row>
    <row r="38849" spans="16:28" x14ac:dyDescent="0.2">
      <c r="P38849" s="12"/>
      <c r="AB38849"/>
    </row>
    <row r="38850" spans="16:28" x14ac:dyDescent="0.2">
      <c r="P38850" s="12"/>
      <c r="AB38850"/>
    </row>
    <row r="38851" spans="16:28" x14ac:dyDescent="0.2">
      <c r="P38851" s="12"/>
      <c r="AB38851"/>
    </row>
    <row r="38852" spans="16:28" x14ac:dyDescent="0.2">
      <c r="P38852" s="12"/>
      <c r="AB38852"/>
    </row>
    <row r="38853" spans="16:28" x14ac:dyDescent="0.2">
      <c r="P38853" s="12"/>
      <c r="AB38853"/>
    </row>
    <row r="38854" spans="16:28" x14ac:dyDescent="0.2">
      <c r="P38854" s="12"/>
      <c r="AB38854"/>
    </row>
    <row r="38855" spans="16:28" x14ac:dyDescent="0.2">
      <c r="P38855" s="12"/>
      <c r="AB38855"/>
    </row>
    <row r="38856" spans="16:28" x14ac:dyDescent="0.2">
      <c r="P38856" s="12"/>
      <c r="AB38856"/>
    </row>
    <row r="38857" spans="16:28" x14ac:dyDescent="0.2">
      <c r="P38857" s="12"/>
      <c r="AB38857"/>
    </row>
    <row r="38858" spans="16:28" x14ac:dyDescent="0.2">
      <c r="P38858" s="12"/>
      <c r="AB38858"/>
    </row>
    <row r="38859" spans="16:28" x14ac:dyDescent="0.2">
      <c r="P38859" s="12"/>
      <c r="AB38859"/>
    </row>
    <row r="38860" spans="16:28" x14ac:dyDescent="0.2">
      <c r="P38860" s="12"/>
      <c r="AB38860"/>
    </row>
    <row r="38861" spans="16:28" x14ac:dyDescent="0.2">
      <c r="P38861" s="12"/>
      <c r="AB38861"/>
    </row>
    <row r="38862" spans="16:28" x14ac:dyDescent="0.2">
      <c r="P38862" s="12"/>
      <c r="AB38862"/>
    </row>
    <row r="38863" spans="16:28" x14ac:dyDescent="0.2">
      <c r="P38863" s="12"/>
      <c r="AB38863"/>
    </row>
    <row r="38864" spans="16:28" x14ac:dyDescent="0.2">
      <c r="P38864" s="12"/>
      <c r="AB38864"/>
    </row>
    <row r="38865" spans="16:28" x14ac:dyDescent="0.2">
      <c r="P38865" s="12"/>
      <c r="AB38865"/>
    </row>
    <row r="38866" spans="16:28" x14ac:dyDescent="0.2">
      <c r="P38866" s="12"/>
      <c r="AB38866"/>
    </row>
    <row r="38867" spans="16:28" x14ac:dyDescent="0.2">
      <c r="P38867" s="12"/>
      <c r="AB38867"/>
    </row>
    <row r="38868" spans="16:28" x14ac:dyDescent="0.2">
      <c r="P38868" s="12"/>
      <c r="AB38868"/>
    </row>
    <row r="38869" spans="16:28" x14ac:dyDescent="0.2">
      <c r="P38869" s="12"/>
      <c r="AB38869"/>
    </row>
    <row r="38870" spans="16:28" x14ac:dyDescent="0.2">
      <c r="P38870" s="12"/>
      <c r="AB38870"/>
    </row>
    <row r="38871" spans="16:28" x14ac:dyDescent="0.2">
      <c r="P38871" s="12"/>
      <c r="AB38871"/>
    </row>
    <row r="38872" spans="16:28" x14ac:dyDescent="0.2">
      <c r="P38872" s="12"/>
      <c r="AB38872"/>
    </row>
    <row r="38873" spans="16:28" x14ac:dyDescent="0.2">
      <c r="P38873" s="12"/>
      <c r="AB38873"/>
    </row>
    <row r="38874" spans="16:28" x14ac:dyDescent="0.2">
      <c r="P38874" s="12"/>
      <c r="AB38874"/>
    </row>
    <row r="38875" spans="16:28" x14ac:dyDescent="0.2">
      <c r="P38875" s="12"/>
      <c r="AB38875"/>
    </row>
    <row r="38876" spans="16:28" x14ac:dyDescent="0.2">
      <c r="P38876" s="12"/>
      <c r="AB38876"/>
    </row>
    <row r="38877" spans="16:28" x14ac:dyDescent="0.2">
      <c r="P38877" s="12"/>
      <c r="AB38877"/>
    </row>
    <row r="38878" spans="16:28" x14ac:dyDescent="0.2">
      <c r="P38878" s="12"/>
      <c r="AB38878"/>
    </row>
    <row r="38879" spans="16:28" x14ac:dyDescent="0.2">
      <c r="P38879" s="12"/>
      <c r="AB38879"/>
    </row>
    <row r="38880" spans="16:28" x14ac:dyDescent="0.2">
      <c r="P38880" s="12"/>
      <c r="AB38880"/>
    </row>
    <row r="38881" spans="16:28" x14ac:dyDescent="0.2">
      <c r="P38881" s="12"/>
      <c r="AB38881"/>
    </row>
    <row r="38882" spans="16:28" x14ac:dyDescent="0.2">
      <c r="P38882" s="12"/>
      <c r="AB38882"/>
    </row>
    <row r="38883" spans="16:28" x14ac:dyDescent="0.2">
      <c r="P38883" s="12"/>
      <c r="AB38883"/>
    </row>
    <row r="38884" spans="16:28" x14ac:dyDescent="0.2">
      <c r="P38884" s="12"/>
      <c r="AB38884"/>
    </row>
    <row r="38885" spans="16:28" x14ac:dyDescent="0.2">
      <c r="P38885" s="12"/>
      <c r="AB38885"/>
    </row>
    <row r="38886" spans="16:28" x14ac:dyDescent="0.2">
      <c r="P38886" s="12"/>
      <c r="AB38886"/>
    </row>
    <row r="38887" spans="16:28" x14ac:dyDescent="0.2">
      <c r="P38887" s="12"/>
      <c r="AB38887"/>
    </row>
    <row r="38888" spans="16:28" x14ac:dyDescent="0.2">
      <c r="P38888" s="12"/>
      <c r="AB38888"/>
    </row>
    <row r="38889" spans="16:28" x14ac:dyDescent="0.2">
      <c r="P38889" s="12"/>
      <c r="AB38889"/>
    </row>
    <row r="38890" spans="16:28" x14ac:dyDescent="0.2">
      <c r="P38890" s="12"/>
      <c r="AB38890"/>
    </row>
    <row r="38891" spans="16:28" x14ac:dyDescent="0.2">
      <c r="P38891" s="12"/>
      <c r="AB38891"/>
    </row>
    <row r="38892" spans="16:28" x14ac:dyDescent="0.2">
      <c r="P38892" s="12"/>
      <c r="AB38892"/>
    </row>
    <row r="38893" spans="16:28" x14ac:dyDescent="0.2">
      <c r="P38893" s="12"/>
      <c r="AB38893"/>
    </row>
    <row r="38894" spans="16:28" x14ac:dyDescent="0.2">
      <c r="P38894" s="12"/>
      <c r="AB38894"/>
    </row>
    <row r="38895" spans="16:28" x14ac:dyDescent="0.2">
      <c r="P38895" s="12"/>
      <c r="AB38895"/>
    </row>
    <row r="38896" spans="16:28" x14ac:dyDescent="0.2">
      <c r="P38896" s="12"/>
      <c r="AB38896"/>
    </row>
    <row r="38897" spans="16:28" x14ac:dyDescent="0.2">
      <c r="P38897" s="12"/>
      <c r="AB38897"/>
    </row>
    <row r="38898" spans="16:28" x14ac:dyDescent="0.2">
      <c r="P38898" s="12"/>
      <c r="AB38898"/>
    </row>
    <row r="38899" spans="16:28" x14ac:dyDescent="0.2">
      <c r="P38899" s="12"/>
      <c r="AB38899"/>
    </row>
    <row r="38900" spans="16:28" x14ac:dyDescent="0.2">
      <c r="P38900" s="12"/>
      <c r="AB38900"/>
    </row>
    <row r="38901" spans="16:28" x14ac:dyDescent="0.2">
      <c r="P38901" s="12"/>
      <c r="AB38901"/>
    </row>
    <row r="38902" spans="16:28" x14ac:dyDescent="0.2">
      <c r="P38902" s="12"/>
      <c r="AB38902"/>
    </row>
    <row r="38903" spans="16:28" x14ac:dyDescent="0.2">
      <c r="P38903" s="12"/>
      <c r="AB38903"/>
    </row>
    <row r="38904" spans="16:28" x14ac:dyDescent="0.2">
      <c r="P38904" s="12"/>
      <c r="AB38904"/>
    </row>
    <row r="38905" spans="16:28" x14ac:dyDescent="0.2">
      <c r="P38905" s="12"/>
      <c r="AB38905"/>
    </row>
    <row r="38906" spans="16:28" x14ac:dyDescent="0.2">
      <c r="P38906" s="12"/>
      <c r="AB38906"/>
    </row>
    <row r="38907" spans="16:28" x14ac:dyDescent="0.2">
      <c r="P38907" s="12"/>
      <c r="AB38907"/>
    </row>
    <row r="38908" spans="16:28" x14ac:dyDescent="0.2">
      <c r="P38908" s="12"/>
      <c r="AB38908"/>
    </row>
    <row r="38909" spans="16:28" x14ac:dyDescent="0.2">
      <c r="P38909" s="12"/>
      <c r="AB38909"/>
    </row>
    <row r="38910" spans="16:28" x14ac:dyDescent="0.2">
      <c r="P38910" s="12"/>
      <c r="AB38910"/>
    </row>
    <row r="38911" spans="16:28" x14ac:dyDescent="0.2">
      <c r="P38911" s="12"/>
      <c r="AB38911"/>
    </row>
    <row r="38912" spans="16:28" x14ac:dyDescent="0.2">
      <c r="P38912" s="12"/>
      <c r="AB38912"/>
    </row>
    <row r="38913" spans="16:28" x14ac:dyDescent="0.2">
      <c r="P38913" s="12"/>
      <c r="AB38913"/>
    </row>
    <row r="38914" spans="16:28" x14ac:dyDescent="0.2">
      <c r="P38914" s="12"/>
      <c r="AB38914"/>
    </row>
    <row r="38915" spans="16:28" x14ac:dyDescent="0.2">
      <c r="P38915" s="12"/>
      <c r="AB38915"/>
    </row>
    <row r="38916" spans="16:28" x14ac:dyDescent="0.2">
      <c r="P38916" s="12"/>
      <c r="AB38916"/>
    </row>
    <row r="38917" spans="16:28" x14ac:dyDescent="0.2">
      <c r="P38917" s="12"/>
      <c r="AB38917"/>
    </row>
    <row r="38918" spans="16:28" x14ac:dyDescent="0.2">
      <c r="P38918" s="12"/>
      <c r="AB38918"/>
    </row>
    <row r="38919" spans="16:28" x14ac:dyDescent="0.2">
      <c r="P38919" s="12"/>
      <c r="AB38919"/>
    </row>
    <row r="38920" spans="16:28" x14ac:dyDescent="0.2">
      <c r="P38920" s="12"/>
      <c r="AB38920"/>
    </row>
    <row r="38921" spans="16:28" x14ac:dyDescent="0.2">
      <c r="P38921" s="12"/>
      <c r="AB38921"/>
    </row>
    <row r="38922" spans="16:28" x14ac:dyDescent="0.2">
      <c r="P38922" s="12"/>
      <c r="AB38922"/>
    </row>
    <row r="38923" spans="16:28" x14ac:dyDescent="0.2">
      <c r="P38923" s="12"/>
      <c r="AB38923"/>
    </row>
    <row r="38924" spans="16:28" x14ac:dyDescent="0.2">
      <c r="P38924" s="12"/>
      <c r="AB38924"/>
    </row>
    <row r="38925" spans="16:28" x14ac:dyDescent="0.2">
      <c r="P38925" s="12"/>
      <c r="AB38925"/>
    </row>
    <row r="38926" spans="16:28" x14ac:dyDescent="0.2">
      <c r="P38926" s="12"/>
      <c r="AB38926"/>
    </row>
    <row r="38927" spans="16:28" x14ac:dyDescent="0.2">
      <c r="P38927" s="12"/>
      <c r="AB38927"/>
    </row>
    <row r="38928" spans="16:28" x14ac:dyDescent="0.2">
      <c r="P38928" s="12"/>
      <c r="AB38928"/>
    </row>
    <row r="38929" spans="16:28" x14ac:dyDescent="0.2">
      <c r="P38929" s="12"/>
      <c r="AB38929"/>
    </row>
    <row r="38930" spans="16:28" x14ac:dyDescent="0.2">
      <c r="P38930" s="12"/>
      <c r="AB38930"/>
    </row>
    <row r="38931" spans="16:28" x14ac:dyDescent="0.2">
      <c r="P38931" s="12"/>
      <c r="AB38931"/>
    </row>
    <row r="38932" spans="16:28" x14ac:dyDescent="0.2">
      <c r="P38932" s="12"/>
      <c r="AB38932"/>
    </row>
    <row r="38933" spans="16:28" x14ac:dyDescent="0.2">
      <c r="P38933" s="12"/>
      <c r="AB38933"/>
    </row>
    <row r="38934" spans="16:28" x14ac:dyDescent="0.2">
      <c r="P38934" s="12"/>
      <c r="AB38934"/>
    </row>
    <row r="38935" spans="16:28" x14ac:dyDescent="0.2">
      <c r="P38935" s="12"/>
      <c r="AB38935"/>
    </row>
    <row r="38936" spans="16:28" x14ac:dyDescent="0.2">
      <c r="P38936" s="12"/>
      <c r="AB38936"/>
    </row>
    <row r="38937" spans="16:28" x14ac:dyDescent="0.2">
      <c r="P38937" s="12"/>
      <c r="AB38937"/>
    </row>
    <row r="38938" spans="16:28" x14ac:dyDescent="0.2">
      <c r="P38938" s="12"/>
      <c r="AB38938"/>
    </row>
    <row r="38939" spans="16:28" x14ac:dyDescent="0.2">
      <c r="P38939" s="12"/>
      <c r="AB38939"/>
    </row>
    <row r="38940" spans="16:28" x14ac:dyDescent="0.2">
      <c r="P38940" s="12"/>
      <c r="AB38940"/>
    </row>
    <row r="38941" spans="16:28" x14ac:dyDescent="0.2">
      <c r="P38941" s="12"/>
      <c r="AB38941"/>
    </row>
    <row r="38942" spans="16:28" x14ac:dyDescent="0.2">
      <c r="P38942" s="12"/>
      <c r="AB38942"/>
    </row>
    <row r="38943" spans="16:28" x14ac:dyDescent="0.2">
      <c r="P38943" s="12"/>
      <c r="AB38943"/>
    </row>
    <row r="38944" spans="16:28" x14ac:dyDescent="0.2">
      <c r="P38944" s="12"/>
      <c r="AB38944"/>
    </row>
    <row r="38945" spans="16:28" x14ac:dyDescent="0.2">
      <c r="P38945" s="12"/>
      <c r="AB38945"/>
    </row>
    <row r="38946" spans="16:28" x14ac:dyDescent="0.2">
      <c r="P38946" s="12"/>
      <c r="AB38946"/>
    </row>
    <row r="38947" spans="16:28" x14ac:dyDescent="0.2">
      <c r="P38947" s="12"/>
      <c r="AB38947"/>
    </row>
    <row r="38948" spans="16:28" x14ac:dyDescent="0.2">
      <c r="P38948" s="12"/>
      <c r="AB38948"/>
    </row>
    <row r="38949" spans="16:28" x14ac:dyDescent="0.2">
      <c r="P38949" s="12"/>
      <c r="AB38949"/>
    </row>
    <row r="38950" spans="16:28" x14ac:dyDescent="0.2">
      <c r="P38950" s="12"/>
      <c r="AB38950"/>
    </row>
    <row r="38951" spans="16:28" x14ac:dyDescent="0.2">
      <c r="P38951" s="12"/>
      <c r="AB38951"/>
    </row>
    <row r="38952" spans="16:28" x14ac:dyDescent="0.2">
      <c r="P38952" s="12"/>
      <c r="AB38952"/>
    </row>
    <row r="38953" spans="16:28" x14ac:dyDescent="0.2">
      <c r="P38953" s="12"/>
      <c r="AB38953"/>
    </row>
    <row r="38954" spans="16:28" x14ac:dyDescent="0.2">
      <c r="P38954" s="12"/>
      <c r="AB38954"/>
    </row>
    <row r="38955" spans="16:28" x14ac:dyDescent="0.2">
      <c r="P38955" s="12"/>
      <c r="AB38955"/>
    </row>
    <row r="38956" spans="16:28" x14ac:dyDescent="0.2">
      <c r="P38956" s="12"/>
      <c r="AB38956"/>
    </row>
    <row r="38957" spans="16:28" x14ac:dyDescent="0.2">
      <c r="P38957" s="12"/>
      <c r="AB38957"/>
    </row>
    <row r="38958" spans="16:28" x14ac:dyDescent="0.2">
      <c r="P38958" s="12"/>
      <c r="AB38958"/>
    </row>
    <row r="38959" spans="16:28" x14ac:dyDescent="0.2">
      <c r="P38959" s="12"/>
      <c r="AB38959"/>
    </row>
    <row r="38960" spans="16:28" x14ac:dyDescent="0.2">
      <c r="P38960" s="12"/>
      <c r="AB38960"/>
    </row>
    <row r="38961" spans="16:28" x14ac:dyDescent="0.2">
      <c r="P38961" s="12"/>
      <c r="AB38961"/>
    </row>
    <row r="38962" spans="16:28" x14ac:dyDescent="0.2">
      <c r="P38962" s="12"/>
      <c r="AB38962"/>
    </row>
    <row r="38963" spans="16:28" x14ac:dyDescent="0.2">
      <c r="P38963" s="12"/>
      <c r="AB38963"/>
    </row>
    <row r="38964" spans="16:28" x14ac:dyDescent="0.2">
      <c r="P38964" s="12"/>
      <c r="AB38964"/>
    </row>
    <row r="38965" spans="16:28" x14ac:dyDescent="0.2">
      <c r="P38965" s="12"/>
      <c r="AB38965"/>
    </row>
    <row r="38966" spans="16:28" x14ac:dyDescent="0.2">
      <c r="P38966" s="12"/>
      <c r="AB38966"/>
    </row>
    <row r="38967" spans="16:28" x14ac:dyDescent="0.2">
      <c r="P38967" s="12"/>
      <c r="AB38967"/>
    </row>
    <row r="38968" spans="16:28" x14ac:dyDescent="0.2">
      <c r="P38968" s="12"/>
      <c r="AB38968"/>
    </row>
    <row r="38969" spans="16:28" x14ac:dyDescent="0.2">
      <c r="P38969" s="12"/>
      <c r="AB38969"/>
    </row>
    <row r="38970" spans="16:28" x14ac:dyDescent="0.2">
      <c r="P38970" s="12"/>
      <c r="AB38970"/>
    </row>
    <row r="38971" spans="16:28" x14ac:dyDescent="0.2">
      <c r="P38971" s="12"/>
      <c r="AB38971"/>
    </row>
    <row r="38972" spans="16:28" x14ac:dyDescent="0.2">
      <c r="P38972" s="12"/>
      <c r="AB38972"/>
    </row>
    <row r="38973" spans="16:28" x14ac:dyDescent="0.2">
      <c r="P38973" s="12"/>
      <c r="AB38973"/>
    </row>
    <row r="38974" spans="16:28" x14ac:dyDescent="0.2">
      <c r="P38974" s="12"/>
      <c r="AB38974"/>
    </row>
    <row r="38975" spans="16:28" x14ac:dyDescent="0.2">
      <c r="P38975" s="12"/>
      <c r="AB38975"/>
    </row>
    <row r="38976" spans="16:28" x14ac:dyDescent="0.2">
      <c r="P38976" s="12"/>
      <c r="AB38976"/>
    </row>
    <row r="38977" spans="16:28" x14ac:dyDescent="0.2">
      <c r="P38977" s="12"/>
      <c r="AB38977"/>
    </row>
    <row r="38978" spans="16:28" x14ac:dyDescent="0.2">
      <c r="P38978" s="12"/>
      <c r="AB38978"/>
    </row>
    <row r="38979" spans="16:28" x14ac:dyDescent="0.2">
      <c r="P38979" s="12"/>
      <c r="AB38979"/>
    </row>
    <row r="38980" spans="16:28" x14ac:dyDescent="0.2">
      <c r="P38980" s="12"/>
      <c r="AB38980"/>
    </row>
    <row r="38981" spans="16:28" x14ac:dyDescent="0.2">
      <c r="P38981" s="12"/>
      <c r="AB38981"/>
    </row>
    <row r="38982" spans="16:28" x14ac:dyDescent="0.2">
      <c r="P38982" s="12"/>
      <c r="AB38982"/>
    </row>
    <row r="38983" spans="16:28" x14ac:dyDescent="0.2">
      <c r="P38983" s="12"/>
      <c r="AB38983"/>
    </row>
    <row r="38984" spans="16:28" x14ac:dyDescent="0.2">
      <c r="P38984" s="12"/>
      <c r="AB38984"/>
    </row>
    <row r="38985" spans="16:28" x14ac:dyDescent="0.2">
      <c r="P38985" s="12"/>
      <c r="AB38985"/>
    </row>
    <row r="38986" spans="16:28" x14ac:dyDescent="0.2">
      <c r="P38986" s="12"/>
      <c r="AB38986"/>
    </row>
    <row r="38987" spans="16:28" x14ac:dyDescent="0.2">
      <c r="P38987" s="12"/>
      <c r="AB38987"/>
    </row>
    <row r="38988" spans="16:28" x14ac:dyDescent="0.2">
      <c r="P38988" s="12"/>
      <c r="AB38988"/>
    </row>
    <row r="38989" spans="16:28" x14ac:dyDescent="0.2">
      <c r="P38989" s="12"/>
      <c r="AB38989"/>
    </row>
    <row r="38990" spans="16:28" x14ac:dyDescent="0.2">
      <c r="P38990" s="12"/>
      <c r="AB38990"/>
    </row>
    <row r="38991" spans="16:28" x14ac:dyDescent="0.2">
      <c r="P38991" s="12"/>
      <c r="AB38991"/>
    </row>
    <row r="38992" spans="16:28" x14ac:dyDescent="0.2">
      <c r="P38992" s="12"/>
      <c r="AB38992"/>
    </row>
    <row r="38993" spans="16:28" x14ac:dyDescent="0.2">
      <c r="P38993" s="12"/>
      <c r="AB38993"/>
    </row>
    <row r="38994" spans="16:28" x14ac:dyDescent="0.2">
      <c r="P38994" s="12"/>
      <c r="AB38994"/>
    </row>
    <row r="38995" spans="16:28" x14ac:dyDescent="0.2">
      <c r="P38995" s="12"/>
      <c r="AB38995"/>
    </row>
    <row r="38996" spans="16:28" x14ac:dyDescent="0.2">
      <c r="P38996" s="12"/>
      <c r="AB38996"/>
    </row>
    <row r="38997" spans="16:28" x14ac:dyDescent="0.2">
      <c r="P38997" s="12"/>
      <c r="AB38997"/>
    </row>
    <row r="38998" spans="16:28" x14ac:dyDescent="0.2">
      <c r="P38998" s="12"/>
      <c r="AB38998"/>
    </row>
    <row r="38999" spans="16:28" x14ac:dyDescent="0.2">
      <c r="P38999" s="12"/>
      <c r="AB38999"/>
    </row>
    <row r="39000" spans="16:28" x14ac:dyDescent="0.2">
      <c r="P39000" s="12"/>
      <c r="AB39000"/>
    </row>
    <row r="39001" spans="16:28" x14ac:dyDescent="0.2">
      <c r="P39001" s="12"/>
      <c r="AB39001"/>
    </row>
    <row r="39002" spans="16:28" x14ac:dyDescent="0.2">
      <c r="P39002" s="12"/>
      <c r="AB39002"/>
    </row>
    <row r="39003" spans="16:28" x14ac:dyDescent="0.2">
      <c r="P39003" s="12"/>
      <c r="AB39003"/>
    </row>
    <row r="39004" spans="16:28" x14ac:dyDescent="0.2">
      <c r="P39004" s="12"/>
      <c r="AB39004"/>
    </row>
    <row r="39005" spans="16:28" x14ac:dyDescent="0.2">
      <c r="P39005" s="12"/>
      <c r="AB39005"/>
    </row>
    <row r="39006" spans="16:28" x14ac:dyDescent="0.2">
      <c r="P39006" s="12"/>
      <c r="AB39006"/>
    </row>
    <row r="39007" spans="16:28" x14ac:dyDescent="0.2">
      <c r="P39007" s="12"/>
      <c r="AB39007"/>
    </row>
    <row r="39008" spans="16:28" x14ac:dyDescent="0.2">
      <c r="P39008" s="12"/>
      <c r="AB39008"/>
    </row>
    <row r="39009" spans="16:28" x14ac:dyDescent="0.2">
      <c r="P39009" s="12"/>
      <c r="AB39009"/>
    </row>
    <row r="39010" spans="16:28" x14ac:dyDescent="0.2">
      <c r="P39010" s="12"/>
      <c r="AB39010"/>
    </row>
    <row r="39011" spans="16:28" x14ac:dyDescent="0.2">
      <c r="P39011" s="12"/>
      <c r="AB39011"/>
    </row>
    <row r="39012" spans="16:28" x14ac:dyDescent="0.2">
      <c r="P39012" s="12"/>
      <c r="AB39012"/>
    </row>
    <row r="39013" spans="16:28" x14ac:dyDescent="0.2">
      <c r="P39013" s="12"/>
      <c r="AB39013"/>
    </row>
    <row r="39014" spans="16:28" x14ac:dyDescent="0.2">
      <c r="P39014" s="12"/>
      <c r="AB39014"/>
    </row>
    <row r="39015" spans="16:28" x14ac:dyDescent="0.2">
      <c r="P39015" s="12"/>
      <c r="AB39015"/>
    </row>
    <row r="39016" spans="16:28" x14ac:dyDescent="0.2">
      <c r="P39016" s="12"/>
      <c r="AB39016"/>
    </row>
    <row r="39017" spans="16:28" x14ac:dyDescent="0.2">
      <c r="P39017" s="12"/>
      <c r="AB39017"/>
    </row>
    <row r="39018" spans="16:28" x14ac:dyDescent="0.2">
      <c r="P39018" s="12"/>
      <c r="AB39018"/>
    </row>
    <row r="39019" spans="16:28" x14ac:dyDescent="0.2">
      <c r="P39019" s="12"/>
      <c r="AB39019"/>
    </row>
    <row r="39020" spans="16:28" x14ac:dyDescent="0.2">
      <c r="P39020" s="12"/>
      <c r="AB39020"/>
    </row>
    <row r="39021" spans="16:28" x14ac:dyDescent="0.2">
      <c r="P39021" s="12"/>
      <c r="AB39021"/>
    </row>
    <row r="39022" spans="16:28" x14ac:dyDescent="0.2">
      <c r="P39022" s="12"/>
      <c r="AB39022"/>
    </row>
    <row r="39023" spans="16:28" x14ac:dyDescent="0.2">
      <c r="P39023" s="12"/>
      <c r="AB39023"/>
    </row>
    <row r="39024" spans="16:28" x14ac:dyDescent="0.2">
      <c r="P39024" s="12"/>
      <c r="AB39024"/>
    </row>
    <row r="39025" spans="16:28" x14ac:dyDescent="0.2">
      <c r="P39025" s="12"/>
      <c r="AB39025"/>
    </row>
    <row r="39026" spans="16:28" x14ac:dyDescent="0.2">
      <c r="P39026" s="12"/>
      <c r="AB39026"/>
    </row>
    <row r="39027" spans="16:28" x14ac:dyDescent="0.2">
      <c r="P39027" s="12"/>
      <c r="AB39027"/>
    </row>
    <row r="39028" spans="16:28" x14ac:dyDescent="0.2">
      <c r="P39028" s="12"/>
      <c r="AB39028"/>
    </row>
    <row r="39029" spans="16:28" x14ac:dyDescent="0.2">
      <c r="P39029" s="12"/>
      <c r="AB39029"/>
    </row>
    <row r="39030" spans="16:28" x14ac:dyDescent="0.2">
      <c r="P39030" s="12"/>
      <c r="AB39030"/>
    </row>
    <row r="39031" spans="16:28" x14ac:dyDescent="0.2">
      <c r="P39031" s="12"/>
      <c r="AB39031"/>
    </row>
    <row r="39032" spans="16:28" x14ac:dyDescent="0.2">
      <c r="P39032" s="12"/>
      <c r="AB39032"/>
    </row>
    <row r="39033" spans="16:28" x14ac:dyDescent="0.2">
      <c r="P39033" s="12"/>
      <c r="AB39033"/>
    </row>
    <row r="39034" spans="16:28" x14ac:dyDescent="0.2">
      <c r="P39034" s="12"/>
      <c r="AB39034"/>
    </row>
    <row r="39035" spans="16:28" x14ac:dyDescent="0.2">
      <c r="P39035" s="12"/>
      <c r="AB39035"/>
    </row>
    <row r="39036" spans="16:28" x14ac:dyDescent="0.2">
      <c r="P39036" s="12"/>
      <c r="AB39036"/>
    </row>
    <row r="39037" spans="16:28" x14ac:dyDescent="0.2">
      <c r="P39037" s="12"/>
      <c r="AB39037"/>
    </row>
    <row r="39038" spans="16:28" x14ac:dyDescent="0.2">
      <c r="P39038" s="12"/>
      <c r="AB39038"/>
    </row>
    <row r="39039" spans="16:28" x14ac:dyDescent="0.2">
      <c r="P39039" s="12"/>
      <c r="AB39039"/>
    </row>
    <row r="39040" spans="16:28" x14ac:dyDescent="0.2">
      <c r="P39040" s="12"/>
      <c r="AB39040"/>
    </row>
    <row r="39041" spans="16:28" x14ac:dyDescent="0.2">
      <c r="P39041" s="12"/>
      <c r="AB39041"/>
    </row>
    <row r="39042" spans="16:28" x14ac:dyDescent="0.2">
      <c r="P39042" s="12"/>
      <c r="AB39042"/>
    </row>
    <row r="39043" spans="16:28" x14ac:dyDescent="0.2">
      <c r="P39043" s="12"/>
      <c r="AB39043"/>
    </row>
    <row r="39044" spans="16:28" x14ac:dyDescent="0.2">
      <c r="P39044" s="12"/>
      <c r="AB39044"/>
    </row>
    <row r="39045" spans="16:28" x14ac:dyDescent="0.2">
      <c r="P39045" s="12"/>
      <c r="AB39045"/>
    </row>
    <row r="39046" spans="16:28" x14ac:dyDescent="0.2">
      <c r="P39046" s="12"/>
      <c r="AB39046"/>
    </row>
    <row r="39047" spans="16:28" x14ac:dyDescent="0.2">
      <c r="P39047" s="12"/>
      <c r="AB39047"/>
    </row>
    <row r="39048" spans="16:28" x14ac:dyDescent="0.2">
      <c r="P39048" s="12"/>
      <c r="AB39048"/>
    </row>
    <row r="39049" spans="16:28" x14ac:dyDescent="0.2">
      <c r="P39049" s="12"/>
      <c r="AB39049"/>
    </row>
    <row r="39050" spans="16:28" x14ac:dyDescent="0.2">
      <c r="P39050" s="12"/>
      <c r="AB39050"/>
    </row>
    <row r="39051" spans="16:28" x14ac:dyDescent="0.2">
      <c r="P39051" s="12"/>
      <c r="AB39051"/>
    </row>
    <row r="39052" spans="16:28" x14ac:dyDescent="0.2">
      <c r="P39052" s="12"/>
      <c r="AB39052"/>
    </row>
    <row r="39053" spans="16:28" x14ac:dyDescent="0.2">
      <c r="P39053" s="12"/>
      <c r="AB39053"/>
    </row>
    <row r="39054" spans="16:28" x14ac:dyDescent="0.2">
      <c r="P39054" s="12"/>
      <c r="AB39054"/>
    </row>
    <row r="39055" spans="16:28" x14ac:dyDescent="0.2">
      <c r="P39055" s="12"/>
      <c r="AB39055"/>
    </row>
    <row r="39056" spans="16:28" x14ac:dyDescent="0.2">
      <c r="P39056" s="12"/>
      <c r="AB39056"/>
    </row>
    <row r="39057" spans="16:28" x14ac:dyDescent="0.2">
      <c r="P39057" s="12"/>
      <c r="AB39057"/>
    </row>
    <row r="39058" spans="16:28" x14ac:dyDescent="0.2">
      <c r="P39058" s="12"/>
      <c r="AB39058"/>
    </row>
    <row r="39059" spans="16:28" x14ac:dyDescent="0.2">
      <c r="P39059" s="12"/>
      <c r="AB39059"/>
    </row>
    <row r="39060" spans="16:28" x14ac:dyDescent="0.2">
      <c r="P39060" s="12"/>
      <c r="AB39060"/>
    </row>
    <row r="39061" spans="16:28" x14ac:dyDescent="0.2">
      <c r="P39061" s="12"/>
      <c r="AB39061"/>
    </row>
    <row r="39062" spans="16:28" x14ac:dyDescent="0.2">
      <c r="P39062" s="12"/>
      <c r="AB39062"/>
    </row>
    <row r="39063" spans="16:28" x14ac:dyDescent="0.2">
      <c r="P39063" s="12"/>
      <c r="AB39063"/>
    </row>
    <row r="39064" spans="16:28" x14ac:dyDescent="0.2">
      <c r="P39064" s="12"/>
      <c r="AB39064"/>
    </row>
    <row r="39065" spans="16:28" x14ac:dyDescent="0.2">
      <c r="P39065" s="12"/>
      <c r="AB39065"/>
    </row>
    <row r="39066" spans="16:28" x14ac:dyDescent="0.2">
      <c r="P39066" s="12"/>
      <c r="AB39066"/>
    </row>
    <row r="39067" spans="16:28" x14ac:dyDescent="0.2">
      <c r="P39067" s="12"/>
      <c r="AB39067"/>
    </row>
    <row r="39068" spans="16:28" x14ac:dyDescent="0.2">
      <c r="P39068" s="12"/>
      <c r="AB39068"/>
    </row>
    <row r="39069" spans="16:28" x14ac:dyDescent="0.2">
      <c r="P39069" s="12"/>
      <c r="AB39069"/>
    </row>
    <row r="39070" spans="16:28" x14ac:dyDescent="0.2">
      <c r="P39070" s="12"/>
      <c r="AB39070"/>
    </row>
    <row r="39071" spans="16:28" x14ac:dyDescent="0.2">
      <c r="P39071" s="12"/>
      <c r="AB39071"/>
    </row>
    <row r="39072" spans="16:28" x14ac:dyDescent="0.2">
      <c r="P39072" s="12"/>
      <c r="AB39072"/>
    </row>
    <row r="39073" spans="16:28" x14ac:dyDescent="0.2">
      <c r="P39073" s="12"/>
      <c r="AB39073"/>
    </row>
    <row r="39074" spans="16:28" x14ac:dyDescent="0.2">
      <c r="P39074" s="12"/>
      <c r="AB39074"/>
    </row>
    <row r="39075" spans="16:28" x14ac:dyDescent="0.2">
      <c r="P39075" s="12"/>
      <c r="AB39075"/>
    </row>
    <row r="39076" spans="16:28" x14ac:dyDescent="0.2">
      <c r="P39076" s="12"/>
      <c r="AB39076"/>
    </row>
    <row r="39077" spans="16:28" x14ac:dyDescent="0.2">
      <c r="P39077" s="12"/>
      <c r="AB39077"/>
    </row>
    <row r="39078" spans="16:28" x14ac:dyDescent="0.2">
      <c r="P39078" s="12"/>
      <c r="AB39078"/>
    </row>
    <row r="39079" spans="16:28" x14ac:dyDescent="0.2">
      <c r="P39079" s="12"/>
      <c r="AB39079"/>
    </row>
    <row r="39080" spans="16:28" x14ac:dyDescent="0.2">
      <c r="P39080" s="12"/>
      <c r="AB39080"/>
    </row>
    <row r="39081" spans="16:28" x14ac:dyDescent="0.2">
      <c r="P39081" s="12"/>
      <c r="AB39081"/>
    </row>
    <row r="39082" spans="16:28" x14ac:dyDescent="0.2">
      <c r="P39082" s="12"/>
      <c r="AB39082"/>
    </row>
    <row r="39083" spans="16:28" x14ac:dyDescent="0.2">
      <c r="P39083" s="12"/>
      <c r="AB39083"/>
    </row>
    <row r="39084" spans="16:28" x14ac:dyDescent="0.2">
      <c r="P39084" s="12"/>
      <c r="AB39084"/>
    </row>
    <row r="39085" spans="16:28" x14ac:dyDescent="0.2">
      <c r="P39085" s="12"/>
      <c r="AB39085"/>
    </row>
    <row r="39086" spans="16:28" x14ac:dyDescent="0.2">
      <c r="P39086" s="12"/>
      <c r="AB39086"/>
    </row>
    <row r="39087" spans="16:28" x14ac:dyDescent="0.2">
      <c r="P39087" s="12"/>
      <c r="AB39087"/>
    </row>
    <row r="39088" spans="16:28" x14ac:dyDescent="0.2">
      <c r="P39088" s="12"/>
      <c r="AB39088"/>
    </row>
    <row r="39089" spans="16:28" x14ac:dyDescent="0.2">
      <c r="P39089" s="12"/>
      <c r="AB39089"/>
    </row>
    <row r="39090" spans="16:28" x14ac:dyDescent="0.2">
      <c r="P39090" s="12"/>
      <c r="AB39090"/>
    </row>
    <row r="39091" spans="16:28" x14ac:dyDescent="0.2">
      <c r="P39091" s="12"/>
      <c r="AB39091"/>
    </row>
    <row r="39092" spans="16:28" x14ac:dyDescent="0.2">
      <c r="P39092" s="12"/>
      <c r="AB39092"/>
    </row>
    <row r="39093" spans="16:28" x14ac:dyDescent="0.2">
      <c r="P39093" s="12"/>
      <c r="AB39093"/>
    </row>
    <row r="39094" spans="16:28" x14ac:dyDescent="0.2">
      <c r="P39094" s="12"/>
      <c r="AB39094"/>
    </row>
    <row r="39095" spans="16:28" x14ac:dyDescent="0.2">
      <c r="P39095" s="12"/>
      <c r="AB39095"/>
    </row>
    <row r="39096" spans="16:28" x14ac:dyDescent="0.2">
      <c r="P39096" s="12"/>
      <c r="AB39096"/>
    </row>
    <row r="39097" spans="16:28" x14ac:dyDescent="0.2">
      <c r="P39097" s="12"/>
      <c r="AB39097"/>
    </row>
    <row r="39098" spans="16:28" x14ac:dyDescent="0.2">
      <c r="P39098" s="12"/>
      <c r="AB39098"/>
    </row>
    <row r="39099" spans="16:28" x14ac:dyDescent="0.2">
      <c r="P39099" s="12"/>
      <c r="AB39099"/>
    </row>
    <row r="39100" spans="16:28" x14ac:dyDescent="0.2">
      <c r="P39100" s="12"/>
      <c r="AB39100"/>
    </row>
    <row r="39101" spans="16:28" x14ac:dyDescent="0.2">
      <c r="P39101" s="12"/>
      <c r="AB39101"/>
    </row>
    <row r="39102" spans="16:28" x14ac:dyDescent="0.2">
      <c r="P39102" s="12"/>
      <c r="AB39102"/>
    </row>
    <row r="39103" spans="16:28" x14ac:dyDescent="0.2">
      <c r="P39103" s="12"/>
      <c r="AB39103"/>
    </row>
    <row r="39104" spans="16:28" x14ac:dyDescent="0.2">
      <c r="P39104" s="12"/>
      <c r="AB39104"/>
    </row>
    <row r="39105" spans="16:28" x14ac:dyDescent="0.2">
      <c r="P39105" s="12"/>
      <c r="AB39105"/>
    </row>
    <row r="39106" spans="16:28" x14ac:dyDescent="0.2">
      <c r="P39106" s="12"/>
      <c r="AB39106"/>
    </row>
    <row r="39107" spans="16:28" x14ac:dyDescent="0.2">
      <c r="P39107" s="12"/>
      <c r="AB39107"/>
    </row>
    <row r="39108" spans="16:28" x14ac:dyDescent="0.2">
      <c r="P39108" s="12"/>
      <c r="AB39108"/>
    </row>
    <row r="39109" spans="16:28" x14ac:dyDescent="0.2">
      <c r="P39109" s="12"/>
      <c r="AB39109"/>
    </row>
    <row r="39110" spans="16:28" x14ac:dyDescent="0.2">
      <c r="P39110" s="12"/>
      <c r="AB39110"/>
    </row>
    <row r="39111" spans="16:28" x14ac:dyDescent="0.2">
      <c r="P39111" s="12"/>
      <c r="AB39111"/>
    </row>
    <row r="39112" spans="16:28" x14ac:dyDescent="0.2">
      <c r="P39112" s="12"/>
      <c r="AB39112"/>
    </row>
    <row r="39113" spans="16:28" x14ac:dyDescent="0.2">
      <c r="P39113" s="12"/>
      <c r="AB39113"/>
    </row>
    <row r="39114" spans="16:28" x14ac:dyDescent="0.2">
      <c r="P39114" s="12"/>
      <c r="AB39114"/>
    </row>
    <row r="39115" spans="16:28" x14ac:dyDescent="0.2">
      <c r="P39115" s="12"/>
      <c r="AB39115"/>
    </row>
    <row r="39116" spans="16:28" x14ac:dyDescent="0.2">
      <c r="P39116" s="12"/>
      <c r="AB39116"/>
    </row>
    <row r="39117" spans="16:28" x14ac:dyDescent="0.2">
      <c r="P39117" s="12"/>
      <c r="AB39117"/>
    </row>
    <row r="39118" spans="16:28" x14ac:dyDescent="0.2">
      <c r="P39118" s="12"/>
      <c r="AB39118"/>
    </row>
    <row r="39119" spans="16:28" x14ac:dyDescent="0.2">
      <c r="P39119" s="12"/>
      <c r="AB39119"/>
    </row>
    <row r="39120" spans="16:28" x14ac:dyDescent="0.2">
      <c r="P39120" s="12"/>
      <c r="AB39120"/>
    </row>
    <row r="39121" spans="16:28" x14ac:dyDescent="0.2">
      <c r="P39121" s="12"/>
      <c r="AB39121"/>
    </row>
    <row r="39122" spans="16:28" x14ac:dyDescent="0.2">
      <c r="P39122" s="12"/>
      <c r="AB39122"/>
    </row>
    <row r="39123" spans="16:28" x14ac:dyDescent="0.2">
      <c r="P39123" s="12"/>
      <c r="AB39123"/>
    </row>
    <row r="39124" spans="16:28" x14ac:dyDescent="0.2">
      <c r="P39124" s="12"/>
      <c r="AB39124"/>
    </row>
    <row r="39125" spans="16:28" x14ac:dyDescent="0.2">
      <c r="P39125" s="12"/>
      <c r="AB39125"/>
    </row>
    <row r="39126" spans="16:28" x14ac:dyDescent="0.2">
      <c r="P39126" s="12"/>
      <c r="AB39126"/>
    </row>
    <row r="39127" spans="16:28" x14ac:dyDescent="0.2">
      <c r="P39127" s="12"/>
      <c r="AB39127"/>
    </row>
    <row r="39128" spans="16:28" x14ac:dyDescent="0.2">
      <c r="P39128" s="12"/>
      <c r="AB39128"/>
    </row>
    <row r="39129" spans="16:28" x14ac:dyDescent="0.2">
      <c r="P39129" s="12"/>
      <c r="AB39129"/>
    </row>
    <row r="39130" spans="16:28" x14ac:dyDescent="0.2">
      <c r="P39130" s="12"/>
      <c r="AB39130"/>
    </row>
    <row r="39131" spans="16:28" x14ac:dyDescent="0.2">
      <c r="P39131" s="12"/>
      <c r="AB39131"/>
    </row>
    <row r="39132" spans="16:28" x14ac:dyDescent="0.2">
      <c r="P39132" s="12"/>
      <c r="AB39132"/>
    </row>
    <row r="39133" spans="16:28" x14ac:dyDescent="0.2">
      <c r="P39133" s="12"/>
      <c r="AB39133"/>
    </row>
    <row r="39134" spans="16:28" x14ac:dyDescent="0.2">
      <c r="P39134" s="12"/>
      <c r="AB39134"/>
    </row>
    <row r="39135" spans="16:28" x14ac:dyDescent="0.2">
      <c r="P39135" s="12"/>
      <c r="AB39135"/>
    </row>
    <row r="39136" spans="16:28" x14ac:dyDescent="0.2">
      <c r="P39136" s="12"/>
      <c r="AB39136"/>
    </row>
    <row r="39137" spans="16:28" x14ac:dyDescent="0.2">
      <c r="P39137" s="12"/>
      <c r="AB39137"/>
    </row>
    <row r="39138" spans="16:28" x14ac:dyDescent="0.2">
      <c r="P39138" s="12"/>
      <c r="AB39138"/>
    </row>
    <row r="39139" spans="16:28" x14ac:dyDescent="0.2">
      <c r="P39139" s="12"/>
      <c r="AB39139"/>
    </row>
    <row r="39140" spans="16:28" x14ac:dyDescent="0.2">
      <c r="P39140" s="12"/>
      <c r="AB39140"/>
    </row>
    <row r="39141" spans="16:28" x14ac:dyDescent="0.2">
      <c r="P39141" s="12"/>
      <c r="AB39141"/>
    </row>
    <row r="39142" spans="16:28" x14ac:dyDescent="0.2">
      <c r="P39142" s="12"/>
      <c r="AB39142"/>
    </row>
    <row r="39143" spans="16:28" x14ac:dyDescent="0.2">
      <c r="P39143" s="12"/>
      <c r="AB39143"/>
    </row>
    <row r="39144" spans="16:28" x14ac:dyDescent="0.2">
      <c r="P39144" s="12"/>
      <c r="AB39144"/>
    </row>
    <row r="39145" spans="16:28" x14ac:dyDescent="0.2">
      <c r="P39145" s="12"/>
      <c r="AB39145"/>
    </row>
    <row r="39146" spans="16:28" x14ac:dyDescent="0.2">
      <c r="P39146" s="12"/>
      <c r="AB39146"/>
    </row>
    <row r="39147" spans="16:28" x14ac:dyDescent="0.2">
      <c r="P39147" s="12"/>
      <c r="AB39147"/>
    </row>
    <row r="39148" spans="16:28" x14ac:dyDescent="0.2">
      <c r="P39148" s="12"/>
      <c r="AB39148"/>
    </row>
    <row r="39149" spans="16:28" x14ac:dyDescent="0.2">
      <c r="P39149" s="12"/>
      <c r="AB39149"/>
    </row>
    <row r="39150" spans="16:28" x14ac:dyDescent="0.2">
      <c r="P39150" s="12"/>
      <c r="AB39150"/>
    </row>
    <row r="39151" spans="16:28" x14ac:dyDescent="0.2">
      <c r="P39151" s="12"/>
      <c r="AB39151"/>
    </row>
    <row r="39152" spans="16:28" x14ac:dyDescent="0.2">
      <c r="P39152" s="12"/>
      <c r="AB39152"/>
    </row>
    <row r="39153" spans="16:28" x14ac:dyDescent="0.2">
      <c r="P39153" s="12"/>
      <c r="AB39153"/>
    </row>
    <row r="39154" spans="16:28" x14ac:dyDescent="0.2">
      <c r="P39154" s="12"/>
      <c r="AB39154"/>
    </row>
    <row r="39155" spans="16:28" x14ac:dyDescent="0.2">
      <c r="P39155" s="12"/>
      <c r="AB39155"/>
    </row>
    <row r="39156" spans="16:28" x14ac:dyDescent="0.2">
      <c r="P39156" s="12"/>
      <c r="AB39156"/>
    </row>
    <row r="39157" spans="16:28" x14ac:dyDescent="0.2">
      <c r="P39157" s="12"/>
      <c r="AB39157"/>
    </row>
    <row r="39158" spans="16:28" x14ac:dyDescent="0.2">
      <c r="P39158" s="12"/>
      <c r="AB39158"/>
    </row>
    <row r="39159" spans="16:28" x14ac:dyDescent="0.2">
      <c r="P39159" s="12"/>
      <c r="AB39159"/>
    </row>
    <row r="39160" spans="16:28" x14ac:dyDescent="0.2">
      <c r="P39160" s="12"/>
      <c r="AB39160"/>
    </row>
    <row r="39161" spans="16:28" x14ac:dyDescent="0.2">
      <c r="P39161" s="12"/>
      <c r="AB39161"/>
    </row>
    <row r="39162" spans="16:28" x14ac:dyDescent="0.2">
      <c r="P39162" s="12"/>
      <c r="AB39162"/>
    </row>
    <row r="39163" spans="16:28" x14ac:dyDescent="0.2">
      <c r="P39163" s="12"/>
      <c r="AB39163"/>
    </row>
    <row r="39164" spans="16:28" x14ac:dyDescent="0.2">
      <c r="P39164" s="12"/>
      <c r="AB39164"/>
    </row>
    <row r="39165" spans="16:28" x14ac:dyDescent="0.2">
      <c r="P39165" s="12"/>
      <c r="AB39165"/>
    </row>
    <row r="39166" spans="16:28" x14ac:dyDescent="0.2">
      <c r="P39166" s="12"/>
      <c r="AB39166"/>
    </row>
    <row r="39167" spans="16:28" x14ac:dyDescent="0.2">
      <c r="P39167" s="12"/>
      <c r="AB39167"/>
    </row>
    <row r="39168" spans="16:28" x14ac:dyDescent="0.2">
      <c r="P39168" s="12"/>
      <c r="AB39168"/>
    </row>
    <row r="39169" spans="16:28" x14ac:dyDescent="0.2">
      <c r="P39169" s="12"/>
      <c r="AB39169"/>
    </row>
    <row r="39170" spans="16:28" x14ac:dyDescent="0.2">
      <c r="P39170" s="12"/>
      <c r="AB39170"/>
    </row>
    <row r="39171" spans="16:28" x14ac:dyDescent="0.2">
      <c r="P39171" s="12"/>
      <c r="AB39171"/>
    </row>
    <row r="39172" spans="16:28" x14ac:dyDescent="0.2">
      <c r="P39172" s="12"/>
      <c r="AB39172"/>
    </row>
    <row r="39173" spans="16:28" x14ac:dyDescent="0.2">
      <c r="P39173" s="12"/>
      <c r="AB39173"/>
    </row>
    <row r="39174" spans="16:28" x14ac:dyDescent="0.2">
      <c r="P39174" s="12"/>
      <c r="AB39174"/>
    </row>
    <row r="39175" spans="16:28" x14ac:dyDescent="0.2">
      <c r="P39175" s="12"/>
      <c r="AB39175"/>
    </row>
    <row r="39176" spans="16:28" x14ac:dyDescent="0.2">
      <c r="P39176" s="12"/>
      <c r="AB39176"/>
    </row>
    <row r="39177" spans="16:28" x14ac:dyDescent="0.2">
      <c r="P39177" s="12"/>
      <c r="AB39177"/>
    </row>
    <row r="39178" spans="16:28" x14ac:dyDescent="0.2">
      <c r="P39178" s="12"/>
      <c r="AB39178"/>
    </row>
    <row r="39179" spans="16:28" x14ac:dyDescent="0.2">
      <c r="P39179" s="12"/>
      <c r="AB39179"/>
    </row>
    <row r="39180" spans="16:28" x14ac:dyDescent="0.2">
      <c r="P39180" s="12"/>
      <c r="AB39180"/>
    </row>
    <row r="39181" spans="16:28" x14ac:dyDescent="0.2">
      <c r="P39181" s="12"/>
      <c r="AB39181"/>
    </row>
    <row r="39182" spans="16:28" x14ac:dyDescent="0.2">
      <c r="P39182" s="12"/>
      <c r="AB39182"/>
    </row>
    <row r="39183" spans="16:28" x14ac:dyDescent="0.2">
      <c r="P39183" s="12"/>
      <c r="AB39183"/>
    </row>
    <row r="39184" spans="16:28" x14ac:dyDescent="0.2">
      <c r="P39184" s="12"/>
      <c r="AB39184"/>
    </row>
    <row r="39185" spans="16:28" x14ac:dyDescent="0.2">
      <c r="P39185" s="12"/>
      <c r="AB39185"/>
    </row>
    <row r="39186" spans="16:28" x14ac:dyDescent="0.2">
      <c r="P39186" s="12"/>
      <c r="AB39186"/>
    </row>
    <row r="39187" spans="16:28" x14ac:dyDescent="0.2">
      <c r="P39187" s="12"/>
      <c r="AB39187"/>
    </row>
    <row r="39188" spans="16:28" x14ac:dyDescent="0.2">
      <c r="P39188" s="12"/>
      <c r="AB39188"/>
    </row>
    <row r="39189" spans="16:28" x14ac:dyDescent="0.2">
      <c r="P39189" s="12"/>
      <c r="AB39189"/>
    </row>
    <row r="39190" spans="16:28" x14ac:dyDescent="0.2">
      <c r="P39190" s="12"/>
      <c r="AB39190"/>
    </row>
    <row r="39191" spans="16:28" x14ac:dyDescent="0.2">
      <c r="P39191" s="12"/>
      <c r="AB39191"/>
    </row>
    <row r="39192" spans="16:28" x14ac:dyDescent="0.2">
      <c r="P39192" s="12"/>
      <c r="AB39192"/>
    </row>
    <row r="39193" spans="16:28" x14ac:dyDescent="0.2">
      <c r="P39193" s="12"/>
      <c r="AB39193"/>
    </row>
    <row r="39194" spans="16:28" x14ac:dyDescent="0.2">
      <c r="P39194" s="12"/>
      <c r="AB39194"/>
    </row>
    <row r="39195" spans="16:28" x14ac:dyDescent="0.2">
      <c r="P39195" s="12"/>
      <c r="AB39195"/>
    </row>
    <row r="39196" spans="16:28" x14ac:dyDescent="0.2">
      <c r="P39196" s="12"/>
      <c r="AB39196"/>
    </row>
    <row r="39197" spans="16:28" x14ac:dyDescent="0.2">
      <c r="P39197" s="12"/>
      <c r="AB39197"/>
    </row>
    <row r="39198" spans="16:28" x14ac:dyDescent="0.2">
      <c r="P39198" s="12"/>
      <c r="AB39198"/>
    </row>
    <row r="39199" spans="16:28" x14ac:dyDescent="0.2">
      <c r="P39199" s="12"/>
      <c r="AB39199"/>
    </row>
    <row r="39200" spans="16:28" x14ac:dyDescent="0.2">
      <c r="P39200" s="12"/>
      <c r="AB39200"/>
    </row>
    <row r="39201" spans="16:28" x14ac:dyDescent="0.2">
      <c r="P39201" s="12"/>
      <c r="AB39201"/>
    </row>
    <row r="39202" spans="16:28" x14ac:dyDescent="0.2">
      <c r="P39202" s="12"/>
      <c r="AB39202"/>
    </row>
    <row r="39203" spans="16:28" x14ac:dyDescent="0.2">
      <c r="P39203" s="12"/>
      <c r="AB39203"/>
    </row>
    <row r="39204" spans="16:28" x14ac:dyDescent="0.2">
      <c r="P39204" s="12"/>
      <c r="AB39204"/>
    </row>
    <row r="39205" spans="16:28" x14ac:dyDescent="0.2">
      <c r="P39205" s="12"/>
      <c r="AB39205"/>
    </row>
    <row r="39206" spans="16:28" x14ac:dyDescent="0.2">
      <c r="P39206" s="12"/>
      <c r="AB39206"/>
    </row>
    <row r="39207" spans="16:28" x14ac:dyDescent="0.2">
      <c r="P39207" s="12"/>
      <c r="AB39207"/>
    </row>
    <row r="39208" spans="16:28" x14ac:dyDescent="0.2">
      <c r="P39208" s="12"/>
      <c r="AB39208"/>
    </row>
    <row r="39209" spans="16:28" x14ac:dyDescent="0.2">
      <c r="P39209" s="12"/>
      <c r="AB39209"/>
    </row>
    <row r="39210" spans="16:28" x14ac:dyDescent="0.2">
      <c r="P39210" s="12"/>
      <c r="AB39210"/>
    </row>
    <row r="39211" spans="16:28" x14ac:dyDescent="0.2">
      <c r="P39211" s="12"/>
      <c r="AB39211"/>
    </row>
    <row r="39212" spans="16:28" x14ac:dyDescent="0.2">
      <c r="P39212" s="12"/>
      <c r="AB39212"/>
    </row>
    <row r="39213" spans="16:28" x14ac:dyDescent="0.2">
      <c r="P39213" s="12"/>
      <c r="AB39213"/>
    </row>
    <row r="39214" spans="16:28" x14ac:dyDescent="0.2">
      <c r="P39214" s="12"/>
      <c r="AB39214"/>
    </row>
    <row r="39215" spans="16:28" x14ac:dyDescent="0.2">
      <c r="P39215" s="12"/>
      <c r="AB39215"/>
    </row>
    <row r="39216" spans="16:28" x14ac:dyDescent="0.2">
      <c r="P39216" s="12"/>
      <c r="AB39216"/>
    </row>
    <row r="39217" spans="16:28" x14ac:dyDescent="0.2">
      <c r="P39217" s="12"/>
      <c r="AB39217"/>
    </row>
    <row r="39218" spans="16:28" x14ac:dyDescent="0.2">
      <c r="P39218" s="12"/>
      <c r="AB39218"/>
    </row>
    <row r="39219" spans="16:28" x14ac:dyDescent="0.2">
      <c r="P39219" s="12"/>
      <c r="AB39219"/>
    </row>
    <row r="39220" spans="16:28" x14ac:dyDescent="0.2">
      <c r="P39220" s="12"/>
      <c r="AB39220"/>
    </row>
    <row r="39221" spans="16:28" x14ac:dyDescent="0.2">
      <c r="P39221" s="12"/>
      <c r="AB39221"/>
    </row>
    <row r="39222" spans="16:28" x14ac:dyDescent="0.2">
      <c r="P39222" s="12"/>
      <c r="AB39222"/>
    </row>
    <row r="39223" spans="16:28" x14ac:dyDescent="0.2">
      <c r="P39223" s="12"/>
      <c r="AB39223"/>
    </row>
    <row r="39224" spans="16:28" x14ac:dyDescent="0.2">
      <c r="P39224" s="12"/>
      <c r="AB39224"/>
    </row>
    <row r="39225" spans="16:28" x14ac:dyDescent="0.2">
      <c r="P39225" s="12"/>
      <c r="AB39225"/>
    </row>
    <row r="39226" spans="16:28" x14ac:dyDescent="0.2">
      <c r="P39226" s="12"/>
      <c r="AB39226"/>
    </row>
    <row r="39227" spans="16:28" x14ac:dyDescent="0.2">
      <c r="P39227" s="12"/>
      <c r="AB39227"/>
    </row>
    <row r="39228" spans="16:28" x14ac:dyDescent="0.2">
      <c r="P39228" s="12"/>
      <c r="AB39228"/>
    </row>
    <row r="39229" spans="16:28" x14ac:dyDescent="0.2">
      <c r="P39229" s="12"/>
      <c r="AB39229"/>
    </row>
    <row r="39230" spans="16:28" x14ac:dyDescent="0.2">
      <c r="P39230" s="12"/>
      <c r="AB39230"/>
    </row>
    <row r="39231" spans="16:28" x14ac:dyDescent="0.2">
      <c r="P39231" s="12"/>
      <c r="AB39231"/>
    </row>
    <row r="39232" spans="16:28" x14ac:dyDescent="0.2">
      <c r="P39232" s="12"/>
      <c r="AB39232"/>
    </row>
    <row r="39233" spans="16:28" x14ac:dyDescent="0.2">
      <c r="P39233" s="12"/>
      <c r="AB39233"/>
    </row>
    <row r="39234" spans="16:28" x14ac:dyDescent="0.2">
      <c r="P39234" s="12"/>
      <c r="AB39234"/>
    </row>
    <row r="39235" spans="16:28" x14ac:dyDescent="0.2">
      <c r="P39235" s="12"/>
      <c r="AB39235"/>
    </row>
    <row r="39236" spans="16:28" x14ac:dyDescent="0.2">
      <c r="P39236" s="12"/>
      <c r="AB39236"/>
    </row>
    <row r="39237" spans="16:28" x14ac:dyDescent="0.2">
      <c r="P39237" s="12"/>
      <c r="AB39237"/>
    </row>
    <row r="39238" spans="16:28" x14ac:dyDescent="0.2">
      <c r="P39238" s="12"/>
      <c r="AB39238"/>
    </row>
    <row r="39239" spans="16:28" x14ac:dyDescent="0.2">
      <c r="P39239" s="12"/>
      <c r="AB39239"/>
    </row>
    <row r="39240" spans="16:28" x14ac:dyDescent="0.2">
      <c r="P39240" s="12"/>
      <c r="AB39240"/>
    </row>
    <row r="39241" spans="16:28" x14ac:dyDescent="0.2">
      <c r="P39241" s="12"/>
      <c r="AB39241"/>
    </row>
    <row r="39242" spans="16:28" x14ac:dyDescent="0.2">
      <c r="P39242" s="12"/>
      <c r="AB39242"/>
    </row>
    <row r="39243" spans="16:28" x14ac:dyDescent="0.2">
      <c r="P39243" s="12"/>
      <c r="AB39243"/>
    </row>
    <row r="39244" spans="16:28" x14ac:dyDescent="0.2">
      <c r="P39244" s="12"/>
      <c r="AB39244"/>
    </row>
    <row r="39245" spans="16:28" x14ac:dyDescent="0.2">
      <c r="P39245" s="12"/>
      <c r="AB39245"/>
    </row>
    <row r="39246" spans="16:28" x14ac:dyDescent="0.2">
      <c r="P39246" s="12"/>
      <c r="AB39246"/>
    </row>
    <row r="39247" spans="16:28" x14ac:dyDescent="0.2">
      <c r="P39247" s="12"/>
      <c r="AB39247"/>
    </row>
    <row r="39248" spans="16:28" x14ac:dyDescent="0.2">
      <c r="P39248" s="12"/>
      <c r="AB39248"/>
    </row>
    <row r="39249" spans="16:28" x14ac:dyDescent="0.2">
      <c r="P39249" s="12"/>
      <c r="AB39249"/>
    </row>
    <row r="39250" spans="16:28" x14ac:dyDescent="0.2">
      <c r="P39250" s="12"/>
      <c r="AB39250"/>
    </row>
    <row r="39251" spans="16:28" x14ac:dyDescent="0.2">
      <c r="P39251" s="12"/>
      <c r="AB39251"/>
    </row>
    <row r="39252" spans="16:28" x14ac:dyDescent="0.2">
      <c r="P39252" s="12"/>
      <c r="AB39252"/>
    </row>
    <row r="39253" spans="16:28" x14ac:dyDescent="0.2">
      <c r="P39253" s="12"/>
      <c r="AB39253"/>
    </row>
    <row r="39254" spans="16:28" x14ac:dyDescent="0.2">
      <c r="P39254" s="12"/>
      <c r="AB39254"/>
    </row>
    <row r="39255" spans="16:28" x14ac:dyDescent="0.2">
      <c r="P39255" s="12"/>
      <c r="AB39255"/>
    </row>
    <row r="39256" spans="16:28" x14ac:dyDescent="0.2">
      <c r="P39256" s="12"/>
      <c r="AB39256"/>
    </row>
    <row r="39257" spans="16:28" x14ac:dyDescent="0.2">
      <c r="P39257" s="12"/>
      <c r="AB39257"/>
    </row>
    <row r="39258" spans="16:28" x14ac:dyDescent="0.2">
      <c r="P39258" s="12"/>
      <c r="AB39258"/>
    </row>
    <row r="39259" spans="16:28" x14ac:dyDescent="0.2">
      <c r="P39259" s="12"/>
      <c r="AB39259"/>
    </row>
    <row r="39260" spans="16:28" x14ac:dyDescent="0.2">
      <c r="P39260" s="12"/>
      <c r="AB39260"/>
    </row>
    <row r="39261" spans="16:28" x14ac:dyDescent="0.2">
      <c r="P39261" s="12"/>
      <c r="AB39261"/>
    </row>
    <row r="39262" spans="16:28" x14ac:dyDescent="0.2">
      <c r="P39262" s="12"/>
      <c r="AB39262"/>
    </row>
    <row r="39263" spans="16:28" x14ac:dyDescent="0.2">
      <c r="P39263" s="12"/>
      <c r="AB39263"/>
    </row>
    <row r="39264" spans="16:28" x14ac:dyDescent="0.2">
      <c r="P39264" s="12"/>
      <c r="AB39264"/>
    </row>
    <row r="39265" spans="16:28" x14ac:dyDescent="0.2">
      <c r="P39265" s="12"/>
      <c r="AB39265"/>
    </row>
    <row r="39266" spans="16:28" x14ac:dyDescent="0.2">
      <c r="P39266" s="12"/>
      <c r="AB39266"/>
    </row>
    <row r="39267" spans="16:28" x14ac:dyDescent="0.2">
      <c r="P39267" s="12"/>
      <c r="AB39267"/>
    </row>
    <row r="39268" spans="16:28" x14ac:dyDescent="0.2">
      <c r="P39268" s="12"/>
      <c r="AB39268"/>
    </row>
    <row r="39269" spans="16:28" x14ac:dyDescent="0.2">
      <c r="P39269" s="12"/>
      <c r="AB39269"/>
    </row>
    <row r="39270" spans="16:28" x14ac:dyDescent="0.2">
      <c r="P39270" s="12"/>
      <c r="AB39270"/>
    </row>
    <row r="39271" spans="16:28" x14ac:dyDescent="0.2">
      <c r="P39271" s="12"/>
      <c r="AB39271"/>
    </row>
    <row r="39272" spans="16:28" x14ac:dyDescent="0.2">
      <c r="P39272" s="12"/>
      <c r="AB39272"/>
    </row>
    <row r="39273" spans="16:28" x14ac:dyDescent="0.2">
      <c r="P39273" s="12"/>
      <c r="AB39273"/>
    </row>
    <row r="39274" spans="16:28" x14ac:dyDescent="0.2">
      <c r="P39274" s="12"/>
      <c r="AB39274"/>
    </row>
    <row r="39275" spans="16:28" x14ac:dyDescent="0.2">
      <c r="P39275" s="12"/>
      <c r="AB39275"/>
    </row>
    <row r="39276" spans="16:28" x14ac:dyDescent="0.2">
      <c r="P39276" s="12"/>
      <c r="AB39276"/>
    </row>
    <row r="39277" spans="16:28" x14ac:dyDescent="0.2">
      <c r="P39277" s="12"/>
      <c r="AB39277"/>
    </row>
    <row r="39278" spans="16:28" x14ac:dyDescent="0.2">
      <c r="P39278" s="12"/>
      <c r="AB39278"/>
    </row>
    <row r="39279" spans="16:28" x14ac:dyDescent="0.2">
      <c r="P39279" s="12"/>
      <c r="AB39279"/>
    </row>
    <row r="39280" spans="16:28" x14ac:dyDescent="0.2">
      <c r="P39280" s="12"/>
      <c r="AB39280"/>
    </row>
    <row r="39281" spans="16:28" x14ac:dyDescent="0.2">
      <c r="P39281" s="12"/>
      <c r="AB39281"/>
    </row>
    <row r="39282" spans="16:28" x14ac:dyDescent="0.2">
      <c r="P39282" s="12"/>
      <c r="AB39282"/>
    </row>
    <row r="39283" spans="16:28" x14ac:dyDescent="0.2">
      <c r="P39283" s="12"/>
      <c r="AB39283"/>
    </row>
    <row r="39284" spans="16:28" x14ac:dyDescent="0.2">
      <c r="P39284" s="12"/>
      <c r="AB39284"/>
    </row>
    <row r="39285" spans="16:28" x14ac:dyDescent="0.2">
      <c r="P39285" s="12"/>
      <c r="AB39285"/>
    </row>
    <row r="39286" spans="16:28" x14ac:dyDescent="0.2">
      <c r="P39286" s="12"/>
      <c r="AB39286"/>
    </row>
    <row r="39287" spans="16:28" x14ac:dyDescent="0.2">
      <c r="P39287" s="12"/>
      <c r="AB39287"/>
    </row>
    <row r="39288" spans="16:28" x14ac:dyDescent="0.2">
      <c r="P39288" s="12"/>
      <c r="AB39288"/>
    </row>
    <row r="39289" spans="16:28" x14ac:dyDescent="0.2">
      <c r="P39289" s="12"/>
      <c r="AB39289"/>
    </row>
    <row r="39290" spans="16:28" x14ac:dyDescent="0.2">
      <c r="P39290" s="12"/>
      <c r="AB39290"/>
    </row>
    <row r="39291" spans="16:28" x14ac:dyDescent="0.2">
      <c r="P39291" s="12"/>
      <c r="AB39291"/>
    </row>
    <row r="39292" spans="16:28" x14ac:dyDescent="0.2">
      <c r="P39292" s="12"/>
      <c r="AB39292"/>
    </row>
    <row r="39293" spans="16:28" x14ac:dyDescent="0.2">
      <c r="P39293" s="12"/>
      <c r="AB39293"/>
    </row>
    <row r="39294" spans="16:28" x14ac:dyDescent="0.2">
      <c r="P39294" s="12"/>
      <c r="AB39294"/>
    </row>
    <row r="39295" spans="16:28" x14ac:dyDescent="0.2">
      <c r="P39295" s="12"/>
      <c r="AB39295"/>
    </row>
    <row r="39296" spans="16:28" x14ac:dyDescent="0.2">
      <c r="P39296" s="12"/>
      <c r="AB39296"/>
    </row>
    <row r="39297" spans="16:28" x14ac:dyDescent="0.2">
      <c r="P39297" s="12"/>
      <c r="AB39297"/>
    </row>
    <row r="39298" spans="16:28" x14ac:dyDescent="0.2">
      <c r="P39298" s="12"/>
      <c r="AB39298"/>
    </row>
    <row r="39299" spans="16:28" x14ac:dyDescent="0.2">
      <c r="P39299" s="12"/>
      <c r="AB39299"/>
    </row>
    <row r="39300" spans="16:28" x14ac:dyDescent="0.2">
      <c r="P39300" s="12"/>
      <c r="AB39300"/>
    </row>
    <row r="39301" spans="16:28" x14ac:dyDescent="0.2">
      <c r="P39301" s="12"/>
      <c r="AB39301"/>
    </row>
    <row r="39302" spans="16:28" x14ac:dyDescent="0.2">
      <c r="P39302" s="12"/>
      <c r="AB39302"/>
    </row>
    <row r="39303" spans="16:28" x14ac:dyDescent="0.2">
      <c r="P39303" s="12"/>
      <c r="AB39303"/>
    </row>
    <row r="39304" spans="16:28" x14ac:dyDescent="0.2">
      <c r="P39304" s="12"/>
      <c r="AB39304"/>
    </row>
    <row r="39305" spans="16:28" x14ac:dyDescent="0.2">
      <c r="P39305" s="12"/>
      <c r="AB39305"/>
    </row>
    <row r="39306" spans="16:28" x14ac:dyDescent="0.2">
      <c r="P39306" s="12"/>
      <c r="AB39306"/>
    </row>
    <row r="39307" spans="16:28" x14ac:dyDescent="0.2">
      <c r="P39307" s="12"/>
      <c r="AB39307"/>
    </row>
    <row r="39308" spans="16:28" x14ac:dyDescent="0.2">
      <c r="P39308" s="12"/>
      <c r="AB39308"/>
    </row>
    <row r="39309" spans="16:28" x14ac:dyDescent="0.2">
      <c r="P39309" s="12"/>
      <c r="AB39309"/>
    </row>
    <row r="39310" spans="16:28" x14ac:dyDescent="0.2">
      <c r="P39310" s="12"/>
      <c r="AB39310"/>
    </row>
    <row r="39311" spans="16:28" x14ac:dyDescent="0.2">
      <c r="P39311" s="12"/>
      <c r="AB39311"/>
    </row>
    <row r="39312" spans="16:28" x14ac:dyDescent="0.2">
      <c r="P39312" s="12"/>
      <c r="AB39312"/>
    </row>
    <row r="39313" spans="16:28" x14ac:dyDescent="0.2">
      <c r="P39313" s="12"/>
      <c r="AB39313"/>
    </row>
    <row r="39314" spans="16:28" x14ac:dyDescent="0.2">
      <c r="P39314" s="12"/>
      <c r="AB39314"/>
    </row>
    <row r="39315" spans="16:28" x14ac:dyDescent="0.2">
      <c r="P39315" s="12"/>
      <c r="AB39315"/>
    </row>
    <row r="39316" spans="16:28" x14ac:dyDescent="0.2">
      <c r="P39316" s="12"/>
      <c r="AB39316"/>
    </row>
    <row r="39317" spans="16:28" x14ac:dyDescent="0.2">
      <c r="P39317" s="12"/>
      <c r="AB39317"/>
    </row>
    <row r="39318" spans="16:28" x14ac:dyDescent="0.2">
      <c r="P39318" s="12"/>
      <c r="AB39318"/>
    </row>
    <row r="39319" spans="16:28" x14ac:dyDescent="0.2">
      <c r="P39319" s="12"/>
      <c r="AB39319"/>
    </row>
    <row r="39320" spans="16:28" x14ac:dyDescent="0.2">
      <c r="P39320" s="12"/>
      <c r="AB39320"/>
    </row>
    <row r="39321" spans="16:28" x14ac:dyDescent="0.2">
      <c r="P39321" s="12"/>
      <c r="AB39321"/>
    </row>
    <row r="39322" spans="16:28" x14ac:dyDescent="0.2">
      <c r="P39322" s="12"/>
      <c r="AB39322"/>
    </row>
    <row r="39323" spans="16:28" x14ac:dyDescent="0.2">
      <c r="P39323" s="12"/>
      <c r="AB39323"/>
    </row>
    <row r="39324" spans="16:28" x14ac:dyDescent="0.2">
      <c r="P39324" s="12"/>
      <c r="AB39324"/>
    </row>
    <row r="39325" spans="16:28" x14ac:dyDescent="0.2">
      <c r="P39325" s="12"/>
      <c r="AB39325"/>
    </row>
    <row r="39326" spans="16:28" x14ac:dyDescent="0.2">
      <c r="P39326" s="12"/>
      <c r="AB39326"/>
    </row>
    <row r="39327" spans="16:28" x14ac:dyDescent="0.2">
      <c r="P39327" s="12"/>
      <c r="AB39327"/>
    </row>
    <row r="39328" spans="16:28" x14ac:dyDescent="0.2">
      <c r="P39328" s="12"/>
      <c r="AB39328"/>
    </row>
    <row r="39329" spans="16:28" x14ac:dyDescent="0.2">
      <c r="P39329" s="12"/>
      <c r="AB39329"/>
    </row>
    <row r="39330" spans="16:28" x14ac:dyDescent="0.2">
      <c r="P39330" s="12"/>
      <c r="AB39330"/>
    </row>
    <row r="39331" spans="16:28" x14ac:dyDescent="0.2">
      <c r="P39331" s="12"/>
      <c r="AB39331"/>
    </row>
    <row r="39332" spans="16:28" x14ac:dyDescent="0.2">
      <c r="P39332" s="12"/>
      <c r="AB39332"/>
    </row>
    <row r="39333" spans="16:28" x14ac:dyDescent="0.2">
      <c r="P39333" s="12"/>
      <c r="AB39333"/>
    </row>
    <row r="39334" spans="16:28" x14ac:dyDescent="0.2">
      <c r="P39334" s="12"/>
      <c r="AB39334"/>
    </row>
    <row r="39335" spans="16:28" x14ac:dyDescent="0.2">
      <c r="P39335" s="12"/>
      <c r="AB39335"/>
    </row>
    <row r="39336" spans="16:28" x14ac:dyDescent="0.2">
      <c r="P39336" s="12"/>
      <c r="AB39336"/>
    </row>
    <row r="39337" spans="16:28" x14ac:dyDescent="0.2">
      <c r="P39337" s="12"/>
      <c r="AB39337"/>
    </row>
    <row r="39338" spans="16:28" x14ac:dyDescent="0.2">
      <c r="P39338" s="12"/>
      <c r="AB39338"/>
    </row>
    <row r="39339" spans="16:28" x14ac:dyDescent="0.2">
      <c r="P39339" s="12"/>
      <c r="AB39339"/>
    </row>
    <row r="39340" spans="16:28" x14ac:dyDescent="0.2">
      <c r="P39340" s="12"/>
      <c r="AB39340"/>
    </row>
    <row r="39341" spans="16:28" x14ac:dyDescent="0.2">
      <c r="P39341" s="12"/>
      <c r="AB39341"/>
    </row>
    <row r="39342" spans="16:28" x14ac:dyDescent="0.2">
      <c r="P39342" s="12"/>
      <c r="AB39342"/>
    </row>
    <row r="39343" spans="16:28" x14ac:dyDescent="0.2">
      <c r="P39343" s="12"/>
      <c r="AB39343"/>
    </row>
    <row r="39344" spans="16:28" x14ac:dyDescent="0.2">
      <c r="P39344" s="12"/>
      <c r="AB39344"/>
    </row>
    <row r="39345" spans="16:28" x14ac:dyDescent="0.2">
      <c r="P39345" s="12"/>
      <c r="AB39345"/>
    </row>
    <row r="39346" spans="16:28" x14ac:dyDescent="0.2">
      <c r="P39346" s="12"/>
      <c r="AB39346"/>
    </row>
    <row r="39347" spans="16:28" x14ac:dyDescent="0.2">
      <c r="P39347" s="12"/>
      <c r="AB39347"/>
    </row>
    <row r="39348" spans="16:28" x14ac:dyDescent="0.2">
      <c r="P39348" s="12"/>
      <c r="AB39348"/>
    </row>
    <row r="39349" spans="16:28" x14ac:dyDescent="0.2">
      <c r="P39349" s="12"/>
      <c r="AB39349"/>
    </row>
    <row r="39350" spans="16:28" x14ac:dyDescent="0.2">
      <c r="P39350" s="12"/>
      <c r="AB39350"/>
    </row>
    <row r="39351" spans="16:28" x14ac:dyDescent="0.2">
      <c r="P39351" s="12"/>
      <c r="AB39351"/>
    </row>
    <row r="39352" spans="16:28" x14ac:dyDescent="0.2">
      <c r="P39352" s="12"/>
      <c r="AB39352"/>
    </row>
    <row r="39353" spans="16:28" x14ac:dyDescent="0.2">
      <c r="P39353" s="12"/>
      <c r="AB39353"/>
    </row>
    <row r="39354" spans="16:28" x14ac:dyDescent="0.2">
      <c r="P39354" s="12"/>
      <c r="AB39354"/>
    </row>
    <row r="39355" spans="16:28" x14ac:dyDescent="0.2">
      <c r="P39355" s="12"/>
      <c r="AB39355"/>
    </row>
    <row r="39356" spans="16:28" x14ac:dyDescent="0.2">
      <c r="P39356" s="12"/>
      <c r="AB39356"/>
    </row>
    <row r="39357" spans="16:28" x14ac:dyDescent="0.2">
      <c r="P39357" s="12"/>
      <c r="AB39357"/>
    </row>
    <row r="39358" spans="16:28" x14ac:dyDescent="0.2">
      <c r="P39358" s="12"/>
      <c r="AB39358"/>
    </row>
    <row r="39359" spans="16:28" x14ac:dyDescent="0.2">
      <c r="P39359" s="12"/>
      <c r="AB39359"/>
    </row>
    <row r="39360" spans="16:28" x14ac:dyDescent="0.2">
      <c r="P39360" s="12"/>
      <c r="AB39360"/>
    </row>
    <row r="39361" spans="16:28" x14ac:dyDescent="0.2">
      <c r="P39361" s="12"/>
      <c r="AB39361"/>
    </row>
    <row r="39362" spans="16:28" x14ac:dyDescent="0.2">
      <c r="P39362" s="12"/>
      <c r="AB39362"/>
    </row>
    <row r="39363" spans="16:28" x14ac:dyDescent="0.2">
      <c r="P39363" s="12"/>
      <c r="AB39363"/>
    </row>
    <row r="39364" spans="16:28" x14ac:dyDescent="0.2">
      <c r="P39364" s="12"/>
      <c r="AB39364"/>
    </row>
    <row r="39365" spans="16:28" x14ac:dyDescent="0.2">
      <c r="P39365" s="12"/>
      <c r="AB39365"/>
    </row>
    <row r="39366" spans="16:28" x14ac:dyDescent="0.2">
      <c r="P39366" s="12"/>
      <c r="AB39366"/>
    </row>
    <row r="39367" spans="16:28" x14ac:dyDescent="0.2">
      <c r="P39367" s="12"/>
      <c r="AB39367"/>
    </row>
    <row r="39368" spans="16:28" x14ac:dyDescent="0.2">
      <c r="P39368" s="12"/>
      <c r="AB39368"/>
    </row>
    <row r="39369" spans="16:28" x14ac:dyDescent="0.2">
      <c r="P39369" s="12"/>
      <c r="AB39369"/>
    </row>
    <row r="39370" spans="16:28" x14ac:dyDescent="0.2">
      <c r="P39370" s="12"/>
      <c r="AB39370"/>
    </row>
    <row r="39371" spans="16:28" x14ac:dyDescent="0.2">
      <c r="P39371" s="12"/>
      <c r="AB39371"/>
    </row>
    <row r="39372" spans="16:28" x14ac:dyDescent="0.2">
      <c r="P39372" s="12"/>
      <c r="AB39372"/>
    </row>
    <row r="39373" spans="16:28" x14ac:dyDescent="0.2">
      <c r="P39373" s="12"/>
      <c r="AB39373"/>
    </row>
    <row r="39374" spans="16:28" x14ac:dyDescent="0.2">
      <c r="P39374" s="12"/>
      <c r="AB39374"/>
    </row>
    <row r="39375" spans="16:28" x14ac:dyDescent="0.2">
      <c r="P39375" s="12"/>
      <c r="AB39375"/>
    </row>
    <row r="39376" spans="16:28" x14ac:dyDescent="0.2">
      <c r="P39376" s="12"/>
      <c r="AB39376"/>
    </row>
    <row r="39377" spans="16:28" x14ac:dyDescent="0.2">
      <c r="P39377" s="12"/>
      <c r="AB39377"/>
    </row>
    <row r="39378" spans="16:28" x14ac:dyDescent="0.2">
      <c r="P39378" s="12"/>
      <c r="AB39378"/>
    </row>
    <row r="39379" spans="16:28" x14ac:dyDescent="0.2">
      <c r="P39379" s="12"/>
      <c r="AB39379"/>
    </row>
    <row r="39380" spans="16:28" x14ac:dyDescent="0.2">
      <c r="P39380" s="12"/>
      <c r="AB39380"/>
    </row>
    <row r="39381" spans="16:28" x14ac:dyDescent="0.2">
      <c r="P39381" s="12"/>
      <c r="AB39381"/>
    </row>
    <row r="39382" spans="16:28" x14ac:dyDescent="0.2">
      <c r="P39382" s="12"/>
      <c r="AB39382"/>
    </row>
    <row r="39383" spans="16:28" x14ac:dyDescent="0.2">
      <c r="P39383" s="12"/>
      <c r="AB39383"/>
    </row>
    <row r="39384" spans="16:28" x14ac:dyDescent="0.2">
      <c r="P39384" s="12"/>
      <c r="AB39384"/>
    </row>
    <row r="39385" spans="16:28" x14ac:dyDescent="0.2">
      <c r="P39385" s="12"/>
      <c r="AB39385"/>
    </row>
    <row r="39386" spans="16:28" x14ac:dyDescent="0.2">
      <c r="P39386" s="12"/>
      <c r="AB39386"/>
    </row>
    <row r="39387" spans="16:28" x14ac:dyDescent="0.2">
      <c r="P39387" s="12"/>
      <c r="AB39387"/>
    </row>
    <row r="39388" spans="16:28" x14ac:dyDescent="0.2">
      <c r="P39388" s="12"/>
      <c r="AB39388"/>
    </row>
    <row r="39389" spans="16:28" x14ac:dyDescent="0.2">
      <c r="P39389" s="12"/>
      <c r="AB39389"/>
    </row>
    <row r="39390" spans="16:28" x14ac:dyDescent="0.2">
      <c r="P39390" s="12"/>
      <c r="AB39390"/>
    </row>
    <row r="39391" spans="16:28" x14ac:dyDescent="0.2">
      <c r="P39391" s="12"/>
      <c r="AB39391"/>
    </row>
    <row r="39392" spans="16:28" x14ac:dyDescent="0.2">
      <c r="P39392" s="12"/>
      <c r="AB39392"/>
    </row>
    <row r="39393" spans="16:28" x14ac:dyDescent="0.2">
      <c r="P39393" s="12"/>
      <c r="AB39393"/>
    </row>
    <row r="39394" spans="16:28" x14ac:dyDescent="0.2">
      <c r="P39394" s="12"/>
      <c r="AB39394"/>
    </row>
    <row r="39395" spans="16:28" x14ac:dyDescent="0.2">
      <c r="P39395" s="12"/>
      <c r="AB39395"/>
    </row>
    <row r="39396" spans="16:28" x14ac:dyDescent="0.2">
      <c r="P39396" s="12"/>
      <c r="AB39396"/>
    </row>
    <row r="39397" spans="16:28" x14ac:dyDescent="0.2">
      <c r="P39397" s="12"/>
      <c r="AB39397"/>
    </row>
    <row r="39398" spans="16:28" x14ac:dyDescent="0.2">
      <c r="P39398" s="12"/>
      <c r="AB39398"/>
    </row>
    <row r="39399" spans="16:28" x14ac:dyDescent="0.2">
      <c r="P39399" s="12"/>
      <c r="AB39399"/>
    </row>
    <row r="39400" spans="16:28" x14ac:dyDescent="0.2">
      <c r="P39400" s="12"/>
      <c r="AB39400"/>
    </row>
    <row r="39401" spans="16:28" x14ac:dyDescent="0.2">
      <c r="P39401" s="12"/>
      <c r="AB39401"/>
    </row>
    <row r="39402" spans="16:28" x14ac:dyDescent="0.2">
      <c r="P39402" s="12"/>
      <c r="AB39402"/>
    </row>
    <row r="39403" spans="16:28" x14ac:dyDescent="0.2">
      <c r="P39403" s="12"/>
      <c r="AB39403"/>
    </row>
    <row r="39404" spans="16:28" x14ac:dyDescent="0.2">
      <c r="P39404" s="12"/>
      <c r="AB39404"/>
    </row>
    <row r="39405" spans="16:28" x14ac:dyDescent="0.2">
      <c r="P39405" s="12"/>
      <c r="AB39405"/>
    </row>
    <row r="39406" spans="16:28" x14ac:dyDescent="0.2">
      <c r="P39406" s="12"/>
      <c r="AB39406"/>
    </row>
    <row r="39407" spans="16:28" x14ac:dyDescent="0.2">
      <c r="P39407" s="12"/>
      <c r="AB39407"/>
    </row>
    <row r="39408" spans="16:28" x14ac:dyDescent="0.2">
      <c r="P39408" s="12"/>
      <c r="AB39408"/>
    </row>
    <row r="39409" spans="16:28" x14ac:dyDescent="0.2">
      <c r="P39409" s="12"/>
      <c r="AB39409"/>
    </row>
    <row r="39410" spans="16:28" x14ac:dyDescent="0.2">
      <c r="P39410" s="12"/>
      <c r="AB39410"/>
    </row>
    <row r="39411" spans="16:28" x14ac:dyDescent="0.2">
      <c r="P39411" s="12"/>
      <c r="AB39411"/>
    </row>
    <row r="39412" spans="16:28" x14ac:dyDescent="0.2">
      <c r="P39412" s="12"/>
      <c r="AB39412"/>
    </row>
    <row r="39413" spans="16:28" x14ac:dyDescent="0.2">
      <c r="P39413" s="12"/>
      <c r="AB39413"/>
    </row>
    <row r="39414" spans="16:28" x14ac:dyDescent="0.2">
      <c r="P39414" s="12"/>
      <c r="AB39414"/>
    </row>
    <row r="39415" spans="16:28" x14ac:dyDescent="0.2">
      <c r="P39415" s="12"/>
      <c r="AB39415"/>
    </row>
    <row r="39416" spans="16:28" x14ac:dyDescent="0.2">
      <c r="P39416" s="12"/>
      <c r="AB39416"/>
    </row>
    <row r="39417" spans="16:28" x14ac:dyDescent="0.2">
      <c r="P39417" s="12"/>
      <c r="AB39417"/>
    </row>
    <row r="39418" spans="16:28" x14ac:dyDescent="0.2">
      <c r="P39418" s="12"/>
      <c r="AB39418"/>
    </row>
    <row r="39419" spans="16:28" x14ac:dyDescent="0.2">
      <c r="P39419" s="12"/>
      <c r="AB39419"/>
    </row>
    <row r="39420" spans="16:28" x14ac:dyDescent="0.2">
      <c r="P39420" s="12"/>
      <c r="AB39420"/>
    </row>
    <row r="39421" spans="16:28" x14ac:dyDescent="0.2">
      <c r="P39421" s="12"/>
      <c r="AB39421"/>
    </row>
    <row r="39422" spans="16:28" x14ac:dyDescent="0.2">
      <c r="P39422" s="12"/>
      <c r="AB39422"/>
    </row>
    <row r="39423" spans="16:28" x14ac:dyDescent="0.2">
      <c r="P39423" s="12"/>
      <c r="AB39423"/>
    </row>
    <row r="39424" spans="16:28" x14ac:dyDescent="0.2">
      <c r="P39424" s="12"/>
      <c r="AB39424"/>
    </row>
    <row r="39425" spans="16:28" x14ac:dyDescent="0.2">
      <c r="P39425" s="12"/>
      <c r="AB39425"/>
    </row>
    <row r="39426" spans="16:28" x14ac:dyDescent="0.2">
      <c r="P39426" s="12"/>
      <c r="AB39426"/>
    </row>
    <row r="39427" spans="16:28" x14ac:dyDescent="0.2">
      <c r="P39427" s="12"/>
      <c r="AB39427"/>
    </row>
    <row r="39428" spans="16:28" x14ac:dyDescent="0.2">
      <c r="P39428" s="12"/>
      <c r="AB39428"/>
    </row>
    <row r="39429" spans="16:28" x14ac:dyDescent="0.2">
      <c r="P39429" s="12"/>
      <c r="AB39429"/>
    </row>
    <row r="39430" spans="16:28" x14ac:dyDescent="0.2">
      <c r="P39430" s="12"/>
      <c r="AB39430"/>
    </row>
    <row r="39431" spans="16:28" x14ac:dyDescent="0.2">
      <c r="P39431" s="12"/>
      <c r="AB39431"/>
    </row>
    <row r="39432" spans="16:28" x14ac:dyDescent="0.2">
      <c r="P39432" s="12"/>
      <c r="AB39432"/>
    </row>
    <row r="39433" spans="16:28" x14ac:dyDescent="0.2">
      <c r="P39433" s="12"/>
      <c r="AB39433"/>
    </row>
    <row r="39434" spans="16:28" x14ac:dyDescent="0.2">
      <c r="P39434" s="12"/>
      <c r="AB39434"/>
    </row>
    <row r="39435" spans="16:28" x14ac:dyDescent="0.2">
      <c r="P39435" s="12"/>
      <c r="AB39435"/>
    </row>
    <row r="39436" spans="16:28" x14ac:dyDescent="0.2">
      <c r="P39436" s="12"/>
      <c r="AB39436"/>
    </row>
    <row r="39437" spans="16:28" x14ac:dyDescent="0.2">
      <c r="P39437" s="12"/>
      <c r="AB39437"/>
    </row>
    <row r="39438" spans="16:28" x14ac:dyDescent="0.2">
      <c r="P39438" s="12"/>
      <c r="AB39438"/>
    </row>
    <row r="39439" spans="16:28" x14ac:dyDescent="0.2">
      <c r="P39439" s="12"/>
      <c r="AB39439"/>
    </row>
    <row r="39440" spans="16:28" x14ac:dyDescent="0.2">
      <c r="P39440" s="12"/>
      <c r="AB39440"/>
    </row>
    <row r="39441" spans="16:28" x14ac:dyDescent="0.2">
      <c r="P39441" s="12"/>
      <c r="AB39441"/>
    </row>
    <row r="39442" spans="16:28" x14ac:dyDescent="0.2">
      <c r="P39442" s="12"/>
      <c r="AB39442"/>
    </row>
    <row r="39443" spans="16:28" x14ac:dyDescent="0.2">
      <c r="P39443" s="12"/>
      <c r="AB39443"/>
    </row>
    <row r="39444" spans="16:28" x14ac:dyDescent="0.2">
      <c r="P39444" s="12"/>
      <c r="AB39444"/>
    </row>
    <row r="39445" spans="16:28" x14ac:dyDescent="0.2">
      <c r="P39445" s="12"/>
      <c r="AB39445"/>
    </row>
    <row r="39446" spans="16:28" x14ac:dyDescent="0.2">
      <c r="P39446" s="12"/>
      <c r="AB39446"/>
    </row>
    <row r="39447" spans="16:28" x14ac:dyDescent="0.2">
      <c r="P39447" s="12"/>
      <c r="AB39447"/>
    </row>
    <row r="39448" spans="16:28" x14ac:dyDescent="0.2">
      <c r="P39448" s="12"/>
      <c r="AB39448"/>
    </row>
    <row r="39449" spans="16:28" x14ac:dyDescent="0.2">
      <c r="P39449" s="12"/>
      <c r="AB39449"/>
    </row>
    <row r="39450" spans="16:28" x14ac:dyDescent="0.2">
      <c r="P39450" s="12"/>
      <c r="AB39450"/>
    </row>
    <row r="39451" spans="16:28" x14ac:dyDescent="0.2">
      <c r="P39451" s="12"/>
      <c r="AB39451"/>
    </row>
    <row r="39452" spans="16:28" x14ac:dyDescent="0.2">
      <c r="P39452" s="12"/>
      <c r="AB39452"/>
    </row>
    <row r="39453" spans="16:28" x14ac:dyDescent="0.2">
      <c r="P39453" s="12"/>
      <c r="AB39453"/>
    </row>
    <row r="39454" spans="16:28" x14ac:dyDescent="0.2">
      <c r="P39454" s="12"/>
      <c r="AB39454"/>
    </row>
    <row r="39455" spans="16:28" x14ac:dyDescent="0.2">
      <c r="P39455" s="12"/>
      <c r="AB39455"/>
    </row>
    <row r="39456" spans="16:28" x14ac:dyDescent="0.2">
      <c r="P39456" s="12"/>
      <c r="AB39456"/>
    </row>
    <row r="39457" spans="16:28" x14ac:dyDescent="0.2">
      <c r="P39457" s="12"/>
      <c r="AB39457"/>
    </row>
    <row r="39458" spans="16:28" x14ac:dyDescent="0.2">
      <c r="P39458" s="12"/>
      <c r="AB39458"/>
    </row>
    <row r="39459" spans="16:28" x14ac:dyDescent="0.2">
      <c r="P39459" s="12"/>
      <c r="AB39459"/>
    </row>
    <row r="39460" spans="16:28" x14ac:dyDescent="0.2">
      <c r="P39460" s="12"/>
      <c r="AB39460"/>
    </row>
    <row r="39461" spans="16:28" x14ac:dyDescent="0.2">
      <c r="P39461" s="12"/>
      <c r="AB39461"/>
    </row>
    <row r="39462" spans="16:28" x14ac:dyDescent="0.2">
      <c r="P39462" s="12"/>
      <c r="AB39462"/>
    </row>
    <row r="39463" spans="16:28" x14ac:dyDescent="0.2">
      <c r="P39463" s="12"/>
      <c r="AB39463"/>
    </row>
    <row r="39464" spans="16:28" x14ac:dyDescent="0.2">
      <c r="P39464" s="12"/>
      <c r="AB39464"/>
    </row>
    <row r="39465" spans="16:28" x14ac:dyDescent="0.2">
      <c r="P39465" s="12"/>
      <c r="AB39465"/>
    </row>
    <row r="39466" spans="16:28" x14ac:dyDescent="0.2">
      <c r="P39466" s="12"/>
      <c r="AB39466"/>
    </row>
    <row r="39467" spans="16:28" x14ac:dyDescent="0.2">
      <c r="P39467" s="12"/>
      <c r="AB39467"/>
    </row>
    <row r="39468" spans="16:28" x14ac:dyDescent="0.2">
      <c r="P39468" s="12"/>
      <c r="AB39468"/>
    </row>
    <row r="39469" spans="16:28" x14ac:dyDescent="0.2">
      <c r="P39469" s="12"/>
      <c r="AB39469"/>
    </row>
    <row r="39470" spans="16:28" x14ac:dyDescent="0.2">
      <c r="P39470" s="12"/>
      <c r="AB39470"/>
    </row>
    <row r="39471" spans="16:28" x14ac:dyDescent="0.2">
      <c r="P39471" s="12"/>
      <c r="AB39471"/>
    </row>
    <row r="39472" spans="16:28" x14ac:dyDescent="0.2">
      <c r="P39472" s="12"/>
      <c r="AB39472"/>
    </row>
    <row r="39473" spans="16:28" x14ac:dyDescent="0.2">
      <c r="P39473" s="12"/>
      <c r="AB39473"/>
    </row>
    <row r="39474" spans="16:28" x14ac:dyDescent="0.2">
      <c r="P39474" s="12"/>
      <c r="AB39474"/>
    </row>
    <row r="39475" spans="16:28" x14ac:dyDescent="0.2">
      <c r="P39475" s="12"/>
      <c r="AB39475"/>
    </row>
    <row r="39476" spans="16:28" x14ac:dyDescent="0.2">
      <c r="P39476" s="12"/>
      <c r="AB39476"/>
    </row>
    <row r="39477" spans="16:28" x14ac:dyDescent="0.2">
      <c r="P39477" s="12"/>
      <c r="AB39477"/>
    </row>
    <row r="39478" spans="16:28" x14ac:dyDescent="0.2">
      <c r="P39478" s="12"/>
      <c r="AB39478"/>
    </row>
    <row r="39479" spans="16:28" x14ac:dyDescent="0.2">
      <c r="P39479" s="12"/>
      <c r="AB39479"/>
    </row>
    <row r="39480" spans="16:28" x14ac:dyDescent="0.2">
      <c r="P39480" s="12"/>
      <c r="AB39480"/>
    </row>
    <row r="39481" spans="16:28" x14ac:dyDescent="0.2">
      <c r="P39481" s="12"/>
      <c r="AB39481"/>
    </row>
    <row r="39482" spans="16:28" x14ac:dyDescent="0.2">
      <c r="P39482" s="12"/>
      <c r="AB39482"/>
    </row>
    <row r="39483" spans="16:28" x14ac:dyDescent="0.2">
      <c r="P39483" s="12"/>
      <c r="AB39483"/>
    </row>
    <row r="39484" spans="16:28" x14ac:dyDescent="0.2">
      <c r="P39484" s="12"/>
      <c r="AB39484"/>
    </row>
    <row r="39485" spans="16:28" x14ac:dyDescent="0.2">
      <c r="P39485" s="12"/>
      <c r="AB39485"/>
    </row>
    <row r="39486" spans="16:28" x14ac:dyDescent="0.2">
      <c r="P39486" s="12"/>
      <c r="AB39486"/>
    </row>
    <row r="39487" spans="16:28" x14ac:dyDescent="0.2">
      <c r="P39487" s="12"/>
      <c r="AB39487"/>
    </row>
    <row r="39488" spans="16:28" x14ac:dyDescent="0.2">
      <c r="P39488" s="12"/>
      <c r="AB39488"/>
    </row>
    <row r="39489" spans="16:28" x14ac:dyDescent="0.2">
      <c r="P39489" s="12"/>
      <c r="AB39489"/>
    </row>
    <row r="39490" spans="16:28" x14ac:dyDescent="0.2">
      <c r="P39490" s="12"/>
      <c r="AB39490"/>
    </row>
    <row r="39491" spans="16:28" x14ac:dyDescent="0.2">
      <c r="P39491" s="12"/>
      <c r="AB39491"/>
    </row>
    <row r="39492" spans="16:28" x14ac:dyDescent="0.2">
      <c r="P39492" s="12"/>
      <c r="AB39492"/>
    </row>
    <row r="39493" spans="16:28" x14ac:dyDescent="0.2">
      <c r="P39493" s="12"/>
      <c r="AB39493"/>
    </row>
    <row r="39494" spans="16:28" x14ac:dyDescent="0.2">
      <c r="P39494" s="12"/>
      <c r="AB39494"/>
    </row>
    <row r="39495" spans="16:28" x14ac:dyDescent="0.2">
      <c r="P39495" s="12"/>
      <c r="AB39495"/>
    </row>
    <row r="39496" spans="16:28" x14ac:dyDescent="0.2">
      <c r="P39496" s="12"/>
      <c r="AB39496"/>
    </row>
    <row r="39497" spans="16:28" x14ac:dyDescent="0.2">
      <c r="P39497" s="12"/>
      <c r="AB39497"/>
    </row>
    <row r="39498" spans="16:28" x14ac:dyDescent="0.2">
      <c r="P39498" s="12"/>
      <c r="AB39498"/>
    </row>
    <row r="39499" spans="16:28" x14ac:dyDescent="0.2">
      <c r="P39499" s="12"/>
      <c r="AB39499"/>
    </row>
    <row r="39500" spans="16:28" x14ac:dyDescent="0.2">
      <c r="P39500" s="12"/>
      <c r="AB39500"/>
    </row>
    <row r="39501" spans="16:28" x14ac:dyDescent="0.2">
      <c r="P39501" s="12"/>
      <c r="AB39501"/>
    </row>
    <row r="39502" spans="16:28" x14ac:dyDescent="0.2">
      <c r="P39502" s="12"/>
      <c r="AB39502"/>
    </row>
    <row r="39503" spans="16:28" x14ac:dyDescent="0.2">
      <c r="P39503" s="12"/>
      <c r="AB39503"/>
    </row>
    <row r="39504" spans="16:28" x14ac:dyDescent="0.2">
      <c r="P39504" s="12"/>
      <c r="AB39504"/>
    </row>
    <row r="39505" spans="16:28" x14ac:dyDescent="0.2">
      <c r="P39505" s="12"/>
      <c r="AB39505"/>
    </row>
    <row r="39506" spans="16:28" x14ac:dyDescent="0.2">
      <c r="P39506" s="12"/>
      <c r="AB39506"/>
    </row>
    <row r="39507" spans="16:28" x14ac:dyDescent="0.2">
      <c r="P39507" s="12"/>
      <c r="AB39507"/>
    </row>
    <row r="39508" spans="16:28" x14ac:dyDescent="0.2">
      <c r="P39508" s="12"/>
      <c r="AB39508"/>
    </row>
    <row r="39509" spans="16:28" x14ac:dyDescent="0.2">
      <c r="P39509" s="12"/>
      <c r="AB39509"/>
    </row>
    <row r="39510" spans="16:28" x14ac:dyDescent="0.2">
      <c r="P39510" s="12"/>
      <c r="AB39510"/>
    </row>
    <row r="39511" spans="16:28" x14ac:dyDescent="0.2">
      <c r="P39511" s="12"/>
      <c r="AB39511"/>
    </row>
    <row r="39512" spans="16:28" x14ac:dyDescent="0.2">
      <c r="P39512" s="12"/>
      <c r="AB39512"/>
    </row>
    <row r="39513" spans="16:28" x14ac:dyDescent="0.2">
      <c r="P39513" s="12"/>
      <c r="AB39513"/>
    </row>
    <row r="39514" spans="16:28" x14ac:dyDescent="0.2">
      <c r="P39514" s="12"/>
      <c r="AB39514"/>
    </row>
    <row r="39515" spans="16:28" x14ac:dyDescent="0.2">
      <c r="P39515" s="12"/>
      <c r="AB39515"/>
    </row>
    <row r="39516" spans="16:28" x14ac:dyDescent="0.2">
      <c r="P39516" s="12"/>
      <c r="AB39516"/>
    </row>
    <row r="39517" spans="16:28" x14ac:dyDescent="0.2">
      <c r="P39517" s="12"/>
      <c r="AB39517"/>
    </row>
    <row r="39518" spans="16:28" x14ac:dyDescent="0.2">
      <c r="P39518" s="12"/>
      <c r="AB39518"/>
    </row>
    <row r="39519" spans="16:28" x14ac:dyDescent="0.2">
      <c r="P39519" s="12"/>
      <c r="AB39519"/>
    </row>
    <row r="39520" spans="16:28" x14ac:dyDescent="0.2">
      <c r="P39520" s="12"/>
      <c r="AB39520"/>
    </row>
    <row r="39521" spans="16:28" x14ac:dyDescent="0.2">
      <c r="P39521" s="12"/>
      <c r="AB39521"/>
    </row>
    <row r="39522" spans="16:28" x14ac:dyDescent="0.2">
      <c r="P39522" s="12"/>
      <c r="AB39522"/>
    </row>
    <row r="39523" spans="16:28" x14ac:dyDescent="0.2">
      <c r="P39523" s="12"/>
      <c r="AB39523"/>
    </row>
    <row r="39524" spans="16:28" x14ac:dyDescent="0.2">
      <c r="P39524" s="12"/>
      <c r="AB39524"/>
    </row>
    <row r="39525" spans="16:28" x14ac:dyDescent="0.2">
      <c r="P39525" s="12"/>
      <c r="AB39525"/>
    </row>
    <row r="39526" spans="16:28" x14ac:dyDescent="0.2">
      <c r="P39526" s="12"/>
      <c r="AB39526"/>
    </row>
    <row r="39527" spans="16:28" x14ac:dyDescent="0.2">
      <c r="P39527" s="12"/>
      <c r="AB39527"/>
    </row>
    <row r="39528" spans="16:28" x14ac:dyDescent="0.2">
      <c r="P39528" s="12"/>
      <c r="AB39528"/>
    </row>
    <row r="39529" spans="16:28" x14ac:dyDescent="0.2">
      <c r="P39529" s="12"/>
      <c r="AB39529"/>
    </row>
    <row r="39530" spans="16:28" x14ac:dyDescent="0.2">
      <c r="P39530" s="12"/>
      <c r="AB39530"/>
    </row>
    <row r="39531" spans="16:28" x14ac:dyDescent="0.2">
      <c r="P39531" s="12"/>
      <c r="AB39531"/>
    </row>
    <row r="39532" spans="16:28" x14ac:dyDescent="0.2">
      <c r="P39532" s="12"/>
      <c r="AB39532"/>
    </row>
    <row r="39533" spans="16:28" x14ac:dyDescent="0.2">
      <c r="P39533" s="12"/>
      <c r="AB39533"/>
    </row>
    <row r="39534" spans="16:28" x14ac:dyDescent="0.2">
      <c r="P39534" s="12"/>
      <c r="AB39534"/>
    </row>
    <row r="39535" spans="16:28" x14ac:dyDescent="0.2">
      <c r="P39535" s="12"/>
      <c r="AB39535"/>
    </row>
    <row r="39536" spans="16:28" x14ac:dyDescent="0.2">
      <c r="P39536" s="12"/>
      <c r="AB39536"/>
    </row>
    <row r="39537" spans="16:28" x14ac:dyDescent="0.2">
      <c r="P39537" s="12"/>
      <c r="AB39537"/>
    </row>
    <row r="39538" spans="16:28" x14ac:dyDescent="0.2">
      <c r="P39538" s="12"/>
      <c r="AB39538"/>
    </row>
    <row r="39539" spans="16:28" x14ac:dyDescent="0.2">
      <c r="P39539" s="12"/>
      <c r="AB39539"/>
    </row>
    <row r="39540" spans="16:28" x14ac:dyDescent="0.2">
      <c r="P39540" s="12"/>
      <c r="AB39540"/>
    </row>
    <row r="39541" spans="16:28" x14ac:dyDescent="0.2">
      <c r="P39541" s="12"/>
      <c r="AB39541"/>
    </row>
    <row r="39542" spans="16:28" x14ac:dyDescent="0.2">
      <c r="P39542" s="12"/>
      <c r="AB39542"/>
    </row>
    <row r="39543" spans="16:28" x14ac:dyDescent="0.2">
      <c r="P39543" s="12"/>
      <c r="AB39543"/>
    </row>
    <row r="39544" spans="16:28" x14ac:dyDescent="0.2">
      <c r="P39544" s="12"/>
      <c r="AB39544"/>
    </row>
    <row r="39545" spans="16:28" x14ac:dyDescent="0.2">
      <c r="P39545" s="12"/>
      <c r="AB39545"/>
    </row>
    <row r="39546" spans="16:28" x14ac:dyDescent="0.2">
      <c r="P39546" s="12"/>
      <c r="AB39546"/>
    </row>
    <row r="39547" spans="16:28" x14ac:dyDescent="0.2">
      <c r="P39547" s="12"/>
      <c r="AB39547"/>
    </row>
    <row r="39548" spans="16:28" x14ac:dyDescent="0.2">
      <c r="P39548" s="12"/>
      <c r="AB39548"/>
    </row>
    <row r="39549" spans="16:28" x14ac:dyDescent="0.2">
      <c r="P39549" s="12"/>
      <c r="AB39549"/>
    </row>
    <row r="39550" spans="16:28" x14ac:dyDescent="0.2">
      <c r="P39550" s="12"/>
      <c r="AB39550"/>
    </row>
    <row r="39551" spans="16:28" x14ac:dyDescent="0.2">
      <c r="P39551" s="12"/>
      <c r="AB39551"/>
    </row>
    <row r="39552" spans="16:28" x14ac:dyDescent="0.2">
      <c r="P39552" s="12"/>
      <c r="AB39552"/>
    </row>
    <row r="39553" spans="16:28" x14ac:dyDescent="0.2">
      <c r="P39553" s="12"/>
      <c r="AB39553"/>
    </row>
    <row r="39554" spans="16:28" x14ac:dyDescent="0.2">
      <c r="P39554" s="12"/>
      <c r="AB39554"/>
    </row>
    <row r="39555" spans="16:28" x14ac:dyDescent="0.2">
      <c r="P39555" s="12"/>
      <c r="AB39555"/>
    </row>
    <row r="39556" spans="16:28" x14ac:dyDescent="0.2">
      <c r="P39556" s="12"/>
      <c r="AB39556"/>
    </row>
    <row r="39557" spans="16:28" x14ac:dyDescent="0.2">
      <c r="P39557" s="12"/>
      <c r="AB39557"/>
    </row>
    <row r="39558" spans="16:28" x14ac:dyDescent="0.2">
      <c r="P39558" s="12"/>
      <c r="AB39558"/>
    </row>
    <row r="39559" spans="16:28" x14ac:dyDescent="0.2">
      <c r="P39559" s="12"/>
      <c r="AB39559"/>
    </row>
    <row r="39560" spans="16:28" x14ac:dyDescent="0.2">
      <c r="P39560" s="12"/>
      <c r="AB39560"/>
    </row>
    <row r="39561" spans="16:28" x14ac:dyDescent="0.2">
      <c r="P39561" s="12"/>
      <c r="AB39561"/>
    </row>
    <row r="39562" spans="16:28" x14ac:dyDescent="0.2">
      <c r="P39562" s="12"/>
      <c r="AB39562"/>
    </row>
    <row r="39563" spans="16:28" x14ac:dyDescent="0.2">
      <c r="P39563" s="12"/>
      <c r="AB39563"/>
    </row>
    <row r="39564" spans="16:28" x14ac:dyDescent="0.2">
      <c r="P39564" s="12"/>
      <c r="AB39564"/>
    </row>
    <row r="39565" spans="16:28" x14ac:dyDescent="0.2">
      <c r="P39565" s="12"/>
      <c r="AB39565"/>
    </row>
    <row r="39566" spans="16:28" x14ac:dyDescent="0.2">
      <c r="P39566" s="12"/>
      <c r="AB39566"/>
    </row>
    <row r="39567" spans="16:28" x14ac:dyDescent="0.2">
      <c r="P39567" s="12"/>
      <c r="AB39567"/>
    </row>
    <row r="39568" spans="16:28" x14ac:dyDescent="0.2">
      <c r="P39568" s="12"/>
      <c r="AB39568"/>
    </row>
    <row r="39569" spans="16:28" x14ac:dyDescent="0.2">
      <c r="P39569" s="12"/>
      <c r="AB39569"/>
    </row>
    <row r="39570" spans="16:28" x14ac:dyDescent="0.2">
      <c r="P39570" s="12"/>
      <c r="AB39570"/>
    </row>
    <row r="39571" spans="16:28" x14ac:dyDescent="0.2">
      <c r="P39571" s="12"/>
      <c r="AB39571"/>
    </row>
    <row r="39572" spans="16:28" x14ac:dyDescent="0.2">
      <c r="P39572" s="12"/>
      <c r="AB39572"/>
    </row>
    <row r="39573" spans="16:28" x14ac:dyDescent="0.2">
      <c r="P39573" s="12"/>
      <c r="AB39573"/>
    </row>
    <row r="39574" spans="16:28" x14ac:dyDescent="0.2">
      <c r="P39574" s="12"/>
      <c r="AB39574"/>
    </row>
    <row r="39575" spans="16:28" x14ac:dyDescent="0.2">
      <c r="P39575" s="12"/>
      <c r="AB39575"/>
    </row>
    <row r="39576" spans="16:28" x14ac:dyDescent="0.2">
      <c r="P39576" s="12"/>
      <c r="AB39576"/>
    </row>
    <row r="39577" spans="16:28" x14ac:dyDescent="0.2">
      <c r="P39577" s="12"/>
      <c r="AB39577"/>
    </row>
    <row r="39578" spans="16:28" x14ac:dyDescent="0.2">
      <c r="P39578" s="12"/>
      <c r="AB39578"/>
    </row>
    <row r="39579" spans="16:28" x14ac:dyDescent="0.2">
      <c r="P39579" s="12"/>
      <c r="AB39579"/>
    </row>
    <row r="39580" spans="16:28" x14ac:dyDescent="0.2">
      <c r="P39580" s="12"/>
      <c r="AB39580"/>
    </row>
    <row r="39581" spans="16:28" x14ac:dyDescent="0.2">
      <c r="P39581" s="12"/>
      <c r="AB39581"/>
    </row>
    <row r="39582" spans="16:28" x14ac:dyDescent="0.2">
      <c r="P39582" s="12"/>
      <c r="AB39582"/>
    </row>
    <row r="39583" spans="16:28" x14ac:dyDescent="0.2">
      <c r="P39583" s="12"/>
      <c r="AB39583"/>
    </row>
    <row r="39584" spans="16:28" x14ac:dyDescent="0.2">
      <c r="P39584" s="12"/>
      <c r="AB39584"/>
    </row>
    <row r="39585" spans="16:28" x14ac:dyDescent="0.2">
      <c r="P39585" s="12"/>
      <c r="AB39585"/>
    </row>
    <row r="39586" spans="16:28" x14ac:dyDescent="0.2">
      <c r="P39586" s="12"/>
      <c r="AB39586"/>
    </row>
    <row r="39587" spans="16:28" x14ac:dyDescent="0.2">
      <c r="P39587" s="12"/>
      <c r="AB39587"/>
    </row>
    <row r="39588" spans="16:28" x14ac:dyDescent="0.2">
      <c r="P39588" s="12"/>
      <c r="AB39588"/>
    </row>
    <row r="39589" spans="16:28" x14ac:dyDescent="0.2">
      <c r="P39589" s="12"/>
      <c r="AB39589"/>
    </row>
    <row r="39590" spans="16:28" x14ac:dyDescent="0.2">
      <c r="P39590" s="12"/>
      <c r="AB39590"/>
    </row>
    <row r="39591" spans="16:28" x14ac:dyDescent="0.2">
      <c r="P39591" s="12"/>
      <c r="AB39591"/>
    </row>
    <row r="39592" spans="16:28" x14ac:dyDescent="0.2">
      <c r="P39592" s="12"/>
      <c r="AB39592"/>
    </row>
    <row r="39593" spans="16:28" x14ac:dyDescent="0.2">
      <c r="P39593" s="12"/>
      <c r="AB39593"/>
    </row>
    <row r="39594" spans="16:28" x14ac:dyDescent="0.2">
      <c r="P39594" s="12"/>
      <c r="AB39594"/>
    </row>
    <row r="39595" spans="16:28" x14ac:dyDescent="0.2">
      <c r="P39595" s="12"/>
      <c r="AB39595"/>
    </row>
    <row r="39596" spans="16:28" x14ac:dyDescent="0.2">
      <c r="P39596" s="12"/>
      <c r="AB39596"/>
    </row>
    <row r="39597" spans="16:28" x14ac:dyDescent="0.2">
      <c r="P39597" s="12"/>
      <c r="AB39597"/>
    </row>
    <row r="39598" spans="16:28" x14ac:dyDescent="0.2">
      <c r="P39598" s="12"/>
      <c r="AB39598"/>
    </row>
    <row r="39599" spans="16:28" x14ac:dyDescent="0.2">
      <c r="P39599" s="12"/>
      <c r="AB39599"/>
    </row>
    <row r="39600" spans="16:28" x14ac:dyDescent="0.2">
      <c r="P39600" s="12"/>
      <c r="AB39600"/>
    </row>
    <row r="39601" spans="16:28" x14ac:dyDescent="0.2">
      <c r="P39601" s="12"/>
      <c r="AB39601"/>
    </row>
    <row r="39602" spans="16:28" x14ac:dyDescent="0.2">
      <c r="P39602" s="12"/>
      <c r="AB39602"/>
    </row>
    <row r="39603" spans="16:28" x14ac:dyDescent="0.2">
      <c r="P39603" s="12"/>
      <c r="AB39603"/>
    </row>
    <row r="39604" spans="16:28" x14ac:dyDescent="0.2">
      <c r="P39604" s="12"/>
      <c r="AB39604"/>
    </row>
    <row r="39605" spans="16:28" x14ac:dyDescent="0.2">
      <c r="P39605" s="12"/>
      <c r="AB39605"/>
    </row>
    <row r="39606" spans="16:28" x14ac:dyDescent="0.2">
      <c r="P39606" s="12"/>
      <c r="AB39606"/>
    </row>
    <row r="39607" spans="16:28" x14ac:dyDescent="0.2">
      <c r="P39607" s="12"/>
      <c r="AB39607"/>
    </row>
    <row r="39608" spans="16:28" x14ac:dyDescent="0.2">
      <c r="P39608" s="12"/>
      <c r="AB39608"/>
    </row>
    <row r="39609" spans="16:28" x14ac:dyDescent="0.2">
      <c r="P39609" s="12"/>
      <c r="AB39609"/>
    </row>
    <row r="39610" spans="16:28" x14ac:dyDescent="0.2">
      <c r="P39610" s="12"/>
      <c r="AB39610"/>
    </row>
    <row r="39611" spans="16:28" x14ac:dyDescent="0.2">
      <c r="P39611" s="12"/>
      <c r="AB39611"/>
    </row>
    <row r="39612" spans="16:28" x14ac:dyDescent="0.2">
      <c r="P39612" s="12"/>
      <c r="AB39612"/>
    </row>
    <row r="39613" spans="16:28" x14ac:dyDescent="0.2">
      <c r="P39613" s="12"/>
      <c r="AB39613"/>
    </row>
    <row r="39614" spans="16:28" x14ac:dyDescent="0.2">
      <c r="P39614" s="12"/>
      <c r="AB39614"/>
    </row>
    <row r="39615" spans="16:28" x14ac:dyDescent="0.2">
      <c r="P39615" s="12"/>
      <c r="AB39615"/>
    </row>
    <row r="39616" spans="16:28" x14ac:dyDescent="0.2">
      <c r="P39616" s="12"/>
      <c r="AB39616"/>
    </row>
    <row r="39617" spans="16:28" x14ac:dyDescent="0.2">
      <c r="P39617" s="12"/>
      <c r="AB39617"/>
    </row>
    <row r="39618" spans="16:28" x14ac:dyDescent="0.2">
      <c r="P39618" s="12"/>
      <c r="AB39618"/>
    </row>
    <row r="39619" spans="16:28" x14ac:dyDescent="0.2">
      <c r="P39619" s="12"/>
      <c r="AB39619"/>
    </row>
    <row r="39620" spans="16:28" x14ac:dyDescent="0.2">
      <c r="P39620" s="12"/>
      <c r="AB39620"/>
    </row>
    <row r="39621" spans="16:28" x14ac:dyDescent="0.2">
      <c r="P39621" s="12"/>
      <c r="AB39621"/>
    </row>
    <row r="39622" spans="16:28" x14ac:dyDescent="0.2">
      <c r="P39622" s="12"/>
      <c r="AB39622"/>
    </row>
    <row r="39623" spans="16:28" x14ac:dyDescent="0.2">
      <c r="P39623" s="12"/>
      <c r="AB39623"/>
    </row>
    <row r="39624" spans="16:28" x14ac:dyDescent="0.2">
      <c r="P39624" s="12"/>
      <c r="AB39624"/>
    </row>
    <row r="39625" spans="16:28" x14ac:dyDescent="0.2">
      <c r="P39625" s="12"/>
      <c r="AB39625"/>
    </row>
    <row r="39626" spans="16:28" x14ac:dyDescent="0.2">
      <c r="P39626" s="12"/>
      <c r="AB39626"/>
    </row>
    <row r="39627" spans="16:28" x14ac:dyDescent="0.2">
      <c r="P39627" s="12"/>
      <c r="AB39627"/>
    </row>
    <row r="39628" spans="16:28" x14ac:dyDescent="0.2">
      <c r="P39628" s="12"/>
      <c r="AB39628"/>
    </row>
    <row r="39629" spans="16:28" x14ac:dyDescent="0.2">
      <c r="P39629" s="12"/>
      <c r="AB39629"/>
    </row>
    <row r="39630" spans="16:28" x14ac:dyDescent="0.2">
      <c r="P39630" s="12"/>
      <c r="AB39630"/>
    </row>
    <row r="39631" spans="16:28" x14ac:dyDescent="0.2">
      <c r="P39631" s="12"/>
      <c r="AB39631"/>
    </row>
    <row r="39632" spans="16:28" x14ac:dyDescent="0.2">
      <c r="P39632" s="12"/>
      <c r="AB39632"/>
    </row>
    <row r="39633" spans="16:28" x14ac:dyDescent="0.2">
      <c r="P39633" s="12"/>
      <c r="AB39633"/>
    </row>
    <row r="39634" spans="16:28" x14ac:dyDescent="0.2">
      <c r="P39634" s="12"/>
      <c r="AB39634"/>
    </row>
    <row r="39635" spans="16:28" x14ac:dyDescent="0.2">
      <c r="P39635" s="12"/>
      <c r="AB39635"/>
    </row>
    <row r="39636" spans="16:28" x14ac:dyDescent="0.2">
      <c r="P39636" s="12"/>
      <c r="AB39636"/>
    </row>
    <row r="39637" spans="16:28" x14ac:dyDescent="0.2">
      <c r="P39637" s="12"/>
      <c r="AB39637"/>
    </row>
    <row r="39638" spans="16:28" x14ac:dyDescent="0.2">
      <c r="P39638" s="12"/>
      <c r="AB39638"/>
    </row>
    <row r="39639" spans="16:28" x14ac:dyDescent="0.2">
      <c r="P39639" s="12"/>
      <c r="AB39639"/>
    </row>
    <row r="39640" spans="16:28" x14ac:dyDescent="0.2">
      <c r="P39640" s="12"/>
      <c r="AB39640"/>
    </row>
    <row r="39641" spans="16:28" x14ac:dyDescent="0.2">
      <c r="P39641" s="12"/>
      <c r="AB39641"/>
    </row>
    <row r="39642" spans="16:28" x14ac:dyDescent="0.2">
      <c r="P39642" s="12"/>
      <c r="AB39642"/>
    </row>
    <row r="39643" spans="16:28" x14ac:dyDescent="0.2">
      <c r="P39643" s="12"/>
      <c r="AB39643"/>
    </row>
    <row r="39644" spans="16:28" x14ac:dyDescent="0.2">
      <c r="P39644" s="12"/>
      <c r="AB39644"/>
    </row>
    <row r="39645" spans="16:28" x14ac:dyDescent="0.2">
      <c r="P39645" s="12"/>
      <c r="AB39645"/>
    </row>
    <row r="39646" spans="16:28" x14ac:dyDescent="0.2">
      <c r="P39646" s="12"/>
      <c r="AB39646"/>
    </row>
    <row r="39647" spans="16:28" x14ac:dyDescent="0.2">
      <c r="P39647" s="12"/>
      <c r="AB39647"/>
    </row>
    <row r="39648" spans="16:28" x14ac:dyDescent="0.2">
      <c r="P39648" s="12"/>
      <c r="AB39648"/>
    </row>
    <row r="39649" spans="16:28" x14ac:dyDescent="0.2">
      <c r="P39649" s="12"/>
      <c r="AB39649"/>
    </row>
    <row r="39650" spans="16:28" x14ac:dyDescent="0.2">
      <c r="P39650" s="12"/>
      <c r="AB39650"/>
    </row>
    <row r="39651" spans="16:28" x14ac:dyDescent="0.2">
      <c r="P39651" s="12"/>
      <c r="AB39651"/>
    </row>
    <row r="39652" spans="16:28" x14ac:dyDescent="0.2">
      <c r="P39652" s="12"/>
      <c r="AB39652"/>
    </row>
    <row r="39653" spans="16:28" x14ac:dyDescent="0.2">
      <c r="P39653" s="12"/>
      <c r="AB39653"/>
    </row>
    <row r="39654" spans="16:28" x14ac:dyDescent="0.2">
      <c r="P39654" s="12"/>
      <c r="AB39654"/>
    </row>
    <row r="39655" spans="16:28" x14ac:dyDescent="0.2">
      <c r="P39655" s="12"/>
      <c r="AB39655"/>
    </row>
    <row r="39656" spans="16:28" x14ac:dyDescent="0.2">
      <c r="P39656" s="12"/>
      <c r="AB39656"/>
    </row>
    <row r="39657" spans="16:28" x14ac:dyDescent="0.2">
      <c r="P39657" s="12"/>
      <c r="AB39657"/>
    </row>
    <row r="39658" spans="16:28" x14ac:dyDescent="0.2">
      <c r="P39658" s="12"/>
      <c r="AB39658"/>
    </row>
    <row r="39659" spans="16:28" x14ac:dyDescent="0.2">
      <c r="P39659" s="12"/>
      <c r="AB39659"/>
    </row>
    <row r="39660" spans="16:28" x14ac:dyDescent="0.2">
      <c r="P39660" s="12"/>
      <c r="AB39660"/>
    </row>
    <row r="39661" spans="16:28" x14ac:dyDescent="0.2">
      <c r="P39661" s="12"/>
      <c r="AB39661"/>
    </row>
    <row r="39662" spans="16:28" x14ac:dyDescent="0.2">
      <c r="P39662" s="12"/>
      <c r="AB39662"/>
    </row>
    <row r="39663" spans="16:28" x14ac:dyDescent="0.2">
      <c r="P39663" s="12"/>
      <c r="AB39663"/>
    </row>
    <row r="39664" spans="16:28" x14ac:dyDescent="0.2">
      <c r="P39664" s="12"/>
      <c r="AB39664"/>
    </row>
    <row r="39665" spans="16:28" x14ac:dyDescent="0.2">
      <c r="P39665" s="12"/>
      <c r="AB39665"/>
    </row>
    <row r="39666" spans="16:28" x14ac:dyDescent="0.2">
      <c r="P39666" s="12"/>
      <c r="AB39666"/>
    </row>
    <row r="39667" spans="16:28" x14ac:dyDescent="0.2">
      <c r="P39667" s="12"/>
      <c r="AB39667"/>
    </row>
    <row r="39668" spans="16:28" x14ac:dyDescent="0.2">
      <c r="P39668" s="12"/>
      <c r="AB39668"/>
    </row>
    <row r="39669" spans="16:28" x14ac:dyDescent="0.2">
      <c r="P39669" s="12"/>
      <c r="AB39669"/>
    </row>
    <row r="39670" spans="16:28" x14ac:dyDescent="0.2">
      <c r="P39670" s="12"/>
      <c r="AB39670"/>
    </row>
    <row r="39671" spans="16:28" x14ac:dyDescent="0.2">
      <c r="P39671" s="12"/>
      <c r="AB39671"/>
    </row>
    <row r="39672" spans="16:28" x14ac:dyDescent="0.2">
      <c r="P39672" s="12"/>
      <c r="AB39672"/>
    </row>
    <row r="39673" spans="16:28" x14ac:dyDescent="0.2">
      <c r="P39673" s="12"/>
      <c r="AB39673"/>
    </row>
    <row r="39674" spans="16:28" x14ac:dyDescent="0.2">
      <c r="P39674" s="12"/>
      <c r="AB39674"/>
    </row>
    <row r="39675" spans="16:28" x14ac:dyDescent="0.2">
      <c r="P39675" s="12"/>
      <c r="AB39675"/>
    </row>
    <row r="39676" spans="16:28" x14ac:dyDescent="0.2">
      <c r="P39676" s="12"/>
      <c r="AB39676"/>
    </row>
    <row r="39677" spans="16:28" x14ac:dyDescent="0.2">
      <c r="P39677" s="12"/>
      <c r="AB39677"/>
    </row>
    <row r="39678" spans="16:28" x14ac:dyDescent="0.2">
      <c r="P39678" s="12"/>
      <c r="AB39678"/>
    </row>
    <row r="39679" spans="16:28" x14ac:dyDescent="0.2">
      <c r="P39679" s="12"/>
      <c r="AB39679"/>
    </row>
    <row r="39680" spans="16:28" x14ac:dyDescent="0.2">
      <c r="P39680" s="12"/>
      <c r="AB39680"/>
    </row>
    <row r="39681" spans="16:28" x14ac:dyDescent="0.2">
      <c r="P39681" s="12"/>
      <c r="AB39681"/>
    </row>
    <row r="39682" spans="16:28" x14ac:dyDescent="0.2">
      <c r="P39682" s="12"/>
      <c r="AB39682"/>
    </row>
    <row r="39683" spans="16:28" x14ac:dyDescent="0.2">
      <c r="P39683" s="12"/>
      <c r="AB39683"/>
    </row>
    <row r="39684" spans="16:28" x14ac:dyDescent="0.2">
      <c r="P39684" s="12"/>
      <c r="AB39684"/>
    </row>
    <row r="39685" spans="16:28" x14ac:dyDescent="0.2">
      <c r="P39685" s="12"/>
      <c r="AB39685"/>
    </row>
    <row r="39686" spans="16:28" x14ac:dyDescent="0.2">
      <c r="P39686" s="12"/>
      <c r="AB39686"/>
    </row>
    <row r="39687" spans="16:28" x14ac:dyDescent="0.2">
      <c r="P39687" s="12"/>
      <c r="AB39687"/>
    </row>
    <row r="39688" spans="16:28" x14ac:dyDescent="0.2">
      <c r="P39688" s="12"/>
      <c r="AB39688"/>
    </row>
    <row r="39689" spans="16:28" x14ac:dyDescent="0.2">
      <c r="P39689" s="12"/>
      <c r="AB39689"/>
    </row>
    <row r="39690" spans="16:28" x14ac:dyDescent="0.2">
      <c r="P39690" s="12"/>
      <c r="AB39690"/>
    </row>
    <row r="39691" spans="16:28" x14ac:dyDescent="0.2">
      <c r="P39691" s="12"/>
      <c r="AB39691"/>
    </row>
    <row r="39692" spans="16:28" x14ac:dyDescent="0.2">
      <c r="P39692" s="12"/>
      <c r="AB39692"/>
    </row>
    <row r="39693" spans="16:28" x14ac:dyDescent="0.2">
      <c r="P39693" s="12"/>
      <c r="AB39693"/>
    </row>
    <row r="39694" spans="16:28" x14ac:dyDescent="0.2">
      <c r="P39694" s="12"/>
      <c r="AB39694"/>
    </row>
    <row r="39695" spans="16:28" x14ac:dyDescent="0.2">
      <c r="P39695" s="12"/>
      <c r="AB39695"/>
    </row>
    <row r="39696" spans="16:28" x14ac:dyDescent="0.2">
      <c r="P39696" s="12"/>
      <c r="AB39696"/>
    </row>
    <row r="39697" spans="16:28" x14ac:dyDescent="0.2">
      <c r="P39697" s="12"/>
      <c r="AB39697"/>
    </row>
    <row r="39698" spans="16:28" x14ac:dyDescent="0.2">
      <c r="P39698" s="12"/>
      <c r="AB39698"/>
    </row>
    <row r="39699" spans="16:28" x14ac:dyDescent="0.2">
      <c r="P39699" s="12"/>
      <c r="AB39699"/>
    </row>
    <row r="39700" spans="16:28" x14ac:dyDescent="0.2">
      <c r="P39700" s="12"/>
      <c r="AB39700"/>
    </row>
    <row r="39701" spans="16:28" x14ac:dyDescent="0.2">
      <c r="P39701" s="12"/>
      <c r="AB39701"/>
    </row>
    <row r="39702" spans="16:28" x14ac:dyDescent="0.2">
      <c r="P39702" s="12"/>
      <c r="AB39702"/>
    </row>
    <row r="39703" spans="16:28" x14ac:dyDescent="0.2">
      <c r="P39703" s="12"/>
      <c r="AB39703"/>
    </row>
    <row r="39704" spans="16:28" x14ac:dyDescent="0.2">
      <c r="P39704" s="12"/>
      <c r="AB39704"/>
    </row>
    <row r="39705" spans="16:28" x14ac:dyDescent="0.2">
      <c r="P39705" s="12"/>
      <c r="AB39705"/>
    </row>
    <row r="39706" spans="16:28" x14ac:dyDescent="0.2">
      <c r="P39706" s="12"/>
      <c r="AB39706"/>
    </row>
    <row r="39707" spans="16:28" x14ac:dyDescent="0.2">
      <c r="P39707" s="12"/>
      <c r="AB39707"/>
    </row>
    <row r="39708" spans="16:28" x14ac:dyDescent="0.2">
      <c r="P39708" s="12"/>
      <c r="AB39708"/>
    </row>
    <row r="39709" spans="16:28" x14ac:dyDescent="0.2">
      <c r="P39709" s="12"/>
      <c r="AB39709"/>
    </row>
    <row r="39710" spans="16:28" x14ac:dyDescent="0.2">
      <c r="P39710" s="12"/>
      <c r="AB39710"/>
    </row>
    <row r="39711" spans="16:28" x14ac:dyDescent="0.2">
      <c r="P39711" s="12"/>
      <c r="AB39711"/>
    </row>
    <row r="39712" spans="16:28" x14ac:dyDescent="0.2">
      <c r="P39712" s="12"/>
      <c r="AB39712"/>
    </row>
    <row r="39713" spans="16:28" x14ac:dyDescent="0.2">
      <c r="P39713" s="12"/>
      <c r="AB39713"/>
    </row>
    <row r="39714" spans="16:28" x14ac:dyDescent="0.2">
      <c r="P39714" s="12"/>
      <c r="AB39714"/>
    </row>
    <row r="39715" spans="16:28" x14ac:dyDescent="0.2">
      <c r="P39715" s="12"/>
      <c r="AB39715"/>
    </row>
    <row r="39716" spans="16:28" x14ac:dyDescent="0.2">
      <c r="P39716" s="12"/>
      <c r="AB39716"/>
    </row>
    <row r="39717" spans="16:28" x14ac:dyDescent="0.2">
      <c r="P39717" s="12"/>
      <c r="AB39717"/>
    </row>
    <row r="39718" spans="16:28" x14ac:dyDescent="0.2">
      <c r="P39718" s="12"/>
      <c r="AB39718"/>
    </row>
    <row r="39719" spans="16:28" x14ac:dyDescent="0.2">
      <c r="P39719" s="12"/>
      <c r="AB39719"/>
    </row>
    <row r="39720" spans="16:28" x14ac:dyDescent="0.2">
      <c r="P39720" s="12"/>
      <c r="AB39720"/>
    </row>
    <row r="39721" spans="16:28" x14ac:dyDescent="0.2">
      <c r="P39721" s="12"/>
      <c r="AB39721"/>
    </row>
    <row r="39722" spans="16:28" x14ac:dyDescent="0.2">
      <c r="P39722" s="12"/>
      <c r="AB39722"/>
    </row>
    <row r="39723" spans="16:28" x14ac:dyDescent="0.2">
      <c r="P39723" s="12"/>
      <c r="AB39723"/>
    </row>
    <row r="39724" spans="16:28" x14ac:dyDescent="0.2">
      <c r="P39724" s="12"/>
      <c r="AB39724"/>
    </row>
    <row r="39725" spans="16:28" x14ac:dyDescent="0.2">
      <c r="P39725" s="12"/>
      <c r="AB39725"/>
    </row>
    <row r="39726" spans="16:28" x14ac:dyDescent="0.2">
      <c r="P39726" s="12"/>
      <c r="AB39726"/>
    </row>
    <row r="39727" spans="16:28" x14ac:dyDescent="0.2">
      <c r="P39727" s="12"/>
      <c r="AB39727"/>
    </row>
    <row r="39728" spans="16:28" x14ac:dyDescent="0.2">
      <c r="P39728" s="12"/>
      <c r="AB39728"/>
    </row>
    <row r="39729" spans="16:28" x14ac:dyDescent="0.2">
      <c r="P39729" s="12"/>
      <c r="AB39729"/>
    </row>
    <row r="39730" spans="16:28" x14ac:dyDescent="0.2">
      <c r="P39730" s="12"/>
      <c r="AB39730"/>
    </row>
    <row r="39731" spans="16:28" x14ac:dyDescent="0.2">
      <c r="P39731" s="12"/>
      <c r="AB39731"/>
    </row>
    <row r="39732" spans="16:28" x14ac:dyDescent="0.2">
      <c r="P39732" s="12"/>
      <c r="AB39732"/>
    </row>
    <row r="39733" spans="16:28" x14ac:dyDescent="0.2">
      <c r="P39733" s="12"/>
      <c r="AB39733"/>
    </row>
    <row r="39734" spans="16:28" x14ac:dyDescent="0.2">
      <c r="P39734" s="12"/>
      <c r="AB39734"/>
    </row>
    <row r="39735" spans="16:28" x14ac:dyDescent="0.2">
      <c r="P39735" s="12"/>
      <c r="AB39735"/>
    </row>
    <row r="39736" spans="16:28" x14ac:dyDescent="0.2">
      <c r="P39736" s="12"/>
      <c r="AB39736"/>
    </row>
    <row r="39737" spans="16:28" x14ac:dyDescent="0.2">
      <c r="P39737" s="12"/>
      <c r="AB39737"/>
    </row>
    <row r="39738" spans="16:28" x14ac:dyDescent="0.2">
      <c r="P39738" s="12"/>
      <c r="AB39738"/>
    </row>
    <row r="39739" spans="16:28" x14ac:dyDescent="0.2">
      <c r="P39739" s="12"/>
      <c r="AB39739"/>
    </row>
    <row r="39740" spans="16:28" x14ac:dyDescent="0.2">
      <c r="P39740" s="12"/>
      <c r="AB39740"/>
    </row>
    <row r="39741" spans="16:28" x14ac:dyDescent="0.2">
      <c r="P39741" s="12"/>
      <c r="AB39741"/>
    </row>
    <row r="39742" spans="16:28" x14ac:dyDescent="0.2">
      <c r="P39742" s="12"/>
      <c r="AB39742"/>
    </row>
    <row r="39743" spans="16:28" x14ac:dyDescent="0.2">
      <c r="P39743" s="12"/>
      <c r="AB39743"/>
    </row>
    <row r="39744" spans="16:28" x14ac:dyDescent="0.2">
      <c r="P39744" s="12"/>
      <c r="AB39744"/>
    </row>
    <row r="39745" spans="16:28" x14ac:dyDescent="0.2">
      <c r="P39745" s="12"/>
      <c r="AB39745"/>
    </row>
    <row r="39746" spans="16:28" x14ac:dyDescent="0.2">
      <c r="P39746" s="12"/>
      <c r="AB39746"/>
    </row>
    <row r="39747" spans="16:28" x14ac:dyDescent="0.2">
      <c r="P39747" s="12"/>
      <c r="AB39747"/>
    </row>
    <row r="39748" spans="16:28" x14ac:dyDescent="0.2">
      <c r="P39748" s="12"/>
      <c r="AB39748"/>
    </row>
    <row r="39749" spans="16:28" x14ac:dyDescent="0.2">
      <c r="P39749" s="12"/>
      <c r="AB39749"/>
    </row>
    <row r="39750" spans="16:28" x14ac:dyDescent="0.2">
      <c r="P39750" s="12"/>
      <c r="AB39750"/>
    </row>
    <row r="39751" spans="16:28" x14ac:dyDescent="0.2">
      <c r="P39751" s="12"/>
      <c r="AB39751"/>
    </row>
    <row r="39752" spans="16:28" x14ac:dyDescent="0.2">
      <c r="P39752" s="12"/>
      <c r="AB39752"/>
    </row>
    <row r="39753" spans="16:28" x14ac:dyDescent="0.2">
      <c r="P39753" s="12"/>
      <c r="AB39753"/>
    </row>
    <row r="39754" spans="16:28" x14ac:dyDescent="0.2">
      <c r="P39754" s="12"/>
      <c r="AB39754"/>
    </row>
    <row r="39755" spans="16:28" x14ac:dyDescent="0.2">
      <c r="P39755" s="12"/>
      <c r="AB39755"/>
    </row>
    <row r="39756" spans="16:28" x14ac:dyDescent="0.2">
      <c r="P39756" s="12"/>
      <c r="AB39756"/>
    </row>
    <row r="39757" spans="16:28" x14ac:dyDescent="0.2">
      <c r="P39757" s="12"/>
      <c r="AB39757"/>
    </row>
    <row r="39758" spans="16:28" x14ac:dyDescent="0.2">
      <c r="P39758" s="12"/>
      <c r="AB39758"/>
    </row>
    <row r="39759" spans="16:28" x14ac:dyDescent="0.2">
      <c r="P39759" s="12"/>
      <c r="AB39759"/>
    </row>
    <row r="39760" spans="16:28" x14ac:dyDescent="0.2">
      <c r="P39760" s="12"/>
      <c r="AB39760"/>
    </row>
    <row r="39761" spans="16:28" x14ac:dyDescent="0.2">
      <c r="P39761" s="12"/>
      <c r="AB39761"/>
    </row>
    <row r="39762" spans="16:28" x14ac:dyDescent="0.2">
      <c r="P39762" s="12"/>
      <c r="AB39762"/>
    </row>
    <row r="39763" spans="16:28" x14ac:dyDescent="0.2">
      <c r="P39763" s="12"/>
      <c r="AB39763"/>
    </row>
    <row r="39764" spans="16:28" x14ac:dyDescent="0.2">
      <c r="P39764" s="12"/>
      <c r="AB39764"/>
    </row>
    <row r="39765" spans="16:28" x14ac:dyDescent="0.2">
      <c r="P39765" s="12"/>
      <c r="AB39765"/>
    </row>
    <row r="39766" spans="16:28" x14ac:dyDescent="0.2">
      <c r="P39766" s="12"/>
      <c r="AB39766"/>
    </row>
    <row r="39767" spans="16:28" x14ac:dyDescent="0.2">
      <c r="P39767" s="12"/>
      <c r="AB39767"/>
    </row>
    <row r="39768" spans="16:28" x14ac:dyDescent="0.2">
      <c r="P39768" s="12"/>
      <c r="AB39768"/>
    </row>
    <row r="39769" spans="16:28" x14ac:dyDescent="0.2">
      <c r="P39769" s="12"/>
      <c r="AB39769"/>
    </row>
    <row r="39770" spans="16:28" x14ac:dyDescent="0.2">
      <c r="P39770" s="12"/>
      <c r="AB39770"/>
    </row>
    <row r="39771" spans="16:28" x14ac:dyDescent="0.2">
      <c r="P39771" s="12"/>
      <c r="AB39771"/>
    </row>
    <row r="39772" spans="16:28" x14ac:dyDescent="0.2">
      <c r="P39772" s="12"/>
      <c r="AB39772"/>
    </row>
    <row r="39773" spans="16:28" x14ac:dyDescent="0.2">
      <c r="P39773" s="12"/>
      <c r="AB39773"/>
    </row>
    <row r="39774" spans="16:28" x14ac:dyDescent="0.2">
      <c r="P39774" s="12"/>
      <c r="AB39774"/>
    </row>
    <row r="39775" spans="16:28" x14ac:dyDescent="0.2">
      <c r="P39775" s="12"/>
      <c r="AB39775"/>
    </row>
    <row r="39776" spans="16:28" x14ac:dyDescent="0.2">
      <c r="P39776" s="12"/>
      <c r="AB39776"/>
    </row>
    <row r="39777" spans="16:28" x14ac:dyDescent="0.2">
      <c r="P39777" s="12"/>
      <c r="AB39777"/>
    </row>
    <row r="39778" spans="16:28" x14ac:dyDescent="0.2">
      <c r="P39778" s="12"/>
      <c r="AB39778"/>
    </row>
    <row r="39779" spans="16:28" x14ac:dyDescent="0.2">
      <c r="P39779" s="12"/>
      <c r="AB39779"/>
    </row>
    <row r="39780" spans="16:28" x14ac:dyDescent="0.2">
      <c r="P39780" s="12"/>
      <c r="AB39780"/>
    </row>
    <row r="39781" spans="16:28" x14ac:dyDescent="0.2">
      <c r="P39781" s="12"/>
      <c r="AB39781"/>
    </row>
    <row r="39782" spans="16:28" x14ac:dyDescent="0.2">
      <c r="P39782" s="12"/>
      <c r="AB39782"/>
    </row>
    <row r="39783" spans="16:28" x14ac:dyDescent="0.2">
      <c r="P39783" s="12"/>
      <c r="AB39783"/>
    </row>
    <row r="39784" spans="16:28" x14ac:dyDescent="0.2">
      <c r="P39784" s="12"/>
      <c r="AB39784"/>
    </row>
    <row r="39785" spans="16:28" x14ac:dyDescent="0.2">
      <c r="P39785" s="12"/>
      <c r="AB39785"/>
    </row>
    <row r="39786" spans="16:28" x14ac:dyDescent="0.2">
      <c r="P39786" s="12"/>
      <c r="AB39786"/>
    </row>
    <row r="39787" spans="16:28" x14ac:dyDescent="0.2">
      <c r="P39787" s="12"/>
      <c r="AB39787"/>
    </row>
    <row r="39788" spans="16:28" x14ac:dyDescent="0.2">
      <c r="P39788" s="12"/>
      <c r="AB39788"/>
    </row>
    <row r="39789" spans="16:28" x14ac:dyDescent="0.2">
      <c r="P39789" s="12"/>
      <c r="AB39789"/>
    </row>
    <row r="39790" spans="16:28" x14ac:dyDescent="0.2">
      <c r="P39790" s="12"/>
      <c r="AB39790"/>
    </row>
    <row r="39791" spans="16:28" x14ac:dyDescent="0.2">
      <c r="P39791" s="12"/>
      <c r="AB39791"/>
    </row>
    <row r="39792" spans="16:28" x14ac:dyDescent="0.2">
      <c r="P39792" s="12"/>
      <c r="AB39792"/>
    </row>
    <row r="39793" spans="16:28" x14ac:dyDescent="0.2">
      <c r="P39793" s="12"/>
      <c r="AB39793"/>
    </row>
    <row r="39794" spans="16:28" x14ac:dyDescent="0.2">
      <c r="P39794" s="12"/>
      <c r="AB39794"/>
    </row>
    <row r="39795" spans="16:28" x14ac:dyDescent="0.2">
      <c r="P39795" s="12"/>
      <c r="AB39795"/>
    </row>
    <row r="39796" spans="16:28" x14ac:dyDescent="0.2">
      <c r="P39796" s="12"/>
      <c r="AB39796"/>
    </row>
    <row r="39797" spans="16:28" x14ac:dyDescent="0.2">
      <c r="P39797" s="12"/>
      <c r="AB39797"/>
    </row>
    <row r="39798" spans="16:28" x14ac:dyDescent="0.2">
      <c r="P39798" s="12"/>
      <c r="AB39798"/>
    </row>
    <row r="39799" spans="16:28" x14ac:dyDescent="0.2">
      <c r="P39799" s="12"/>
      <c r="AB39799"/>
    </row>
    <row r="39800" spans="16:28" x14ac:dyDescent="0.2">
      <c r="P39800" s="12"/>
      <c r="AB39800"/>
    </row>
    <row r="39801" spans="16:28" x14ac:dyDescent="0.2">
      <c r="P39801" s="12"/>
      <c r="AB39801"/>
    </row>
    <row r="39802" spans="16:28" x14ac:dyDescent="0.2">
      <c r="P39802" s="12"/>
      <c r="AB39802"/>
    </row>
    <row r="39803" spans="16:28" x14ac:dyDescent="0.2">
      <c r="P39803" s="12"/>
      <c r="AB39803"/>
    </row>
    <row r="39804" spans="16:28" x14ac:dyDescent="0.2">
      <c r="P39804" s="12"/>
      <c r="AB39804"/>
    </row>
    <row r="39805" spans="16:28" x14ac:dyDescent="0.2">
      <c r="P39805" s="12"/>
      <c r="AB39805"/>
    </row>
    <row r="39806" spans="16:28" x14ac:dyDescent="0.2">
      <c r="P39806" s="12"/>
      <c r="AB39806"/>
    </row>
    <row r="39807" spans="16:28" x14ac:dyDescent="0.2">
      <c r="P39807" s="12"/>
      <c r="AB39807"/>
    </row>
    <row r="39808" spans="16:28" x14ac:dyDescent="0.2">
      <c r="P39808" s="12"/>
      <c r="AB39808"/>
    </row>
    <row r="39809" spans="16:28" x14ac:dyDescent="0.2">
      <c r="P39809" s="12"/>
      <c r="AB39809"/>
    </row>
    <row r="39810" spans="16:28" x14ac:dyDescent="0.2">
      <c r="P39810" s="12"/>
      <c r="AB39810"/>
    </row>
    <row r="39811" spans="16:28" x14ac:dyDescent="0.2">
      <c r="P39811" s="12"/>
      <c r="AB39811"/>
    </row>
    <row r="39812" spans="16:28" x14ac:dyDescent="0.2">
      <c r="P39812" s="12"/>
      <c r="AB39812"/>
    </row>
    <row r="39813" spans="16:28" x14ac:dyDescent="0.2">
      <c r="P39813" s="12"/>
      <c r="AB39813"/>
    </row>
    <row r="39814" spans="16:28" x14ac:dyDescent="0.2">
      <c r="P39814" s="12"/>
      <c r="AB39814"/>
    </row>
    <row r="39815" spans="16:28" x14ac:dyDescent="0.2">
      <c r="P39815" s="12"/>
      <c r="AB39815"/>
    </row>
    <row r="39816" spans="16:28" x14ac:dyDescent="0.2">
      <c r="P39816" s="12"/>
      <c r="AB39816"/>
    </row>
    <row r="39817" spans="16:28" x14ac:dyDescent="0.2">
      <c r="P39817" s="12"/>
      <c r="AB39817"/>
    </row>
    <row r="39818" spans="16:28" x14ac:dyDescent="0.2">
      <c r="P39818" s="12"/>
      <c r="AB39818"/>
    </row>
    <row r="39819" spans="16:28" x14ac:dyDescent="0.2">
      <c r="P39819" s="12"/>
      <c r="AB39819"/>
    </row>
    <row r="39820" spans="16:28" x14ac:dyDescent="0.2">
      <c r="P39820" s="12"/>
      <c r="AB39820"/>
    </row>
    <row r="39821" spans="16:28" x14ac:dyDescent="0.2">
      <c r="P39821" s="12"/>
      <c r="AB39821"/>
    </row>
    <row r="39822" spans="16:28" x14ac:dyDescent="0.2">
      <c r="P39822" s="12"/>
      <c r="AB39822"/>
    </row>
    <row r="39823" spans="16:28" x14ac:dyDescent="0.2">
      <c r="P39823" s="12"/>
      <c r="AB39823"/>
    </row>
    <row r="39824" spans="16:28" x14ac:dyDescent="0.2">
      <c r="P39824" s="12"/>
      <c r="AB39824"/>
    </row>
    <row r="39825" spans="16:28" x14ac:dyDescent="0.2">
      <c r="P39825" s="12"/>
      <c r="AB39825"/>
    </row>
    <row r="39826" spans="16:28" x14ac:dyDescent="0.2">
      <c r="P39826" s="12"/>
      <c r="AB39826"/>
    </row>
    <row r="39827" spans="16:28" x14ac:dyDescent="0.2">
      <c r="P39827" s="12"/>
      <c r="AB39827"/>
    </row>
    <row r="39828" spans="16:28" x14ac:dyDescent="0.2">
      <c r="P39828" s="12"/>
      <c r="AB39828"/>
    </row>
    <row r="39829" spans="16:28" x14ac:dyDescent="0.2">
      <c r="P39829" s="12"/>
      <c r="AB39829"/>
    </row>
    <row r="39830" spans="16:28" x14ac:dyDescent="0.2">
      <c r="P39830" s="12"/>
      <c r="AB39830"/>
    </row>
    <row r="39831" spans="16:28" x14ac:dyDescent="0.2">
      <c r="P39831" s="12"/>
      <c r="AB39831"/>
    </row>
    <row r="39832" spans="16:28" x14ac:dyDescent="0.2">
      <c r="P39832" s="12"/>
      <c r="AB39832"/>
    </row>
    <row r="39833" spans="16:28" x14ac:dyDescent="0.2">
      <c r="P39833" s="12"/>
      <c r="AB39833"/>
    </row>
    <row r="39834" spans="16:28" x14ac:dyDescent="0.2">
      <c r="P39834" s="12"/>
      <c r="AB39834"/>
    </row>
    <row r="39835" spans="16:28" x14ac:dyDescent="0.2">
      <c r="P39835" s="12"/>
      <c r="AB39835"/>
    </row>
    <row r="39836" spans="16:28" x14ac:dyDescent="0.2">
      <c r="P39836" s="12"/>
      <c r="AB39836"/>
    </row>
    <row r="39837" spans="16:28" x14ac:dyDescent="0.2">
      <c r="P39837" s="12"/>
      <c r="AB39837"/>
    </row>
    <row r="39838" spans="16:28" x14ac:dyDescent="0.2">
      <c r="P39838" s="12"/>
      <c r="AB39838"/>
    </row>
    <row r="39839" spans="16:28" x14ac:dyDescent="0.2">
      <c r="P39839" s="12"/>
      <c r="AB39839"/>
    </row>
    <row r="39840" spans="16:28" x14ac:dyDescent="0.2">
      <c r="P39840" s="12"/>
      <c r="AB39840"/>
    </row>
    <row r="39841" spans="16:28" x14ac:dyDescent="0.2">
      <c r="P39841" s="12"/>
      <c r="AB39841"/>
    </row>
    <row r="39842" spans="16:28" x14ac:dyDescent="0.2">
      <c r="P39842" s="12"/>
      <c r="AB39842"/>
    </row>
    <row r="39843" spans="16:28" x14ac:dyDescent="0.2">
      <c r="P39843" s="12"/>
      <c r="AB39843"/>
    </row>
    <row r="39844" spans="16:28" x14ac:dyDescent="0.2">
      <c r="P39844" s="12"/>
      <c r="AB39844"/>
    </row>
    <row r="39845" spans="16:28" x14ac:dyDescent="0.2">
      <c r="P39845" s="12"/>
      <c r="AB39845"/>
    </row>
    <row r="39846" spans="16:28" x14ac:dyDescent="0.2">
      <c r="P39846" s="12"/>
      <c r="AB39846"/>
    </row>
    <row r="39847" spans="16:28" x14ac:dyDescent="0.2">
      <c r="P39847" s="12"/>
      <c r="AB39847"/>
    </row>
    <row r="39848" spans="16:28" x14ac:dyDescent="0.2">
      <c r="P39848" s="12"/>
      <c r="AB39848"/>
    </row>
    <row r="39849" spans="16:28" x14ac:dyDescent="0.2">
      <c r="P39849" s="12"/>
      <c r="AB39849"/>
    </row>
    <row r="39850" spans="16:28" x14ac:dyDescent="0.2">
      <c r="P39850" s="12"/>
      <c r="AB39850"/>
    </row>
    <row r="39851" spans="16:28" x14ac:dyDescent="0.2">
      <c r="P39851" s="12"/>
      <c r="AB39851"/>
    </row>
    <row r="39852" spans="16:28" x14ac:dyDescent="0.2">
      <c r="P39852" s="12"/>
      <c r="AB39852"/>
    </row>
    <row r="39853" spans="16:28" x14ac:dyDescent="0.2">
      <c r="P39853" s="12"/>
      <c r="AB39853"/>
    </row>
    <row r="39854" spans="16:28" x14ac:dyDescent="0.2">
      <c r="P39854" s="12"/>
      <c r="AB39854"/>
    </row>
    <row r="39855" spans="16:28" x14ac:dyDescent="0.2">
      <c r="P39855" s="12"/>
      <c r="AB39855"/>
    </row>
    <row r="39856" spans="16:28" x14ac:dyDescent="0.2">
      <c r="P39856" s="12"/>
      <c r="AB39856"/>
    </row>
    <row r="39857" spans="16:28" x14ac:dyDescent="0.2">
      <c r="P39857" s="12"/>
      <c r="AB39857"/>
    </row>
    <row r="39858" spans="16:28" x14ac:dyDescent="0.2">
      <c r="P39858" s="12"/>
      <c r="AB39858"/>
    </row>
    <row r="39859" spans="16:28" x14ac:dyDescent="0.2">
      <c r="P39859" s="12"/>
      <c r="AB39859"/>
    </row>
    <row r="39860" spans="16:28" x14ac:dyDescent="0.2">
      <c r="P39860" s="12"/>
      <c r="AB39860"/>
    </row>
    <row r="39861" spans="16:28" x14ac:dyDescent="0.2">
      <c r="P39861" s="12"/>
      <c r="AB39861"/>
    </row>
    <row r="39862" spans="16:28" x14ac:dyDescent="0.2">
      <c r="P39862" s="12"/>
      <c r="AB39862"/>
    </row>
    <row r="39863" spans="16:28" x14ac:dyDescent="0.2">
      <c r="P39863" s="12"/>
      <c r="AB39863"/>
    </row>
    <row r="39864" spans="16:28" x14ac:dyDescent="0.2">
      <c r="P39864" s="12"/>
      <c r="AB39864"/>
    </row>
    <row r="39865" spans="16:28" x14ac:dyDescent="0.2">
      <c r="P39865" s="12"/>
      <c r="AB39865"/>
    </row>
    <row r="39866" spans="16:28" x14ac:dyDescent="0.2">
      <c r="P39866" s="12"/>
      <c r="AB39866"/>
    </row>
    <row r="39867" spans="16:28" x14ac:dyDescent="0.2">
      <c r="P39867" s="12"/>
      <c r="AB39867"/>
    </row>
    <row r="39868" spans="16:28" x14ac:dyDescent="0.2">
      <c r="P39868" s="12"/>
      <c r="AB39868"/>
    </row>
    <row r="39869" spans="16:28" x14ac:dyDescent="0.2">
      <c r="P39869" s="12"/>
      <c r="AB39869"/>
    </row>
    <row r="39870" spans="16:28" x14ac:dyDescent="0.2">
      <c r="P39870" s="12"/>
      <c r="AB39870"/>
    </row>
    <row r="39871" spans="16:28" x14ac:dyDescent="0.2">
      <c r="P39871" s="12"/>
      <c r="AB39871"/>
    </row>
    <row r="39872" spans="16:28" x14ac:dyDescent="0.2">
      <c r="P39872" s="12"/>
      <c r="AB39872"/>
    </row>
    <row r="39873" spans="16:28" x14ac:dyDescent="0.2">
      <c r="P39873" s="12"/>
      <c r="AB39873"/>
    </row>
    <row r="39874" spans="16:28" x14ac:dyDescent="0.2">
      <c r="P39874" s="12"/>
      <c r="AB39874"/>
    </row>
    <row r="39875" spans="16:28" x14ac:dyDescent="0.2">
      <c r="P39875" s="12"/>
      <c r="AB39875"/>
    </row>
    <row r="39876" spans="16:28" x14ac:dyDescent="0.2">
      <c r="P39876" s="12"/>
      <c r="AB39876"/>
    </row>
    <row r="39877" spans="16:28" x14ac:dyDescent="0.2">
      <c r="P39877" s="12"/>
      <c r="AB39877"/>
    </row>
    <row r="39878" spans="16:28" x14ac:dyDescent="0.2">
      <c r="P39878" s="12"/>
      <c r="AB39878"/>
    </row>
    <row r="39879" spans="16:28" x14ac:dyDescent="0.2">
      <c r="P39879" s="12"/>
      <c r="AB39879"/>
    </row>
    <row r="39880" spans="16:28" x14ac:dyDescent="0.2">
      <c r="P39880" s="12"/>
      <c r="AB39880"/>
    </row>
    <row r="39881" spans="16:28" x14ac:dyDescent="0.2">
      <c r="P39881" s="12"/>
      <c r="AB39881"/>
    </row>
    <row r="39882" spans="16:28" x14ac:dyDescent="0.2">
      <c r="P39882" s="12"/>
      <c r="AB39882"/>
    </row>
    <row r="39883" spans="16:28" x14ac:dyDescent="0.2">
      <c r="P39883" s="12"/>
      <c r="AB39883"/>
    </row>
    <row r="39884" spans="16:28" x14ac:dyDescent="0.2">
      <c r="P39884" s="12"/>
      <c r="AB39884"/>
    </row>
    <row r="39885" spans="16:28" x14ac:dyDescent="0.2">
      <c r="P39885" s="12"/>
      <c r="AB39885"/>
    </row>
    <row r="39886" spans="16:28" x14ac:dyDescent="0.2">
      <c r="P39886" s="12"/>
      <c r="AB39886"/>
    </row>
    <row r="39887" spans="16:28" x14ac:dyDescent="0.2">
      <c r="P39887" s="12"/>
      <c r="AB39887"/>
    </row>
    <row r="39888" spans="16:28" x14ac:dyDescent="0.2">
      <c r="P39888" s="12"/>
      <c r="AB39888"/>
    </row>
    <row r="39889" spans="16:28" x14ac:dyDescent="0.2">
      <c r="P39889" s="12"/>
      <c r="AB39889"/>
    </row>
    <row r="39890" spans="16:28" x14ac:dyDescent="0.2">
      <c r="P39890" s="12"/>
      <c r="AB39890"/>
    </row>
    <row r="39891" spans="16:28" x14ac:dyDescent="0.2">
      <c r="P39891" s="12"/>
      <c r="AB39891"/>
    </row>
    <row r="39892" spans="16:28" x14ac:dyDescent="0.2">
      <c r="P39892" s="12"/>
      <c r="AB39892"/>
    </row>
    <row r="39893" spans="16:28" x14ac:dyDescent="0.2">
      <c r="P39893" s="12"/>
      <c r="AB39893"/>
    </row>
    <row r="39894" spans="16:28" x14ac:dyDescent="0.2">
      <c r="P39894" s="12"/>
      <c r="AB39894"/>
    </row>
    <row r="39895" spans="16:28" x14ac:dyDescent="0.2">
      <c r="P39895" s="12"/>
      <c r="AB39895"/>
    </row>
    <row r="39896" spans="16:28" x14ac:dyDescent="0.2">
      <c r="P39896" s="12"/>
      <c r="AB39896"/>
    </row>
    <row r="39897" spans="16:28" x14ac:dyDescent="0.2">
      <c r="P39897" s="12"/>
      <c r="AB39897"/>
    </row>
    <row r="39898" spans="16:28" x14ac:dyDescent="0.2">
      <c r="P39898" s="12"/>
      <c r="AB39898"/>
    </row>
    <row r="39899" spans="16:28" x14ac:dyDescent="0.2">
      <c r="P39899" s="12"/>
      <c r="AB39899"/>
    </row>
    <row r="39900" spans="16:28" x14ac:dyDescent="0.2">
      <c r="P39900" s="12"/>
      <c r="AB39900"/>
    </row>
    <row r="39901" spans="16:28" x14ac:dyDescent="0.2">
      <c r="P39901" s="12"/>
      <c r="AB39901"/>
    </row>
    <row r="39902" spans="16:28" x14ac:dyDescent="0.2">
      <c r="P39902" s="12"/>
      <c r="AB39902"/>
    </row>
    <row r="39903" spans="16:28" x14ac:dyDescent="0.2">
      <c r="P39903" s="12"/>
      <c r="AB39903"/>
    </row>
    <row r="39904" spans="16:28" x14ac:dyDescent="0.2">
      <c r="P39904" s="12"/>
      <c r="AB39904"/>
    </row>
    <row r="39905" spans="16:28" x14ac:dyDescent="0.2">
      <c r="P39905" s="12"/>
      <c r="AB39905"/>
    </row>
    <row r="39906" spans="16:28" x14ac:dyDescent="0.2">
      <c r="P39906" s="12"/>
      <c r="AB39906"/>
    </row>
    <row r="39907" spans="16:28" x14ac:dyDescent="0.2">
      <c r="P39907" s="12"/>
      <c r="AB39907"/>
    </row>
    <row r="39908" spans="16:28" x14ac:dyDescent="0.2">
      <c r="P39908" s="12"/>
      <c r="AB39908"/>
    </row>
    <row r="39909" spans="16:28" x14ac:dyDescent="0.2">
      <c r="P39909" s="12"/>
      <c r="AB39909"/>
    </row>
    <row r="39910" spans="16:28" x14ac:dyDescent="0.2">
      <c r="P39910" s="12"/>
      <c r="AB39910"/>
    </row>
    <row r="39911" spans="16:28" x14ac:dyDescent="0.2">
      <c r="P39911" s="12"/>
      <c r="AB39911"/>
    </row>
    <row r="39912" spans="16:28" x14ac:dyDescent="0.2">
      <c r="P39912" s="12"/>
      <c r="AB39912"/>
    </row>
    <row r="39913" spans="16:28" x14ac:dyDescent="0.2">
      <c r="P39913" s="12"/>
      <c r="AB39913"/>
    </row>
    <row r="39914" spans="16:28" x14ac:dyDescent="0.2">
      <c r="P39914" s="12"/>
      <c r="AB39914"/>
    </row>
    <row r="39915" spans="16:28" x14ac:dyDescent="0.2">
      <c r="P39915" s="12"/>
      <c r="AB39915"/>
    </row>
    <row r="39916" spans="16:28" x14ac:dyDescent="0.2">
      <c r="P39916" s="12"/>
      <c r="AB39916"/>
    </row>
    <row r="39917" spans="16:28" x14ac:dyDescent="0.2">
      <c r="P39917" s="12"/>
      <c r="AB39917"/>
    </row>
    <row r="39918" spans="16:28" x14ac:dyDescent="0.2">
      <c r="P39918" s="12"/>
      <c r="AB39918"/>
    </row>
    <row r="39919" spans="16:28" x14ac:dyDescent="0.2">
      <c r="P39919" s="12"/>
      <c r="AB39919"/>
    </row>
    <row r="39920" spans="16:28" x14ac:dyDescent="0.2">
      <c r="P39920" s="12"/>
      <c r="AB39920"/>
    </row>
    <row r="39921" spans="16:28" x14ac:dyDescent="0.2">
      <c r="P39921" s="12"/>
      <c r="AB39921"/>
    </row>
    <row r="39922" spans="16:28" x14ac:dyDescent="0.2">
      <c r="P39922" s="12"/>
      <c r="AB39922"/>
    </row>
    <row r="39923" spans="16:28" x14ac:dyDescent="0.2">
      <c r="P39923" s="12"/>
      <c r="AB39923"/>
    </row>
    <row r="39924" spans="16:28" x14ac:dyDescent="0.2">
      <c r="P39924" s="12"/>
      <c r="AB39924"/>
    </row>
    <row r="39925" spans="16:28" x14ac:dyDescent="0.2">
      <c r="P39925" s="12"/>
      <c r="AB39925"/>
    </row>
    <row r="39926" spans="16:28" x14ac:dyDescent="0.2">
      <c r="P39926" s="12"/>
      <c r="AB39926"/>
    </row>
    <row r="39927" spans="16:28" x14ac:dyDescent="0.2">
      <c r="P39927" s="12"/>
      <c r="AB39927"/>
    </row>
    <row r="39928" spans="16:28" x14ac:dyDescent="0.2">
      <c r="P39928" s="12"/>
      <c r="AB39928"/>
    </row>
    <row r="39929" spans="16:28" x14ac:dyDescent="0.2">
      <c r="P39929" s="12"/>
      <c r="AB39929"/>
    </row>
    <row r="39930" spans="16:28" x14ac:dyDescent="0.2">
      <c r="P39930" s="12"/>
      <c r="AB39930"/>
    </row>
    <row r="39931" spans="16:28" x14ac:dyDescent="0.2">
      <c r="P39931" s="12"/>
      <c r="AB39931"/>
    </row>
    <row r="39932" spans="16:28" x14ac:dyDescent="0.2">
      <c r="P39932" s="12"/>
      <c r="AB39932"/>
    </row>
    <row r="39933" spans="16:28" x14ac:dyDescent="0.2">
      <c r="P39933" s="12"/>
      <c r="AB39933"/>
    </row>
    <row r="39934" spans="16:28" x14ac:dyDescent="0.2">
      <c r="P39934" s="12"/>
      <c r="AB39934"/>
    </row>
    <row r="39935" spans="16:28" x14ac:dyDescent="0.2">
      <c r="P39935" s="12"/>
      <c r="AB39935"/>
    </row>
    <row r="39936" spans="16:28" x14ac:dyDescent="0.2">
      <c r="P39936" s="12"/>
      <c r="AB39936"/>
    </row>
    <row r="39937" spans="16:28" x14ac:dyDescent="0.2">
      <c r="P39937" s="12"/>
      <c r="AB39937"/>
    </row>
    <row r="39938" spans="16:28" x14ac:dyDescent="0.2">
      <c r="P39938" s="12"/>
      <c r="AB39938"/>
    </row>
    <row r="39939" spans="16:28" x14ac:dyDescent="0.2">
      <c r="P39939" s="12"/>
      <c r="AB39939"/>
    </row>
    <row r="39940" spans="16:28" x14ac:dyDescent="0.2">
      <c r="P39940" s="12"/>
      <c r="AB39940"/>
    </row>
    <row r="39941" spans="16:28" x14ac:dyDescent="0.2">
      <c r="P39941" s="12"/>
      <c r="AB39941"/>
    </row>
    <row r="39942" spans="16:28" x14ac:dyDescent="0.2">
      <c r="P39942" s="12"/>
      <c r="AB39942"/>
    </row>
    <row r="39943" spans="16:28" x14ac:dyDescent="0.2">
      <c r="P39943" s="12"/>
      <c r="AB39943"/>
    </row>
    <row r="39944" spans="16:28" x14ac:dyDescent="0.2">
      <c r="P39944" s="12"/>
      <c r="AB39944"/>
    </row>
    <row r="39945" spans="16:28" x14ac:dyDescent="0.2">
      <c r="P39945" s="12"/>
      <c r="AB39945"/>
    </row>
    <row r="39946" spans="16:28" x14ac:dyDescent="0.2">
      <c r="P39946" s="12"/>
      <c r="AB39946"/>
    </row>
    <row r="39947" spans="16:28" x14ac:dyDescent="0.2">
      <c r="P39947" s="12"/>
      <c r="AB39947"/>
    </row>
    <row r="39948" spans="16:28" x14ac:dyDescent="0.2">
      <c r="P39948" s="12"/>
      <c r="AB39948"/>
    </row>
    <row r="39949" spans="16:28" x14ac:dyDescent="0.2">
      <c r="P39949" s="12"/>
      <c r="AB39949"/>
    </row>
    <row r="39950" spans="16:28" x14ac:dyDescent="0.2">
      <c r="P39950" s="12"/>
      <c r="AB39950"/>
    </row>
    <row r="39951" spans="16:28" x14ac:dyDescent="0.2">
      <c r="P39951" s="12"/>
      <c r="AB39951"/>
    </row>
    <row r="39952" spans="16:28" x14ac:dyDescent="0.2">
      <c r="P39952" s="12"/>
      <c r="AB39952"/>
    </row>
    <row r="39953" spans="16:28" x14ac:dyDescent="0.2">
      <c r="P39953" s="12"/>
      <c r="AB39953"/>
    </row>
    <row r="39954" spans="16:28" x14ac:dyDescent="0.2">
      <c r="P39954" s="12"/>
      <c r="AB39954"/>
    </row>
    <row r="39955" spans="16:28" x14ac:dyDescent="0.2">
      <c r="P39955" s="12"/>
      <c r="AB39955"/>
    </row>
    <row r="39956" spans="16:28" x14ac:dyDescent="0.2">
      <c r="P39956" s="12"/>
      <c r="AB39956"/>
    </row>
    <row r="39957" spans="16:28" x14ac:dyDescent="0.2">
      <c r="P39957" s="12"/>
      <c r="AB39957"/>
    </row>
    <row r="39958" spans="16:28" x14ac:dyDescent="0.2">
      <c r="P39958" s="12"/>
      <c r="AB39958"/>
    </row>
    <row r="39959" spans="16:28" x14ac:dyDescent="0.2">
      <c r="P39959" s="12"/>
      <c r="AB39959"/>
    </row>
    <row r="39960" spans="16:28" x14ac:dyDescent="0.2">
      <c r="P39960" s="12"/>
      <c r="AB39960"/>
    </row>
    <row r="39961" spans="16:28" x14ac:dyDescent="0.2">
      <c r="P39961" s="12"/>
      <c r="AB39961"/>
    </row>
    <row r="39962" spans="16:28" x14ac:dyDescent="0.2">
      <c r="P39962" s="12"/>
      <c r="AB39962"/>
    </row>
    <row r="39963" spans="16:28" x14ac:dyDescent="0.2">
      <c r="P39963" s="12"/>
      <c r="AB39963"/>
    </row>
    <row r="39964" spans="16:28" x14ac:dyDescent="0.2">
      <c r="P39964" s="12"/>
      <c r="AB39964"/>
    </row>
    <row r="39965" spans="16:28" x14ac:dyDescent="0.2">
      <c r="P39965" s="12"/>
      <c r="AB39965"/>
    </row>
    <row r="39966" spans="16:28" x14ac:dyDescent="0.2">
      <c r="P39966" s="12"/>
      <c r="AB39966"/>
    </row>
    <row r="39967" spans="16:28" x14ac:dyDescent="0.2">
      <c r="P39967" s="12"/>
      <c r="AB39967"/>
    </row>
    <row r="39968" spans="16:28" x14ac:dyDescent="0.2">
      <c r="P39968" s="12"/>
      <c r="AB39968"/>
    </row>
    <row r="39969" spans="16:28" x14ac:dyDescent="0.2">
      <c r="P39969" s="12"/>
      <c r="AB39969"/>
    </row>
    <row r="39970" spans="16:28" x14ac:dyDescent="0.2">
      <c r="P39970" s="12"/>
      <c r="AB39970"/>
    </row>
    <row r="39971" spans="16:28" x14ac:dyDescent="0.2">
      <c r="P39971" s="12"/>
      <c r="AB39971"/>
    </row>
    <row r="39972" spans="16:28" x14ac:dyDescent="0.2">
      <c r="P39972" s="12"/>
      <c r="AB39972"/>
    </row>
    <row r="39973" spans="16:28" x14ac:dyDescent="0.2">
      <c r="P39973" s="12"/>
      <c r="AB39973"/>
    </row>
    <row r="39974" spans="16:28" x14ac:dyDescent="0.2">
      <c r="P39974" s="12"/>
      <c r="AB39974"/>
    </row>
    <row r="39975" spans="16:28" x14ac:dyDescent="0.2">
      <c r="P39975" s="12"/>
      <c r="AB39975"/>
    </row>
    <row r="39976" spans="16:28" x14ac:dyDescent="0.2">
      <c r="P39976" s="12"/>
      <c r="AB39976"/>
    </row>
    <row r="39977" spans="16:28" x14ac:dyDescent="0.2">
      <c r="P39977" s="12"/>
      <c r="AB39977"/>
    </row>
    <row r="39978" spans="16:28" x14ac:dyDescent="0.2">
      <c r="P39978" s="12"/>
      <c r="AB39978"/>
    </row>
    <row r="39979" spans="16:28" x14ac:dyDescent="0.2">
      <c r="P39979" s="12"/>
      <c r="AB39979"/>
    </row>
    <row r="39980" spans="16:28" x14ac:dyDescent="0.2">
      <c r="P39980" s="12"/>
      <c r="AB39980"/>
    </row>
    <row r="39981" spans="16:28" x14ac:dyDescent="0.2">
      <c r="P39981" s="12"/>
      <c r="AB39981"/>
    </row>
    <row r="39982" spans="16:28" x14ac:dyDescent="0.2">
      <c r="P39982" s="12"/>
      <c r="AB39982"/>
    </row>
    <row r="39983" spans="16:28" x14ac:dyDescent="0.2">
      <c r="P39983" s="12"/>
      <c r="AB39983"/>
    </row>
    <row r="39984" spans="16:28" x14ac:dyDescent="0.2">
      <c r="P39984" s="12"/>
      <c r="AB39984"/>
    </row>
    <row r="39985" spans="16:28" x14ac:dyDescent="0.2">
      <c r="P39985" s="12"/>
      <c r="AB39985"/>
    </row>
    <row r="39986" spans="16:28" x14ac:dyDescent="0.2">
      <c r="P39986" s="12"/>
      <c r="AB39986"/>
    </row>
    <row r="39987" spans="16:28" x14ac:dyDescent="0.2">
      <c r="P39987" s="12"/>
      <c r="AB39987"/>
    </row>
    <row r="39988" spans="16:28" x14ac:dyDescent="0.2">
      <c r="P39988" s="12"/>
      <c r="AB39988"/>
    </row>
    <row r="39989" spans="16:28" x14ac:dyDescent="0.2">
      <c r="P39989" s="12"/>
      <c r="AB39989"/>
    </row>
    <row r="39990" spans="16:28" x14ac:dyDescent="0.2">
      <c r="P39990" s="12"/>
      <c r="AB39990"/>
    </row>
    <row r="39991" spans="16:28" x14ac:dyDescent="0.2">
      <c r="P39991" s="12"/>
      <c r="AB39991"/>
    </row>
    <row r="39992" spans="16:28" x14ac:dyDescent="0.2">
      <c r="P39992" s="12"/>
      <c r="AB39992"/>
    </row>
    <row r="39993" spans="16:28" x14ac:dyDescent="0.2">
      <c r="P39993" s="12"/>
      <c r="AB39993"/>
    </row>
    <row r="39994" spans="16:28" x14ac:dyDescent="0.2">
      <c r="P39994" s="12"/>
      <c r="AB39994"/>
    </row>
    <row r="39995" spans="16:28" x14ac:dyDescent="0.2">
      <c r="P39995" s="12"/>
      <c r="AB39995"/>
    </row>
    <row r="39996" spans="16:28" x14ac:dyDescent="0.2">
      <c r="P39996" s="12"/>
      <c r="AB39996"/>
    </row>
    <row r="39997" spans="16:28" x14ac:dyDescent="0.2">
      <c r="P39997" s="12"/>
      <c r="AB39997"/>
    </row>
    <row r="39998" spans="16:28" x14ac:dyDescent="0.2">
      <c r="P39998" s="12"/>
      <c r="AB39998"/>
    </row>
    <row r="39999" spans="16:28" x14ac:dyDescent="0.2">
      <c r="P39999" s="12"/>
      <c r="AB39999"/>
    </row>
    <row r="40000" spans="16:28" x14ac:dyDescent="0.2">
      <c r="P40000" s="12"/>
      <c r="AB40000"/>
    </row>
    <row r="40001" spans="16:28" x14ac:dyDescent="0.2">
      <c r="P40001" s="12"/>
      <c r="AB40001"/>
    </row>
    <row r="40002" spans="16:28" x14ac:dyDescent="0.2">
      <c r="P40002" s="12"/>
      <c r="AB40002"/>
    </row>
    <row r="40003" spans="16:28" x14ac:dyDescent="0.2">
      <c r="P40003" s="12"/>
      <c r="AB40003"/>
    </row>
    <row r="40004" spans="16:28" x14ac:dyDescent="0.2">
      <c r="P40004" s="12"/>
      <c r="AB40004"/>
    </row>
    <row r="40005" spans="16:28" x14ac:dyDescent="0.2">
      <c r="P40005" s="12"/>
      <c r="AB40005"/>
    </row>
    <row r="40006" spans="16:28" x14ac:dyDescent="0.2">
      <c r="P40006" s="12"/>
      <c r="AB40006"/>
    </row>
    <row r="40007" spans="16:28" x14ac:dyDescent="0.2">
      <c r="P40007" s="12"/>
      <c r="AB40007"/>
    </row>
    <row r="40008" spans="16:28" x14ac:dyDescent="0.2">
      <c r="P40008" s="12"/>
      <c r="AB40008"/>
    </row>
    <row r="40009" spans="16:28" x14ac:dyDescent="0.2">
      <c r="P40009" s="12"/>
      <c r="AB40009"/>
    </row>
    <row r="40010" spans="16:28" x14ac:dyDescent="0.2">
      <c r="P40010" s="12"/>
      <c r="AB40010"/>
    </row>
    <row r="40011" spans="16:28" x14ac:dyDescent="0.2">
      <c r="P40011" s="12"/>
      <c r="AB40011"/>
    </row>
    <row r="40012" spans="16:28" x14ac:dyDescent="0.2">
      <c r="P40012" s="12"/>
      <c r="AB40012"/>
    </row>
    <row r="40013" spans="16:28" x14ac:dyDescent="0.2">
      <c r="P40013" s="12"/>
      <c r="AB40013"/>
    </row>
    <row r="40014" spans="16:28" x14ac:dyDescent="0.2">
      <c r="P40014" s="12"/>
      <c r="AB40014"/>
    </row>
    <row r="40015" spans="16:28" x14ac:dyDescent="0.2">
      <c r="P40015" s="12"/>
      <c r="AB40015"/>
    </row>
    <row r="40016" spans="16:28" x14ac:dyDescent="0.2">
      <c r="P40016" s="12"/>
      <c r="AB40016"/>
    </row>
    <row r="40017" spans="16:28" x14ac:dyDescent="0.2">
      <c r="P40017" s="12"/>
      <c r="AB40017"/>
    </row>
    <row r="40018" spans="16:28" x14ac:dyDescent="0.2">
      <c r="P40018" s="12"/>
      <c r="AB40018"/>
    </row>
    <row r="40019" spans="16:28" x14ac:dyDescent="0.2">
      <c r="P40019" s="12"/>
      <c r="AB40019"/>
    </row>
    <row r="40020" spans="16:28" x14ac:dyDescent="0.2">
      <c r="P40020" s="12"/>
      <c r="AB40020"/>
    </row>
    <row r="40021" spans="16:28" x14ac:dyDescent="0.2">
      <c r="P40021" s="12"/>
      <c r="AB40021"/>
    </row>
    <row r="40022" spans="16:28" x14ac:dyDescent="0.2">
      <c r="P40022" s="12"/>
      <c r="AB40022"/>
    </row>
    <row r="40023" spans="16:28" x14ac:dyDescent="0.2">
      <c r="P40023" s="12"/>
      <c r="AB40023"/>
    </row>
    <row r="40024" spans="16:28" x14ac:dyDescent="0.2">
      <c r="P40024" s="12"/>
      <c r="AB40024"/>
    </row>
    <row r="40025" spans="16:28" x14ac:dyDescent="0.2">
      <c r="P40025" s="12"/>
      <c r="AB40025"/>
    </row>
    <row r="40026" spans="16:28" x14ac:dyDescent="0.2">
      <c r="P40026" s="12"/>
      <c r="AB40026"/>
    </row>
    <row r="40027" spans="16:28" x14ac:dyDescent="0.2">
      <c r="P40027" s="12"/>
      <c r="AB40027"/>
    </row>
    <row r="40028" spans="16:28" x14ac:dyDescent="0.2">
      <c r="P40028" s="12"/>
      <c r="AB40028"/>
    </row>
    <row r="40029" spans="16:28" x14ac:dyDescent="0.2">
      <c r="P40029" s="12"/>
      <c r="AB40029"/>
    </row>
    <row r="40030" spans="16:28" x14ac:dyDescent="0.2">
      <c r="P40030" s="12"/>
      <c r="AB40030"/>
    </row>
    <row r="40031" spans="16:28" x14ac:dyDescent="0.2">
      <c r="P40031" s="12"/>
      <c r="AB40031"/>
    </row>
    <row r="40032" spans="16:28" x14ac:dyDescent="0.2">
      <c r="P40032" s="12"/>
      <c r="AB40032"/>
    </row>
    <row r="40033" spans="16:28" x14ac:dyDescent="0.2">
      <c r="P40033" s="12"/>
      <c r="AB40033"/>
    </row>
    <row r="40034" spans="16:28" x14ac:dyDescent="0.2">
      <c r="P40034" s="12"/>
      <c r="AB40034"/>
    </row>
    <row r="40035" spans="16:28" x14ac:dyDescent="0.2">
      <c r="P40035" s="12"/>
      <c r="AB40035"/>
    </row>
    <row r="40036" spans="16:28" x14ac:dyDescent="0.2">
      <c r="P40036" s="12"/>
      <c r="AB40036"/>
    </row>
    <row r="40037" spans="16:28" x14ac:dyDescent="0.2">
      <c r="P40037" s="12"/>
      <c r="AB40037"/>
    </row>
    <row r="40038" spans="16:28" x14ac:dyDescent="0.2">
      <c r="P40038" s="12"/>
      <c r="AB40038"/>
    </row>
    <row r="40039" spans="16:28" x14ac:dyDescent="0.2">
      <c r="P40039" s="12"/>
      <c r="AB40039"/>
    </row>
    <row r="40040" spans="16:28" x14ac:dyDescent="0.2">
      <c r="P40040" s="12"/>
      <c r="AB40040"/>
    </row>
    <row r="40041" spans="16:28" x14ac:dyDescent="0.2">
      <c r="P40041" s="12"/>
      <c r="AB40041"/>
    </row>
    <row r="40042" spans="16:28" x14ac:dyDescent="0.2">
      <c r="P40042" s="12"/>
      <c r="AB40042"/>
    </row>
    <row r="40043" spans="16:28" x14ac:dyDescent="0.2">
      <c r="P40043" s="12"/>
      <c r="AB40043"/>
    </row>
    <row r="40044" spans="16:28" x14ac:dyDescent="0.2">
      <c r="P40044" s="12"/>
      <c r="AB40044"/>
    </row>
    <row r="40045" spans="16:28" x14ac:dyDescent="0.2">
      <c r="P40045" s="12"/>
      <c r="AB40045"/>
    </row>
    <row r="40046" spans="16:28" x14ac:dyDescent="0.2">
      <c r="P40046" s="12"/>
      <c r="AB40046"/>
    </row>
    <row r="40047" spans="16:28" x14ac:dyDescent="0.2">
      <c r="P40047" s="12"/>
      <c r="AB40047"/>
    </row>
    <row r="40048" spans="16:28" x14ac:dyDescent="0.2">
      <c r="P40048" s="12"/>
      <c r="AB40048"/>
    </row>
    <row r="40049" spans="16:28" x14ac:dyDescent="0.2">
      <c r="P40049" s="12"/>
      <c r="AB40049"/>
    </row>
    <row r="40050" spans="16:28" x14ac:dyDescent="0.2">
      <c r="P40050" s="12"/>
      <c r="AB40050"/>
    </row>
    <row r="40051" spans="16:28" x14ac:dyDescent="0.2">
      <c r="P40051" s="12"/>
      <c r="AB40051"/>
    </row>
    <row r="40052" spans="16:28" x14ac:dyDescent="0.2">
      <c r="P40052" s="12"/>
      <c r="AB40052"/>
    </row>
    <row r="40053" spans="16:28" x14ac:dyDescent="0.2">
      <c r="P40053" s="12"/>
      <c r="AB40053"/>
    </row>
    <row r="40054" spans="16:28" x14ac:dyDescent="0.2">
      <c r="P40054" s="12"/>
      <c r="AB40054"/>
    </row>
    <row r="40055" spans="16:28" x14ac:dyDescent="0.2">
      <c r="P40055" s="12"/>
      <c r="AB40055"/>
    </row>
    <row r="40056" spans="16:28" x14ac:dyDescent="0.2">
      <c r="P40056" s="12"/>
      <c r="AB40056"/>
    </row>
    <row r="40057" spans="16:28" x14ac:dyDescent="0.2">
      <c r="P40057" s="12"/>
      <c r="AB40057"/>
    </row>
    <row r="40058" spans="16:28" x14ac:dyDescent="0.2">
      <c r="P40058" s="12"/>
      <c r="AB40058"/>
    </row>
    <row r="40059" spans="16:28" x14ac:dyDescent="0.2">
      <c r="P40059" s="12"/>
      <c r="AB40059"/>
    </row>
    <row r="40060" spans="16:28" x14ac:dyDescent="0.2">
      <c r="P40060" s="12"/>
      <c r="AB40060"/>
    </row>
    <row r="40061" spans="16:28" x14ac:dyDescent="0.2">
      <c r="P40061" s="12"/>
      <c r="AB40061"/>
    </row>
    <row r="40062" spans="16:28" x14ac:dyDescent="0.2">
      <c r="P40062" s="12"/>
      <c r="AB40062"/>
    </row>
    <row r="40063" spans="16:28" x14ac:dyDescent="0.2">
      <c r="P40063" s="12"/>
      <c r="AB40063"/>
    </row>
    <row r="40064" spans="16:28" x14ac:dyDescent="0.2">
      <c r="P40064" s="12"/>
      <c r="AB40064"/>
    </row>
    <row r="40065" spans="16:28" x14ac:dyDescent="0.2">
      <c r="P40065" s="12"/>
      <c r="AB40065"/>
    </row>
    <row r="40066" spans="16:28" x14ac:dyDescent="0.2">
      <c r="P40066" s="12"/>
      <c r="AB40066"/>
    </row>
    <row r="40067" spans="16:28" x14ac:dyDescent="0.2">
      <c r="P40067" s="12"/>
      <c r="AB40067"/>
    </row>
    <row r="40068" spans="16:28" x14ac:dyDescent="0.2">
      <c r="P40068" s="12"/>
      <c r="AB40068"/>
    </row>
    <row r="40069" spans="16:28" x14ac:dyDescent="0.2">
      <c r="P40069" s="12"/>
      <c r="AB40069"/>
    </row>
    <row r="40070" spans="16:28" x14ac:dyDescent="0.2">
      <c r="P40070" s="12"/>
      <c r="AB40070"/>
    </row>
    <row r="40071" spans="16:28" x14ac:dyDescent="0.2">
      <c r="P40071" s="12"/>
      <c r="AB40071"/>
    </row>
    <row r="40072" spans="16:28" x14ac:dyDescent="0.2">
      <c r="P40072" s="12"/>
      <c r="AB40072"/>
    </row>
    <row r="40073" spans="16:28" x14ac:dyDescent="0.2">
      <c r="P40073" s="12"/>
      <c r="AB40073"/>
    </row>
    <row r="40074" spans="16:28" x14ac:dyDescent="0.2">
      <c r="P40074" s="12"/>
      <c r="AB40074"/>
    </row>
    <row r="40075" spans="16:28" x14ac:dyDescent="0.2">
      <c r="P40075" s="12"/>
      <c r="AB40075"/>
    </row>
    <row r="40076" spans="16:28" x14ac:dyDescent="0.2">
      <c r="P40076" s="12"/>
      <c r="AB40076"/>
    </row>
    <row r="40077" spans="16:28" x14ac:dyDescent="0.2">
      <c r="P40077" s="12"/>
      <c r="AB40077"/>
    </row>
    <row r="40078" spans="16:28" x14ac:dyDescent="0.2">
      <c r="P40078" s="12"/>
      <c r="AB40078"/>
    </row>
    <row r="40079" spans="16:28" x14ac:dyDescent="0.2">
      <c r="P40079" s="12"/>
      <c r="AB40079"/>
    </row>
    <row r="40080" spans="16:28" x14ac:dyDescent="0.2">
      <c r="P40080" s="12"/>
      <c r="AB40080"/>
    </row>
    <row r="40081" spans="16:28" x14ac:dyDescent="0.2">
      <c r="P40081" s="12"/>
      <c r="AB40081"/>
    </row>
    <row r="40082" spans="16:28" x14ac:dyDescent="0.2">
      <c r="P40082" s="12"/>
      <c r="AB40082"/>
    </row>
    <row r="40083" spans="16:28" x14ac:dyDescent="0.2">
      <c r="P40083" s="12"/>
      <c r="AB40083"/>
    </row>
    <row r="40084" spans="16:28" x14ac:dyDescent="0.2">
      <c r="P40084" s="12"/>
      <c r="AB40084"/>
    </row>
    <row r="40085" spans="16:28" x14ac:dyDescent="0.2">
      <c r="P40085" s="12"/>
      <c r="AB40085"/>
    </row>
    <row r="40086" spans="16:28" x14ac:dyDescent="0.2">
      <c r="P40086" s="12"/>
      <c r="AB40086"/>
    </row>
    <row r="40087" spans="16:28" x14ac:dyDescent="0.2">
      <c r="P40087" s="12"/>
      <c r="AB40087"/>
    </row>
    <row r="40088" spans="16:28" x14ac:dyDescent="0.2">
      <c r="P40088" s="12"/>
      <c r="AB40088"/>
    </row>
    <row r="40089" spans="16:28" x14ac:dyDescent="0.2">
      <c r="P40089" s="12"/>
      <c r="AB40089"/>
    </row>
    <row r="40090" spans="16:28" x14ac:dyDescent="0.2">
      <c r="P40090" s="12"/>
      <c r="AB40090"/>
    </row>
    <row r="40091" spans="16:28" x14ac:dyDescent="0.2">
      <c r="P40091" s="12"/>
      <c r="AB40091"/>
    </row>
    <row r="40092" spans="16:28" x14ac:dyDescent="0.2">
      <c r="P40092" s="12"/>
      <c r="AB40092"/>
    </row>
    <row r="40093" spans="16:28" x14ac:dyDescent="0.2">
      <c r="P40093" s="12"/>
      <c r="AB40093"/>
    </row>
    <row r="40094" spans="16:28" x14ac:dyDescent="0.2">
      <c r="P40094" s="12"/>
      <c r="AB40094"/>
    </row>
    <row r="40095" spans="16:28" x14ac:dyDescent="0.2">
      <c r="P40095" s="12"/>
      <c r="AB40095"/>
    </row>
    <row r="40096" spans="16:28" x14ac:dyDescent="0.2">
      <c r="P40096" s="12"/>
      <c r="AB40096"/>
    </row>
    <row r="40097" spans="16:28" x14ac:dyDescent="0.2">
      <c r="P40097" s="12"/>
      <c r="AB40097"/>
    </row>
    <row r="40098" spans="16:28" x14ac:dyDescent="0.2">
      <c r="P40098" s="12"/>
      <c r="AB40098"/>
    </row>
    <row r="40099" spans="16:28" x14ac:dyDescent="0.2">
      <c r="P40099" s="12"/>
      <c r="AB40099"/>
    </row>
    <row r="40100" spans="16:28" x14ac:dyDescent="0.2">
      <c r="P40100" s="12"/>
      <c r="AB40100"/>
    </row>
    <row r="40101" spans="16:28" x14ac:dyDescent="0.2">
      <c r="P40101" s="12"/>
      <c r="AB40101"/>
    </row>
    <row r="40102" spans="16:28" x14ac:dyDescent="0.2">
      <c r="P40102" s="12"/>
      <c r="AB40102"/>
    </row>
    <row r="40103" spans="16:28" x14ac:dyDescent="0.2">
      <c r="P40103" s="12"/>
      <c r="AB40103"/>
    </row>
    <row r="40104" spans="16:28" x14ac:dyDescent="0.2">
      <c r="P40104" s="12"/>
      <c r="AB40104"/>
    </row>
    <row r="40105" spans="16:28" x14ac:dyDescent="0.2">
      <c r="P40105" s="12"/>
      <c r="AB40105"/>
    </row>
    <row r="40106" spans="16:28" x14ac:dyDescent="0.2">
      <c r="P40106" s="12"/>
      <c r="AB40106"/>
    </row>
    <row r="40107" spans="16:28" x14ac:dyDescent="0.2">
      <c r="P40107" s="12"/>
      <c r="AB40107"/>
    </row>
    <row r="40108" spans="16:28" x14ac:dyDescent="0.2">
      <c r="P40108" s="12"/>
      <c r="AB40108"/>
    </row>
    <row r="40109" spans="16:28" x14ac:dyDescent="0.2">
      <c r="P40109" s="12"/>
      <c r="AB40109"/>
    </row>
    <row r="40110" spans="16:28" x14ac:dyDescent="0.2">
      <c r="P40110" s="12"/>
      <c r="AB40110"/>
    </row>
    <row r="40111" spans="16:28" x14ac:dyDescent="0.2">
      <c r="P40111" s="12"/>
      <c r="AB40111"/>
    </row>
    <row r="40112" spans="16:28" x14ac:dyDescent="0.2">
      <c r="P40112" s="12"/>
      <c r="AB40112"/>
    </row>
    <row r="40113" spans="16:28" x14ac:dyDescent="0.2">
      <c r="P40113" s="12"/>
      <c r="AB40113"/>
    </row>
    <row r="40114" spans="16:28" x14ac:dyDescent="0.2">
      <c r="P40114" s="12"/>
      <c r="AB40114"/>
    </row>
    <row r="40115" spans="16:28" x14ac:dyDescent="0.2">
      <c r="P40115" s="12"/>
      <c r="AB40115"/>
    </row>
    <row r="40116" spans="16:28" x14ac:dyDescent="0.2">
      <c r="P40116" s="12"/>
      <c r="AB40116"/>
    </row>
    <row r="40117" spans="16:28" x14ac:dyDescent="0.2">
      <c r="P40117" s="12"/>
      <c r="AB40117"/>
    </row>
    <row r="40118" spans="16:28" x14ac:dyDescent="0.2">
      <c r="P40118" s="12"/>
      <c r="AB40118"/>
    </row>
    <row r="40119" spans="16:28" x14ac:dyDescent="0.2">
      <c r="P40119" s="12"/>
      <c r="AB40119"/>
    </row>
    <row r="40120" spans="16:28" x14ac:dyDescent="0.2">
      <c r="P40120" s="12"/>
      <c r="AB40120"/>
    </row>
    <row r="40121" spans="16:28" x14ac:dyDescent="0.2">
      <c r="P40121" s="12"/>
      <c r="AB40121"/>
    </row>
    <row r="40122" spans="16:28" x14ac:dyDescent="0.2">
      <c r="P40122" s="12"/>
      <c r="AB40122"/>
    </row>
    <row r="40123" spans="16:28" x14ac:dyDescent="0.2">
      <c r="P40123" s="12"/>
      <c r="AB40123"/>
    </row>
    <row r="40124" spans="16:28" x14ac:dyDescent="0.2">
      <c r="P40124" s="12"/>
      <c r="AB40124"/>
    </row>
    <row r="40125" spans="16:28" x14ac:dyDescent="0.2">
      <c r="P40125" s="12"/>
      <c r="AB40125"/>
    </row>
    <row r="40126" spans="16:28" x14ac:dyDescent="0.2">
      <c r="P40126" s="12"/>
      <c r="AB40126"/>
    </row>
    <row r="40127" spans="16:28" x14ac:dyDescent="0.2">
      <c r="P40127" s="12"/>
      <c r="AB40127"/>
    </row>
    <row r="40128" spans="16:28" x14ac:dyDescent="0.2">
      <c r="P40128" s="12"/>
      <c r="AB40128"/>
    </row>
    <row r="40129" spans="16:28" x14ac:dyDescent="0.2">
      <c r="P40129" s="12"/>
      <c r="AB40129"/>
    </row>
    <row r="40130" spans="16:28" x14ac:dyDescent="0.2">
      <c r="P40130" s="12"/>
      <c r="AB40130"/>
    </row>
    <row r="40131" spans="16:28" x14ac:dyDescent="0.2">
      <c r="P40131" s="12"/>
      <c r="AB40131"/>
    </row>
    <row r="40132" spans="16:28" x14ac:dyDescent="0.2">
      <c r="P40132" s="12"/>
      <c r="AB40132"/>
    </row>
    <row r="40133" spans="16:28" x14ac:dyDescent="0.2">
      <c r="P40133" s="12"/>
      <c r="AB40133"/>
    </row>
    <row r="40134" spans="16:28" x14ac:dyDescent="0.2">
      <c r="P40134" s="12"/>
      <c r="AB40134"/>
    </row>
    <row r="40135" spans="16:28" x14ac:dyDescent="0.2">
      <c r="P40135" s="12"/>
      <c r="AB40135"/>
    </row>
    <row r="40136" spans="16:28" x14ac:dyDescent="0.2">
      <c r="P40136" s="12"/>
      <c r="AB40136"/>
    </row>
    <row r="40137" spans="16:28" x14ac:dyDescent="0.2">
      <c r="P40137" s="12"/>
      <c r="AB40137"/>
    </row>
    <row r="40138" spans="16:28" x14ac:dyDescent="0.2">
      <c r="P40138" s="12"/>
      <c r="AB40138"/>
    </row>
    <row r="40139" spans="16:28" x14ac:dyDescent="0.2">
      <c r="P40139" s="12"/>
      <c r="AB40139"/>
    </row>
    <row r="40140" spans="16:28" x14ac:dyDescent="0.2">
      <c r="P40140" s="12"/>
      <c r="AB40140"/>
    </row>
    <row r="40141" spans="16:28" x14ac:dyDescent="0.2">
      <c r="P40141" s="12"/>
      <c r="AB40141"/>
    </row>
    <row r="40142" spans="16:28" x14ac:dyDescent="0.2">
      <c r="P40142" s="12"/>
      <c r="AB40142"/>
    </row>
    <row r="40143" spans="16:28" x14ac:dyDescent="0.2">
      <c r="P40143" s="12"/>
      <c r="AB40143"/>
    </row>
    <row r="40144" spans="16:28" x14ac:dyDescent="0.2">
      <c r="P40144" s="12"/>
      <c r="AB40144"/>
    </row>
    <row r="40145" spans="16:28" x14ac:dyDescent="0.2">
      <c r="P40145" s="12"/>
      <c r="AB40145"/>
    </row>
    <row r="40146" spans="16:28" x14ac:dyDescent="0.2">
      <c r="P40146" s="12"/>
      <c r="AB40146"/>
    </row>
    <row r="40147" spans="16:28" x14ac:dyDescent="0.2">
      <c r="P40147" s="12"/>
      <c r="AB40147"/>
    </row>
    <row r="40148" spans="16:28" x14ac:dyDescent="0.2">
      <c r="P40148" s="12"/>
      <c r="AB40148"/>
    </row>
    <row r="40149" spans="16:28" x14ac:dyDescent="0.2">
      <c r="P40149" s="12"/>
      <c r="AB40149"/>
    </row>
    <row r="40150" spans="16:28" x14ac:dyDescent="0.2">
      <c r="P40150" s="12"/>
      <c r="AB40150"/>
    </row>
    <row r="40151" spans="16:28" x14ac:dyDescent="0.2">
      <c r="P40151" s="12"/>
      <c r="AB40151"/>
    </row>
    <row r="40152" spans="16:28" x14ac:dyDescent="0.2">
      <c r="P40152" s="12"/>
      <c r="AB40152"/>
    </row>
    <row r="40153" spans="16:28" x14ac:dyDescent="0.2">
      <c r="P40153" s="12"/>
      <c r="AB40153"/>
    </row>
    <row r="40154" spans="16:28" x14ac:dyDescent="0.2">
      <c r="P40154" s="12"/>
      <c r="AB40154"/>
    </row>
    <row r="40155" spans="16:28" x14ac:dyDescent="0.2">
      <c r="P40155" s="12"/>
      <c r="AB40155"/>
    </row>
    <row r="40156" spans="16:28" x14ac:dyDescent="0.2">
      <c r="P40156" s="12"/>
      <c r="AB40156"/>
    </row>
    <row r="40157" spans="16:28" x14ac:dyDescent="0.2">
      <c r="P40157" s="12"/>
      <c r="AB40157"/>
    </row>
    <row r="40158" spans="16:28" x14ac:dyDescent="0.2">
      <c r="P40158" s="12"/>
      <c r="AB40158"/>
    </row>
    <row r="40159" spans="16:28" x14ac:dyDescent="0.2">
      <c r="P40159" s="12"/>
      <c r="AB40159"/>
    </row>
    <row r="40160" spans="16:28" x14ac:dyDescent="0.2">
      <c r="P40160" s="12"/>
      <c r="AB40160"/>
    </row>
    <row r="40161" spans="16:28" x14ac:dyDescent="0.2">
      <c r="P40161" s="12"/>
      <c r="AB40161"/>
    </row>
    <row r="40162" spans="16:28" x14ac:dyDescent="0.2">
      <c r="P40162" s="12"/>
      <c r="AB40162"/>
    </row>
    <row r="40163" spans="16:28" x14ac:dyDescent="0.2">
      <c r="P40163" s="12"/>
      <c r="AB40163"/>
    </row>
    <row r="40164" spans="16:28" x14ac:dyDescent="0.2">
      <c r="P40164" s="12"/>
      <c r="AB40164"/>
    </row>
    <row r="40165" spans="16:28" x14ac:dyDescent="0.2">
      <c r="P40165" s="12"/>
      <c r="AB40165"/>
    </row>
    <row r="40166" spans="16:28" x14ac:dyDescent="0.2">
      <c r="P40166" s="12"/>
      <c r="AB40166"/>
    </row>
    <row r="40167" spans="16:28" x14ac:dyDescent="0.2">
      <c r="P40167" s="12"/>
      <c r="AB40167"/>
    </row>
    <row r="40168" spans="16:28" x14ac:dyDescent="0.2">
      <c r="P40168" s="12"/>
      <c r="AB40168"/>
    </row>
    <row r="40169" spans="16:28" x14ac:dyDescent="0.2">
      <c r="P40169" s="12"/>
      <c r="AB40169"/>
    </row>
    <row r="40170" spans="16:28" x14ac:dyDescent="0.2">
      <c r="P40170" s="12"/>
      <c r="AB40170"/>
    </row>
    <row r="40171" spans="16:28" x14ac:dyDescent="0.2">
      <c r="P40171" s="12"/>
      <c r="AB40171"/>
    </row>
    <row r="40172" spans="16:28" x14ac:dyDescent="0.2">
      <c r="P40172" s="12"/>
      <c r="AB40172"/>
    </row>
    <row r="40173" spans="16:28" x14ac:dyDescent="0.2">
      <c r="P40173" s="12"/>
      <c r="AB40173"/>
    </row>
    <row r="40174" spans="16:28" x14ac:dyDescent="0.2">
      <c r="P40174" s="12"/>
      <c r="AB40174"/>
    </row>
    <row r="40175" spans="16:28" x14ac:dyDescent="0.2">
      <c r="P40175" s="12"/>
      <c r="AB40175"/>
    </row>
    <row r="40176" spans="16:28" x14ac:dyDescent="0.2">
      <c r="P40176" s="12"/>
      <c r="AB40176"/>
    </row>
    <row r="40177" spans="16:28" x14ac:dyDescent="0.2">
      <c r="P40177" s="12"/>
      <c r="AB40177"/>
    </row>
    <row r="40178" spans="16:28" x14ac:dyDescent="0.2">
      <c r="P40178" s="12"/>
      <c r="AB40178"/>
    </row>
    <row r="40179" spans="16:28" x14ac:dyDescent="0.2">
      <c r="P40179" s="12"/>
      <c r="AB40179"/>
    </row>
    <row r="40180" spans="16:28" x14ac:dyDescent="0.2">
      <c r="P40180" s="12"/>
      <c r="AB40180"/>
    </row>
    <row r="40181" spans="16:28" x14ac:dyDescent="0.2">
      <c r="P40181" s="12"/>
      <c r="AB40181"/>
    </row>
    <row r="40182" spans="16:28" x14ac:dyDescent="0.2">
      <c r="P40182" s="12"/>
      <c r="AB40182"/>
    </row>
    <row r="40183" spans="16:28" x14ac:dyDescent="0.2">
      <c r="P40183" s="12"/>
      <c r="AB40183"/>
    </row>
    <row r="40184" spans="16:28" x14ac:dyDescent="0.2">
      <c r="P40184" s="12"/>
      <c r="AB40184"/>
    </row>
    <row r="40185" spans="16:28" x14ac:dyDescent="0.2">
      <c r="P40185" s="12"/>
      <c r="AB40185"/>
    </row>
    <row r="40186" spans="16:28" x14ac:dyDescent="0.2">
      <c r="P40186" s="12"/>
      <c r="AB40186"/>
    </row>
    <row r="40187" spans="16:28" x14ac:dyDescent="0.2">
      <c r="P40187" s="12"/>
      <c r="AB40187"/>
    </row>
    <row r="40188" spans="16:28" x14ac:dyDescent="0.2">
      <c r="P40188" s="12"/>
      <c r="AB40188"/>
    </row>
    <row r="40189" spans="16:28" x14ac:dyDescent="0.2">
      <c r="P40189" s="12"/>
      <c r="AB40189"/>
    </row>
    <row r="40190" spans="16:28" x14ac:dyDescent="0.2">
      <c r="P40190" s="12"/>
      <c r="AB40190"/>
    </row>
    <row r="40191" spans="16:28" x14ac:dyDescent="0.2">
      <c r="P40191" s="12"/>
      <c r="AB40191"/>
    </row>
    <row r="40192" spans="16:28" x14ac:dyDescent="0.2">
      <c r="P40192" s="12"/>
      <c r="AB40192"/>
    </row>
    <row r="40193" spans="16:28" x14ac:dyDescent="0.2">
      <c r="P40193" s="12"/>
      <c r="AB40193"/>
    </row>
    <row r="40194" spans="16:28" x14ac:dyDescent="0.2">
      <c r="P40194" s="12"/>
      <c r="AB40194"/>
    </row>
    <row r="40195" spans="16:28" x14ac:dyDescent="0.2">
      <c r="P40195" s="12"/>
      <c r="AB40195"/>
    </row>
    <row r="40196" spans="16:28" x14ac:dyDescent="0.2">
      <c r="P40196" s="12"/>
      <c r="AB40196"/>
    </row>
    <row r="40197" spans="16:28" x14ac:dyDescent="0.2">
      <c r="P40197" s="12"/>
      <c r="AB40197"/>
    </row>
    <row r="40198" spans="16:28" x14ac:dyDescent="0.2">
      <c r="P40198" s="12"/>
      <c r="AB40198"/>
    </row>
    <row r="40199" spans="16:28" x14ac:dyDescent="0.2">
      <c r="P40199" s="12"/>
      <c r="AB40199"/>
    </row>
    <row r="40200" spans="16:28" x14ac:dyDescent="0.2">
      <c r="P40200" s="12"/>
      <c r="AB40200"/>
    </row>
    <row r="40201" spans="16:28" x14ac:dyDescent="0.2">
      <c r="P40201" s="12"/>
      <c r="AB40201"/>
    </row>
    <row r="40202" spans="16:28" x14ac:dyDescent="0.2">
      <c r="P40202" s="12"/>
      <c r="AB40202"/>
    </row>
    <row r="40203" spans="16:28" x14ac:dyDescent="0.2">
      <c r="P40203" s="12"/>
      <c r="AB40203"/>
    </row>
    <row r="40204" spans="16:28" x14ac:dyDescent="0.2">
      <c r="P40204" s="12"/>
      <c r="AB40204"/>
    </row>
    <row r="40205" spans="16:28" x14ac:dyDescent="0.2">
      <c r="P40205" s="12"/>
      <c r="AB40205"/>
    </row>
    <row r="40206" spans="16:28" x14ac:dyDescent="0.2">
      <c r="P40206" s="12"/>
      <c r="AB40206"/>
    </row>
    <row r="40207" spans="16:28" x14ac:dyDescent="0.2">
      <c r="P40207" s="12"/>
      <c r="AB40207"/>
    </row>
    <row r="40208" spans="16:28" x14ac:dyDescent="0.2">
      <c r="P40208" s="12"/>
      <c r="AB40208"/>
    </row>
    <row r="40209" spans="16:28" x14ac:dyDescent="0.2">
      <c r="P40209" s="12"/>
      <c r="AB40209"/>
    </row>
    <row r="40210" spans="16:28" x14ac:dyDescent="0.2">
      <c r="P40210" s="12"/>
      <c r="AB40210"/>
    </row>
    <row r="40211" spans="16:28" x14ac:dyDescent="0.2">
      <c r="P40211" s="12"/>
      <c r="AB40211"/>
    </row>
    <row r="40212" spans="16:28" x14ac:dyDescent="0.2">
      <c r="P40212" s="12"/>
      <c r="AB40212"/>
    </row>
    <row r="40213" spans="16:28" x14ac:dyDescent="0.2">
      <c r="P40213" s="12"/>
      <c r="AB40213"/>
    </row>
    <row r="40214" spans="16:28" x14ac:dyDescent="0.2">
      <c r="P40214" s="12"/>
      <c r="AB40214"/>
    </row>
    <row r="40215" spans="16:28" x14ac:dyDescent="0.2">
      <c r="P40215" s="12"/>
      <c r="AB40215"/>
    </row>
    <row r="40216" spans="16:28" x14ac:dyDescent="0.2">
      <c r="P40216" s="12"/>
      <c r="AB40216"/>
    </row>
    <row r="40217" spans="16:28" x14ac:dyDescent="0.2">
      <c r="P40217" s="12"/>
      <c r="AB40217"/>
    </row>
    <row r="40218" spans="16:28" x14ac:dyDescent="0.2">
      <c r="P40218" s="12"/>
      <c r="AB40218"/>
    </row>
    <row r="40219" spans="16:28" x14ac:dyDescent="0.2">
      <c r="P40219" s="12"/>
      <c r="AB40219"/>
    </row>
    <row r="40220" spans="16:28" x14ac:dyDescent="0.2">
      <c r="P40220" s="12"/>
      <c r="AB40220"/>
    </row>
    <row r="40221" spans="16:28" x14ac:dyDescent="0.2">
      <c r="P40221" s="12"/>
      <c r="AB40221"/>
    </row>
    <row r="40222" spans="16:28" x14ac:dyDescent="0.2">
      <c r="P40222" s="12"/>
      <c r="AB40222"/>
    </row>
    <row r="40223" spans="16:28" x14ac:dyDescent="0.2">
      <c r="P40223" s="12"/>
      <c r="AB40223"/>
    </row>
    <row r="40224" spans="16:28" x14ac:dyDescent="0.2">
      <c r="P40224" s="12"/>
      <c r="AB40224"/>
    </row>
    <row r="40225" spans="16:28" x14ac:dyDescent="0.2">
      <c r="P40225" s="12"/>
      <c r="AB40225"/>
    </row>
    <row r="40226" spans="16:28" x14ac:dyDescent="0.2">
      <c r="P40226" s="12"/>
      <c r="AB40226"/>
    </row>
    <row r="40227" spans="16:28" x14ac:dyDescent="0.2">
      <c r="P40227" s="12"/>
      <c r="AB40227"/>
    </row>
    <row r="40228" spans="16:28" x14ac:dyDescent="0.2">
      <c r="P40228" s="12"/>
      <c r="AB40228"/>
    </row>
    <row r="40229" spans="16:28" x14ac:dyDescent="0.2">
      <c r="P40229" s="12"/>
      <c r="AB40229"/>
    </row>
    <row r="40230" spans="16:28" x14ac:dyDescent="0.2">
      <c r="P40230" s="12"/>
      <c r="AB40230"/>
    </row>
    <row r="40231" spans="16:28" x14ac:dyDescent="0.2">
      <c r="P40231" s="12"/>
      <c r="AB40231"/>
    </row>
    <row r="40232" spans="16:28" x14ac:dyDescent="0.2">
      <c r="P40232" s="12"/>
      <c r="AB40232"/>
    </row>
    <row r="40233" spans="16:28" x14ac:dyDescent="0.2">
      <c r="P40233" s="12"/>
      <c r="AB40233"/>
    </row>
    <row r="40234" spans="16:28" x14ac:dyDescent="0.2">
      <c r="P40234" s="12"/>
      <c r="AB40234"/>
    </row>
    <row r="40235" spans="16:28" x14ac:dyDescent="0.2">
      <c r="P40235" s="12"/>
      <c r="AB40235"/>
    </row>
    <row r="40236" spans="16:28" x14ac:dyDescent="0.2">
      <c r="P40236" s="12"/>
      <c r="AB40236"/>
    </row>
    <row r="40237" spans="16:28" x14ac:dyDescent="0.2">
      <c r="P40237" s="12"/>
      <c r="AB40237"/>
    </row>
    <row r="40238" spans="16:28" x14ac:dyDescent="0.2">
      <c r="P40238" s="12"/>
      <c r="AB40238"/>
    </row>
    <row r="40239" spans="16:28" x14ac:dyDescent="0.2">
      <c r="P40239" s="12"/>
      <c r="AB40239"/>
    </row>
    <row r="40240" spans="16:28" x14ac:dyDescent="0.2">
      <c r="P40240" s="12"/>
      <c r="AB40240"/>
    </row>
    <row r="40241" spans="16:28" x14ac:dyDescent="0.2">
      <c r="P40241" s="12"/>
      <c r="AB40241"/>
    </row>
    <row r="40242" spans="16:28" x14ac:dyDescent="0.2">
      <c r="P40242" s="12"/>
      <c r="AB40242"/>
    </row>
    <row r="40243" spans="16:28" x14ac:dyDescent="0.2">
      <c r="P40243" s="12"/>
      <c r="AB40243"/>
    </row>
    <row r="40244" spans="16:28" x14ac:dyDescent="0.2">
      <c r="P40244" s="12"/>
      <c r="AB40244"/>
    </row>
    <row r="40245" spans="16:28" x14ac:dyDescent="0.2">
      <c r="P40245" s="12"/>
      <c r="AB40245"/>
    </row>
    <row r="40246" spans="16:28" x14ac:dyDescent="0.2">
      <c r="P40246" s="12"/>
      <c r="AB40246"/>
    </row>
    <row r="40247" spans="16:28" x14ac:dyDescent="0.2">
      <c r="P40247" s="12"/>
      <c r="AB40247"/>
    </row>
    <row r="40248" spans="16:28" x14ac:dyDescent="0.2">
      <c r="P40248" s="12"/>
      <c r="AB40248"/>
    </row>
    <row r="40249" spans="16:28" x14ac:dyDescent="0.2">
      <c r="P40249" s="12"/>
      <c r="AB40249"/>
    </row>
    <row r="40250" spans="16:28" x14ac:dyDescent="0.2">
      <c r="P40250" s="12"/>
      <c r="AB40250"/>
    </row>
    <row r="40251" spans="16:28" x14ac:dyDescent="0.2">
      <c r="P40251" s="12"/>
      <c r="AB40251"/>
    </row>
    <row r="40252" spans="16:28" x14ac:dyDescent="0.2">
      <c r="P40252" s="12"/>
      <c r="AB40252"/>
    </row>
    <row r="40253" spans="16:28" x14ac:dyDescent="0.2">
      <c r="P40253" s="12"/>
      <c r="AB40253"/>
    </row>
    <row r="40254" spans="16:28" x14ac:dyDescent="0.2">
      <c r="P40254" s="12"/>
      <c r="AB40254"/>
    </row>
    <row r="40255" spans="16:28" x14ac:dyDescent="0.2">
      <c r="P40255" s="12"/>
      <c r="AB40255"/>
    </row>
    <row r="40256" spans="16:28" x14ac:dyDescent="0.2">
      <c r="P40256" s="12"/>
      <c r="AB40256"/>
    </row>
    <row r="40257" spans="16:28" x14ac:dyDescent="0.2">
      <c r="P40257" s="12"/>
      <c r="AB40257"/>
    </row>
    <row r="40258" spans="16:28" x14ac:dyDescent="0.2">
      <c r="P40258" s="12"/>
      <c r="AB40258"/>
    </row>
    <row r="40259" spans="16:28" x14ac:dyDescent="0.2">
      <c r="P40259" s="12"/>
      <c r="AB40259"/>
    </row>
    <row r="40260" spans="16:28" x14ac:dyDescent="0.2">
      <c r="P40260" s="12"/>
      <c r="AB40260"/>
    </row>
    <row r="40261" spans="16:28" x14ac:dyDescent="0.2">
      <c r="P40261" s="12"/>
      <c r="AB40261"/>
    </row>
    <row r="40262" spans="16:28" x14ac:dyDescent="0.2">
      <c r="P40262" s="12"/>
      <c r="AB40262"/>
    </row>
    <row r="40263" spans="16:28" x14ac:dyDescent="0.2">
      <c r="P40263" s="12"/>
      <c r="AB40263"/>
    </row>
    <row r="40264" spans="16:28" x14ac:dyDescent="0.2">
      <c r="P40264" s="12"/>
      <c r="AB40264"/>
    </row>
    <row r="40265" spans="16:28" x14ac:dyDescent="0.2">
      <c r="P40265" s="12"/>
      <c r="AB40265"/>
    </row>
    <row r="40266" spans="16:28" x14ac:dyDescent="0.2">
      <c r="P40266" s="12"/>
      <c r="AB40266"/>
    </row>
    <row r="40267" spans="16:28" x14ac:dyDescent="0.2">
      <c r="P40267" s="12"/>
      <c r="AB40267"/>
    </row>
    <row r="40268" spans="16:28" x14ac:dyDescent="0.2">
      <c r="P40268" s="12"/>
      <c r="AB40268"/>
    </row>
    <row r="40269" spans="16:28" x14ac:dyDescent="0.2">
      <c r="P40269" s="12"/>
      <c r="AB40269"/>
    </row>
    <row r="40270" spans="16:28" x14ac:dyDescent="0.2">
      <c r="P40270" s="12"/>
      <c r="AB40270"/>
    </row>
    <row r="40271" spans="16:28" x14ac:dyDescent="0.2">
      <c r="P40271" s="12"/>
      <c r="AB40271"/>
    </row>
    <row r="40272" spans="16:28" x14ac:dyDescent="0.2">
      <c r="P40272" s="12"/>
      <c r="AB40272"/>
    </row>
    <row r="40273" spans="16:28" x14ac:dyDescent="0.2">
      <c r="P40273" s="12"/>
      <c r="AB40273"/>
    </row>
    <row r="40274" spans="16:28" x14ac:dyDescent="0.2">
      <c r="P40274" s="12"/>
      <c r="AB40274"/>
    </row>
    <row r="40275" spans="16:28" x14ac:dyDescent="0.2">
      <c r="P40275" s="12"/>
      <c r="AB40275"/>
    </row>
    <row r="40276" spans="16:28" x14ac:dyDescent="0.2">
      <c r="P40276" s="12"/>
      <c r="AB40276"/>
    </row>
    <row r="40277" spans="16:28" x14ac:dyDescent="0.2">
      <c r="P40277" s="12"/>
      <c r="AB40277"/>
    </row>
    <row r="40278" spans="16:28" x14ac:dyDescent="0.2">
      <c r="P40278" s="12"/>
      <c r="AB40278"/>
    </row>
    <row r="40279" spans="16:28" x14ac:dyDescent="0.2">
      <c r="P40279" s="12"/>
      <c r="AB40279"/>
    </row>
    <row r="40280" spans="16:28" x14ac:dyDescent="0.2">
      <c r="P40280" s="12"/>
      <c r="AB40280"/>
    </row>
    <row r="40281" spans="16:28" x14ac:dyDescent="0.2">
      <c r="P40281" s="12"/>
      <c r="AB40281"/>
    </row>
    <row r="40282" spans="16:28" x14ac:dyDescent="0.2">
      <c r="P40282" s="12"/>
      <c r="AB40282"/>
    </row>
    <row r="40283" spans="16:28" x14ac:dyDescent="0.2">
      <c r="P40283" s="12"/>
      <c r="AB40283"/>
    </row>
    <row r="40284" spans="16:28" x14ac:dyDescent="0.2">
      <c r="P40284" s="12"/>
      <c r="AB40284"/>
    </row>
    <row r="40285" spans="16:28" x14ac:dyDescent="0.2">
      <c r="P40285" s="12"/>
      <c r="AB40285"/>
    </row>
    <row r="40286" spans="16:28" x14ac:dyDescent="0.2">
      <c r="P40286" s="12"/>
      <c r="AB40286"/>
    </row>
    <row r="40287" spans="16:28" x14ac:dyDescent="0.2">
      <c r="P40287" s="12"/>
      <c r="AB40287"/>
    </row>
    <row r="40288" spans="16:28" x14ac:dyDescent="0.2">
      <c r="P40288" s="12"/>
      <c r="AB40288"/>
    </row>
    <row r="40289" spans="16:28" x14ac:dyDescent="0.2">
      <c r="P40289" s="12"/>
      <c r="AB40289"/>
    </row>
    <row r="40290" spans="16:28" x14ac:dyDescent="0.2">
      <c r="P40290" s="12"/>
      <c r="AB40290"/>
    </row>
    <row r="40291" spans="16:28" x14ac:dyDescent="0.2">
      <c r="P40291" s="12"/>
      <c r="AB40291"/>
    </row>
    <row r="40292" spans="16:28" x14ac:dyDescent="0.2">
      <c r="P40292" s="12"/>
      <c r="AB40292"/>
    </row>
    <row r="40293" spans="16:28" x14ac:dyDescent="0.2">
      <c r="P40293" s="12"/>
      <c r="AB40293"/>
    </row>
    <row r="40294" spans="16:28" x14ac:dyDescent="0.2">
      <c r="P40294" s="12"/>
      <c r="AB40294"/>
    </row>
    <row r="40295" spans="16:28" x14ac:dyDescent="0.2">
      <c r="P40295" s="12"/>
      <c r="AB40295"/>
    </row>
    <row r="40296" spans="16:28" x14ac:dyDescent="0.2">
      <c r="P40296" s="12"/>
      <c r="AB40296"/>
    </row>
    <row r="40297" spans="16:28" x14ac:dyDescent="0.2">
      <c r="P40297" s="12"/>
      <c r="AB40297"/>
    </row>
    <row r="40298" spans="16:28" x14ac:dyDescent="0.2">
      <c r="P40298" s="12"/>
      <c r="AB40298"/>
    </row>
    <row r="40299" spans="16:28" x14ac:dyDescent="0.2">
      <c r="P40299" s="12"/>
      <c r="AB40299"/>
    </row>
    <row r="40300" spans="16:28" x14ac:dyDescent="0.2">
      <c r="P40300" s="12"/>
      <c r="AB40300"/>
    </row>
    <row r="40301" spans="16:28" x14ac:dyDescent="0.2">
      <c r="P40301" s="12"/>
      <c r="AB40301"/>
    </row>
    <row r="40302" spans="16:28" x14ac:dyDescent="0.2">
      <c r="P40302" s="12"/>
      <c r="AB40302"/>
    </row>
    <row r="40303" spans="16:28" x14ac:dyDescent="0.2">
      <c r="P40303" s="12"/>
      <c r="AB40303"/>
    </row>
    <row r="40304" spans="16:28" x14ac:dyDescent="0.2">
      <c r="P40304" s="12"/>
      <c r="AB40304"/>
    </row>
    <row r="40305" spans="16:28" x14ac:dyDescent="0.2">
      <c r="P40305" s="12"/>
      <c r="AB40305"/>
    </row>
    <row r="40306" spans="16:28" x14ac:dyDescent="0.2">
      <c r="P40306" s="12"/>
      <c r="AB40306"/>
    </row>
    <row r="40307" spans="16:28" x14ac:dyDescent="0.2">
      <c r="P40307" s="12"/>
      <c r="AB40307"/>
    </row>
    <row r="40308" spans="16:28" x14ac:dyDescent="0.2">
      <c r="P40308" s="12"/>
      <c r="AB40308"/>
    </row>
    <row r="40309" spans="16:28" x14ac:dyDescent="0.2">
      <c r="P40309" s="12"/>
      <c r="AB40309"/>
    </row>
    <row r="40310" spans="16:28" x14ac:dyDescent="0.2">
      <c r="P40310" s="12"/>
      <c r="AB40310"/>
    </row>
    <row r="40311" spans="16:28" x14ac:dyDescent="0.2">
      <c r="P40311" s="12"/>
      <c r="AB40311"/>
    </row>
    <row r="40312" spans="16:28" x14ac:dyDescent="0.2">
      <c r="P40312" s="12"/>
      <c r="AB40312"/>
    </row>
    <row r="40313" spans="16:28" x14ac:dyDescent="0.2">
      <c r="P40313" s="12"/>
      <c r="AB40313"/>
    </row>
    <row r="40314" spans="16:28" x14ac:dyDescent="0.2">
      <c r="P40314" s="12"/>
      <c r="AB40314"/>
    </row>
    <row r="40315" spans="16:28" x14ac:dyDescent="0.2">
      <c r="P40315" s="12"/>
      <c r="AB40315"/>
    </row>
    <row r="40316" spans="16:28" x14ac:dyDescent="0.2">
      <c r="P40316" s="12"/>
      <c r="AB40316"/>
    </row>
    <row r="40317" spans="16:28" x14ac:dyDescent="0.2">
      <c r="P40317" s="12"/>
      <c r="AB40317"/>
    </row>
    <row r="40318" spans="16:28" x14ac:dyDescent="0.2">
      <c r="P40318" s="12"/>
      <c r="AB40318"/>
    </row>
    <row r="40319" spans="16:28" x14ac:dyDescent="0.2">
      <c r="P40319" s="12"/>
      <c r="AB40319"/>
    </row>
    <row r="40320" spans="16:28" x14ac:dyDescent="0.2">
      <c r="P40320" s="12"/>
      <c r="AB40320"/>
    </row>
    <row r="40321" spans="16:28" x14ac:dyDescent="0.2">
      <c r="P40321" s="12"/>
      <c r="AB40321"/>
    </row>
    <row r="40322" spans="16:28" x14ac:dyDescent="0.2">
      <c r="P40322" s="12"/>
      <c r="AB40322"/>
    </row>
    <row r="40323" spans="16:28" x14ac:dyDescent="0.2">
      <c r="P40323" s="12"/>
      <c r="AB40323"/>
    </row>
    <row r="40324" spans="16:28" x14ac:dyDescent="0.2">
      <c r="P40324" s="12"/>
      <c r="AB40324"/>
    </row>
    <row r="40325" spans="16:28" x14ac:dyDescent="0.2">
      <c r="P40325" s="12"/>
      <c r="AB40325"/>
    </row>
    <row r="40326" spans="16:28" x14ac:dyDescent="0.2">
      <c r="P40326" s="12"/>
      <c r="AB40326"/>
    </row>
    <row r="40327" spans="16:28" x14ac:dyDescent="0.2">
      <c r="P40327" s="12"/>
      <c r="AB40327"/>
    </row>
    <row r="40328" spans="16:28" x14ac:dyDescent="0.2">
      <c r="P40328" s="12"/>
      <c r="AB40328"/>
    </row>
    <row r="40329" spans="16:28" x14ac:dyDescent="0.2">
      <c r="P40329" s="12"/>
      <c r="AB40329"/>
    </row>
    <row r="40330" spans="16:28" x14ac:dyDescent="0.2">
      <c r="P40330" s="12"/>
      <c r="AB40330"/>
    </row>
    <row r="40331" spans="16:28" x14ac:dyDescent="0.2">
      <c r="P40331" s="12"/>
      <c r="AB40331"/>
    </row>
    <row r="40332" spans="16:28" x14ac:dyDescent="0.2">
      <c r="P40332" s="12"/>
      <c r="AB40332"/>
    </row>
    <row r="40333" spans="16:28" x14ac:dyDescent="0.2">
      <c r="P40333" s="12"/>
      <c r="AB40333"/>
    </row>
    <row r="40334" spans="16:28" x14ac:dyDescent="0.2">
      <c r="P40334" s="12"/>
      <c r="AB40334"/>
    </row>
    <row r="40335" spans="16:28" x14ac:dyDescent="0.2">
      <c r="P40335" s="12"/>
      <c r="AB40335"/>
    </row>
    <row r="40336" spans="16:28" x14ac:dyDescent="0.2">
      <c r="P40336" s="12"/>
      <c r="AB40336"/>
    </row>
    <row r="40337" spans="16:28" x14ac:dyDescent="0.2">
      <c r="P40337" s="12"/>
      <c r="AB40337"/>
    </row>
    <row r="40338" spans="16:28" x14ac:dyDescent="0.2">
      <c r="P40338" s="12"/>
      <c r="AB40338"/>
    </row>
    <row r="40339" spans="16:28" x14ac:dyDescent="0.2">
      <c r="P40339" s="12"/>
      <c r="AB40339"/>
    </row>
    <row r="40340" spans="16:28" x14ac:dyDescent="0.2">
      <c r="P40340" s="12"/>
      <c r="AB40340"/>
    </row>
    <row r="40341" spans="16:28" x14ac:dyDescent="0.2">
      <c r="P40341" s="12"/>
      <c r="AB40341"/>
    </row>
    <row r="40342" spans="16:28" x14ac:dyDescent="0.2">
      <c r="P40342" s="12"/>
      <c r="AB40342"/>
    </row>
    <row r="40343" spans="16:28" x14ac:dyDescent="0.2">
      <c r="P40343" s="12"/>
      <c r="AB40343"/>
    </row>
    <row r="40344" spans="16:28" x14ac:dyDescent="0.2">
      <c r="P40344" s="12"/>
      <c r="AB40344"/>
    </row>
    <row r="40345" spans="16:28" x14ac:dyDescent="0.2">
      <c r="P40345" s="12"/>
      <c r="AB40345"/>
    </row>
    <row r="40346" spans="16:28" x14ac:dyDescent="0.2">
      <c r="P40346" s="12"/>
      <c r="AB40346"/>
    </row>
    <row r="40347" spans="16:28" x14ac:dyDescent="0.2">
      <c r="P40347" s="12"/>
      <c r="AB40347"/>
    </row>
    <row r="40348" spans="16:28" x14ac:dyDescent="0.2">
      <c r="P40348" s="12"/>
      <c r="AB40348"/>
    </row>
    <row r="40349" spans="16:28" x14ac:dyDescent="0.2">
      <c r="P40349" s="12"/>
      <c r="AB40349"/>
    </row>
    <row r="40350" spans="16:28" x14ac:dyDescent="0.2">
      <c r="P40350" s="12"/>
      <c r="AB40350"/>
    </row>
    <row r="40351" spans="16:28" x14ac:dyDescent="0.2">
      <c r="P40351" s="12"/>
      <c r="AB40351"/>
    </row>
    <row r="40352" spans="16:28" x14ac:dyDescent="0.2">
      <c r="P40352" s="12"/>
      <c r="AB40352"/>
    </row>
    <row r="40353" spans="16:28" x14ac:dyDescent="0.2">
      <c r="P40353" s="12"/>
      <c r="AB40353"/>
    </row>
    <row r="40354" spans="16:28" x14ac:dyDescent="0.2">
      <c r="P40354" s="12"/>
      <c r="AB40354"/>
    </row>
    <row r="40355" spans="16:28" x14ac:dyDescent="0.2">
      <c r="P40355" s="12"/>
      <c r="AB40355"/>
    </row>
    <row r="40356" spans="16:28" x14ac:dyDescent="0.2">
      <c r="P40356" s="12"/>
      <c r="AB40356"/>
    </row>
    <row r="40357" spans="16:28" x14ac:dyDescent="0.2">
      <c r="P40357" s="12"/>
      <c r="AB40357"/>
    </row>
    <row r="40358" spans="16:28" x14ac:dyDescent="0.2">
      <c r="P40358" s="12"/>
      <c r="AB40358"/>
    </row>
    <row r="40359" spans="16:28" x14ac:dyDescent="0.2">
      <c r="P40359" s="12"/>
      <c r="AB40359"/>
    </row>
    <row r="40360" spans="16:28" x14ac:dyDescent="0.2">
      <c r="P40360" s="12"/>
      <c r="AB40360"/>
    </row>
    <row r="40361" spans="16:28" x14ac:dyDescent="0.2">
      <c r="P40361" s="12"/>
      <c r="AB40361"/>
    </row>
    <row r="40362" spans="16:28" x14ac:dyDescent="0.2">
      <c r="P40362" s="12"/>
      <c r="AB40362"/>
    </row>
    <row r="40363" spans="16:28" x14ac:dyDescent="0.2">
      <c r="P40363" s="12"/>
      <c r="AB40363"/>
    </row>
    <row r="40364" spans="16:28" x14ac:dyDescent="0.2">
      <c r="P40364" s="12"/>
      <c r="AB40364"/>
    </row>
    <row r="40365" spans="16:28" x14ac:dyDescent="0.2">
      <c r="P40365" s="12"/>
      <c r="AB40365"/>
    </row>
    <row r="40366" spans="16:28" x14ac:dyDescent="0.2">
      <c r="P40366" s="12"/>
      <c r="AB40366"/>
    </row>
    <row r="40367" spans="16:28" x14ac:dyDescent="0.2">
      <c r="P40367" s="12"/>
      <c r="AB40367"/>
    </row>
    <row r="40368" spans="16:28" x14ac:dyDescent="0.2">
      <c r="P40368" s="12"/>
      <c r="AB40368"/>
    </row>
    <row r="40369" spans="16:28" x14ac:dyDescent="0.2">
      <c r="P40369" s="12"/>
      <c r="AB40369"/>
    </row>
    <row r="40370" spans="16:28" x14ac:dyDescent="0.2">
      <c r="P40370" s="12"/>
      <c r="AB40370"/>
    </row>
    <row r="40371" spans="16:28" x14ac:dyDescent="0.2">
      <c r="P40371" s="12"/>
      <c r="AB40371"/>
    </row>
    <row r="40372" spans="16:28" x14ac:dyDescent="0.2">
      <c r="P40372" s="12"/>
      <c r="AB40372"/>
    </row>
    <row r="40373" spans="16:28" x14ac:dyDescent="0.2">
      <c r="P40373" s="12"/>
      <c r="AB40373"/>
    </row>
    <row r="40374" spans="16:28" x14ac:dyDescent="0.2">
      <c r="P40374" s="12"/>
      <c r="AB40374"/>
    </row>
    <row r="40375" spans="16:28" x14ac:dyDescent="0.2">
      <c r="P40375" s="12"/>
      <c r="AB40375"/>
    </row>
    <row r="40376" spans="16:28" x14ac:dyDescent="0.2">
      <c r="P40376" s="12"/>
      <c r="AB40376"/>
    </row>
    <row r="40377" spans="16:28" x14ac:dyDescent="0.2">
      <c r="P40377" s="12"/>
      <c r="AB40377"/>
    </row>
    <row r="40378" spans="16:28" x14ac:dyDescent="0.2">
      <c r="P40378" s="12"/>
      <c r="AB40378"/>
    </row>
    <row r="40379" spans="16:28" x14ac:dyDescent="0.2">
      <c r="P40379" s="12"/>
      <c r="AB40379"/>
    </row>
    <row r="40380" spans="16:28" x14ac:dyDescent="0.2">
      <c r="P40380" s="12"/>
      <c r="AB40380"/>
    </row>
    <row r="40381" spans="16:28" x14ac:dyDescent="0.2">
      <c r="P40381" s="12"/>
      <c r="AB40381"/>
    </row>
    <row r="40382" spans="16:28" x14ac:dyDescent="0.2">
      <c r="P40382" s="12"/>
      <c r="AB40382"/>
    </row>
    <row r="40383" spans="16:28" x14ac:dyDescent="0.2">
      <c r="P40383" s="12"/>
      <c r="AB40383"/>
    </row>
    <row r="40384" spans="16:28" x14ac:dyDescent="0.2">
      <c r="P40384" s="12"/>
      <c r="AB40384"/>
    </row>
    <row r="40385" spans="16:28" x14ac:dyDescent="0.2">
      <c r="P40385" s="12"/>
      <c r="AB40385"/>
    </row>
    <row r="40386" spans="16:28" x14ac:dyDescent="0.2">
      <c r="P40386" s="12"/>
      <c r="AB40386"/>
    </row>
    <row r="40387" spans="16:28" x14ac:dyDescent="0.2">
      <c r="P40387" s="12"/>
      <c r="AB40387"/>
    </row>
    <row r="40388" spans="16:28" x14ac:dyDescent="0.2">
      <c r="P40388" s="12"/>
      <c r="AB40388"/>
    </row>
    <row r="40389" spans="16:28" x14ac:dyDescent="0.2">
      <c r="P40389" s="12"/>
      <c r="AB40389"/>
    </row>
    <row r="40390" spans="16:28" x14ac:dyDescent="0.2">
      <c r="P40390" s="12"/>
      <c r="AB40390"/>
    </row>
    <row r="40391" spans="16:28" x14ac:dyDescent="0.2">
      <c r="P40391" s="12"/>
      <c r="AB40391"/>
    </row>
    <row r="40392" spans="16:28" x14ac:dyDescent="0.2">
      <c r="P40392" s="12"/>
      <c r="AB40392"/>
    </row>
    <row r="40393" spans="16:28" x14ac:dyDescent="0.2">
      <c r="P40393" s="12"/>
      <c r="AB40393"/>
    </row>
    <row r="40394" spans="16:28" x14ac:dyDescent="0.2">
      <c r="P40394" s="12"/>
      <c r="AB40394"/>
    </row>
    <row r="40395" spans="16:28" x14ac:dyDescent="0.2">
      <c r="P40395" s="12"/>
      <c r="AB40395"/>
    </row>
    <row r="40396" spans="16:28" x14ac:dyDescent="0.2">
      <c r="P40396" s="12"/>
      <c r="AB40396"/>
    </row>
    <row r="40397" spans="16:28" x14ac:dyDescent="0.2">
      <c r="P40397" s="12"/>
      <c r="AB40397"/>
    </row>
    <row r="40398" spans="16:28" x14ac:dyDescent="0.2">
      <c r="P40398" s="12"/>
      <c r="AB40398"/>
    </row>
    <row r="40399" spans="16:28" x14ac:dyDescent="0.2">
      <c r="P40399" s="12"/>
      <c r="AB40399"/>
    </row>
    <row r="40400" spans="16:28" x14ac:dyDescent="0.2">
      <c r="P40400" s="12"/>
      <c r="AB40400"/>
    </row>
    <row r="40401" spans="16:28" x14ac:dyDescent="0.2">
      <c r="P40401" s="12"/>
      <c r="AB40401"/>
    </row>
    <row r="40402" spans="16:28" x14ac:dyDescent="0.2">
      <c r="P40402" s="12"/>
      <c r="AB40402"/>
    </row>
    <row r="40403" spans="16:28" x14ac:dyDescent="0.2">
      <c r="P40403" s="12"/>
      <c r="AB40403"/>
    </row>
    <row r="40404" spans="16:28" x14ac:dyDescent="0.2">
      <c r="P40404" s="12"/>
      <c r="AB40404"/>
    </row>
    <row r="40405" spans="16:28" x14ac:dyDescent="0.2">
      <c r="P40405" s="12"/>
      <c r="AB40405"/>
    </row>
    <row r="40406" spans="16:28" x14ac:dyDescent="0.2">
      <c r="P40406" s="12"/>
      <c r="AB40406"/>
    </row>
    <row r="40407" spans="16:28" x14ac:dyDescent="0.2">
      <c r="P40407" s="12"/>
      <c r="AB40407"/>
    </row>
    <row r="40408" spans="16:28" x14ac:dyDescent="0.2">
      <c r="P40408" s="12"/>
      <c r="AB40408"/>
    </row>
    <row r="40409" spans="16:28" x14ac:dyDescent="0.2">
      <c r="P40409" s="12"/>
      <c r="AB40409"/>
    </row>
    <row r="40410" spans="16:28" x14ac:dyDescent="0.2">
      <c r="P40410" s="12"/>
      <c r="AB40410"/>
    </row>
    <row r="40411" spans="16:28" x14ac:dyDescent="0.2">
      <c r="P40411" s="12"/>
      <c r="AB40411"/>
    </row>
    <row r="40412" spans="16:28" x14ac:dyDescent="0.2">
      <c r="P40412" s="12"/>
      <c r="AB40412"/>
    </row>
    <row r="40413" spans="16:28" x14ac:dyDescent="0.2">
      <c r="P40413" s="12"/>
      <c r="AB40413"/>
    </row>
    <row r="40414" spans="16:28" x14ac:dyDescent="0.2">
      <c r="P40414" s="12"/>
      <c r="AB40414"/>
    </row>
    <row r="40415" spans="16:28" x14ac:dyDescent="0.2">
      <c r="P40415" s="12"/>
      <c r="AB40415"/>
    </row>
    <row r="40416" spans="16:28" x14ac:dyDescent="0.2">
      <c r="P40416" s="12"/>
      <c r="AB40416"/>
    </row>
    <row r="40417" spans="16:28" x14ac:dyDescent="0.2">
      <c r="P40417" s="12"/>
      <c r="AB40417"/>
    </row>
    <row r="40418" spans="16:28" x14ac:dyDescent="0.2">
      <c r="P40418" s="12"/>
      <c r="AB40418"/>
    </row>
    <row r="40419" spans="16:28" x14ac:dyDescent="0.2">
      <c r="P40419" s="12"/>
      <c r="AB40419"/>
    </row>
    <row r="40420" spans="16:28" x14ac:dyDescent="0.2">
      <c r="P40420" s="12"/>
      <c r="AB40420"/>
    </row>
    <row r="40421" spans="16:28" x14ac:dyDescent="0.2">
      <c r="P40421" s="12"/>
      <c r="AB40421"/>
    </row>
    <row r="40422" spans="16:28" x14ac:dyDescent="0.2">
      <c r="P40422" s="12"/>
      <c r="AB40422"/>
    </row>
    <row r="40423" spans="16:28" x14ac:dyDescent="0.2">
      <c r="P40423" s="12"/>
      <c r="AB40423"/>
    </row>
    <row r="40424" spans="16:28" x14ac:dyDescent="0.2">
      <c r="P40424" s="12"/>
      <c r="AB40424"/>
    </row>
    <row r="40425" spans="16:28" x14ac:dyDescent="0.2">
      <c r="P40425" s="12"/>
      <c r="AB40425"/>
    </row>
    <row r="40426" spans="16:28" x14ac:dyDescent="0.2">
      <c r="P40426" s="12"/>
      <c r="AB40426"/>
    </row>
    <row r="40427" spans="16:28" x14ac:dyDescent="0.2">
      <c r="P40427" s="12"/>
      <c r="AB40427"/>
    </row>
    <row r="40428" spans="16:28" x14ac:dyDescent="0.2">
      <c r="P40428" s="12"/>
      <c r="AB40428"/>
    </row>
    <row r="40429" spans="16:28" x14ac:dyDescent="0.2">
      <c r="P40429" s="12"/>
      <c r="AB40429"/>
    </row>
    <row r="40430" spans="16:28" x14ac:dyDescent="0.2">
      <c r="P40430" s="12"/>
      <c r="AB40430"/>
    </row>
    <row r="40431" spans="16:28" x14ac:dyDescent="0.2">
      <c r="P40431" s="12"/>
      <c r="AB40431"/>
    </row>
    <row r="40432" spans="16:28" x14ac:dyDescent="0.2">
      <c r="P40432" s="12"/>
      <c r="AB40432"/>
    </row>
    <row r="40433" spans="16:28" x14ac:dyDescent="0.2">
      <c r="P40433" s="12"/>
      <c r="AB40433"/>
    </row>
    <row r="40434" spans="16:28" x14ac:dyDescent="0.2">
      <c r="P40434" s="12"/>
      <c r="AB40434"/>
    </row>
    <row r="40435" spans="16:28" x14ac:dyDescent="0.2">
      <c r="P40435" s="12"/>
      <c r="AB40435"/>
    </row>
    <row r="40436" spans="16:28" x14ac:dyDescent="0.2">
      <c r="P40436" s="12"/>
      <c r="AB40436"/>
    </row>
    <row r="40437" spans="16:28" x14ac:dyDescent="0.2">
      <c r="P40437" s="12"/>
      <c r="AB40437"/>
    </row>
    <row r="40438" spans="16:28" x14ac:dyDescent="0.2">
      <c r="P40438" s="12"/>
      <c r="AB40438"/>
    </row>
    <row r="40439" spans="16:28" x14ac:dyDescent="0.2">
      <c r="P40439" s="12"/>
      <c r="AB40439"/>
    </row>
    <row r="40440" spans="16:28" x14ac:dyDescent="0.2">
      <c r="P40440" s="12"/>
      <c r="AB40440"/>
    </row>
    <row r="40441" spans="16:28" x14ac:dyDescent="0.2">
      <c r="P40441" s="12"/>
      <c r="AB40441"/>
    </row>
    <row r="40442" spans="16:28" x14ac:dyDescent="0.2">
      <c r="P40442" s="12"/>
      <c r="AB40442"/>
    </row>
    <row r="40443" spans="16:28" x14ac:dyDescent="0.2">
      <c r="P40443" s="12"/>
      <c r="AB40443"/>
    </row>
    <row r="40444" spans="16:28" x14ac:dyDescent="0.2">
      <c r="P40444" s="12"/>
      <c r="AB40444"/>
    </row>
    <row r="40445" spans="16:28" x14ac:dyDescent="0.2">
      <c r="P40445" s="12"/>
      <c r="AB40445"/>
    </row>
    <row r="40446" spans="16:28" x14ac:dyDescent="0.2">
      <c r="P40446" s="12"/>
      <c r="AB40446"/>
    </row>
    <row r="40447" spans="16:28" x14ac:dyDescent="0.2">
      <c r="P40447" s="12"/>
      <c r="AB40447"/>
    </row>
    <row r="40448" spans="16:28" x14ac:dyDescent="0.2">
      <c r="P40448" s="12"/>
      <c r="AB40448"/>
    </row>
    <row r="40449" spans="16:28" x14ac:dyDescent="0.2">
      <c r="P40449" s="12"/>
      <c r="AB40449"/>
    </row>
    <row r="40450" spans="16:28" x14ac:dyDescent="0.2">
      <c r="P40450" s="12"/>
      <c r="AB40450"/>
    </row>
    <row r="40451" spans="16:28" x14ac:dyDescent="0.2">
      <c r="P40451" s="12"/>
      <c r="AB40451"/>
    </row>
    <row r="40452" spans="16:28" x14ac:dyDescent="0.2">
      <c r="P40452" s="12"/>
      <c r="AB40452"/>
    </row>
    <row r="40453" spans="16:28" x14ac:dyDescent="0.2">
      <c r="P40453" s="12"/>
      <c r="AB40453"/>
    </row>
    <row r="40454" spans="16:28" x14ac:dyDescent="0.2">
      <c r="P40454" s="12"/>
      <c r="AB40454"/>
    </row>
    <row r="40455" spans="16:28" x14ac:dyDescent="0.2">
      <c r="P40455" s="12"/>
      <c r="AB40455"/>
    </row>
    <row r="40456" spans="16:28" x14ac:dyDescent="0.2">
      <c r="P40456" s="12"/>
      <c r="AB40456"/>
    </row>
    <row r="40457" spans="16:28" x14ac:dyDescent="0.2">
      <c r="P40457" s="12"/>
      <c r="AB40457"/>
    </row>
    <row r="40458" spans="16:28" x14ac:dyDescent="0.2">
      <c r="P40458" s="12"/>
      <c r="AB40458"/>
    </row>
    <row r="40459" spans="16:28" x14ac:dyDescent="0.2">
      <c r="P40459" s="12"/>
      <c r="AB40459"/>
    </row>
    <row r="40460" spans="16:28" x14ac:dyDescent="0.2">
      <c r="P40460" s="12"/>
      <c r="AB40460"/>
    </row>
    <row r="40461" spans="16:28" x14ac:dyDescent="0.2">
      <c r="P40461" s="12"/>
      <c r="AB40461"/>
    </row>
    <row r="40462" spans="16:28" x14ac:dyDescent="0.2">
      <c r="P40462" s="12"/>
      <c r="AB40462"/>
    </row>
    <row r="40463" spans="16:28" x14ac:dyDescent="0.2">
      <c r="P40463" s="12"/>
      <c r="AB40463"/>
    </row>
    <row r="40464" spans="16:28" x14ac:dyDescent="0.2">
      <c r="P40464" s="12"/>
      <c r="AB40464"/>
    </row>
    <row r="40465" spans="16:28" x14ac:dyDescent="0.2">
      <c r="P40465" s="12"/>
      <c r="AB40465"/>
    </row>
    <row r="40466" spans="16:28" x14ac:dyDescent="0.2">
      <c r="P40466" s="12"/>
      <c r="AB40466"/>
    </row>
    <row r="40467" spans="16:28" x14ac:dyDescent="0.2">
      <c r="P40467" s="12"/>
      <c r="AB40467"/>
    </row>
    <row r="40468" spans="16:28" x14ac:dyDescent="0.2">
      <c r="P40468" s="12"/>
      <c r="AB40468"/>
    </row>
    <row r="40469" spans="16:28" x14ac:dyDescent="0.2">
      <c r="P40469" s="12"/>
      <c r="AB40469"/>
    </row>
    <row r="40470" spans="16:28" x14ac:dyDescent="0.2">
      <c r="P40470" s="12"/>
      <c r="AB40470"/>
    </row>
    <row r="40471" spans="16:28" x14ac:dyDescent="0.2">
      <c r="P40471" s="12"/>
      <c r="AB40471"/>
    </row>
    <row r="40472" spans="16:28" x14ac:dyDescent="0.2">
      <c r="P40472" s="12"/>
      <c r="AB40472"/>
    </row>
    <row r="40473" spans="16:28" x14ac:dyDescent="0.2">
      <c r="P40473" s="12"/>
      <c r="AB40473"/>
    </row>
    <row r="40474" spans="16:28" x14ac:dyDescent="0.2">
      <c r="P40474" s="12"/>
      <c r="AB40474"/>
    </row>
    <row r="40475" spans="16:28" x14ac:dyDescent="0.2">
      <c r="P40475" s="12"/>
      <c r="AB40475"/>
    </row>
    <row r="40476" spans="16:28" x14ac:dyDescent="0.2">
      <c r="P40476" s="12"/>
      <c r="AB40476"/>
    </row>
    <row r="40477" spans="16:28" x14ac:dyDescent="0.2">
      <c r="P40477" s="12"/>
      <c r="AB40477"/>
    </row>
    <row r="40478" spans="16:28" x14ac:dyDescent="0.2">
      <c r="P40478" s="12"/>
      <c r="AB40478"/>
    </row>
    <row r="40479" spans="16:28" x14ac:dyDescent="0.2">
      <c r="P40479" s="12"/>
      <c r="AB40479"/>
    </row>
    <row r="40480" spans="16:28" x14ac:dyDescent="0.2">
      <c r="P40480" s="12"/>
      <c r="AB40480"/>
    </row>
    <row r="40481" spans="16:28" x14ac:dyDescent="0.2">
      <c r="P40481" s="12"/>
      <c r="AB40481"/>
    </row>
    <row r="40482" spans="16:28" x14ac:dyDescent="0.2">
      <c r="P40482" s="12"/>
      <c r="AB40482"/>
    </row>
    <row r="40483" spans="16:28" x14ac:dyDescent="0.2">
      <c r="P40483" s="12"/>
      <c r="AB40483"/>
    </row>
    <row r="40484" spans="16:28" x14ac:dyDescent="0.2">
      <c r="P40484" s="12"/>
      <c r="AB40484"/>
    </row>
    <row r="40485" spans="16:28" x14ac:dyDescent="0.2">
      <c r="P40485" s="12"/>
      <c r="AB40485"/>
    </row>
    <row r="40486" spans="16:28" x14ac:dyDescent="0.2">
      <c r="P40486" s="12"/>
      <c r="AB40486"/>
    </row>
    <row r="40487" spans="16:28" x14ac:dyDescent="0.2">
      <c r="P40487" s="12"/>
      <c r="AB40487"/>
    </row>
    <row r="40488" spans="16:28" x14ac:dyDescent="0.2">
      <c r="P40488" s="12"/>
      <c r="AB40488"/>
    </row>
    <row r="40489" spans="16:28" x14ac:dyDescent="0.2">
      <c r="P40489" s="12"/>
      <c r="AB40489"/>
    </row>
    <row r="40490" spans="16:28" x14ac:dyDescent="0.2">
      <c r="P40490" s="12"/>
      <c r="AB40490"/>
    </row>
    <row r="40491" spans="16:28" x14ac:dyDescent="0.2">
      <c r="P40491" s="12"/>
      <c r="AB40491"/>
    </row>
    <row r="40492" spans="16:28" x14ac:dyDescent="0.2">
      <c r="P40492" s="12"/>
      <c r="AB40492"/>
    </row>
    <row r="40493" spans="16:28" x14ac:dyDescent="0.2">
      <c r="P40493" s="12"/>
      <c r="AB40493"/>
    </row>
    <row r="40494" spans="16:28" x14ac:dyDescent="0.2">
      <c r="P40494" s="12"/>
      <c r="AB40494"/>
    </row>
    <row r="40495" spans="16:28" x14ac:dyDescent="0.2">
      <c r="P40495" s="12"/>
      <c r="AB40495"/>
    </row>
    <row r="40496" spans="16:28" x14ac:dyDescent="0.2">
      <c r="P40496" s="12"/>
      <c r="AB40496"/>
    </row>
    <row r="40497" spans="16:28" x14ac:dyDescent="0.2">
      <c r="P40497" s="12"/>
      <c r="AB40497"/>
    </row>
    <row r="40498" spans="16:28" x14ac:dyDescent="0.2">
      <c r="P40498" s="12"/>
      <c r="AB40498"/>
    </row>
    <row r="40499" spans="16:28" x14ac:dyDescent="0.2">
      <c r="P40499" s="12"/>
      <c r="AB40499"/>
    </row>
    <row r="40500" spans="16:28" x14ac:dyDescent="0.2">
      <c r="P40500" s="12"/>
      <c r="AB40500"/>
    </row>
    <row r="40501" spans="16:28" x14ac:dyDescent="0.2">
      <c r="P40501" s="12"/>
      <c r="AB40501"/>
    </row>
    <row r="40502" spans="16:28" x14ac:dyDescent="0.2">
      <c r="P40502" s="12"/>
      <c r="AB40502"/>
    </row>
    <row r="40503" spans="16:28" x14ac:dyDescent="0.2">
      <c r="P40503" s="12"/>
      <c r="AB40503"/>
    </row>
    <row r="40504" spans="16:28" x14ac:dyDescent="0.2">
      <c r="P40504" s="12"/>
      <c r="AB40504"/>
    </row>
    <row r="40505" spans="16:28" x14ac:dyDescent="0.2">
      <c r="P40505" s="12"/>
      <c r="AB40505"/>
    </row>
    <row r="40506" spans="16:28" x14ac:dyDescent="0.2">
      <c r="P40506" s="12"/>
      <c r="AB40506"/>
    </row>
    <row r="40507" spans="16:28" x14ac:dyDescent="0.2">
      <c r="P40507" s="12"/>
      <c r="AB40507"/>
    </row>
    <row r="40508" spans="16:28" x14ac:dyDescent="0.2">
      <c r="P40508" s="12"/>
      <c r="AB40508"/>
    </row>
    <row r="40509" spans="16:28" x14ac:dyDescent="0.2">
      <c r="P40509" s="12"/>
      <c r="AB40509"/>
    </row>
    <row r="40510" spans="16:28" x14ac:dyDescent="0.2">
      <c r="P40510" s="12"/>
      <c r="AB40510"/>
    </row>
    <row r="40511" spans="16:28" x14ac:dyDescent="0.2">
      <c r="P40511" s="12"/>
      <c r="AB40511"/>
    </row>
    <row r="40512" spans="16:28" x14ac:dyDescent="0.2">
      <c r="P40512" s="12"/>
      <c r="AB40512"/>
    </row>
    <row r="40513" spans="16:28" x14ac:dyDescent="0.2">
      <c r="P40513" s="12"/>
      <c r="AB40513"/>
    </row>
    <row r="40514" spans="16:28" x14ac:dyDescent="0.2">
      <c r="P40514" s="12"/>
      <c r="AB40514"/>
    </row>
    <row r="40515" spans="16:28" x14ac:dyDescent="0.2">
      <c r="P40515" s="12"/>
      <c r="AB40515"/>
    </row>
    <row r="40516" spans="16:28" x14ac:dyDescent="0.2">
      <c r="P40516" s="12"/>
      <c r="AB40516"/>
    </row>
    <row r="40517" spans="16:28" x14ac:dyDescent="0.2">
      <c r="P40517" s="12"/>
      <c r="AB40517"/>
    </row>
    <row r="40518" spans="16:28" x14ac:dyDescent="0.2">
      <c r="P40518" s="12"/>
      <c r="AB40518"/>
    </row>
    <row r="40519" spans="16:28" x14ac:dyDescent="0.2">
      <c r="P40519" s="12"/>
      <c r="AB40519"/>
    </row>
    <row r="40520" spans="16:28" x14ac:dyDescent="0.2">
      <c r="P40520" s="12"/>
      <c r="AB40520"/>
    </row>
    <row r="40521" spans="16:28" x14ac:dyDescent="0.2">
      <c r="P40521" s="12"/>
      <c r="AB40521"/>
    </row>
    <row r="40522" spans="16:28" x14ac:dyDescent="0.2">
      <c r="P40522" s="12"/>
      <c r="AB40522"/>
    </row>
    <row r="40523" spans="16:28" x14ac:dyDescent="0.2">
      <c r="P40523" s="12"/>
      <c r="AB40523"/>
    </row>
    <row r="40524" spans="16:28" x14ac:dyDescent="0.2">
      <c r="P40524" s="12"/>
      <c r="AB40524"/>
    </row>
    <row r="40525" spans="16:28" x14ac:dyDescent="0.2">
      <c r="P40525" s="12"/>
      <c r="AB40525"/>
    </row>
    <row r="40526" spans="16:28" x14ac:dyDescent="0.2">
      <c r="P40526" s="12"/>
      <c r="AB40526"/>
    </row>
    <row r="40527" spans="16:28" x14ac:dyDescent="0.2">
      <c r="P40527" s="12"/>
      <c r="AB40527"/>
    </row>
    <row r="40528" spans="16:28" x14ac:dyDescent="0.2">
      <c r="P40528" s="12"/>
      <c r="AB40528"/>
    </row>
    <row r="40529" spans="16:28" x14ac:dyDescent="0.2">
      <c r="P40529" s="12"/>
      <c r="AB40529"/>
    </row>
    <row r="40530" spans="16:28" x14ac:dyDescent="0.2">
      <c r="P40530" s="12"/>
      <c r="AB40530"/>
    </row>
    <row r="40531" spans="16:28" x14ac:dyDescent="0.2">
      <c r="P40531" s="12"/>
      <c r="AB40531"/>
    </row>
    <row r="40532" spans="16:28" x14ac:dyDescent="0.2">
      <c r="P40532" s="12"/>
      <c r="AB40532"/>
    </row>
    <row r="40533" spans="16:28" x14ac:dyDescent="0.2">
      <c r="P40533" s="12"/>
      <c r="AB40533"/>
    </row>
    <row r="40534" spans="16:28" x14ac:dyDescent="0.2">
      <c r="P40534" s="12"/>
      <c r="AB40534"/>
    </row>
    <row r="40535" spans="16:28" x14ac:dyDescent="0.2">
      <c r="P40535" s="12"/>
      <c r="AB40535"/>
    </row>
    <row r="40536" spans="16:28" x14ac:dyDescent="0.2">
      <c r="P40536" s="12"/>
      <c r="AB40536"/>
    </row>
    <row r="40537" spans="16:28" x14ac:dyDescent="0.2">
      <c r="P40537" s="12"/>
      <c r="AB40537"/>
    </row>
    <row r="40538" spans="16:28" x14ac:dyDescent="0.2">
      <c r="P40538" s="12"/>
      <c r="AB40538"/>
    </row>
    <row r="40539" spans="16:28" x14ac:dyDescent="0.2">
      <c r="P40539" s="12"/>
      <c r="AB40539"/>
    </row>
    <row r="40540" spans="16:28" x14ac:dyDescent="0.2">
      <c r="P40540" s="12"/>
      <c r="AB40540"/>
    </row>
    <row r="40541" spans="16:28" x14ac:dyDescent="0.2">
      <c r="P40541" s="12"/>
      <c r="AB40541"/>
    </row>
    <row r="40542" spans="16:28" x14ac:dyDescent="0.2">
      <c r="P40542" s="12"/>
      <c r="AB40542"/>
    </row>
    <row r="40543" spans="16:28" x14ac:dyDescent="0.2">
      <c r="P40543" s="12"/>
      <c r="AB40543"/>
    </row>
    <row r="40544" spans="16:28" x14ac:dyDescent="0.2">
      <c r="P40544" s="12"/>
      <c r="AB40544"/>
    </row>
    <row r="40545" spans="16:28" x14ac:dyDescent="0.2">
      <c r="P40545" s="12"/>
      <c r="AB40545"/>
    </row>
    <row r="40546" spans="16:28" x14ac:dyDescent="0.2">
      <c r="P40546" s="12"/>
      <c r="AB40546"/>
    </row>
    <row r="40547" spans="16:28" x14ac:dyDescent="0.2">
      <c r="P40547" s="12"/>
      <c r="AB40547"/>
    </row>
    <row r="40548" spans="16:28" x14ac:dyDescent="0.2">
      <c r="P40548" s="12"/>
      <c r="AB40548"/>
    </row>
    <row r="40549" spans="16:28" x14ac:dyDescent="0.2">
      <c r="P40549" s="12"/>
      <c r="AB40549"/>
    </row>
    <row r="40550" spans="16:28" x14ac:dyDescent="0.2">
      <c r="P40550" s="12"/>
      <c r="AB40550"/>
    </row>
    <row r="40551" spans="16:28" x14ac:dyDescent="0.2">
      <c r="P40551" s="12"/>
      <c r="AB40551"/>
    </row>
    <row r="40552" spans="16:28" x14ac:dyDescent="0.2">
      <c r="P40552" s="12"/>
      <c r="AB40552"/>
    </row>
    <row r="40553" spans="16:28" x14ac:dyDescent="0.2">
      <c r="P40553" s="12"/>
      <c r="AB40553"/>
    </row>
    <row r="40554" spans="16:28" x14ac:dyDescent="0.2">
      <c r="P40554" s="12"/>
      <c r="AB40554"/>
    </row>
    <row r="40555" spans="16:28" x14ac:dyDescent="0.2">
      <c r="P40555" s="12"/>
      <c r="AB40555"/>
    </row>
    <row r="40556" spans="16:28" x14ac:dyDescent="0.2">
      <c r="P40556" s="12"/>
      <c r="AB40556"/>
    </row>
    <row r="40557" spans="16:28" x14ac:dyDescent="0.2">
      <c r="P40557" s="12"/>
      <c r="AB40557"/>
    </row>
    <row r="40558" spans="16:28" x14ac:dyDescent="0.2">
      <c r="P40558" s="12"/>
      <c r="AB40558"/>
    </row>
    <row r="40559" spans="16:28" x14ac:dyDescent="0.2">
      <c r="P40559" s="12"/>
      <c r="AB40559"/>
    </row>
    <row r="40560" spans="16:28" x14ac:dyDescent="0.2">
      <c r="P40560" s="12"/>
      <c r="AB40560"/>
    </row>
    <row r="40561" spans="16:28" x14ac:dyDescent="0.2">
      <c r="P40561" s="12"/>
      <c r="AB40561"/>
    </row>
    <row r="40562" spans="16:28" x14ac:dyDescent="0.2">
      <c r="P40562" s="12"/>
      <c r="AB40562"/>
    </row>
    <row r="40563" spans="16:28" x14ac:dyDescent="0.2">
      <c r="P40563" s="12"/>
      <c r="AB40563"/>
    </row>
    <row r="40564" spans="16:28" x14ac:dyDescent="0.2">
      <c r="P40564" s="12"/>
      <c r="AB40564"/>
    </row>
    <row r="40565" spans="16:28" x14ac:dyDescent="0.2">
      <c r="P40565" s="12"/>
      <c r="AB40565"/>
    </row>
    <row r="40566" spans="16:28" x14ac:dyDescent="0.2">
      <c r="P40566" s="12"/>
      <c r="AB40566"/>
    </row>
    <row r="40567" spans="16:28" x14ac:dyDescent="0.2">
      <c r="P40567" s="12"/>
      <c r="AB40567"/>
    </row>
    <row r="40568" spans="16:28" x14ac:dyDescent="0.2">
      <c r="P40568" s="12"/>
      <c r="AB40568"/>
    </row>
    <row r="40569" spans="16:28" x14ac:dyDescent="0.2">
      <c r="P40569" s="12"/>
      <c r="AB40569"/>
    </row>
    <row r="40570" spans="16:28" x14ac:dyDescent="0.2">
      <c r="P40570" s="12"/>
      <c r="AB40570"/>
    </row>
    <row r="40571" spans="16:28" x14ac:dyDescent="0.2">
      <c r="P40571" s="12"/>
      <c r="AB40571"/>
    </row>
    <row r="40572" spans="16:28" x14ac:dyDescent="0.2">
      <c r="P40572" s="12"/>
      <c r="AB40572"/>
    </row>
    <row r="40573" spans="16:28" x14ac:dyDescent="0.2">
      <c r="P40573" s="12"/>
      <c r="AB40573"/>
    </row>
    <row r="40574" spans="16:28" x14ac:dyDescent="0.2">
      <c r="P40574" s="12"/>
      <c r="AB40574"/>
    </row>
    <row r="40575" spans="16:28" x14ac:dyDescent="0.2">
      <c r="P40575" s="12"/>
      <c r="AB40575"/>
    </row>
    <row r="40576" spans="16:28" x14ac:dyDescent="0.2">
      <c r="P40576" s="12"/>
      <c r="AB40576"/>
    </row>
    <row r="40577" spans="16:28" x14ac:dyDescent="0.2">
      <c r="P40577" s="12"/>
      <c r="AB40577"/>
    </row>
    <row r="40578" spans="16:28" x14ac:dyDescent="0.2">
      <c r="P40578" s="12"/>
      <c r="AB40578"/>
    </row>
    <row r="40579" spans="16:28" x14ac:dyDescent="0.2">
      <c r="P40579" s="12"/>
      <c r="AB40579"/>
    </row>
    <row r="40580" spans="16:28" x14ac:dyDescent="0.2">
      <c r="P40580" s="12"/>
      <c r="AB40580"/>
    </row>
    <row r="40581" spans="16:28" x14ac:dyDescent="0.2">
      <c r="P40581" s="12"/>
      <c r="AB40581"/>
    </row>
    <row r="40582" spans="16:28" x14ac:dyDescent="0.2">
      <c r="P40582" s="12"/>
      <c r="AB40582"/>
    </row>
    <row r="40583" spans="16:28" x14ac:dyDescent="0.2">
      <c r="P40583" s="12"/>
      <c r="AB40583"/>
    </row>
    <row r="40584" spans="16:28" x14ac:dyDescent="0.2">
      <c r="P40584" s="12"/>
      <c r="AB40584"/>
    </row>
    <row r="40585" spans="16:28" x14ac:dyDescent="0.2">
      <c r="P40585" s="12"/>
      <c r="AB40585"/>
    </row>
    <row r="40586" spans="16:28" x14ac:dyDescent="0.2">
      <c r="P40586" s="12"/>
      <c r="AB40586"/>
    </row>
    <row r="40587" spans="16:28" x14ac:dyDescent="0.2">
      <c r="P40587" s="12"/>
      <c r="AB40587"/>
    </row>
    <row r="40588" spans="16:28" x14ac:dyDescent="0.2">
      <c r="P40588" s="12"/>
      <c r="AB40588"/>
    </row>
    <row r="40589" spans="16:28" x14ac:dyDescent="0.2">
      <c r="P40589" s="12"/>
      <c r="AB40589"/>
    </row>
    <row r="40590" spans="16:28" x14ac:dyDescent="0.2">
      <c r="P40590" s="12"/>
      <c r="AB40590"/>
    </row>
    <row r="40591" spans="16:28" x14ac:dyDescent="0.2">
      <c r="P40591" s="12"/>
      <c r="AB40591"/>
    </row>
    <row r="40592" spans="16:28" x14ac:dyDescent="0.2">
      <c r="P40592" s="12"/>
      <c r="AB40592"/>
    </row>
    <row r="40593" spans="16:28" x14ac:dyDescent="0.2">
      <c r="P40593" s="12"/>
      <c r="AB40593"/>
    </row>
    <row r="40594" spans="16:28" x14ac:dyDescent="0.2">
      <c r="P40594" s="12"/>
      <c r="AB40594"/>
    </row>
    <row r="40595" spans="16:28" x14ac:dyDescent="0.2">
      <c r="P40595" s="12"/>
      <c r="AB40595"/>
    </row>
    <row r="40596" spans="16:28" x14ac:dyDescent="0.2">
      <c r="P40596" s="12"/>
      <c r="AB40596"/>
    </row>
    <row r="40597" spans="16:28" x14ac:dyDescent="0.2">
      <c r="P40597" s="12"/>
      <c r="AB40597"/>
    </row>
    <row r="40598" spans="16:28" x14ac:dyDescent="0.2">
      <c r="P40598" s="12"/>
      <c r="AB40598"/>
    </row>
    <row r="40599" spans="16:28" x14ac:dyDescent="0.2">
      <c r="P40599" s="12"/>
      <c r="AB40599"/>
    </row>
    <row r="40600" spans="16:28" x14ac:dyDescent="0.2">
      <c r="P40600" s="12"/>
      <c r="AB40600"/>
    </row>
    <row r="40601" spans="16:28" x14ac:dyDescent="0.2">
      <c r="P40601" s="12"/>
      <c r="AB40601"/>
    </row>
    <row r="40602" spans="16:28" x14ac:dyDescent="0.2">
      <c r="P40602" s="12"/>
      <c r="AB40602"/>
    </row>
    <row r="40603" spans="16:28" x14ac:dyDescent="0.2">
      <c r="P40603" s="12"/>
      <c r="AB40603"/>
    </row>
    <row r="40604" spans="16:28" x14ac:dyDescent="0.2">
      <c r="P40604" s="12"/>
      <c r="AB40604"/>
    </row>
    <row r="40605" spans="16:28" x14ac:dyDescent="0.2">
      <c r="P40605" s="12"/>
      <c r="AB40605"/>
    </row>
    <row r="40606" spans="16:28" x14ac:dyDescent="0.2">
      <c r="P40606" s="12"/>
      <c r="AB40606"/>
    </row>
    <row r="40607" spans="16:28" x14ac:dyDescent="0.2">
      <c r="P40607" s="12"/>
      <c r="AB40607"/>
    </row>
    <row r="40608" spans="16:28" x14ac:dyDescent="0.2">
      <c r="P40608" s="12"/>
      <c r="AB40608"/>
    </row>
    <row r="40609" spans="16:28" x14ac:dyDescent="0.2">
      <c r="P40609" s="12"/>
      <c r="AB40609"/>
    </row>
    <row r="40610" spans="16:28" x14ac:dyDescent="0.2">
      <c r="P40610" s="12"/>
      <c r="AB40610"/>
    </row>
    <row r="40611" spans="16:28" x14ac:dyDescent="0.2">
      <c r="P40611" s="12"/>
      <c r="AB40611"/>
    </row>
    <row r="40612" spans="16:28" x14ac:dyDescent="0.2">
      <c r="P40612" s="12"/>
      <c r="AB40612"/>
    </row>
    <row r="40613" spans="16:28" x14ac:dyDescent="0.2">
      <c r="P40613" s="12"/>
      <c r="AB40613"/>
    </row>
    <row r="40614" spans="16:28" x14ac:dyDescent="0.2">
      <c r="P40614" s="12"/>
      <c r="AB40614"/>
    </row>
    <row r="40615" spans="16:28" x14ac:dyDescent="0.2">
      <c r="P40615" s="12"/>
      <c r="AB40615"/>
    </row>
    <row r="40616" spans="16:28" x14ac:dyDescent="0.2">
      <c r="P40616" s="12"/>
      <c r="AB40616"/>
    </row>
    <row r="40617" spans="16:28" x14ac:dyDescent="0.2">
      <c r="P40617" s="12"/>
      <c r="AB40617"/>
    </row>
    <row r="40618" spans="16:28" x14ac:dyDescent="0.2">
      <c r="P40618" s="12"/>
      <c r="AB40618"/>
    </row>
    <row r="40619" spans="16:28" x14ac:dyDescent="0.2">
      <c r="P40619" s="12"/>
      <c r="AB40619"/>
    </row>
    <row r="40620" spans="16:28" x14ac:dyDescent="0.2">
      <c r="P40620" s="12"/>
      <c r="AB40620"/>
    </row>
    <row r="40621" spans="16:28" x14ac:dyDescent="0.2">
      <c r="P40621" s="12"/>
      <c r="AB40621"/>
    </row>
    <row r="40622" spans="16:28" x14ac:dyDescent="0.2">
      <c r="P40622" s="12"/>
      <c r="AB40622"/>
    </row>
    <row r="40623" spans="16:28" x14ac:dyDescent="0.2">
      <c r="P40623" s="12"/>
      <c r="AB40623"/>
    </row>
    <row r="40624" spans="16:28" x14ac:dyDescent="0.2">
      <c r="P40624" s="12"/>
      <c r="AB40624"/>
    </row>
    <row r="40625" spans="16:28" x14ac:dyDescent="0.2">
      <c r="P40625" s="12"/>
      <c r="AB40625"/>
    </row>
    <row r="40626" spans="16:28" x14ac:dyDescent="0.2">
      <c r="P40626" s="12"/>
      <c r="AB40626"/>
    </row>
    <row r="40627" spans="16:28" x14ac:dyDescent="0.2">
      <c r="P40627" s="12"/>
      <c r="AB40627"/>
    </row>
    <row r="40628" spans="16:28" x14ac:dyDescent="0.2">
      <c r="P40628" s="12"/>
      <c r="AB40628"/>
    </row>
    <row r="40629" spans="16:28" x14ac:dyDescent="0.2">
      <c r="P40629" s="12"/>
      <c r="AB40629"/>
    </row>
    <row r="40630" spans="16:28" x14ac:dyDescent="0.2">
      <c r="P40630" s="12"/>
      <c r="AB40630"/>
    </row>
    <row r="40631" spans="16:28" x14ac:dyDescent="0.2">
      <c r="P40631" s="12"/>
      <c r="AB40631"/>
    </row>
    <row r="40632" spans="16:28" x14ac:dyDescent="0.2">
      <c r="P40632" s="12"/>
      <c r="AB40632"/>
    </row>
    <row r="40633" spans="16:28" x14ac:dyDescent="0.2">
      <c r="P40633" s="12"/>
      <c r="AB40633"/>
    </row>
    <row r="40634" spans="16:28" x14ac:dyDescent="0.2">
      <c r="P40634" s="12"/>
      <c r="AB40634"/>
    </row>
    <row r="40635" spans="16:28" x14ac:dyDescent="0.2">
      <c r="P40635" s="12"/>
      <c r="AB40635"/>
    </row>
    <row r="40636" spans="16:28" x14ac:dyDescent="0.2">
      <c r="P40636" s="12"/>
      <c r="AB40636"/>
    </row>
    <row r="40637" spans="16:28" x14ac:dyDescent="0.2">
      <c r="P40637" s="12"/>
      <c r="AB40637"/>
    </row>
    <row r="40638" spans="16:28" x14ac:dyDescent="0.2">
      <c r="P40638" s="12"/>
      <c r="AB40638"/>
    </row>
    <row r="40639" spans="16:28" x14ac:dyDescent="0.2">
      <c r="P40639" s="12"/>
      <c r="AB40639"/>
    </row>
    <row r="40640" spans="16:28" x14ac:dyDescent="0.2">
      <c r="P40640" s="12"/>
      <c r="AB40640"/>
    </row>
    <row r="40641" spans="16:28" x14ac:dyDescent="0.2">
      <c r="P40641" s="12"/>
      <c r="AB40641"/>
    </row>
    <row r="40642" spans="16:28" x14ac:dyDescent="0.2">
      <c r="P40642" s="12"/>
      <c r="AB40642"/>
    </row>
    <row r="40643" spans="16:28" x14ac:dyDescent="0.2">
      <c r="P40643" s="12"/>
      <c r="AB40643"/>
    </row>
    <row r="40644" spans="16:28" x14ac:dyDescent="0.2">
      <c r="P40644" s="12"/>
      <c r="AB40644"/>
    </row>
    <row r="40645" spans="16:28" x14ac:dyDescent="0.2">
      <c r="P40645" s="12"/>
      <c r="AB40645"/>
    </row>
    <row r="40646" spans="16:28" x14ac:dyDescent="0.2">
      <c r="P40646" s="12"/>
      <c r="AB40646"/>
    </row>
    <row r="40647" spans="16:28" x14ac:dyDescent="0.2">
      <c r="P40647" s="12"/>
      <c r="AB40647"/>
    </row>
    <row r="40648" spans="16:28" x14ac:dyDescent="0.2">
      <c r="P40648" s="12"/>
      <c r="AB40648"/>
    </row>
    <row r="40649" spans="16:28" x14ac:dyDescent="0.2">
      <c r="P40649" s="12"/>
      <c r="AB40649"/>
    </row>
    <row r="40650" spans="16:28" x14ac:dyDescent="0.2">
      <c r="P40650" s="12"/>
      <c r="AB40650"/>
    </row>
    <row r="40651" spans="16:28" x14ac:dyDescent="0.2">
      <c r="P40651" s="12"/>
      <c r="AB40651"/>
    </row>
    <row r="40652" spans="16:28" x14ac:dyDescent="0.2">
      <c r="P40652" s="12"/>
      <c r="AB40652"/>
    </row>
    <row r="40653" spans="16:28" x14ac:dyDescent="0.2">
      <c r="P40653" s="12"/>
      <c r="AB40653"/>
    </row>
    <row r="40654" spans="16:28" x14ac:dyDescent="0.2">
      <c r="P40654" s="12"/>
      <c r="AB40654"/>
    </row>
    <row r="40655" spans="16:28" x14ac:dyDescent="0.2">
      <c r="P40655" s="12"/>
      <c r="AB40655"/>
    </row>
    <row r="40656" spans="16:28" x14ac:dyDescent="0.2">
      <c r="P40656" s="12"/>
      <c r="AB40656"/>
    </row>
    <row r="40657" spans="16:28" x14ac:dyDescent="0.2">
      <c r="P40657" s="12"/>
      <c r="AB40657"/>
    </row>
    <row r="40658" spans="16:28" x14ac:dyDescent="0.2">
      <c r="P40658" s="12"/>
      <c r="AB40658"/>
    </row>
    <row r="40659" spans="16:28" x14ac:dyDescent="0.2">
      <c r="P40659" s="12"/>
      <c r="AB40659"/>
    </row>
    <row r="40660" spans="16:28" x14ac:dyDescent="0.2">
      <c r="P40660" s="12"/>
      <c r="AB40660"/>
    </row>
    <row r="40661" spans="16:28" x14ac:dyDescent="0.2">
      <c r="P40661" s="12"/>
      <c r="AB40661"/>
    </row>
    <row r="40662" spans="16:28" x14ac:dyDescent="0.2">
      <c r="P40662" s="12"/>
      <c r="AB40662"/>
    </row>
    <row r="40663" spans="16:28" x14ac:dyDescent="0.2">
      <c r="P40663" s="12"/>
      <c r="AB40663"/>
    </row>
    <row r="40664" spans="16:28" x14ac:dyDescent="0.2">
      <c r="P40664" s="12"/>
      <c r="AB40664"/>
    </row>
    <row r="40665" spans="16:28" x14ac:dyDescent="0.2">
      <c r="P40665" s="12"/>
      <c r="AB40665"/>
    </row>
    <row r="40666" spans="16:28" x14ac:dyDescent="0.2">
      <c r="P40666" s="12"/>
      <c r="AB40666"/>
    </row>
    <row r="40667" spans="16:28" x14ac:dyDescent="0.2">
      <c r="P40667" s="12"/>
      <c r="AB40667"/>
    </row>
    <row r="40668" spans="16:28" x14ac:dyDescent="0.2">
      <c r="P40668" s="12"/>
      <c r="AB40668"/>
    </row>
    <row r="40669" spans="16:28" x14ac:dyDescent="0.2">
      <c r="P40669" s="12"/>
      <c r="AB40669"/>
    </row>
    <row r="40670" spans="16:28" x14ac:dyDescent="0.2">
      <c r="P40670" s="12"/>
      <c r="AB40670"/>
    </row>
    <row r="40671" spans="16:28" x14ac:dyDescent="0.2">
      <c r="P40671" s="12"/>
      <c r="AB40671"/>
    </row>
    <row r="40672" spans="16:28" x14ac:dyDescent="0.2">
      <c r="P40672" s="12"/>
      <c r="AB40672"/>
    </row>
    <row r="40673" spans="16:28" x14ac:dyDescent="0.2">
      <c r="P40673" s="12"/>
      <c r="AB40673"/>
    </row>
    <row r="40674" spans="16:28" x14ac:dyDescent="0.2">
      <c r="P40674" s="12"/>
      <c r="AB40674"/>
    </row>
    <row r="40675" spans="16:28" x14ac:dyDescent="0.2">
      <c r="P40675" s="12"/>
      <c r="AB40675"/>
    </row>
    <row r="40676" spans="16:28" x14ac:dyDescent="0.2">
      <c r="P40676" s="12"/>
      <c r="AB40676"/>
    </row>
    <row r="40677" spans="16:28" x14ac:dyDescent="0.2">
      <c r="P40677" s="12"/>
      <c r="AB40677"/>
    </row>
    <row r="40678" spans="16:28" x14ac:dyDescent="0.2">
      <c r="P40678" s="12"/>
      <c r="AB40678"/>
    </row>
    <row r="40679" spans="16:28" x14ac:dyDescent="0.2">
      <c r="P40679" s="12"/>
      <c r="AB40679"/>
    </row>
    <row r="40680" spans="16:28" x14ac:dyDescent="0.2">
      <c r="P40680" s="12"/>
      <c r="AB40680"/>
    </row>
    <row r="40681" spans="16:28" x14ac:dyDescent="0.2">
      <c r="P40681" s="12"/>
      <c r="AB40681"/>
    </row>
    <row r="40682" spans="16:28" x14ac:dyDescent="0.2">
      <c r="P40682" s="12"/>
      <c r="AB40682"/>
    </row>
    <row r="40683" spans="16:28" x14ac:dyDescent="0.2">
      <c r="P40683" s="12"/>
      <c r="AB40683"/>
    </row>
    <row r="40684" spans="16:28" x14ac:dyDescent="0.2">
      <c r="P40684" s="12"/>
      <c r="AB40684"/>
    </row>
    <row r="40685" spans="16:28" x14ac:dyDescent="0.2">
      <c r="P40685" s="12"/>
      <c r="AB40685"/>
    </row>
    <row r="40686" spans="16:28" x14ac:dyDescent="0.2">
      <c r="P40686" s="12"/>
      <c r="AB40686"/>
    </row>
    <row r="40687" spans="16:28" x14ac:dyDescent="0.2">
      <c r="P40687" s="12"/>
      <c r="AB40687"/>
    </row>
    <row r="40688" spans="16:28" x14ac:dyDescent="0.2">
      <c r="P40688" s="12"/>
      <c r="AB40688"/>
    </row>
    <row r="40689" spans="16:28" x14ac:dyDescent="0.2">
      <c r="P40689" s="12"/>
      <c r="AB40689"/>
    </row>
    <row r="40690" spans="16:28" x14ac:dyDescent="0.2">
      <c r="P40690" s="12"/>
      <c r="AB40690"/>
    </row>
    <row r="40691" spans="16:28" x14ac:dyDescent="0.2">
      <c r="P40691" s="12"/>
      <c r="AB40691"/>
    </row>
    <row r="40692" spans="16:28" x14ac:dyDescent="0.2">
      <c r="P40692" s="12"/>
      <c r="AB40692"/>
    </row>
    <row r="40693" spans="16:28" x14ac:dyDescent="0.2">
      <c r="P40693" s="12"/>
      <c r="AB40693"/>
    </row>
    <row r="40694" spans="16:28" x14ac:dyDescent="0.2">
      <c r="P40694" s="12"/>
      <c r="AB40694"/>
    </row>
    <row r="40695" spans="16:28" x14ac:dyDescent="0.2">
      <c r="P40695" s="12"/>
      <c r="AB40695"/>
    </row>
    <row r="40696" spans="16:28" x14ac:dyDescent="0.2">
      <c r="P40696" s="12"/>
      <c r="AB40696"/>
    </row>
    <row r="40697" spans="16:28" x14ac:dyDescent="0.2">
      <c r="P40697" s="12"/>
      <c r="AB40697"/>
    </row>
    <row r="40698" spans="16:28" x14ac:dyDescent="0.2">
      <c r="P40698" s="12"/>
      <c r="AB40698"/>
    </row>
    <row r="40699" spans="16:28" x14ac:dyDescent="0.2">
      <c r="P40699" s="12"/>
      <c r="AB40699"/>
    </row>
    <row r="40700" spans="16:28" x14ac:dyDescent="0.2">
      <c r="P40700" s="12"/>
      <c r="AB40700"/>
    </row>
    <row r="40701" spans="16:28" x14ac:dyDescent="0.2">
      <c r="P40701" s="12"/>
      <c r="AB40701"/>
    </row>
    <row r="40702" spans="16:28" x14ac:dyDescent="0.2">
      <c r="P40702" s="12"/>
      <c r="AB40702"/>
    </row>
    <row r="40703" spans="16:28" x14ac:dyDescent="0.2">
      <c r="P40703" s="12"/>
      <c r="AB40703"/>
    </row>
    <row r="40704" spans="16:28" x14ac:dyDescent="0.2">
      <c r="P40704" s="12"/>
      <c r="AB40704"/>
    </row>
    <row r="40705" spans="16:28" x14ac:dyDescent="0.2">
      <c r="P40705" s="12"/>
      <c r="AB40705"/>
    </row>
    <row r="40706" spans="16:28" x14ac:dyDescent="0.2">
      <c r="P40706" s="12"/>
      <c r="AB40706"/>
    </row>
    <row r="40707" spans="16:28" x14ac:dyDescent="0.2">
      <c r="P40707" s="12"/>
      <c r="AB40707"/>
    </row>
    <row r="40708" spans="16:28" x14ac:dyDescent="0.2">
      <c r="P40708" s="12"/>
      <c r="AB40708"/>
    </row>
    <row r="40709" spans="16:28" x14ac:dyDescent="0.2">
      <c r="P40709" s="12"/>
      <c r="AB40709"/>
    </row>
    <row r="40710" spans="16:28" x14ac:dyDescent="0.2">
      <c r="P40710" s="12"/>
      <c r="AB40710"/>
    </row>
    <row r="40711" spans="16:28" x14ac:dyDescent="0.2">
      <c r="P40711" s="12"/>
      <c r="AB40711"/>
    </row>
    <row r="40712" spans="16:28" x14ac:dyDescent="0.2">
      <c r="P40712" s="12"/>
      <c r="AB40712"/>
    </row>
    <row r="40713" spans="16:28" x14ac:dyDescent="0.2">
      <c r="P40713" s="12"/>
      <c r="AB40713"/>
    </row>
    <row r="40714" spans="16:28" x14ac:dyDescent="0.2">
      <c r="P40714" s="12"/>
      <c r="AB40714"/>
    </row>
    <row r="40715" spans="16:28" x14ac:dyDescent="0.2">
      <c r="P40715" s="12"/>
      <c r="AB40715"/>
    </row>
    <row r="40716" spans="16:28" x14ac:dyDescent="0.2">
      <c r="P40716" s="12"/>
      <c r="AB40716"/>
    </row>
    <row r="40717" spans="16:28" x14ac:dyDescent="0.2">
      <c r="P40717" s="12"/>
      <c r="AB40717"/>
    </row>
    <row r="40718" spans="16:28" x14ac:dyDescent="0.2">
      <c r="P40718" s="12"/>
      <c r="AB40718"/>
    </row>
    <row r="40719" spans="16:28" x14ac:dyDescent="0.2">
      <c r="P40719" s="12"/>
      <c r="AB40719"/>
    </row>
    <row r="40720" spans="16:28" x14ac:dyDescent="0.2">
      <c r="P40720" s="12"/>
      <c r="AB40720"/>
    </row>
    <row r="40721" spans="16:28" x14ac:dyDescent="0.2">
      <c r="P40721" s="12"/>
      <c r="AB40721"/>
    </row>
    <row r="40722" spans="16:28" x14ac:dyDescent="0.2">
      <c r="P40722" s="12"/>
      <c r="AB40722"/>
    </row>
    <row r="40723" spans="16:28" x14ac:dyDescent="0.2">
      <c r="P40723" s="12"/>
      <c r="AB40723"/>
    </row>
    <row r="40724" spans="16:28" x14ac:dyDescent="0.2">
      <c r="P40724" s="12"/>
      <c r="AB40724"/>
    </row>
    <row r="40725" spans="16:28" x14ac:dyDescent="0.2">
      <c r="P40725" s="12"/>
      <c r="AB40725"/>
    </row>
    <row r="40726" spans="16:28" x14ac:dyDescent="0.2">
      <c r="P40726" s="12"/>
      <c r="AB40726"/>
    </row>
    <row r="40727" spans="16:28" x14ac:dyDescent="0.2">
      <c r="P40727" s="12"/>
      <c r="AB40727"/>
    </row>
    <row r="40728" spans="16:28" x14ac:dyDescent="0.2">
      <c r="P40728" s="12"/>
      <c r="AB40728"/>
    </row>
    <row r="40729" spans="16:28" x14ac:dyDescent="0.2">
      <c r="P40729" s="12"/>
      <c r="AB40729"/>
    </row>
    <row r="40730" spans="16:28" x14ac:dyDescent="0.2">
      <c r="P40730" s="12"/>
      <c r="AB40730"/>
    </row>
    <row r="40731" spans="16:28" x14ac:dyDescent="0.2">
      <c r="P40731" s="12"/>
      <c r="AB40731"/>
    </row>
    <row r="40732" spans="16:28" x14ac:dyDescent="0.2">
      <c r="P40732" s="12"/>
      <c r="AB40732"/>
    </row>
    <row r="40733" spans="16:28" x14ac:dyDescent="0.2">
      <c r="P40733" s="12"/>
      <c r="AB40733"/>
    </row>
    <row r="40734" spans="16:28" x14ac:dyDescent="0.2">
      <c r="P40734" s="12"/>
      <c r="AB40734"/>
    </row>
    <row r="40735" spans="16:28" x14ac:dyDescent="0.2">
      <c r="P40735" s="12"/>
      <c r="AB40735"/>
    </row>
    <row r="40736" spans="16:28" x14ac:dyDescent="0.2">
      <c r="P40736" s="12"/>
      <c r="AB40736"/>
    </row>
    <row r="40737" spans="16:28" x14ac:dyDescent="0.2">
      <c r="P40737" s="12"/>
      <c r="AB40737"/>
    </row>
    <row r="40738" spans="16:28" x14ac:dyDescent="0.2">
      <c r="P40738" s="12"/>
      <c r="AB40738"/>
    </row>
    <row r="40739" spans="16:28" x14ac:dyDescent="0.2">
      <c r="P40739" s="12"/>
      <c r="AB40739"/>
    </row>
    <row r="40740" spans="16:28" x14ac:dyDescent="0.2">
      <c r="P40740" s="12"/>
      <c r="AB40740"/>
    </row>
    <row r="40741" spans="16:28" x14ac:dyDescent="0.2">
      <c r="P40741" s="12"/>
      <c r="AB40741"/>
    </row>
    <row r="40742" spans="16:28" x14ac:dyDescent="0.2">
      <c r="P40742" s="12"/>
      <c r="AB40742"/>
    </row>
    <row r="40743" spans="16:28" x14ac:dyDescent="0.2">
      <c r="P40743" s="12"/>
      <c r="AB40743"/>
    </row>
    <row r="40744" spans="16:28" x14ac:dyDescent="0.2">
      <c r="P40744" s="12"/>
      <c r="AB40744"/>
    </row>
    <row r="40745" spans="16:28" x14ac:dyDescent="0.2">
      <c r="P40745" s="12"/>
      <c r="AB40745"/>
    </row>
    <row r="40746" spans="16:28" x14ac:dyDescent="0.2">
      <c r="P40746" s="12"/>
      <c r="AB40746"/>
    </row>
    <row r="40747" spans="16:28" x14ac:dyDescent="0.2">
      <c r="P40747" s="12"/>
      <c r="AB40747"/>
    </row>
    <row r="40748" spans="16:28" x14ac:dyDescent="0.2">
      <c r="P40748" s="12"/>
      <c r="AB40748"/>
    </row>
    <row r="40749" spans="16:28" x14ac:dyDescent="0.2">
      <c r="P40749" s="12"/>
      <c r="AB40749"/>
    </row>
    <row r="40750" spans="16:28" x14ac:dyDescent="0.2">
      <c r="P40750" s="12"/>
      <c r="AB40750"/>
    </row>
    <row r="40751" spans="16:28" x14ac:dyDescent="0.2">
      <c r="P40751" s="12"/>
      <c r="AB40751"/>
    </row>
    <row r="40752" spans="16:28" x14ac:dyDescent="0.2">
      <c r="P40752" s="12"/>
      <c r="AB40752"/>
    </row>
    <row r="40753" spans="16:28" x14ac:dyDescent="0.2">
      <c r="P40753" s="12"/>
      <c r="AB40753"/>
    </row>
    <row r="40754" spans="16:28" x14ac:dyDescent="0.2">
      <c r="P40754" s="12"/>
      <c r="AB40754"/>
    </row>
    <row r="40755" spans="16:28" x14ac:dyDescent="0.2">
      <c r="P40755" s="12"/>
      <c r="AB40755"/>
    </row>
    <row r="40756" spans="16:28" x14ac:dyDescent="0.2">
      <c r="P40756" s="12"/>
      <c r="AB40756"/>
    </row>
    <row r="40757" spans="16:28" x14ac:dyDescent="0.2">
      <c r="P40757" s="12"/>
      <c r="AB40757"/>
    </row>
    <row r="40758" spans="16:28" x14ac:dyDescent="0.2">
      <c r="P40758" s="12"/>
      <c r="AB40758"/>
    </row>
    <row r="40759" spans="16:28" x14ac:dyDescent="0.2">
      <c r="P40759" s="12"/>
      <c r="AB40759"/>
    </row>
    <row r="40760" spans="16:28" x14ac:dyDescent="0.2">
      <c r="P40760" s="12"/>
      <c r="AB40760"/>
    </row>
    <row r="40761" spans="16:28" x14ac:dyDescent="0.2">
      <c r="P40761" s="12"/>
      <c r="AB40761"/>
    </row>
    <row r="40762" spans="16:28" x14ac:dyDescent="0.2">
      <c r="P40762" s="12"/>
      <c r="AB40762"/>
    </row>
    <row r="40763" spans="16:28" x14ac:dyDescent="0.2">
      <c r="P40763" s="12"/>
      <c r="AB40763"/>
    </row>
    <row r="40764" spans="16:28" x14ac:dyDescent="0.2">
      <c r="P40764" s="12"/>
      <c r="AB40764"/>
    </row>
    <row r="40765" spans="16:28" x14ac:dyDescent="0.2">
      <c r="P40765" s="12"/>
      <c r="AB40765"/>
    </row>
    <row r="40766" spans="16:28" x14ac:dyDescent="0.2">
      <c r="P40766" s="12"/>
      <c r="AB40766"/>
    </row>
    <row r="40767" spans="16:28" x14ac:dyDescent="0.2">
      <c r="P40767" s="12"/>
      <c r="AB40767"/>
    </row>
    <row r="40768" spans="16:28" x14ac:dyDescent="0.2">
      <c r="P40768" s="12"/>
      <c r="AB40768"/>
    </row>
    <row r="40769" spans="16:28" x14ac:dyDescent="0.2">
      <c r="P40769" s="12"/>
      <c r="AB40769"/>
    </row>
    <row r="40770" spans="16:28" x14ac:dyDescent="0.2">
      <c r="P40770" s="12"/>
      <c r="AB40770"/>
    </row>
    <row r="40771" spans="16:28" x14ac:dyDescent="0.2">
      <c r="P40771" s="12"/>
      <c r="AB40771"/>
    </row>
    <row r="40772" spans="16:28" x14ac:dyDescent="0.2">
      <c r="P40772" s="12"/>
      <c r="AB40772"/>
    </row>
    <row r="40773" spans="16:28" x14ac:dyDescent="0.2">
      <c r="P40773" s="12"/>
      <c r="AB40773"/>
    </row>
    <row r="40774" spans="16:28" x14ac:dyDescent="0.2">
      <c r="P40774" s="12"/>
      <c r="AB40774"/>
    </row>
    <row r="40775" spans="16:28" x14ac:dyDescent="0.2">
      <c r="P40775" s="12"/>
      <c r="AB40775"/>
    </row>
    <row r="40776" spans="16:28" x14ac:dyDescent="0.2">
      <c r="P40776" s="12"/>
      <c r="AB40776"/>
    </row>
    <row r="40777" spans="16:28" x14ac:dyDescent="0.2">
      <c r="P40777" s="12"/>
      <c r="AB40777"/>
    </row>
    <row r="40778" spans="16:28" x14ac:dyDescent="0.2">
      <c r="P40778" s="12"/>
      <c r="AB40778"/>
    </row>
    <row r="40779" spans="16:28" x14ac:dyDescent="0.2">
      <c r="P40779" s="12"/>
      <c r="AB40779"/>
    </row>
    <row r="40780" spans="16:28" x14ac:dyDescent="0.2">
      <c r="P40780" s="12"/>
      <c r="AB40780"/>
    </row>
    <row r="40781" spans="16:28" x14ac:dyDescent="0.2">
      <c r="P40781" s="12"/>
      <c r="AB40781"/>
    </row>
    <row r="40782" spans="16:28" x14ac:dyDescent="0.2">
      <c r="P40782" s="12"/>
      <c r="AB40782"/>
    </row>
    <row r="40783" spans="16:28" x14ac:dyDescent="0.2">
      <c r="P40783" s="12"/>
      <c r="AB40783"/>
    </row>
    <row r="40784" spans="16:28" x14ac:dyDescent="0.2">
      <c r="P40784" s="12"/>
      <c r="AB40784"/>
    </row>
    <row r="40785" spans="16:28" x14ac:dyDescent="0.2">
      <c r="P40785" s="12"/>
      <c r="AB40785"/>
    </row>
    <row r="40786" spans="16:28" x14ac:dyDescent="0.2">
      <c r="P40786" s="12"/>
      <c r="AB40786"/>
    </row>
    <row r="40787" spans="16:28" x14ac:dyDescent="0.2">
      <c r="P40787" s="12"/>
      <c r="AB40787"/>
    </row>
    <row r="40788" spans="16:28" x14ac:dyDescent="0.2">
      <c r="P40788" s="12"/>
      <c r="AB40788"/>
    </row>
    <row r="40789" spans="16:28" x14ac:dyDescent="0.2">
      <c r="P40789" s="12"/>
      <c r="AB40789"/>
    </row>
    <row r="40790" spans="16:28" x14ac:dyDescent="0.2">
      <c r="P40790" s="12"/>
      <c r="AB40790"/>
    </row>
    <row r="40791" spans="16:28" x14ac:dyDescent="0.2">
      <c r="P40791" s="12"/>
      <c r="AB40791"/>
    </row>
    <row r="40792" spans="16:28" x14ac:dyDescent="0.2">
      <c r="P40792" s="12"/>
      <c r="AB40792"/>
    </row>
    <row r="40793" spans="16:28" x14ac:dyDescent="0.2">
      <c r="P40793" s="12"/>
      <c r="AB40793"/>
    </row>
    <row r="40794" spans="16:28" x14ac:dyDescent="0.2">
      <c r="P40794" s="12"/>
      <c r="AB40794"/>
    </row>
    <row r="40795" spans="16:28" x14ac:dyDescent="0.2">
      <c r="P40795" s="12"/>
      <c r="AB40795"/>
    </row>
    <row r="40796" spans="16:28" x14ac:dyDescent="0.2">
      <c r="P40796" s="12"/>
      <c r="AB40796"/>
    </row>
    <row r="40797" spans="16:28" x14ac:dyDescent="0.2">
      <c r="P40797" s="12"/>
      <c r="AB40797"/>
    </row>
    <row r="40798" spans="16:28" x14ac:dyDescent="0.2">
      <c r="P40798" s="12"/>
      <c r="AB40798"/>
    </row>
    <row r="40799" spans="16:28" x14ac:dyDescent="0.2">
      <c r="P40799" s="12"/>
      <c r="AB40799"/>
    </row>
    <row r="40800" spans="16:28" x14ac:dyDescent="0.2">
      <c r="P40800" s="12"/>
      <c r="AB40800"/>
    </row>
    <row r="40801" spans="16:28" x14ac:dyDescent="0.2">
      <c r="P40801" s="12"/>
      <c r="AB40801"/>
    </row>
    <row r="40802" spans="16:28" x14ac:dyDescent="0.2">
      <c r="P40802" s="12"/>
      <c r="AB40802"/>
    </row>
    <row r="40803" spans="16:28" x14ac:dyDescent="0.2">
      <c r="P40803" s="12"/>
      <c r="AB40803"/>
    </row>
    <row r="40804" spans="16:28" x14ac:dyDescent="0.2">
      <c r="P40804" s="12"/>
      <c r="AB40804"/>
    </row>
    <row r="40805" spans="16:28" x14ac:dyDescent="0.2">
      <c r="P40805" s="12"/>
      <c r="AB40805"/>
    </row>
    <row r="40806" spans="16:28" x14ac:dyDescent="0.2">
      <c r="P40806" s="12"/>
      <c r="AB40806"/>
    </row>
    <row r="40807" spans="16:28" x14ac:dyDescent="0.2">
      <c r="P40807" s="12"/>
      <c r="AB40807"/>
    </row>
    <row r="40808" spans="16:28" x14ac:dyDescent="0.2">
      <c r="P40808" s="12"/>
      <c r="AB40808"/>
    </row>
    <row r="40809" spans="16:28" x14ac:dyDescent="0.2">
      <c r="P40809" s="12"/>
      <c r="AB40809"/>
    </row>
    <row r="40810" spans="16:28" x14ac:dyDescent="0.2">
      <c r="P40810" s="12"/>
      <c r="AB40810"/>
    </row>
    <row r="40811" spans="16:28" x14ac:dyDescent="0.2">
      <c r="P40811" s="12"/>
      <c r="AB40811"/>
    </row>
    <row r="40812" spans="16:28" x14ac:dyDescent="0.2">
      <c r="P40812" s="12"/>
      <c r="AB40812"/>
    </row>
    <row r="40813" spans="16:28" x14ac:dyDescent="0.2">
      <c r="P40813" s="12"/>
      <c r="AB40813"/>
    </row>
    <row r="40814" spans="16:28" x14ac:dyDescent="0.2">
      <c r="P40814" s="12"/>
      <c r="AB40814"/>
    </row>
    <row r="40815" spans="16:28" x14ac:dyDescent="0.2">
      <c r="P40815" s="12"/>
      <c r="AB40815"/>
    </row>
    <row r="40816" spans="16:28" x14ac:dyDescent="0.2">
      <c r="P40816" s="12"/>
      <c r="AB40816"/>
    </row>
    <row r="40817" spans="16:28" x14ac:dyDescent="0.2">
      <c r="P40817" s="12"/>
      <c r="AB40817"/>
    </row>
    <row r="40818" spans="16:28" x14ac:dyDescent="0.2">
      <c r="P40818" s="12"/>
      <c r="AB40818"/>
    </row>
    <row r="40819" spans="16:28" x14ac:dyDescent="0.2">
      <c r="P40819" s="12"/>
      <c r="AB40819"/>
    </row>
    <row r="40820" spans="16:28" x14ac:dyDescent="0.2">
      <c r="P40820" s="12"/>
      <c r="AB40820"/>
    </row>
    <row r="40821" spans="16:28" x14ac:dyDescent="0.2">
      <c r="P40821" s="12"/>
      <c r="AB40821"/>
    </row>
    <row r="40822" spans="16:28" x14ac:dyDescent="0.2">
      <c r="P40822" s="12"/>
      <c r="AB40822"/>
    </row>
    <row r="40823" spans="16:28" x14ac:dyDescent="0.2">
      <c r="P40823" s="12"/>
      <c r="AB40823"/>
    </row>
    <row r="40824" spans="16:28" x14ac:dyDescent="0.2">
      <c r="P40824" s="12"/>
      <c r="AB40824"/>
    </row>
    <row r="40825" spans="16:28" x14ac:dyDescent="0.2">
      <c r="P40825" s="12"/>
      <c r="AB40825"/>
    </row>
    <row r="40826" spans="16:28" x14ac:dyDescent="0.2">
      <c r="P40826" s="12"/>
      <c r="AB40826"/>
    </row>
    <row r="40827" spans="16:28" x14ac:dyDescent="0.2">
      <c r="P40827" s="12"/>
      <c r="AB40827"/>
    </row>
    <row r="40828" spans="16:28" x14ac:dyDescent="0.2">
      <c r="P40828" s="12"/>
      <c r="AB40828"/>
    </row>
    <row r="40829" spans="16:28" x14ac:dyDescent="0.2">
      <c r="P40829" s="12"/>
      <c r="AB40829"/>
    </row>
    <row r="40830" spans="16:28" x14ac:dyDescent="0.2">
      <c r="P40830" s="12"/>
      <c r="AB40830"/>
    </row>
    <row r="40831" spans="16:28" x14ac:dyDescent="0.2">
      <c r="P40831" s="12"/>
      <c r="AB40831"/>
    </row>
    <row r="40832" spans="16:28" x14ac:dyDescent="0.2">
      <c r="P40832" s="12"/>
      <c r="AB40832"/>
    </row>
    <row r="40833" spans="16:28" x14ac:dyDescent="0.2">
      <c r="P40833" s="12"/>
      <c r="AB40833"/>
    </row>
    <row r="40834" spans="16:28" x14ac:dyDescent="0.2">
      <c r="P40834" s="12"/>
      <c r="AB40834"/>
    </row>
    <row r="40835" spans="16:28" x14ac:dyDescent="0.2">
      <c r="P40835" s="12"/>
      <c r="AB40835"/>
    </row>
    <row r="40836" spans="16:28" x14ac:dyDescent="0.2">
      <c r="P40836" s="12"/>
      <c r="AB40836"/>
    </row>
    <row r="40837" spans="16:28" x14ac:dyDescent="0.2">
      <c r="P40837" s="12"/>
      <c r="AB40837"/>
    </row>
    <row r="40838" spans="16:28" x14ac:dyDescent="0.2">
      <c r="P40838" s="12"/>
      <c r="AB40838"/>
    </row>
    <row r="40839" spans="16:28" x14ac:dyDescent="0.2">
      <c r="P40839" s="12"/>
      <c r="AB40839"/>
    </row>
    <row r="40840" spans="16:28" x14ac:dyDescent="0.2">
      <c r="P40840" s="12"/>
      <c r="AB40840"/>
    </row>
    <row r="40841" spans="16:28" x14ac:dyDescent="0.2">
      <c r="P40841" s="12"/>
      <c r="AB40841"/>
    </row>
    <row r="40842" spans="16:28" x14ac:dyDescent="0.2">
      <c r="P40842" s="12"/>
      <c r="AB40842"/>
    </row>
    <row r="40843" spans="16:28" x14ac:dyDescent="0.2">
      <c r="P40843" s="12"/>
      <c r="AB40843"/>
    </row>
    <row r="40844" spans="16:28" x14ac:dyDescent="0.2">
      <c r="P40844" s="12"/>
      <c r="AB40844"/>
    </row>
    <row r="40845" spans="16:28" x14ac:dyDescent="0.2">
      <c r="P40845" s="12"/>
      <c r="AB40845"/>
    </row>
    <row r="40846" spans="16:28" x14ac:dyDescent="0.2">
      <c r="P40846" s="12"/>
      <c r="AB40846"/>
    </row>
    <row r="40847" spans="16:28" x14ac:dyDescent="0.2">
      <c r="P40847" s="12"/>
      <c r="AB40847"/>
    </row>
    <row r="40848" spans="16:28" x14ac:dyDescent="0.2">
      <c r="P40848" s="12"/>
      <c r="AB40848"/>
    </row>
    <row r="40849" spans="16:28" x14ac:dyDescent="0.2">
      <c r="P40849" s="12"/>
      <c r="AB40849"/>
    </row>
    <row r="40850" spans="16:28" x14ac:dyDescent="0.2">
      <c r="P40850" s="12"/>
      <c r="AB40850"/>
    </row>
    <row r="40851" spans="16:28" x14ac:dyDescent="0.2">
      <c r="P40851" s="12"/>
      <c r="AB40851"/>
    </row>
    <row r="40852" spans="16:28" x14ac:dyDescent="0.2">
      <c r="P40852" s="12"/>
      <c r="AB40852"/>
    </row>
    <row r="40853" spans="16:28" x14ac:dyDescent="0.2">
      <c r="P40853" s="12"/>
      <c r="AB40853"/>
    </row>
    <row r="40854" spans="16:28" x14ac:dyDescent="0.2">
      <c r="P40854" s="12"/>
      <c r="AB40854"/>
    </row>
    <row r="40855" spans="16:28" x14ac:dyDescent="0.2">
      <c r="P40855" s="12"/>
      <c r="AB40855"/>
    </row>
    <row r="40856" spans="16:28" x14ac:dyDescent="0.2">
      <c r="P40856" s="12"/>
      <c r="AB40856"/>
    </row>
    <row r="40857" spans="16:28" x14ac:dyDescent="0.2">
      <c r="P40857" s="12"/>
      <c r="AB40857"/>
    </row>
    <row r="40858" spans="16:28" x14ac:dyDescent="0.2">
      <c r="P40858" s="12"/>
      <c r="AB40858"/>
    </row>
    <row r="40859" spans="16:28" x14ac:dyDescent="0.2">
      <c r="P40859" s="12"/>
      <c r="AB40859"/>
    </row>
    <row r="40860" spans="16:28" x14ac:dyDescent="0.2">
      <c r="P40860" s="12"/>
      <c r="AB40860"/>
    </row>
    <row r="40861" spans="16:28" x14ac:dyDescent="0.2">
      <c r="P40861" s="12"/>
      <c r="AB40861"/>
    </row>
    <row r="40862" spans="16:28" x14ac:dyDescent="0.2">
      <c r="P40862" s="12"/>
      <c r="AB40862"/>
    </row>
    <row r="40863" spans="16:28" x14ac:dyDescent="0.2">
      <c r="P40863" s="12"/>
      <c r="AB40863"/>
    </row>
    <row r="40864" spans="16:28" x14ac:dyDescent="0.2">
      <c r="P40864" s="12"/>
      <c r="AB40864"/>
    </row>
    <row r="40865" spans="16:28" x14ac:dyDescent="0.2">
      <c r="P40865" s="12"/>
      <c r="AB40865"/>
    </row>
    <row r="40866" spans="16:28" x14ac:dyDescent="0.2">
      <c r="P40866" s="12"/>
      <c r="AB40866"/>
    </row>
    <row r="40867" spans="16:28" x14ac:dyDescent="0.2">
      <c r="P40867" s="12"/>
      <c r="AB40867"/>
    </row>
    <row r="40868" spans="16:28" x14ac:dyDescent="0.2">
      <c r="P40868" s="12"/>
      <c r="AB40868"/>
    </row>
    <row r="40869" spans="16:28" x14ac:dyDescent="0.2">
      <c r="P40869" s="12"/>
      <c r="AB40869"/>
    </row>
    <row r="40870" spans="16:28" x14ac:dyDescent="0.2">
      <c r="P40870" s="12"/>
      <c r="AB40870"/>
    </row>
    <row r="40871" spans="16:28" x14ac:dyDescent="0.2">
      <c r="P40871" s="12"/>
      <c r="AB40871"/>
    </row>
    <row r="40872" spans="16:28" x14ac:dyDescent="0.2">
      <c r="P40872" s="12"/>
      <c r="AB40872"/>
    </row>
    <row r="40873" spans="16:28" x14ac:dyDescent="0.2">
      <c r="P40873" s="12"/>
      <c r="AB40873"/>
    </row>
    <row r="40874" spans="16:28" x14ac:dyDescent="0.2">
      <c r="P40874" s="12"/>
      <c r="AB40874"/>
    </row>
    <row r="40875" spans="16:28" x14ac:dyDescent="0.2">
      <c r="P40875" s="12"/>
      <c r="AB40875"/>
    </row>
    <row r="40876" spans="16:28" x14ac:dyDescent="0.2">
      <c r="P40876" s="12"/>
      <c r="AB40876"/>
    </row>
    <row r="40877" spans="16:28" x14ac:dyDescent="0.2">
      <c r="P40877" s="12"/>
      <c r="AB40877"/>
    </row>
    <row r="40878" spans="16:28" x14ac:dyDescent="0.2">
      <c r="P40878" s="12"/>
      <c r="AB40878"/>
    </row>
    <row r="40879" spans="16:28" x14ac:dyDescent="0.2">
      <c r="P40879" s="12"/>
      <c r="AB40879"/>
    </row>
    <row r="40880" spans="16:28" x14ac:dyDescent="0.2">
      <c r="P40880" s="12"/>
      <c r="AB40880"/>
    </row>
    <row r="40881" spans="16:28" x14ac:dyDescent="0.2">
      <c r="P40881" s="12"/>
      <c r="AB40881"/>
    </row>
    <row r="40882" spans="16:28" x14ac:dyDescent="0.2">
      <c r="P40882" s="12"/>
      <c r="AB40882"/>
    </row>
    <row r="40883" spans="16:28" x14ac:dyDescent="0.2">
      <c r="P40883" s="12"/>
      <c r="AB40883"/>
    </row>
    <row r="40884" spans="16:28" x14ac:dyDescent="0.2">
      <c r="P40884" s="12"/>
      <c r="AB40884"/>
    </row>
    <row r="40885" spans="16:28" x14ac:dyDescent="0.2">
      <c r="P40885" s="12"/>
      <c r="AB40885"/>
    </row>
    <row r="40886" spans="16:28" x14ac:dyDescent="0.2">
      <c r="P40886" s="12"/>
      <c r="AB40886"/>
    </row>
    <row r="40887" spans="16:28" x14ac:dyDescent="0.2">
      <c r="P40887" s="12"/>
      <c r="AB40887"/>
    </row>
    <row r="40888" spans="16:28" x14ac:dyDescent="0.2">
      <c r="P40888" s="12"/>
      <c r="AB40888"/>
    </row>
    <row r="40889" spans="16:28" x14ac:dyDescent="0.2">
      <c r="P40889" s="12"/>
      <c r="AB40889"/>
    </row>
    <row r="40890" spans="16:28" x14ac:dyDescent="0.2">
      <c r="P40890" s="12"/>
      <c r="AB40890"/>
    </row>
    <row r="40891" spans="16:28" x14ac:dyDescent="0.2">
      <c r="P40891" s="12"/>
      <c r="AB40891"/>
    </row>
    <row r="40892" spans="16:28" x14ac:dyDescent="0.2">
      <c r="P40892" s="12"/>
      <c r="AB40892"/>
    </row>
    <row r="40893" spans="16:28" x14ac:dyDescent="0.2">
      <c r="P40893" s="12"/>
      <c r="AB40893"/>
    </row>
    <row r="40894" spans="16:28" x14ac:dyDescent="0.2">
      <c r="P40894" s="12"/>
      <c r="AB40894"/>
    </row>
    <row r="40895" spans="16:28" x14ac:dyDescent="0.2">
      <c r="P40895" s="12"/>
      <c r="AB40895"/>
    </row>
    <row r="40896" spans="16:28" x14ac:dyDescent="0.2">
      <c r="P40896" s="12"/>
      <c r="AB40896"/>
    </row>
    <row r="40897" spans="16:28" x14ac:dyDescent="0.2">
      <c r="P40897" s="12"/>
      <c r="AB40897"/>
    </row>
    <row r="40898" spans="16:28" x14ac:dyDescent="0.2">
      <c r="P40898" s="12"/>
      <c r="AB40898"/>
    </row>
    <row r="40899" spans="16:28" x14ac:dyDescent="0.2">
      <c r="P40899" s="12"/>
      <c r="AB40899"/>
    </row>
    <row r="40900" spans="16:28" x14ac:dyDescent="0.2">
      <c r="P40900" s="12"/>
      <c r="AB40900"/>
    </row>
    <row r="40901" spans="16:28" x14ac:dyDescent="0.2">
      <c r="P40901" s="12"/>
      <c r="AB40901"/>
    </row>
    <row r="40902" spans="16:28" x14ac:dyDescent="0.2">
      <c r="P40902" s="12"/>
      <c r="AB40902"/>
    </row>
    <row r="40903" spans="16:28" x14ac:dyDescent="0.2">
      <c r="P40903" s="12"/>
      <c r="AB40903"/>
    </row>
    <row r="40904" spans="16:28" x14ac:dyDescent="0.2">
      <c r="P40904" s="12"/>
      <c r="AB40904"/>
    </row>
    <row r="40905" spans="16:28" x14ac:dyDescent="0.2">
      <c r="P40905" s="12"/>
      <c r="AB40905"/>
    </row>
    <row r="40906" spans="16:28" x14ac:dyDescent="0.2">
      <c r="P40906" s="12"/>
      <c r="AB40906"/>
    </row>
    <row r="40907" spans="16:28" x14ac:dyDescent="0.2">
      <c r="P40907" s="12"/>
      <c r="AB40907"/>
    </row>
    <row r="40908" spans="16:28" x14ac:dyDescent="0.2">
      <c r="P40908" s="12"/>
      <c r="AB40908"/>
    </row>
    <row r="40909" spans="16:28" x14ac:dyDescent="0.2">
      <c r="P40909" s="12"/>
      <c r="AB40909"/>
    </row>
    <row r="40910" spans="16:28" x14ac:dyDescent="0.2">
      <c r="P40910" s="12"/>
      <c r="AB40910"/>
    </row>
    <row r="40911" spans="16:28" x14ac:dyDescent="0.2">
      <c r="P40911" s="12"/>
      <c r="AB40911"/>
    </row>
    <row r="40912" spans="16:28" x14ac:dyDescent="0.2">
      <c r="P40912" s="12"/>
      <c r="AB40912"/>
    </row>
    <row r="40913" spans="16:28" x14ac:dyDescent="0.2">
      <c r="P40913" s="12"/>
      <c r="AB40913"/>
    </row>
    <row r="40914" spans="16:28" x14ac:dyDescent="0.2">
      <c r="P40914" s="12"/>
      <c r="AB40914"/>
    </row>
    <row r="40915" spans="16:28" x14ac:dyDescent="0.2">
      <c r="P40915" s="12"/>
      <c r="AB40915"/>
    </row>
    <row r="40916" spans="16:28" x14ac:dyDescent="0.2">
      <c r="P40916" s="12"/>
      <c r="AB40916"/>
    </row>
    <row r="40917" spans="16:28" x14ac:dyDescent="0.2">
      <c r="P40917" s="12"/>
      <c r="AB40917"/>
    </row>
    <row r="40918" spans="16:28" x14ac:dyDescent="0.2">
      <c r="P40918" s="12"/>
      <c r="AB40918"/>
    </row>
    <row r="40919" spans="16:28" x14ac:dyDescent="0.2">
      <c r="P40919" s="12"/>
      <c r="AB40919"/>
    </row>
    <row r="40920" spans="16:28" x14ac:dyDescent="0.2">
      <c r="P40920" s="12"/>
      <c r="AB40920"/>
    </row>
    <row r="40921" spans="16:28" x14ac:dyDescent="0.2">
      <c r="P40921" s="12"/>
      <c r="AB40921"/>
    </row>
    <row r="40922" spans="16:28" x14ac:dyDescent="0.2">
      <c r="P40922" s="12"/>
      <c r="AB40922"/>
    </row>
    <row r="40923" spans="16:28" x14ac:dyDescent="0.2">
      <c r="P40923" s="12"/>
      <c r="AB40923"/>
    </row>
    <row r="40924" spans="16:28" x14ac:dyDescent="0.2">
      <c r="P40924" s="12"/>
      <c r="AB40924"/>
    </row>
    <row r="40925" spans="16:28" x14ac:dyDescent="0.2">
      <c r="P40925" s="12"/>
      <c r="AB40925"/>
    </row>
    <row r="40926" spans="16:28" x14ac:dyDescent="0.2">
      <c r="P40926" s="12"/>
      <c r="AB40926"/>
    </row>
    <row r="40927" spans="16:28" x14ac:dyDescent="0.2">
      <c r="P40927" s="12"/>
      <c r="AB40927"/>
    </row>
    <row r="40928" spans="16:28" x14ac:dyDescent="0.2">
      <c r="P40928" s="12"/>
      <c r="AB40928"/>
    </row>
    <row r="40929" spans="16:28" x14ac:dyDescent="0.2">
      <c r="P40929" s="12"/>
      <c r="AB40929"/>
    </row>
    <row r="40930" spans="16:28" x14ac:dyDescent="0.2">
      <c r="P40930" s="12"/>
      <c r="AB40930"/>
    </row>
    <row r="40931" spans="16:28" x14ac:dyDescent="0.2">
      <c r="P40931" s="12"/>
      <c r="AB40931"/>
    </row>
    <row r="40932" spans="16:28" x14ac:dyDescent="0.2">
      <c r="P40932" s="12"/>
      <c r="AB40932"/>
    </row>
    <row r="40933" spans="16:28" x14ac:dyDescent="0.2">
      <c r="P40933" s="12"/>
      <c r="AB40933"/>
    </row>
    <row r="40934" spans="16:28" x14ac:dyDescent="0.2">
      <c r="P40934" s="12"/>
      <c r="AB40934"/>
    </row>
    <row r="40935" spans="16:28" x14ac:dyDescent="0.2">
      <c r="P40935" s="12"/>
      <c r="AB40935"/>
    </row>
    <row r="40936" spans="16:28" x14ac:dyDescent="0.2">
      <c r="P40936" s="12"/>
      <c r="AB40936"/>
    </row>
    <row r="40937" spans="16:28" x14ac:dyDescent="0.2">
      <c r="P40937" s="12"/>
      <c r="AB40937"/>
    </row>
    <row r="40938" spans="16:28" x14ac:dyDescent="0.2">
      <c r="P40938" s="12"/>
      <c r="AB40938"/>
    </row>
    <row r="40939" spans="16:28" x14ac:dyDescent="0.2">
      <c r="P40939" s="12"/>
      <c r="AB40939"/>
    </row>
    <row r="40940" spans="16:28" x14ac:dyDescent="0.2">
      <c r="P40940" s="12"/>
      <c r="AB40940"/>
    </row>
    <row r="40941" spans="16:28" x14ac:dyDescent="0.2">
      <c r="P40941" s="12"/>
      <c r="AB40941"/>
    </row>
    <row r="40942" spans="16:28" x14ac:dyDescent="0.2">
      <c r="P40942" s="12"/>
      <c r="AB40942"/>
    </row>
    <row r="40943" spans="16:28" x14ac:dyDescent="0.2">
      <c r="P40943" s="12"/>
      <c r="AB40943"/>
    </row>
    <row r="40944" spans="16:28" x14ac:dyDescent="0.2">
      <c r="P40944" s="12"/>
      <c r="AB40944"/>
    </row>
    <row r="40945" spans="16:28" x14ac:dyDescent="0.2">
      <c r="P40945" s="12"/>
      <c r="AB40945"/>
    </row>
    <row r="40946" spans="16:28" x14ac:dyDescent="0.2">
      <c r="P40946" s="12"/>
      <c r="AB40946"/>
    </row>
    <row r="40947" spans="16:28" x14ac:dyDescent="0.2">
      <c r="P40947" s="12"/>
      <c r="AB40947"/>
    </row>
    <row r="40948" spans="16:28" x14ac:dyDescent="0.2">
      <c r="P40948" s="12"/>
      <c r="AB40948"/>
    </row>
    <row r="40949" spans="16:28" x14ac:dyDescent="0.2">
      <c r="P40949" s="12"/>
      <c r="AB40949"/>
    </row>
    <row r="40950" spans="16:28" x14ac:dyDescent="0.2">
      <c r="P40950" s="12"/>
      <c r="AB40950"/>
    </row>
    <row r="40951" spans="16:28" x14ac:dyDescent="0.2">
      <c r="P40951" s="12"/>
      <c r="AB40951"/>
    </row>
    <row r="40952" spans="16:28" x14ac:dyDescent="0.2">
      <c r="P40952" s="12"/>
      <c r="AB40952"/>
    </row>
    <row r="40953" spans="16:28" x14ac:dyDescent="0.2">
      <c r="P40953" s="12"/>
      <c r="AB40953"/>
    </row>
    <row r="40954" spans="16:28" x14ac:dyDescent="0.2">
      <c r="P40954" s="12"/>
      <c r="AB40954"/>
    </row>
    <row r="40955" spans="16:28" x14ac:dyDescent="0.2">
      <c r="P40955" s="12"/>
      <c r="AB40955"/>
    </row>
    <row r="40956" spans="16:28" x14ac:dyDescent="0.2">
      <c r="P40956" s="12"/>
      <c r="AB40956"/>
    </row>
    <row r="40957" spans="16:28" x14ac:dyDescent="0.2">
      <c r="P40957" s="12"/>
      <c r="AB40957"/>
    </row>
    <row r="40958" spans="16:28" x14ac:dyDescent="0.2">
      <c r="P40958" s="12"/>
      <c r="AB40958"/>
    </row>
    <row r="40959" spans="16:28" x14ac:dyDescent="0.2">
      <c r="P40959" s="12"/>
      <c r="AB40959"/>
    </row>
    <row r="40960" spans="16:28" x14ac:dyDescent="0.2">
      <c r="P40960" s="12"/>
      <c r="AB40960"/>
    </row>
    <row r="40961" spans="16:28" x14ac:dyDescent="0.2">
      <c r="P40961" s="12"/>
      <c r="AB40961"/>
    </row>
    <row r="40962" spans="16:28" x14ac:dyDescent="0.2">
      <c r="P40962" s="12"/>
      <c r="AB40962"/>
    </row>
    <row r="40963" spans="16:28" x14ac:dyDescent="0.2">
      <c r="P40963" s="12"/>
      <c r="AB40963"/>
    </row>
    <row r="40964" spans="16:28" x14ac:dyDescent="0.2">
      <c r="P40964" s="12"/>
      <c r="AB40964"/>
    </row>
    <row r="40965" spans="16:28" x14ac:dyDescent="0.2">
      <c r="P40965" s="12"/>
      <c r="AB40965"/>
    </row>
    <row r="40966" spans="16:28" x14ac:dyDescent="0.2">
      <c r="P40966" s="12"/>
      <c r="AB40966"/>
    </row>
    <row r="40967" spans="16:28" x14ac:dyDescent="0.2">
      <c r="P40967" s="12"/>
      <c r="AB40967"/>
    </row>
    <row r="40968" spans="16:28" x14ac:dyDescent="0.2">
      <c r="P40968" s="12"/>
      <c r="AB40968"/>
    </row>
    <row r="40969" spans="16:28" x14ac:dyDescent="0.2">
      <c r="P40969" s="12"/>
      <c r="AB40969"/>
    </row>
    <row r="40970" spans="16:28" x14ac:dyDescent="0.2">
      <c r="P40970" s="12"/>
      <c r="AB40970"/>
    </row>
    <row r="40971" spans="16:28" x14ac:dyDescent="0.2">
      <c r="P40971" s="12"/>
      <c r="AB40971"/>
    </row>
    <row r="40972" spans="16:28" x14ac:dyDescent="0.2">
      <c r="P40972" s="12"/>
      <c r="AB40972"/>
    </row>
    <row r="40973" spans="16:28" x14ac:dyDescent="0.2">
      <c r="P40973" s="12"/>
      <c r="AB40973"/>
    </row>
    <row r="40974" spans="16:28" x14ac:dyDescent="0.2">
      <c r="P40974" s="12"/>
      <c r="AB40974"/>
    </row>
    <row r="40975" spans="16:28" x14ac:dyDescent="0.2">
      <c r="P40975" s="12"/>
      <c r="AB40975"/>
    </row>
    <row r="40976" spans="16:28" x14ac:dyDescent="0.2">
      <c r="P40976" s="12"/>
      <c r="AB40976"/>
    </row>
    <row r="40977" spans="16:28" x14ac:dyDescent="0.2">
      <c r="P40977" s="12"/>
      <c r="AB40977"/>
    </row>
    <row r="40978" spans="16:28" x14ac:dyDescent="0.2">
      <c r="P40978" s="12"/>
      <c r="AB40978"/>
    </row>
    <row r="40979" spans="16:28" x14ac:dyDescent="0.2">
      <c r="P40979" s="12"/>
      <c r="AB40979"/>
    </row>
    <row r="40980" spans="16:28" x14ac:dyDescent="0.2">
      <c r="P40980" s="12"/>
      <c r="AB40980"/>
    </row>
    <row r="40981" spans="16:28" x14ac:dyDescent="0.2">
      <c r="P40981" s="12"/>
      <c r="AB40981"/>
    </row>
    <row r="40982" spans="16:28" x14ac:dyDescent="0.2">
      <c r="P40982" s="12"/>
      <c r="AB40982"/>
    </row>
    <row r="40983" spans="16:28" x14ac:dyDescent="0.2">
      <c r="P40983" s="12"/>
      <c r="AB40983"/>
    </row>
    <row r="40984" spans="16:28" x14ac:dyDescent="0.2">
      <c r="P40984" s="12"/>
      <c r="AB40984"/>
    </row>
    <row r="40985" spans="16:28" x14ac:dyDescent="0.2">
      <c r="P40985" s="12"/>
      <c r="AB40985"/>
    </row>
    <row r="40986" spans="16:28" x14ac:dyDescent="0.2">
      <c r="P40986" s="12"/>
      <c r="AB40986"/>
    </row>
    <row r="40987" spans="16:28" x14ac:dyDescent="0.2">
      <c r="P40987" s="12"/>
      <c r="AB40987"/>
    </row>
    <row r="40988" spans="16:28" x14ac:dyDescent="0.2">
      <c r="P40988" s="12"/>
      <c r="AB40988"/>
    </row>
    <row r="40989" spans="16:28" x14ac:dyDescent="0.2">
      <c r="P40989" s="12"/>
      <c r="AB40989"/>
    </row>
    <row r="40990" spans="16:28" x14ac:dyDescent="0.2">
      <c r="P40990" s="12"/>
      <c r="AB40990"/>
    </row>
    <row r="40991" spans="16:28" x14ac:dyDescent="0.2">
      <c r="P40991" s="12"/>
      <c r="AB40991"/>
    </row>
    <row r="40992" spans="16:28" x14ac:dyDescent="0.2">
      <c r="P40992" s="12"/>
      <c r="AB40992"/>
    </row>
    <row r="40993" spans="16:28" x14ac:dyDescent="0.2">
      <c r="P40993" s="12"/>
      <c r="AB40993"/>
    </row>
    <row r="40994" spans="16:28" x14ac:dyDescent="0.2">
      <c r="P40994" s="12"/>
      <c r="AB40994"/>
    </row>
    <row r="40995" spans="16:28" x14ac:dyDescent="0.2">
      <c r="P40995" s="12"/>
      <c r="AB40995"/>
    </row>
    <row r="40996" spans="16:28" x14ac:dyDescent="0.2">
      <c r="P40996" s="12"/>
      <c r="AB40996"/>
    </row>
    <row r="40997" spans="16:28" x14ac:dyDescent="0.2">
      <c r="P40997" s="12"/>
      <c r="AB40997"/>
    </row>
    <row r="40998" spans="16:28" x14ac:dyDescent="0.2">
      <c r="P40998" s="12"/>
      <c r="AB40998"/>
    </row>
    <row r="40999" spans="16:28" x14ac:dyDescent="0.2">
      <c r="P40999" s="12"/>
      <c r="AB40999"/>
    </row>
    <row r="41000" spans="16:28" x14ac:dyDescent="0.2">
      <c r="P41000" s="12"/>
      <c r="AB41000"/>
    </row>
    <row r="41001" spans="16:28" x14ac:dyDescent="0.2">
      <c r="P41001" s="12"/>
      <c r="AB41001"/>
    </row>
    <row r="41002" spans="16:28" x14ac:dyDescent="0.2">
      <c r="P41002" s="12"/>
      <c r="AB41002"/>
    </row>
    <row r="41003" spans="16:28" x14ac:dyDescent="0.2">
      <c r="P41003" s="12"/>
      <c r="AB41003"/>
    </row>
    <row r="41004" spans="16:28" x14ac:dyDescent="0.2">
      <c r="P41004" s="12"/>
      <c r="AB41004"/>
    </row>
    <row r="41005" spans="16:28" x14ac:dyDescent="0.2">
      <c r="P41005" s="12"/>
      <c r="AB41005"/>
    </row>
    <row r="41006" spans="16:28" x14ac:dyDescent="0.2">
      <c r="P41006" s="12"/>
      <c r="AB41006"/>
    </row>
    <row r="41007" spans="16:28" x14ac:dyDescent="0.2">
      <c r="P41007" s="12"/>
      <c r="AB41007"/>
    </row>
    <row r="41008" spans="16:28" x14ac:dyDescent="0.2">
      <c r="P41008" s="12"/>
      <c r="AB41008"/>
    </row>
    <row r="41009" spans="16:28" x14ac:dyDescent="0.2">
      <c r="P41009" s="12"/>
      <c r="AB41009"/>
    </row>
    <row r="41010" spans="16:28" x14ac:dyDescent="0.2">
      <c r="P41010" s="12"/>
      <c r="AB41010"/>
    </row>
    <row r="41011" spans="16:28" x14ac:dyDescent="0.2">
      <c r="P41011" s="12"/>
      <c r="AB41011"/>
    </row>
    <row r="41012" spans="16:28" x14ac:dyDescent="0.2">
      <c r="P41012" s="12"/>
      <c r="AB41012"/>
    </row>
    <row r="41013" spans="16:28" x14ac:dyDescent="0.2">
      <c r="P41013" s="12"/>
      <c r="AB41013"/>
    </row>
    <row r="41014" spans="16:28" x14ac:dyDescent="0.2">
      <c r="P41014" s="12"/>
      <c r="AB41014"/>
    </row>
    <row r="41015" spans="16:28" x14ac:dyDescent="0.2">
      <c r="P41015" s="12"/>
      <c r="AB41015"/>
    </row>
    <row r="41016" spans="16:28" x14ac:dyDescent="0.2">
      <c r="P41016" s="12"/>
      <c r="AB41016"/>
    </row>
    <row r="41017" spans="16:28" x14ac:dyDescent="0.2">
      <c r="P41017" s="12"/>
      <c r="AB41017"/>
    </row>
    <row r="41018" spans="16:28" x14ac:dyDescent="0.2">
      <c r="P41018" s="12"/>
      <c r="AB41018"/>
    </row>
    <row r="41019" spans="16:28" x14ac:dyDescent="0.2">
      <c r="P41019" s="12"/>
      <c r="AB41019"/>
    </row>
    <row r="41020" spans="16:28" x14ac:dyDescent="0.2">
      <c r="P41020" s="12"/>
      <c r="AB41020"/>
    </row>
    <row r="41021" spans="16:28" x14ac:dyDescent="0.2">
      <c r="P41021" s="12"/>
      <c r="AB41021"/>
    </row>
    <row r="41022" spans="16:28" x14ac:dyDescent="0.2">
      <c r="P41022" s="12"/>
      <c r="AB41022"/>
    </row>
    <row r="41023" spans="16:28" x14ac:dyDescent="0.2">
      <c r="P41023" s="12"/>
      <c r="AB41023"/>
    </row>
    <row r="41024" spans="16:28" x14ac:dyDescent="0.2">
      <c r="P41024" s="12"/>
      <c r="AB41024"/>
    </row>
    <row r="41025" spans="16:28" x14ac:dyDescent="0.2">
      <c r="P41025" s="12"/>
      <c r="AB41025"/>
    </row>
    <row r="41026" spans="16:28" x14ac:dyDescent="0.2">
      <c r="P41026" s="12"/>
      <c r="AB41026"/>
    </row>
    <row r="41027" spans="16:28" x14ac:dyDescent="0.2">
      <c r="P41027" s="12"/>
      <c r="AB41027"/>
    </row>
    <row r="41028" spans="16:28" x14ac:dyDescent="0.2">
      <c r="P41028" s="12"/>
      <c r="AB41028"/>
    </row>
    <row r="41029" spans="16:28" x14ac:dyDescent="0.2">
      <c r="P41029" s="12"/>
      <c r="AB41029"/>
    </row>
    <row r="41030" spans="16:28" x14ac:dyDescent="0.2">
      <c r="P41030" s="12"/>
      <c r="AB41030"/>
    </row>
    <row r="41031" spans="16:28" x14ac:dyDescent="0.2">
      <c r="P41031" s="12"/>
      <c r="AB41031"/>
    </row>
    <row r="41032" spans="16:28" x14ac:dyDescent="0.2">
      <c r="P41032" s="12"/>
      <c r="AB41032"/>
    </row>
    <row r="41033" spans="16:28" x14ac:dyDescent="0.2">
      <c r="P41033" s="12"/>
      <c r="AB41033"/>
    </row>
    <row r="41034" spans="16:28" x14ac:dyDescent="0.2">
      <c r="P41034" s="12"/>
      <c r="AB41034"/>
    </row>
    <row r="41035" spans="16:28" x14ac:dyDescent="0.2">
      <c r="P41035" s="12"/>
      <c r="AB41035"/>
    </row>
    <row r="41036" spans="16:28" x14ac:dyDescent="0.2">
      <c r="P41036" s="12"/>
      <c r="AB41036"/>
    </row>
    <row r="41037" spans="16:28" x14ac:dyDescent="0.2">
      <c r="P41037" s="12"/>
      <c r="AB41037"/>
    </row>
    <row r="41038" spans="16:28" x14ac:dyDescent="0.2">
      <c r="P41038" s="12"/>
      <c r="AB41038"/>
    </row>
    <row r="41039" spans="16:28" x14ac:dyDescent="0.2">
      <c r="P41039" s="12"/>
      <c r="AB41039"/>
    </row>
    <row r="41040" spans="16:28" x14ac:dyDescent="0.2">
      <c r="P41040" s="12"/>
      <c r="AB41040"/>
    </row>
    <row r="41041" spans="16:28" x14ac:dyDescent="0.2">
      <c r="P41041" s="12"/>
      <c r="AB41041"/>
    </row>
    <row r="41042" spans="16:28" x14ac:dyDescent="0.2">
      <c r="P41042" s="12"/>
      <c r="AB41042"/>
    </row>
    <row r="41043" spans="16:28" x14ac:dyDescent="0.2">
      <c r="P41043" s="12"/>
      <c r="AB41043"/>
    </row>
    <row r="41044" spans="16:28" x14ac:dyDescent="0.2">
      <c r="P41044" s="12"/>
      <c r="AB41044"/>
    </row>
    <row r="41045" spans="16:28" x14ac:dyDescent="0.2">
      <c r="P41045" s="12"/>
      <c r="AB41045"/>
    </row>
    <row r="41046" spans="16:28" x14ac:dyDescent="0.2">
      <c r="P41046" s="12"/>
      <c r="AB41046"/>
    </row>
    <row r="41047" spans="16:28" x14ac:dyDescent="0.2">
      <c r="P41047" s="12"/>
      <c r="AB41047"/>
    </row>
    <row r="41048" spans="16:28" x14ac:dyDescent="0.2">
      <c r="P41048" s="12"/>
      <c r="AB41048"/>
    </row>
    <row r="41049" spans="16:28" x14ac:dyDescent="0.2">
      <c r="P41049" s="12"/>
      <c r="AB41049"/>
    </row>
    <row r="41050" spans="16:28" x14ac:dyDescent="0.2">
      <c r="P41050" s="12"/>
      <c r="AB41050"/>
    </row>
    <row r="41051" spans="16:28" x14ac:dyDescent="0.2">
      <c r="P41051" s="12"/>
      <c r="AB41051"/>
    </row>
    <row r="41052" spans="16:28" x14ac:dyDescent="0.2">
      <c r="P41052" s="12"/>
      <c r="AB41052"/>
    </row>
    <row r="41053" spans="16:28" x14ac:dyDescent="0.2">
      <c r="P41053" s="12"/>
      <c r="AB41053"/>
    </row>
    <row r="41054" spans="16:28" x14ac:dyDescent="0.2">
      <c r="P41054" s="12"/>
      <c r="AB41054"/>
    </row>
    <row r="41055" spans="16:28" x14ac:dyDescent="0.2">
      <c r="P41055" s="12"/>
      <c r="AB41055"/>
    </row>
    <row r="41056" spans="16:28" x14ac:dyDescent="0.2">
      <c r="P41056" s="12"/>
      <c r="AB41056"/>
    </row>
    <row r="41057" spans="16:28" x14ac:dyDescent="0.2">
      <c r="P41057" s="12"/>
      <c r="AB41057"/>
    </row>
    <row r="41058" spans="16:28" x14ac:dyDescent="0.2">
      <c r="P41058" s="12"/>
      <c r="AB41058"/>
    </row>
    <row r="41059" spans="16:28" x14ac:dyDescent="0.2">
      <c r="P41059" s="12"/>
      <c r="AB41059"/>
    </row>
    <row r="41060" spans="16:28" x14ac:dyDescent="0.2">
      <c r="P41060" s="12"/>
      <c r="AB41060"/>
    </row>
    <row r="41061" spans="16:28" x14ac:dyDescent="0.2">
      <c r="P41061" s="12"/>
      <c r="AB41061"/>
    </row>
    <row r="41062" spans="16:28" x14ac:dyDescent="0.2">
      <c r="P41062" s="12"/>
      <c r="AB41062"/>
    </row>
    <row r="41063" spans="16:28" x14ac:dyDescent="0.2">
      <c r="P41063" s="12"/>
      <c r="AB41063"/>
    </row>
    <row r="41064" spans="16:28" x14ac:dyDescent="0.2">
      <c r="P41064" s="12"/>
      <c r="AB41064"/>
    </row>
    <row r="41065" spans="16:28" x14ac:dyDescent="0.2">
      <c r="P41065" s="12"/>
      <c r="AB41065"/>
    </row>
    <row r="41066" spans="16:28" x14ac:dyDescent="0.2">
      <c r="P41066" s="12"/>
      <c r="AB41066"/>
    </row>
    <row r="41067" spans="16:28" x14ac:dyDescent="0.2">
      <c r="P41067" s="12"/>
      <c r="AB41067"/>
    </row>
    <row r="41068" spans="16:28" x14ac:dyDescent="0.2">
      <c r="P41068" s="12"/>
      <c r="AB41068"/>
    </row>
    <row r="41069" spans="16:28" x14ac:dyDescent="0.2">
      <c r="P41069" s="12"/>
      <c r="AB41069"/>
    </row>
    <row r="41070" spans="16:28" x14ac:dyDescent="0.2">
      <c r="P41070" s="12"/>
      <c r="AB41070"/>
    </row>
    <row r="41071" spans="16:28" x14ac:dyDescent="0.2">
      <c r="P41071" s="12"/>
      <c r="AB41071"/>
    </row>
    <row r="41072" spans="16:28" x14ac:dyDescent="0.2">
      <c r="P41072" s="12"/>
      <c r="AB41072"/>
    </row>
    <row r="41073" spans="16:28" x14ac:dyDescent="0.2">
      <c r="P41073" s="12"/>
      <c r="AB41073"/>
    </row>
    <row r="41074" spans="16:28" x14ac:dyDescent="0.2">
      <c r="P41074" s="12"/>
      <c r="AB41074"/>
    </row>
    <row r="41075" spans="16:28" x14ac:dyDescent="0.2">
      <c r="P41075" s="12"/>
      <c r="AB41075"/>
    </row>
    <row r="41076" spans="16:28" x14ac:dyDescent="0.2">
      <c r="P41076" s="12"/>
      <c r="AB41076"/>
    </row>
    <row r="41077" spans="16:28" x14ac:dyDescent="0.2">
      <c r="P41077" s="12"/>
      <c r="AB41077"/>
    </row>
    <row r="41078" spans="16:28" x14ac:dyDescent="0.2">
      <c r="P41078" s="12"/>
      <c r="AB41078"/>
    </row>
    <row r="41079" spans="16:28" x14ac:dyDescent="0.2">
      <c r="P41079" s="12"/>
      <c r="AB41079"/>
    </row>
    <row r="41080" spans="16:28" x14ac:dyDescent="0.2">
      <c r="P41080" s="12"/>
      <c r="AB41080"/>
    </row>
    <row r="41081" spans="16:28" x14ac:dyDescent="0.2">
      <c r="P41081" s="12"/>
      <c r="AB41081"/>
    </row>
    <row r="41082" spans="16:28" x14ac:dyDescent="0.2">
      <c r="P41082" s="12"/>
      <c r="AB41082"/>
    </row>
    <row r="41083" spans="16:28" x14ac:dyDescent="0.2">
      <c r="P41083" s="12"/>
      <c r="AB41083"/>
    </row>
    <row r="41084" spans="16:28" x14ac:dyDescent="0.2">
      <c r="P41084" s="12"/>
      <c r="AB41084"/>
    </row>
    <row r="41085" spans="16:28" x14ac:dyDescent="0.2">
      <c r="P41085" s="12"/>
      <c r="AB41085"/>
    </row>
    <row r="41086" spans="16:28" x14ac:dyDescent="0.2">
      <c r="P41086" s="12"/>
      <c r="AB41086"/>
    </row>
    <row r="41087" spans="16:28" x14ac:dyDescent="0.2">
      <c r="P41087" s="12"/>
      <c r="AB41087"/>
    </row>
    <row r="41088" spans="16:28" x14ac:dyDescent="0.2">
      <c r="P41088" s="12"/>
      <c r="AB41088"/>
    </row>
    <row r="41089" spans="16:28" x14ac:dyDescent="0.2">
      <c r="P41089" s="12"/>
      <c r="AB41089"/>
    </row>
    <row r="41090" spans="16:28" x14ac:dyDescent="0.2">
      <c r="P41090" s="12"/>
      <c r="AB41090"/>
    </row>
    <row r="41091" spans="16:28" x14ac:dyDescent="0.2">
      <c r="P41091" s="12"/>
      <c r="AB41091"/>
    </row>
    <row r="41092" spans="16:28" x14ac:dyDescent="0.2">
      <c r="P41092" s="12"/>
      <c r="AB41092"/>
    </row>
    <row r="41093" spans="16:28" x14ac:dyDescent="0.2">
      <c r="P41093" s="12"/>
      <c r="AB41093"/>
    </row>
    <row r="41094" spans="16:28" x14ac:dyDescent="0.2">
      <c r="P41094" s="12"/>
      <c r="AB41094"/>
    </row>
    <row r="41095" spans="16:28" x14ac:dyDescent="0.2">
      <c r="P41095" s="12"/>
      <c r="AB41095"/>
    </row>
    <row r="41096" spans="16:28" x14ac:dyDescent="0.2">
      <c r="P41096" s="12"/>
      <c r="AB41096"/>
    </row>
    <row r="41097" spans="16:28" x14ac:dyDescent="0.2">
      <c r="P41097" s="12"/>
      <c r="AB41097"/>
    </row>
    <row r="41098" spans="16:28" x14ac:dyDescent="0.2">
      <c r="P41098" s="12"/>
      <c r="AB41098"/>
    </row>
    <row r="41099" spans="16:28" x14ac:dyDescent="0.2">
      <c r="P41099" s="12"/>
      <c r="AB41099"/>
    </row>
    <row r="41100" spans="16:28" x14ac:dyDescent="0.2">
      <c r="P41100" s="12"/>
      <c r="AB41100"/>
    </row>
    <row r="41101" spans="16:28" x14ac:dyDescent="0.2">
      <c r="P41101" s="12"/>
      <c r="AB41101"/>
    </row>
    <row r="41102" spans="16:28" x14ac:dyDescent="0.2">
      <c r="P41102" s="12"/>
      <c r="AB41102"/>
    </row>
    <row r="41103" spans="16:28" x14ac:dyDescent="0.2">
      <c r="P41103" s="12"/>
      <c r="AB41103"/>
    </row>
    <row r="41104" spans="16:28" x14ac:dyDescent="0.2">
      <c r="P41104" s="12"/>
      <c r="AB41104"/>
    </row>
    <row r="41105" spans="16:28" x14ac:dyDescent="0.2">
      <c r="P41105" s="12"/>
      <c r="AB41105"/>
    </row>
    <row r="41106" spans="16:28" x14ac:dyDescent="0.2">
      <c r="P41106" s="12"/>
      <c r="AB41106"/>
    </row>
    <row r="41107" spans="16:28" x14ac:dyDescent="0.2">
      <c r="P41107" s="12"/>
      <c r="AB41107"/>
    </row>
    <row r="41108" spans="16:28" x14ac:dyDescent="0.2">
      <c r="P41108" s="12"/>
      <c r="AB41108"/>
    </row>
    <row r="41109" spans="16:28" x14ac:dyDescent="0.2">
      <c r="P41109" s="12"/>
      <c r="AB41109"/>
    </row>
    <row r="41110" spans="16:28" x14ac:dyDescent="0.2">
      <c r="P41110" s="12"/>
      <c r="AB41110"/>
    </row>
    <row r="41111" spans="16:28" x14ac:dyDescent="0.2">
      <c r="P41111" s="12"/>
      <c r="AB41111"/>
    </row>
    <row r="41112" spans="16:28" x14ac:dyDescent="0.2">
      <c r="P41112" s="12"/>
      <c r="AB41112"/>
    </row>
    <row r="41113" spans="16:28" x14ac:dyDescent="0.2">
      <c r="P41113" s="12"/>
      <c r="AB41113"/>
    </row>
    <row r="41114" spans="16:28" x14ac:dyDescent="0.2">
      <c r="P41114" s="12"/>
      <c r="AB41114"/>
    </row>
    <row r="41115" spans="16:28" x14ac:dyDescent="0.2">
      <c r="P41115" s="12"/>
      <c r="AB41115"/>
    </row>
    <row r="41116" spans="16:28" x14ac:dyDescent="0.2">
      <c r="P41116" s="12"/>
      <c r="AB41116"/>
    </row>
    <row r="41117" spans="16:28" x14ac:dyDescent="0.2">
      <c r="P41117" s="12"/>
      <c r="AB41117"/>
    </row>
    <row r="41118" spans="16:28" x14ac:dyDescent="0.2">
      <c r="P41118" s="12"/>
      <c r="AB41118"/>
    </row>
    <row r="41119" spans="16:28" x14ac:dyDescent="0.2">
      <c r="P41119" s="12"/>
      <c r="AB41119"/>
    </row>
    <row r="41120" spans="16:28" x14ac:dyDescent="0.2">
      <c r="P41120" s="12"/>
      <c r="AB41120"/>
    </row>
    <row r="41121" spans="16:28" x14ac:dyDescent="0.2">
      <c r="P41121" s="12"/>
      <c r="AB41121"/>
    </row>
    <row r="41122" spans="16:28" x14ac:dyDescent="0.2">
      <c r="P41122" s="12"/>
      <c r="AB41122"/>
    </row>
    <row r="41123" spans="16:28" x14ac:dyDescent="0.2">
      <c r="P41123" s="12"/>
      <c r="AB41123"/>
    </row>
    <row r="41124" spans="16:28" x14ac:dyDescent="0.2">
      <c r="P41124" s="12"/>
      <c r="AB41124"/>
    </row>
    <row r="41125" spans="16:28" x14ac:dyDescent="0.2">
      <c r="P41125" s="12"/>
      <c r="AB41125"/>
    </row>
    <row r="41126" spans="16:28" x14ac:dyDescent="0.2">
      <c r="P41126" s="12"/>
      <c r="AB41126"/>
    </row>
    <row r="41127" spans="16:28" x14ac:dyDescent="0.2">
      <c r="P41127" s="12"/>
      <c r="AB41127"/>
    </row>
    <row r="41128" spans="16:28" x14ac:dyDescent="0.2">
      <c r="P41128" s="12"/>
      <c r="AB41128"/>
    </row>
    <row r="41129" spans="16:28" x14ac:dyDescent="0.2">
      <c r="P41129" s="12"/>
      <c r="AB41129"/>
    </row>
    <row r="41130" spans="16:28" x14ac:dyDescent="0.2">
      <c r="P41130" s="12"/>
      <c r="AB41130"/>
    </row>
    <row r="41131" spans="16:28" x14ac:dyDescent="0.2">
      <c r="P41131" s="12"/>
      <c r="AB41131"/>
    </row>
    <row r="41132" spans="16:28" x14ac:dyDescent="0.2">
      <c r="P41132" s="12"/>
      <c r="AB41132"/>
    </row>
    <row r="41133" spans="16:28" x14ac:dyDescent="0.2">
      <c r="P41133" s="12"/>
      <c r="AB41133"/>
    </row>
    <row r="41134" spans="16:28" x14ac:dyDescent="0.2">
      <c r="P41134" s="12"/>
      <c r="AB41134"/>
    </row>
    <row r="41135" spans="16:28" x14ac:dyDescent="0.2">
      <c r="P41135" s="12"/>
      <c r="AB41135"/>
    </row>
    <row r="41136" spans="16:28" x14ac:dyDescent="0.2">
      <c r="P41136" s="12"/>
      <c r="AB41136"/>
    </row>
    <row r="41137" spans="16:28" x14ac:dyDescent="0.2">
      <c r="P41137" s="12"/>
      <c r="AB41137"/>
    </row>
    <row r="41138" spans="16:28" x14ac:dyDescent="0.2">
      <c r="P41138" s="12"/>
      <c r="AB41138"/>
    </row>
    <row r="41139" spans="16:28" x14ac:dyDescent="0.2">
      <c r="P41139" s="12"/>
      <c r="AB41139"/>
    </row>
    <row r="41140" spans="16:28" x14ac:dyDescent="0.2">
      <c r="P41140" s="12"/>
      <c r="AB41140"/>
    </row>
    <row r="41141" spans="16:28" x14ac:dyDescent="0.2">
      <c r="P41141" s="12"/>
      <c r="AB41141"/>
    </row>
    <row r="41142" spans="16:28" x14ac:dyDescent="0.2">
      <c r="P41142" s="12"/>
      <c r="AB41142"/>
    </row>
    <row r="41143" spans="16:28" x14ac:dyDescent="0.2">
      <c r="P41143" s="12"/>
      <c r="AB41143"/>
    </row>
    <row r="41144" spans="16:28" x14ac:dyDescent="0.2">
      <c r="P41144" s="12"/>
      <c r="AB41144"/>
    </row>
    <row r="41145" spans="16:28" x14ac:dyDescent="0.2">
      <c r="P41145" s="12"/>
      <c r="AB41145"/>
    </row>
    <row r="41146" spans="16:28" x14ac:dyDescent="0.2">
      <c r="P41146" s="12"/>
      <c r="AB41146"/>
    </row>
    <row r="41147" spans="16:28" x14ac:dyDescent="0.2">
      <c r="P41147" s="12"/>
      <c r="AB41147"/>
    </row>
    <row r="41148" spans="16:28" x14ac:dyDescent="0.2">
      <c r="P41148" s="12"/>
      <c r="AB41148"/>
    </row>
    <row r="41149" spans="16:28" x14ac:dyDescent="0.2">
      <c r="P41149" s="12"/>
      <c r="AB41149"/>
    </row>
    <row r="41150" spans="16:28" x14ac:dyDescent="0.2">
      <c r="P41150" s="12"/>
      <c r="AB41150"/>
    </row>
    <row r="41151" spans="16:28" x14ac:dyDescent="0.2">
      <c r="P41151" s="12"/>
      <c r="AB41151"/>
    </row>
    <row r="41152" spans="16:28" x14ac:dyDescent="0.2">
      <c r="P41152" s="12"/>
      <c r="AB41152"/>
    </row>
    <row r="41153" spans="16:28" x14ac:dyDescent="0.2">
      <c r="P41153" s="12"/>
      <c r="AB41153"/>
    </row>
    <row r="41154" spans="16:28" x14ac:dyDescent="0.2">
      <c r="P41154" s="12"/>
      <c r="AB41154"/>
    </row>
    <row r="41155" spans="16:28" x14ac:dyDescent="0.2">
      <c r="P41155" s="12"/>
      <c r="AB41155"/>
    </row>
    <row r="41156" spans="16:28" x14ac:dyDescent="0.2">
      <c r="P41156" s="12"/>
      <c r="AB41156"/>
    </row>
    <row r="41157" spans="16:28" x14ac:dyDescent="0.2">
      <c r="P41157" s="12"/>
      <c r="AB41157"/>
    </row>
    <row r="41158" spans="16:28" x14ac:dyDescent="0.2">
      <c r="P41158" s="12"/>
      <c r="AB41158"/>
    </row>
    <row r="41159" spans="16:28" x14ac:dyDescent="0.2">
      <c r="P41159" s="12"/>
      <c r="AB41159"/>
    </row>
    <row r="41160" spans="16:28" x14ac:dyDescent="0.2">
      <c r="P41160" s="12"/>
      <c r="AB41160"/>
    </row>
    <row r="41161" spans="16:28" x14ac:dyDescent="0.2">
      <c r="P41161" s="12"/>
      <c r="AB41161"/>
    </row>
    <row r="41162" spans="16:28" x14ac:dyDescent="0.2">
      <c r="P41162" s="12"/>
      <c r="AB41162"/>
    </row>
    <row r="41163" spans="16:28" x14ac:dyDescent="0.2">
      <c r="P41163" s="12"/>
      <c r="AB41163"/>
    </row>
    <row r="41164" spans="16:28" x14ac:dyDescent="0.2">
      <c r="P41164" s="12"/>
      <c r="AB41164"/>
    </row>
    <row r="41165" spans="16:28" x14ac:dyDescent="0.2">
      <c r="P41165" s="12"/>
      <c r="AB41165"/>
    </row>
    <row r="41166" spans="16:28" x14ac:dyDescent="0.2">
      <c r="P41166" s="12"/>
      <c r="AB41166"/>
    </row>
    <row r="41167" spans="16:28" x14ac:dyDescent="0.2">
      <c r="P41167" s="12"/>
      <c r="AB41167"/>
    </row>
    <row r="41168" spans="16:28" x14ac:dyDescent="0.2">
      <c r="P41168" s="12"/>
      <c r="AB41168"/>
    </row>
    <row r="41169" spans="16:28" x14ac:dyDescent="0.2">
      <c r="P41169" s="12"/>
      <c r="AB41169"/>
    </row>
    <row r="41170" spans="16:28" x14ac:dyDescent="0.2">
      <c r="P41170" s="12"/>
      <c r="AB41170"/>
    </row>
    <row r="41171" spans="16:28" x14ac:dyDescent="0.2">
      <c r="P41171" s="12"/>
      <c r="AB41171"/>
    </row>
    <row r="41172" spans="16:28" x14ac:dyDescent="0.2">
      <c r="P41172" s="12"/>
      <c r="AB41172"/>
    </row>
    <row r="41173" spans="16:28" x14ac:dyDescent="0.2">
      <c r="P41173" s="12"/>
      <c r="AB41173"/>
    </row>
    <row r="41174" spans="16:28" x14ac:dyDescent="0.2">
      <c r="P41174" s="12"/>
      <c r="AB41174"/>
    </row>
    <row r="41175" spans="16:28" x14ac:dyDescent="0.2">
      <c r="P41175" s="12"/>
      <c r="AB41175"/>
    </row>
    <row r="41176" spans="16:28" x14ac:dyDescent="0.2">
      <c r="P41176" s="12"/>
      <c r="AB41176"/>
    </row>
    <row r="41177" spans="16:28" x14ac:dyDescent="0.2">
      <c r="P41177" s="12"/>
      <c r="AB41177"/>
    </row>
    <row r="41178" spans="16:28" x14ac:dyDescent="0.2">
      <c r="P41178" s="12"/>
      <c r="AB41178"/>
    </row>
    <row r="41179" spans="16:28" x14ac:dyDescent="0.2">
      <c r="P41179" s="12"/>
      <c r="AB41179"/>
    </row>
    <row r="41180" spans="16:28" x14ac:dyDescent="0.2">
      <c r="P41180" s="12"/>
      <c r="AB41180"/>
    </row>
    <row r="41181" spans="16:28" x14ac:dyDescent="0.2">
      <c r="P41181" s="12"/>
      <c r="AB41181"/>
    </row>
    <row r="41182" spans="16:28" x14ac:dyDescent="0.2">
      <c r="P41182" s="12"/>
      <c r="AB41182"/>
    </row>
    <row r="41183" spans="16:28" x14ac:dyDescent="0.2">
      <c r="P41183" s="12"/>
      <c r="AB41183"/>
    </row>
    <row r="41184" spans="16:28" x14ac:dyDescent="0.2">
      <c r="P41184" s="12"/>
      <c r="AB41184"/>
    </row>
    <row r="41185" spans="16:28" x14ac:dyDescent="0.2">
      <c r="P41185" s="12"/>
      <c r="AB41185"/>
    </row>
    <row r="41186" spans="16:28" x14ac:dyDescent="0.2">
      <c r="P41186" s="12"/>
      <c r="AB41186"/>
    </row>
    <row r="41187" spans="16:28" x14ac:dyDescent="0.2">
      <c r="P41187" s="12"/>
      <c r="AB41187"/>
    </row>
    <row r="41188" spans="16:28" x14ac:dyDescent="0.2">
      <c r="P41188" s="12"/>
      <c r="AB41188"/>
    </row>
    <row r="41189" spans="16:28" x14ac:dyDescent="0.2">
      <c r="P41189" s="12"/>
      <c r="AB41189"/>
    </row>
    <row r="41190" spans="16:28" x14ac:dyDescent="0.2">
      <c r="P41190" s="12"/>
      <c r="AB41190"/>
    </row>
    <row r="41191" spans="16:28" x14ac:dyDescent="0.2">
      <c r="P41191" s="12"/>
      <c r="AB41191"/>
    </row>
    <row r="41192" spans="16:28" x14ac:dyDescent="0.2">
      <c r="P41192" s="12"/>
      <c r="AB41192"/>
    </row>
    <row r="41193" spans="16:28" x14ac:dyDescent="0.2">
      <c r="P41193" s="12"/>
      <c r="AB41193"/>
    </row>
    <row r="41194" spans="16:28" x14ac:dyDescent="0.2">
      <c r="P41194" s="12"/>
      <c r="AB41194"/>
    </row>
    <row r="41195" spans="16:28" x14ac:dyDescent="0.2">
      <c r="P41195" s="12"/>
      <c r="AB41195"/>
    </row>
    <row r="41196" spans="16:28" x14ac:dyDescent="0.2">
      <c r="P41196" s="12"/>
      <c r="AB41196"/>
    </row>
    <row r="41197" spans="16:28" x14ac:dyDescent="0.2">
      <c r="P41197" s="12"/>
      <c r="AB41197"/>
    </row>
    <row r="41198" spans="16:28" x14ac:dyDescent="0.2">
      <c r="P41198" s="12"/>
      <c r="AB41198"/>
    </row>
    <row r="41199" spans="16:28" x14ac:dyDescent="0.2">
      <c r="P41199" s="12"/>
      <c r="AB41199"/>
    </row>
    <row r="41200" spans="16:28" x14ac:dyDescent="0.2">
      <c r="P41200" s="12"/>
      <c r="AB41200"/>
    </row>
    <row r="41201" spans="16:28" x14ac:dyDescent="0.2">
      <c r="P41201" s="12"/>
      <c r="AB41201"/>
    </row>
    <row r="41202" spans="16:28" x14ac:dyDescent="0.2">
      <c r="P41202" s="12"/>
      <c r="AB41202"/>
    </row>
    <row r="41203" spans="16:28" x14ac:dyDescent="0.2">
      <c r="P41203" s="12"/>
      <c r="AB41203"/>
    </row>
    <row r="41204" spans="16:28" x14ac:dyDescent="0.2">
      <c r="P41204" s="12"/>
      <c r="AB41204"/>
    </row>
    <row r="41205" spans="16:28" x14ac:dyDescent="0.2">
      <c r="P41205" s="12"/>
      <c r="AB41205"/>
    </row>
    <row r="41206" spans="16:28" x14ac:dyDescent="0.2">
      <c r="P41206" s="12"/>
      <c r="AB41206"/>
    </row>
    <row r="41207" spans="16:28" x14ac:dyDescent="0.2">
      <c r="P41207" s="12"/>
      <c r="AB41207"/>
    </row>
    <row r="41208" spans="16:28" x14ac:dyDescent="0.2">
      <c r="P41208" s="12"/>
      <c r="AB41208"/>
    </row>
    <row r="41209" spans="16:28" x14ac:dyDescent="0.2">
      <c r="P41209" s="12"/>
      <c r="AB41209"/>
    </row>
    <row r="41210" spans="16:28" x14ac:dyDescent="0.2">
      <c r="P41210" s="12"/>
      <c r="AB41210"/>
    </row>
    <row r="41211" spans="16:28" x14ac:dyDescent="0.2">
      <c r="P41211" s="12"/>
      <c r="AB41211"/>
    </row>
    <row r="41212" spans="16:28" x14ac:dyDescent="0.2">
      <c r="P41212" s="12"/>
      <c r="AB41212"/>
    </row>
    <row r="41213" spans="16:28" x14ac:dyDescent="0.2">
      <c r="P41213" s="12"/>
      <c r="AB41213"/>
    </row>
    <row r="41214" spans="16:28" x14ac:dyDescent="0.2">
      <c r="P41214" s="12"/>
      <c r="AB41214"/>
    </row>
    <row r="41215" spans="16:28" x14ac:dyDescent="0.2">
      <c r="P41215" s="12"/>
      <c r="AB41215"/>
    </row>
    <row r="41216" spans="16:28" x14ac:dyDescent="0.2">
      <c r="P41216" s="12"/>
      <c r="AB41216"/>
    </row>
    <row r="41217" spans="16:28" x14ac:dyDescent="0.2">
      <c r="P41217" s="12"/>
      <c r="AB41217"/>
    </row>
    <row r="41218" spans="16:28" x14ac:dyDescent="0.2">
      <c r="P41218" s="12"/>
      <c r="AB41218"/>
    </row>
    <row r="41219" spans="16:28" x14ac:dyDescent="0.2">
      <c r="P41219" s="12"/>
      <c r="AB41219"/>
    </row>
    <row r="41220" spans="16:28" x14ac:dyDescent="0.2">
      <c r="P41220" s="12"/>
      <c r="AB41220"/>
    </row>
    <row r="41221" spans="16:28" x14ac:dyDescent="0.2">
      <c r="P41221" s="12"/>
      <c r="AB41221"/>
    </row>
    <row r="41222" spans="16:28" x14ac:dyDescent="0.2">
      <c r="P41222" s="12"/>
      <c r="AB41222"/>
    </row>
    <row r="41223" spans="16:28" x14ac:dyDescent="0.2">
      <c r="P41223" s="12"/>
      <c r="AB41223"/>
    </row>
    <row r="41224" spans="16:28" x14ac:dyDescent="0.2">
      <c r="P41224" s="12"/>
      <c r="AB41224"/>
    </row>
    <row r="41225" spans="16:28" x14ac:dyDescent="0.2">
      <c r="P41225" s="12"/>
      <c r="AB41225"/>
    </row>
    <row r="41226" spans="16:28" x14ac:dyDescent="0.2">
      <c r="P41226" s="12"/>
      <c r="AB41226"/>
    </row>
    <row r="41227" spans="16:28" x14ac:dyDescent="0.2">
      <c r="P41227" s="12"/>
      <c r="AB41227"/>
    </row>
    <row r="41228" spans="16:28" x14ac:dyDescent="0.2">
      <c r="P41228" s="12"/>
      <c r="AB41228"/>
    </row>
    <row r="41229" spans="16:28" x14ac:dyDescent="0.2">
      <c r="P41229" s="12"/>
      <c r="AB41229"/>
    </row>
    <row r="41230" spans="16:28" x14ac:dyDescent="0.2">
      <c r="P41230" s="12"/>
      <c r="AB41230"/>
    </row>
    <row r="41231" spans="16:28" x14ac:dyDescent="0.2">
      <c r="P41231" s="12"/>
      <c r="AB41231"/>
    </row>
    <row r="41232" spans="16:28" x14ac:dyDescent="0.2">
      <c r="P41232" s="12"/>
      <c r="AB41232"/>
    </row>
    <row r="41233" spans="16:28" x14ac:dyDescent="0.2">
      <c r="P41233" s="12"/>
      <c r="AB41233"/>
    </row>
    <row r="41234" spans="16:28" x14ac:dyDescent="0.2">
      <c r="P41234" s="12"/>
      <c r="AB41234"/>
    </row>
    <row r="41235" spans="16:28" x14ac:dyDescent="0.2">
      <c r="P41235" s="12"/>
      <c r="AB41235"/>
    </row>
    <row r="41236" spans="16:28" x14ac:dyDescent="0.2">
      <c r="P41236" s="12"/>
      <c r="AB41236"/>
    </row>
    <row r="41237" spans="16:28" x14ac:dyDescent="0.2">
      <c r="P41237" s="12"/>
      <c r="AB41237"/>
    </row>
    <row r="41238" spans="16:28" x14ac:dyDescent="0.2">
      <c r="P41238" s="12"/>
      <c r="AB41238"/>
    </row>
    <row r="41239" spans="16:28" x14ac:dyDescent="0.2">
      <c r="P41239" s="12"/>
      <c r="AB41239"/>
    </row>
    <row r="41240" spans="16:28" x14ac:dyDescent="0.2">
      <c r="P41240" s="12"/>
      <c r="AB41240"/>
    </row>
    <row r="41241" spans="16:28" x14ac:dyDescent="0.2">
      <c r="P41241" s="12"/>
      <c r="AB41241"/>
    </row>
    <row r="41242" spans="16:28" x14ac:dyDescent="0.2">
      <c r="P41242" s="12"/>
      <c r="AB41242"/>
    </row>
    <row r="41243" spans="16:28" x14ac:dyDescent="0.2">
      <c r="P41243" s="12"/>
      <c r="AB41243"/>
    </row>
    <row r="41244" spans="16:28" x14ac:dyDescent="0.2">
      <c r="P41244" s="12"/>
      <c r="AB41244"/>
    </row>
    <row r="41245" spans="16:28" x14ac:dyDescent="0.2">
      <c r="P41245" s="12"/>
      <c r="AB41245"/>
    </row>
    <row r="41246" spans="16:28" x14ac:dyDescent="0.2">
      <c r="P41246" s="12"/>
      <c r="AB41246"/>
    </row>
    <row r="41247" spans="16:28" x14ac:dyDescent="0.2">
      <c r="P41247" s="12"/>
      <c r="AB41247"/>
    </row>
    <row r="41248" spans="16:28" x14ac:dyDescent="0.2">
      <c r="P41248" s="12"/>
      <c r="AB41248"/>
    </row>
    <row r="41249" spans="16:28" x14ac:dyDescent="0.2">
      <c r="P41249" s="12"/>
      <c r="AB41249"/>
    </row>
    <row r="41250" spans="16:28" x14ac:dyDescent="0.2">
      <c r="P41250" s="12"/>
      <c r="AB41250"/>
    </row>
    <row r="41251" spans="16:28" x14ac:dyDescent="0.2">
      <c r="P41251" s="12"/>
      <c r="AB41251"/>
    </row>
    <row r="41252" spans="16:28" x14ac:dyDescent="0.2">
      <c r="P41252" s="12"/>
      <c r="AB41252"/>
    </row>
    <row r="41253" spans="16:28" x14ac:dyDescent="0.2">
      <c r="P41253" s="12"/>
      <c r="AB41253"/>
    </row>
    <row r="41254" spans="16:28" x14ac:dyDescent="0.2">
      <c r="P41254" s="12"/>
      <c r="AB41254"/>
    </row>
    <row r="41255" spans="16:28" x14ac:dyDescent="0.2">
      <c r="P41255" s="12"/>
      <c r="AB41255"/>
    </row>
    <row r="41256" spans="16:28" x14ac:dyDescent="0.2">
      <c r="P41256" s="12"/>
      <c r="AB41256"/>
    </row>
    <row r="41257" spans="16:28" x14ac:dyDescent="0.2">
      <c r="P41257" s="12"/>
      <c r="AB41257"/>
    </row>
    <row r="41258" spans="16:28" x14ac:dyDescent="0.2">
      <c r="P41258" s="12"/>
      <c r="AB41258"/>
    </row>
    <row r="41259" spans="16:28" x14ac:dyDescent="0.2">
      <c r="P41259" s="12"/>
      <c r="AB41259"/>
    </row>
    <row r="41260" spans="16:28" x14ac:dyDescent="0.2">
      <c r="P41260" s="12"/>
      <c r="AB41260"/>
    </row>
    <row r="41261" spans="16:28" x14ac:dyDescent="0.2">
      <c r="P41261" s="12"/>
      <c r="AB41261"/>
    </row>
    <row r="41262" spans="16:28" x14ac:dyDescent="0.2">
      <c r="P41262" s="12"/>
      <c r="AB41262"/>
    </row>
    <row r="41263" spans="16:28" x14ac:dyDescent="0.2">
      <c r="P41263" s="12"/>
      <c r="AB41263"/>
    </row>
    <row r="41264" spans="16:28" x14ac:dyDescent="0.2">
      <c r="P41264" s="12"/>
      <c r="AB41264"/>
    </row>
    <row r="41265" spans="16:28" x14ac:dyDescent="0.2">
      <c r="P41265" s="12"/>
      <c r="AB41265"/>
    </row>
    <row r="41266" spans="16:28" x14ac:dyDescent="0.2">
      <c r="P41266" s="12"/>
      <c r="AB41266"/>
    </row>
    <row r="41267" spans="16:28" x14ac:dyDescent="0.2">
      <c r="P41267" s="12"/>
      <c r="AB41267"/>
    </row>
    <row r="41268" spans="16:28" x14ac:dyDescent="0.2">
      <c r="P41268" s="12"/>
      <c r="AB41268"/>
    </row>
    <row r="41269" spans="16:28" x14ac:dyDescent="0.2">
      <c r="P41269" s="12"/>
      <c r="AB41269"/>
    </row>
    <row r="41270" spans="16:28" x14ac:dyDescent="0.2">
      <c r="P41270" s="12"/>
      <c r="AB41270"/>
    </row>
    <row r="41271" spans="16:28" x14ac:dyDescent="0.2">
      <c r="P41271" s="12"/>
      <c r="AB41271"/>
    </row>
    <row r="41272" spans="16:28" x14ac:dyDescent="0.2">
      <c r="P41272" s="12"/>
      <c r="AB41272"/>
    </row>
    <row r="41273" spans="16:28" x14ac:dyDescent="0.2">
      <c r="P41273" s="12"/>
      <c r="AB41273"/>
    </row>
    <row r="41274" spans="16:28" x14ac:dyDescent="0.2">
      <c r="P41274" s="12"/>
      <c r="AB41274"/>
    </row>
    <row r="41275" spans="16:28" x14ac:dyDescent="0.2">
      <c r="P41275" s="12"/>
      <c r="AB41275"/>
    </row>
    <row r="41276" spans="16:28" x14ac:dyDescent="0.2">
      <c r="P41276" s="12"/>
      <c r="AB41276"/>
    </row>
    <row r="41277" spans="16:28" x14ac:dyDescent="0.2">
      <c r="P41277" s="12"/>
      <c r="AB41277"/>
    </row>
    <row r="41278" spans="16:28" x14ac:dyDescent="0.2">
      <c r="P41278" s="12"/>
      <c r="AB41278"/>
    </row>
    <row r="41279" spans="16:28" x14ac:dyDescent="0.2">
      <c r="P41279" s="12"/>
      <c r="AB41279"/>
    </row>
    <row r="41280" spans="16:28" x14ac:dyDescent="0.2">
      <c r="P41280" s="12"/>
      <c r="AB41280"/>
    </row>
    <row r="41281" spans="16:28" x14ac:dyDescent="0.2">
      <c r="P41281" s="12"/>
      <c r="AB41281"/>
    </row>
    <row r="41282" spans="16:28" x14ac:dyDescent="0.2">
      <c r="P41282" s="12"/>
      <c r="AB41282"/>
    </row>
    <row r="41283" spans="16:28" x14ac:dyDescent="0.2">
      <c r="P41283" s="12"/>
      <c r="AB41283"/>
    </row>
    <row r="41284" spans="16:28" x14ac:dyDescent="0.2">
      <c r="P41284" s="12"/>
      <c r="AB41284"/>
    </row>
    <row r="41285" spans="16:28" x14ac:dyDescent="0.2">
      <c r="P41285" s="12"/>
      <c r="AB41285"/>
    </row>
    <row r="41286" spans="16:28" x14ac:dyDescent="0.2">
      <c r="P41286" s="12"/>
      <c r="AB41286"/>
    </row>
    <row r="41287" spans="16:28" x14ac:dyDescent="0.2">
      <c r="P41287" s="12"/>
      <c r="AB41287"/>
    </row>
    <row r="41288" spans="16:28" x14ac:dyDescent="0.2">
      <c r="P41288" s="12"/>
      <c r="AB41288"/>
    </row>
    <row r="41289" spans="16:28" x14ac:dyDescent="0.2">
      <c r="P41289" s="12"/>
      <c r="AB41289"/>
    </row>
    <row r="41290" spans="16:28" x14ac:dyDescent="0.2">
      <c r="P41290" s="12"/>
      <c r="AB41290"/>
    </row>
    <row r="41291" spans="16:28" x14ac:dyDescent="0.2">
      <c r="P41291" s="12"/>
      <c r="AB41291"/>
    </row>
    <row r="41292" spans="16:28" x14ac:dyDescent="0.2">
      <c r="P41292" s="12"/>
      <c r="AB41292"/>
    </row>
    <row r="41293" spans="16:28" x14ac:dyDescent="0.2">
      <c r="P41293" s="12"/>
      <c r="AB41293"/>
    </row>
    <row r="41294" spans="16:28" x14ac:dyDescent="0.2">
      <c r="P41294" s="12"/>
      <c r="AB41294"/>
    </row>
    <row r="41295" spans="16:28" x14ac:dyDescent="0.2">
      <c r="P41295" s="12"/>
      <c r="AB41295"/>
    </row>
    <row r="41296" spans="16:28" x14ac:dyDescent="0.2">
      <c r="P41296" s="12"/>
      <c r="AB41296"/>
    </row>
    <row r="41297" spans="16:28" x14ac:dyDescent="0.2">
      <c r="P41297" s="12"/>
      <c r="AB41297"/>
    </row>
    <row r="41298" spans="16:28" x14ac:dyDescent="0.2">
      <c r="P41298" s="12"/>
      <c r="AB41298"/>
    </row>
    <row r="41299" spans="16:28" x14ac:dyDescent="0.2">
      <c r="P41299" s="12"/>
      <c r="AB41299"/>
    </row>
    <row r="41300" spans="16:28" x14ac:dyDescent="0.2">
      <c r="P41300" s="12"/>
      <c r="AB41300"/>
    </row>
    <row r="41301" spans="16:28" x14ac:dyDescent="0.2">
      <c r="P41301" s="12"/>
      <c r="AB41301"/>
    </row>
    <row r="41302" spans="16:28" x14ac:dyDescent="0.2">
      <c r="P41302" s="12"/>
      <c r="AB41302"/>
    </row>
    <row r="41303" spans="16:28" x14ac:dyDescent="0.2">
      <c r="P41303" s="12"/>
      <c r="AB41303"/>
    </row>
    <row r="41304" spans="16:28" x14ac:dyDescent="0.2">
      <c r="P41304" s="12"/>
      <c r="AB41304"/>
    </row>
    <row r="41305" spans="16:28" x14ac:dyDescent="0.2">
      <c r="P41305" s="12"/>
      <c r="AB41305"/>
    </row>
    <row r="41306" spans="16:28" x14ac:dyDescent="0.2">
      <c r="P41306" s="12"/>
      <c r="AB41306"/>
    </row>
    <row r="41307" spans="16:28" x14ac:dyDescent="0.2">
      <c r="P41307" s="12"/>
      <c r="AB41307"/>
    </row>
    <row r="41308" spans="16:28" x14ac:dyDescent="0.2">
      <c r="P41308" s="12"/>
      <c r="AB41308"/>
    </row>
    <row r="41309" spans="16:28" x14ac:dyDescent="0.2">
      <c r="P41309" s="12"/>
      <c r="AB41309"/>
    </row>
    <row r="41310" spans="16:28" x14ac:dyDescent="0.2">
      <c r="P41310" s="12"/>
      <c r="AB41310"/>
    </row>
    <row r="41311" spans="16:28" x14ac:dyDescent="0.2">
      <c r="P41311" s="12"/>
      <c r="AB41311"/>
    </row>
    <row r="41312" spans="16:28" x14ac:dyDescent="0.2">
      <c r="P41312" s="12"/>
      <c r="AB41312"/>
    </row>
    <row r="41313" spans="16:28" x14ac:dyDescent="0.2">
      <c r="P41313" s="12"/>
      <c r="AB41313"/>
    </row>
    <row r="41314" spans="16:28" x14ac:dyDescent="0.2">
      <c r="P41314" s="12"/>
      <c r="AB41314"/>
    </row>
    <row r="41315" spans="16:28" x14ac:dyDescent="0.2">
      <c r="P41315" s="12"/>
      <c r="AB41315"/>
    </row>
    <row r="41316" spans="16:28" x14ac:dyDescent="0.2">
      <c r="P41316" s="12"/>
      <c r="AB41316"/>
    </row>
    <row r="41317" spans="16:28" x14ac:dyDescent="0.2">
      <c r="P41317" s="12"/>
      <c r="AB41317"/>
    </row>
    <row r="41318" spans="16:28" x14ac:dyDescent="0.2">
      <c r="P41318" s="12"/>
      <c r="AB41318"/>
    </row>
    <row r="41319" spans="16:28" x14ac:dyDescent="0.2">
      <c r="P41319" s="12"/>
      <c r="AB41319"/>
    </row>
    <row r="41320" spans="16:28" x14ac:dyDescent="0.2">
      <c r="P41320" s="12"/>
      <c r="AB41320"/>
    </row>
    <row r="41321" spans="16:28" x14ac:dyDescent="0.2">
      <c r="P41321" s="12"/>
      <c r="AB41321"/>
    </row>
    <row r="41322" spans="16:28" x14ac:dyDescent="0.2">
      <c r="P41322" s="12"/>
      <c r="AB41322"/>
    </row>
    <row r="41323" spans="16:28" x14ac:dyDescent="0.2">
      <c r="P41323" s="12"/>
      <c r="AB41323"/>
    </row>
    <row r="41324" spans="16:28" x14ac:dyDescent="0.2">
      <c r="P41324" s="12"/>
      <c r="AB41324"/>
    </row>
    <row r="41325" spans="16:28" x14ac:dyDescent="0.2">
      <c r="P41325" s="12"/>
      <c r="AB41325"/>
    </row>
    <row r="41326" spans="16:28" x14ac:dyDescent="0.2">
      <c r="P41326" s="12"/>
      <c r="AB41326"/>
    </row>
    <row r="41327" spans="16:28" x14ac:dyDescent="0.2">
      <c r="P41327" s="12"/>
      <c r="AB41327"/>
    </row>
    <row r="41328" spans="16:28" x14ac:dyDescent="0.2">
      <c r="P41328" s="12"/>
      <c r="AB41328"/>
    </row>
    <row r="41329" spans="16:28" x14ac:dyDescent="0.2">
      <c r="P41329" s="12"/>
      <c r="AB41329"/>
    </row>
    <row r="41330" spans="16:28" x14ac:dyDescent="0.2">
      <c r="P41330" s="12"/>
      <c r="AB41330"/>
    </row>
    <row r="41331" spans="16:28" x14ac:dyDescent="0.2">
      <c r="P41331" s="12"/>
      <c r="AB41331"/>
    </row>
    <row r="41332" spans="16:28" x14ac:dyDescent="0.2">
      <c r="P41332" s="12"/>
      <c r="AB41332"/>
    </row>
    <row r="41333" spans="16:28" x14ac:dyDescent="0.2">
      <c r="P41333" s="12"/>
      <c r="AB41333"/>
    </row>
    <row r="41334" spans="16:28" x14ac:dyDescent="0.2">
      <c r="P41334" s="12"/>
      <c r="AB41334"/>
    </row>
    <row r="41335" spans="16:28" x14ac:dyDescent="0.2">
      <c r="P41335" s="12"/>
      <c r="AB41335"/>
    </row>
    <row r="41336" spans="16:28" x14ac:dyDescent="0.2">
      <c r="P41336" s="12"/>
      <c r="AB41336"/>
    </row>
    <row r="41337" spans="16:28" x14ac:dyDescent="0.2">
      <c r="P41337" s="12"/>
      <c r="AB41337"/>
    </row>
    <row r="41338" spans="16:28" x14ac:dyDescent="0.2">
      <c r="P41338" s="12"/>
      <c r="AB41338"/>
    </row>
    <row r="41339" spans="16:28" x14ac:dyDescent="0.2">
      <c r="P41339" s="12"/>
      <c r="AB41339"/>
    </row>
    <row r="41340" spans="16:28" x14ac:dyDescent="0.2">
      <c r="P41340" s="12"/>
      <c r="AB41340"/>
    </row>
    <row r="41341" spans="16:28" x14ac:dyDescent="0.2">
      <c r="P41341" s="12"/>
      <c r="AB41341"/>
    </row>
    <row r="41342" spans="16:28" x14ac:dyDescent="0.2">
      <c r="P41342" s="12"/>
      <c r="AB41342"/>
    </row>
    <row r="41343" spans="16:28" x14ac:dyDescent="0.2">
      <c r="P41343" s="12"/>
      <c r="AB41343"/>
    </row>
    <row r="41344" spans="16:28" x14ac:dyDescent="0.2">
      <c r="P41344" s="12"/>
      <c r="AB41344"/>
    </row>
    <row r="41345" spans="16:28" x14ac:dyDescent="0.2">
      <c r="P41345" s="12"/>
      <c r="AB41345"/>
    </row>
    <row r="41346" spans="16:28" x14ac:dyDescent="0.2">
      <c r="P41346" s="12"/>
      <c r="AB41346"/>
    </row>
    <row r="41347" spans="16:28" x14ac:dyDescent="0.2">
      <c r="P41347" s="12"/>
      <c r="AB41347"/>
    </row>
    <row r="41348" spans="16:28" x14ac:dyDescent="0.2">
      <c r="P41348" s="12"/>
      <c r="AB41348"/>
    </row>
    <row r="41349" spans="16:28" x14ac:dyDescent="0.2">
      <c r="P41349" s="12"/>
      <c r="AB41349"/>
    </row>
    <row r="41350" spans="16:28" x14ac:dyDescent="0.2">
      <c r="P41350" s="12"/>
      <c r="AB41350"/>
    </row>
    <row r="41351" spans="16:28" x14ac:dyDescent="0.2">
      <c r="P41351" s="12"/>
      <c r="AB41351"/>
    </row>
    <row r="41352" spans="16:28" x14ac:dyDescent="0.2">
      <c r="P41352" s="12"/>
      <c r="AB41352"/>
    </row>
    <row r="41353" spans="16:28" x14ac:dyDescent="0.2">
      <c r="P41353" s="12"/>
      <c r="AB41353"/>
    </row>
    <row r="41354" spans="16:28" x14ac:dyDescent="0.2">
      <c r="P41354" s="12"/>
      <c r="AB41354"/>
    </row>
    <row r="41355" spans="16:28" x14ac:dyDescent="0.2">
      <c r="P41355" s="12"/>
      <c r="AB41355"/>
    </row>
    <row r="41356" spans="16:28" x14ac:dyDescent="0.2">
      <c r="P41356" s="12"/>
      <c r="AB41356"/>
    </row>
    <row r="41357" spans="16:28" x14ac:dyDescent="0.2">
      <c r="P41357" s="12"/>
      <c r="AB41357"/>
    </row>
    <row r="41358" spans="16:28" x14ac:dyDescent="0.2">
      <c r="P41358" s="12"/>
      <c r="AB41358"/>
    </row>
    <row r="41359" spans="16:28" x14ac:dyDescent="0.2">
      <c r="P41359" s="12"/>
      <c r="AB41359"/>
    </row>
    <row r="41360" spans="16:28" x14ac:dyDescent="0.2">
      <c r="P41360" s="12"/>
      <c r="AB41360"/>
    </row>
    <row r="41361" spans="16:28" x14ac:dyDescent="0.2">
      <c r="P41361" s="12"/>
      <c r="AB41361"/>
    </row>
    <row r="41362" spans="16:28" x14ac:dyDescent="0.2">
      <c r="P41362" s="12"/>
      <c r="AB41362"/>
    </row>
    <row r="41363" spans="16:28" x14ac:dyDescent="0.2">
      <c r="P41363" s="12"/>
      <c r="AB41363"/>
    </row>
    <row r="41364" spans="16:28" x14ac:dyDescent="0.2">
      <c r="P41364" s="12"/>
      <c r="AB41364"/>
    </row>
    <row r="41365" spans="16:28" x14ac:dyDescent="0.2">
      <c r="P41365" s="12"/>
      <c r="AB41365"/>
    </row>
    <row r="41366" spans="16:28" x14ac:dyDescent="0.2">
      <c r="P41366" s="12"/>
      <c r="AB41366"/>
    </row>
    <row r="41367" spans="16:28" x14ac:dyDescent="0.2">
      <c r="P41367" s="12"/>
      <c r="AB41367"/>
    </row>
    <row r="41368" spans="16:28" x14ac:dyDescent="0.2">
      <c r="P41368" s="12"/>
      <c r="AB41368"/>
    </row>
    <row r="41369" spans="16:28" x14ac:dyDescent="0.2">
      <c r="P41369" s="12"/>
      <c r="AB41369"/>
    </row>
    <row r="41370" spans="16:28" x14ac:dyDescent="0.2">
      <c r="P41370" s="12"/>
      <c r="AB41370"/>
    </row>
    <row r="41371" spans="16:28" x14ac:dyDescent="0.2">
      <c r="P41371" s="12"/>
      <c r="AB41371"/>
    </row>
    <row r="41372" spans="16:28" x14ac:dyDescent="0.2">
      <c r="P41372" s="12"/>
      <c r="AB41372"/>
    </row>
    <row r="41373" spans="16:28" x14ac:dyDescent="0.2">
      <c r="P41373" s="12"/>
      <c r="AB41373"/>
    </row>
    <row r="41374" spans="16:28" x14ac:dyDescent="0.2">
      <c r="P41374" s="12"/>
      <c r="AB41374"/>
    </row>
    <row r="41375" spans="16:28" x14ac:dyDescent="0.2">
      <c r="P41375" s="12"/>
      <c r="AB41375"/>
    </row>
    <row r="41376" spans="16:28" x14ac:dyDescent="0.2">
      <c r="P41376" s="12"/>
      <c r="AB41376"/>
    </row>
    <row r="41377" spans="16:28" x14ac:dyDescent="0.2">
      <c r="P41377" s="12"/>
      <c r="AB41377"/>
    </row>
    <row r="41378" spans="16:28" x14ac:dyDescent="0.2">
      <c r="P41378" s="12"/>
      <c r="AB41378"/>
    </row>
    <row r="41379" spans="16:28" x14ac:dyDescent="0.2">
      <c r="P41379" s="12"/>
      <c r="AB41379"/>
    </row>
    <row r="41380" spans="16:28" x14ac:dyDescent="0.2">
      <c r="P41380" s="12"/>
      <c r="AB41380"/>
    </row>
    <row r="41381" spans="16:28" x14ac:dyDescent="0.2">
      <c r="P41381" s="12"/>
      <c r="AB41381"/>
    </row>
    <row r="41382" spans="16:28" x14ac:dyDescent="0.2">
      <c r="P41382" s="12"/>
      <c r="AB41382"/>
    </row>
    <row r="41383" spans="16:28" x14ac:dyDescent="0.2">
      <c r="P41383" s="12"/>
      <c r="AB41383"/>
    </row>
    <row r="41384" spans="16:28" x14ac:dyDescent="0.2">
      <c r="P41384" s="12"/>
      <c r="AB41384"/>
    </row>
    <row r="41385" spans="16:28" x14ac:dyDescent="0.2">
      <c r="P41385" s="12"/>
      <c r="AB41385"/>
    </row>
    <row r="41386" spans="16:28" x14ac:dyDescent="0.2">
      <c r="P41386" s="12"/>
      <c r="AB41386"/>
    </row>
    <row r="41387" spans="16:28" x14ac:dyDescent="0.2">
      <c r="P41387" s="12"/>
      <c r="AB41387"/>
    </row>
    <row r="41388" spans="16:28" x14ac:dyDescent="0.2">
      <c r="P41388" s="12"/>
      <c r="AB41388"/>
    </row>
    <row r="41389" spans="16:28" x14ac:dyDescent="0.2">
      <c r="P41389" s="12"/>
      <c r="AB41389"/>
    </row>
    <row r="41390" spans="16:28" x14ac:dyDescent="0.2">
      <c r="P41390" s="12"/>
      <c r="AB41390"/>
    </row>
    <row r="41391" spans="16:28" x14ac:dyDescent="0.2">
      <c r="P41391" s="12"/>
      <c r="AB41391"/>
    </row>
    <row r="41392" spans="16:28" x14ac:dyDescent="0.2">
      <c r="P41392" s="12"/>
      <c r="AB41392"/>
    </row>
    <row r="41393" spans="16:28" x14ac:dyDescent="0.2">
      <c r="P41393" s="12"/>
      <c r="AB41393"/>
    </row>
    <row r="41394" spans="16:28" x14ac:dyDescent="0.2">
      <c r="P41394" s="12"/>
      <c r="AB41394"/>
    </row>
    <row r="41395" spans="16:28" x14ac:dyDescent="0.2">
      <c r="P41395" s="12"/>
      <c r="AB41395"/>
    </row>
    <row r="41396" spans="16:28" x14ac:dyDescent="0.2">
      <c r="P41396" s="12"/>
      <c r="AB41396"/>
    </row>
    <row r="41397" spans="16:28" x14ac:dyDescent="0.2">
      <c r="P41397" s="12"/>
      <c r="AB41397"/>
    </row>
    <row r="41398" spans="16:28" x14ac:dyDescent="0.2">
      <c r="P41398" s="12"/>
      <c r="AB41398"/>
    </row>
    <row r="41399" spans="16:28" x14ac:dyDescent="0.2">
      <c r="P41399" s="12"/>
      <c r="AB41399"/>
    </row>
    <row r="41400" spans="16:28" x14ac:dyDescent="0.2">
      <c r="P41400" s="12"/>
      <c r="AB41400"/>
    </row>
    <row r="41401" spans="16:28" x14ac:dyDescent="0.2">
      <c r="P41401" s="12"/>
      <c r="AB41401"/>
    </row>
    <row r="41402" spans="16:28" x14ac:dyDescent="0.2">
      <c r="P41402" s="12"/>
      <c r="AB41402"/>
    </row>
    <row r="41403" spans="16:28" x14ac:dyDescent="0.2">
      <c r="P41403" s="12"/>
      <c r="AB41403"/>
    </row>
    <row r="41404" spans="16:28" x14ac:dyDescent="0.2">
      <c r="P41404" s="12"/>
      <c r="AB41404"/>
    </row>
    <row r="41405" spans="16:28" x14ac:dyDescent="0.2">
      <c r="P41405" s="12"/>
      <c r="AB41405"/>
    </row>
    <row r="41406" spans="16:28" x14ac:dyDescent="0.2">
      <c r="P41406" s="12"/>
      <c r="AB41406"/>
    </row>
    <row r="41407" spans="16:28" x14ac:dyDescent="0.2">
      <c r="P41407" s="12"/>
      <c r="AB41407"/>
    </row>
    <row r="41408" spans="16:28" x14ac:dyDescent="0.2">
      <c r="P41408" s="12"/>
      <c r="AB41408"/>
    </row>
    <row r="41409" spans="16:28" x14ac:dyDescent="0.2">
      <c r="P41409" s="12"/>
      <c r="AB41409"/>
    </row>
    <row r="41410" spans="16:28" x14ac:dyDescent="0.2">
      <c r="P41410" s="12"/>
      <c r="AB41410"/>
    </row>
    <row r="41411" spans="16:28" x14ac:dyDescent="0.2">
      <c r="P41411" s="12"/>
      <c r="AB41411"/>
    </row>
    <row r="41412" spans="16:28" x14ac:dyDescent="0.2">
      <c r="P41412" s="12"/>
      <c r="AB41412"/>
    </row>
    <row r="41413" spans="16:28" x14ac:dyDescent="0.2">
      <c r="P41413" s="12"/>
      <c r="AB41413"/>
    </row>
    <row r="41414" spans="16:28" x14ac:dyDescent="0.2">
      <c r="P41414" s="12"/>
      <c r="AB41414"/>
    </row>
    <row r="41415" spans="16:28" x14ac:dyDescent="0.2">
      <c r="P41415" s="12"/>
      <c r="AB41415"/>
    </row>
    <row r="41416" spans="16:28" x14ac:dyDescent="0.2">
      <c r="P41416" s="12"/>
      <c r="AB41416"/>
    </row>
    <row r="41417" spans="16:28" x14ac:dyDescent="0.2">
      <c r="P41417" s="12"/>
      <c r="AB41417"/>
    </row>
    <row r="41418" spans="16:28" x14ac:dyDescent="0.2">
      <c r="P41418" s="12"/>
      <c r="AB41418"/>
    </row>
    <row r="41419" spans="16:28" x14ac:dyDescent="0.2">
      <c r="P41419" s="12"/>
      <c r="AB41419"/>
    </row>
    <row r="41420" spans="16:28" x14ac:dyDescent="0.2">
      <c r="P41420" s="12"/>
      <c r="AB41420"/>
    </row>
    <row r="41421" spans="16:28" x14ac:dyDescent="0.2">
      <c r="P41421" s="12"/>
      <c r="AB41421"/>
    </row>
    <row r="41422" spans="16:28" x14ac:dyDescent="0.2">
      <c r="P41422" s="12"/>
      <c r="AB41422"/>
    </row>
    <row r="41423" spans="16:28" x14ac:dyDescent="0.2">
      <c r="P41423" s="12"/>
      <c r="AB41423"/>
    </row>
    <row r="41424" spans="16:28" x14ac:dyDescent="0.2">
      <c r="P41424" s="12"/>
      <c r="AB41424"/>
    </row>
    <row r="41425" spans="16:28" x14ac:dyDescent="0.2">
      <c r="P41425" s="12"/>
      <c r="AB41425"/>
    </row>
    <row r="41426" spans="16:28" x14ac:dyDescent="0.2">
      <c r="P41426" s="12"/>
      <c r="AB41426"/>
    </row>
    <row r="41427" spans="16:28" x14ac:dyDescent="0.2">
      <c r="P41427" s="12"/>
      <c r="AB41427"/>
    </row>
    <row r="41428" spans="16:28" x14ac:dyDescent="0.2">
      <c r="P41428" s="12"/>
      <c r="AB41428"/>
    </row>
    <row r="41429" spans="16:28" x14ac:dyDescent="0.2">
      <c r="P41429" s="12"/>
      <c r="AB41429"/>
    </row>
    <row r="41430" spans="16:28" x14ac:dyDescent="0.2">
      <c r="P41430" s="12"/>
      <c r="AB41430"/>
    </row>
    <row r="41431" spans="16:28" x14ac:dyDescent="0.2">
      <c r="P41431" s="12"/>
      <c r="AB41431"/>
    </row>
    <row r="41432" spans="16:28" x14ac:dyDescent="0.2">
      <c r="P41432" s="12"/>
      <c r="AB41432"/>
    </row>
    <row r="41433" spans="16:28" x14ac:dyDescent="0.2">
      <c r="P41433" s="12"/>
      <c r="AB41433"/>
    </row>
    <row r="41434" spans="16:28" x14ac:dyDescent="0.2">
      <c r="P41434" s="12"/>
      <c r="AB41434"/>
    </row>
    <row r="41435" spans="16:28" x14ac:dyDescent="0.2">
      <c r="P41435" s="12"/>
      <c r="AB41435"/>
    </row>
    <row r="41436" spans="16:28" x14ac:dyDescent="0.2">
      <c r="P41436" s="12"/>
      <c r="AB41436"/>
    </row>
    <row r="41437" spans="16:28" x14ac:dyDescent="0.2">
      <c r="P41437" s="12"/>
      <c r="AB41437"/>
    </row>
    <row r="41438" spans="16:28" x14ac:dyDescent="0.2">
      <c r="P41438" s="12"/>
      <c r="AB41438"/>
    </row>
    <row r="41439" spans="16:28" x14ac:dyDescent="0.2">
      <c r="P41439" s="12"/>
      <c r="AB41439"/>
    </row>
    <row r="41440" spans="16:28" x14ac:dyDescent="0.2">
      <c r="P41440" s="12"/>
      <c r="AB41440"/>
    </row>
    <row r="41441" spans="16:28" x14ac:dyDescent="0.2">
      <c r="P41441" s="12"/>
      <c r="AB41441"/>
    </row>
    <row r="41442" spans="16:28" x14ac:dyDescent="0.2">
      <c r="P41442" s="12"/>
      <c r="AB41442"/>
    </row>
    <row r="41443" spans="16:28" x14ac:dyDescent="0.2">
      <c r="P41443" s="12"/>
      <c r="AB41443"/>
    </row>
    <row r="41444" spans="16:28" x14ac:dyDescent="0.2">
      <c r="P41444" s="12"/>
      <c r="AB41444"/>
    </row>
    <row r="41445" spans="16:28" x14ac:dyDescent="0.2">
      <c r="P41445" s="12"/>
      <c r="AB41445"/>
    </row>
    <row r="41446" spans="16:28" x14ac:dyDescent="0.2">
      <c r="P41446" s="12"/>
      <c r="AB41446"/>
    </row>
    <row r="41447" spans="16:28" x14ac:dyDescent="0.2">
      <c r="P41447" s="12"/>
      <c r="AB41447"/>
    </row>
    <row r="41448" spans="16:28" x14ac:dyDescent="0.2">
      <c r="P41448" s="12"/>
      <c r="AB41448"/>
    </row>
    <row r="41449" spans="16:28" x14ac:dyDescent="0.2">
      <c r="P41449" s="12"/>
      <c r="AB41449"/>
    </row>
    <row r="41450" spans="16:28" x14ac:dyDescent="0.2">
      <c r="P41450" s="12"/>
      <c r="AB41450"/>
    </row>
    <row r="41451" spans="16:28" x14ac:dyDescent="0.2">
      <c r="P41451" s="12"/>
      <c r="AB41451"/>
    </row>
    <row r="41452" spans="16:28" x14ac:dyDescent="0.2">
      <c r="P41452" s="12"/>
      <c r="AB41452"/>
    </row>
    <row r="41453" spans="16:28" x14ac:dyDescent="0.2">
      <c r="P41453" s="12"/>
      <c r="AB41453"/>
    </row>
    <row r="41454" spans="16:28" x14ac:dyDescent="0.2">
      <c r="P41454" s="12"/>
      <c r="AB41454"/>
    </row>
    <row r="41455" spans="16:28" x14ac:dyDescent="0.2">
      <c r="P41455" s="12"/>
      <c r="AB41455"/>
    </row>
    <row r="41456" spans="16:28" x14ac:dyDescent="0.2">
      <c r="P41456" s="12"/>
      <c r="AB41456"/>
    </row>
    <row r="41457" spans="16:28" x14ac:dyDescent="0.2">
      <c r="P41457" s="12"/>
      <c r="AB41457"/>
    </row>
    <row r="41458" spans="16:28" x14ac:dyDescent="0.2">
      <c r="P41458" s="12"/>
      <c r="AB41458"/>
    </row>
    <row r="41459" spans="16:28" x14ac:dyDescent="0.2">
      <c r="P41459" s="12"/>
      <c r="AB41459"/>
    </row>
    <row r="41460" spans="16:28" x14ac:dyDescent="0.2">
      <c r="P41460" s="12"/>
      <c r="AB41460"/>
    </row>
    <row r="41461" spans="16:28" x14ac:dyDescent="0.2">
      <c r="P41461" s="12"/>
      <c r="AB41461"/>
    </row>
    <row r="41462" spans="16:28" x14ac:dyDescent="0.2">
      <c r="P41462" s="12"/>
      <c r="AB41462"/>
    </row>
    <row r="41463" spans="16:28" x14ac:dyDescent="0.2">
      <c r="P41463" s="12"/>
      <c r="AB41463"/>
    </row>
    <row r="41464" spans="16:28" x14ac:dyDescent="0.2">
      <c r="P41464" s="12"/>
      <c r="AB41464"/>
    </row>
    <row r="41465" spans="16:28" x14ac:dyDescent="0.2">
      <c r="P41465" s="12"/>
      <c r="AB41465"/>
    </row>
    <row r="41466" spans="16:28" x14ac:dyDescent="0.2">
      <c r="P41466" s="12"/>
      <c r="AB41466"/>
    </row>
    <row r="41467" spans="16:28" x14ac:dyDescent="0.2">
      <c r="P41467" s="12"/>
      <c r="AB41467"/>
    </row>
    <row r="41468" spans="16:28" x14ac:dyDescent="0.2">
      <c r="P41468" s="12"/>
      <c r="AB41468"/>
    </row>
    <row r="41469" spans="16:28" x14ac:dyDescent="0.2">
      <c r="P41469" s="12"/>
      <c r="AB41469"/>
    </row>
    <row r="41470" spans="16:28" x14ac:dyDescent="0.2">
      <c r="P41470" s="12"/>
      <c r="AB41470"/>
    </row>
    <row r="41471" spans="16:28" x14ac:dyDescent="0.2">
      <c r="P41471" s="12"/>
      <c r="AB41471"/>
    </row>
    <row r="41472" spans="16:28" x14ac:dyDescent="0.2">
      <c r="P41472" s="12"/>
      <c r="AB41472"/>
    </row>
    <row r="41473" spans="16:28" x14ac:dyDescent="0.2">
      <c r="P41473" s="12"/>
      <c r="AB41473"/>
    </row>
    <row r="41474" spans="16:28" x14ac:dyDescent="0.2">
      <c r="P41474" s="12"/>
      <c r="AB41474"/>
    </row>
    <row r="41475" spans="16:28" x14ac:dyDescent="0.2">
      <c r="P41475" s="12"/>
      <c r="AB41475"/>
    </row>
    <row r="41476" spans="16:28" x14ac:dyDescent="0.2">
      <c r="P41476" s="12"/>
      <c r="AB41476"/>
    </row>
    <row r="41477" spans="16:28" x14ac:dyDescent="0.2">
      <c r="P41477" s="12"/>
      <c r="AB41477"/>
    </row>
    <row r="41478" spans="16:28" x14ac:dyDescent="0.2">
      <c r="P41478" s="12"/>
      <c r="AB41478"/>
    </row>
    <row r="41479" spans="16:28" x14ac:dyDescent="0.2">
      <c r="P41479" s="12"/>
      <c r="AB41479"/>
    </row>
    <row r="41480" spans="16:28" x14ac:dyDescent="0.2">
      <c r="P41480" s="12"/>
      <c r="AB41480"/>
    </row>
    <row r="41481" spans="16:28" x14ac:dyDescent="0.2">
      <c r="P41481" s="12"/>
      <c r="AB41481"/>
    </row>
    <row r="41482" spans="16:28" x14ac:dyDescent="0.2">
      <c r="P41482" s="12"/>
      <c r="AB41482"/>
    </row>
    <row r="41483" spans="16:28" x14ac:dyDescent="0.2">
      <c r="P41483" s="12"/>
      <c r="AB41483"/>
    </row>
    <row r="41484" spans="16:28" x14ac:dyDescent="0.2">
      <c r="P41484" s="12"/>
      <c r="AB41484"/>
    </row>
    <row r="41485" spans="16:28" x14ac:dyDescent="0.2">
      <c r="P41485" s="12"/>
      <c r="AB41485"/>
    </row>
    <row r="41486" spans="16:28" x14ac:dyDescent="0.2">
      <c r="P41486" s="12"/>
      <c r="AB41486"/>
    </row>
    <row r="41487" spans="16:28" x14ac:dyDescent="0.2">
      <c r="P41487" s="12"/>
      <c r="AB41487"/>
    </row>
    <row r="41488" spans="16:28" x14ac:dyDescent="0.2">
      <c r="P41488" s="12"/>
      <c r="AB41488"/>
    </row>
    <row r="41489" spans="16:28" x14ac:dyDescent="0.2">
      <c r="P41489" s="12"/>
      <c r="AB41489"/>
    </row>
    <row r="41490" spans="16:28" x14ac:dyDescent="0.2">
      <c r="P41490" s="12"/>
      <c r="AB41490"/>
    </row>
    <row r="41491" spans="16:28" x14ac:dyDescent="0.2">
      <c r="P41491" s="12"/>
      <c r="AB41491"/>
    </row>
    <row r="41492" spans="16:28" x14ac:dyDescent="0.2">
      <c r="P41492" s="12"/>
      <c r="AB41492"/>
    </row>
    <row r="41493" spans="16:28" x14ac:dyDescent="0.2">
      <c r="P41493" s="12"/>
      <c r="AB41493"/>
    </row>
    <row r="41494" spans="16:28" x14ac:dyDescent="0.2">
      <c r="P41494" s="12"/>
      <c r="AB41494"/>
    </row>
    <row r="41495" spans="16:28" x14ac:dyDescent="0.2">
      <c r="P41495" s="12"/>
      <c r="AB41495"/>
    </row>
    <row r="41496" spans="16:28" x14ac:dyDescent="0.2">
      <c r="P41496" s="12"/>
      <c r="AB41496"/>
    </row>
    <row r="41497" spans="16:28" x14ac:dyDescent="0.2">
      <c r="P41497" s="12"/>
      <c r="AB41497"/>
    </row>
    <row r="41498" spans="16:28" x14ac:dyDescent="0.2">
      <c r="P41498" s="12"/>
      <c r="AB41498"/>
    </row>
    <row r="41499" spans="16:28" x14ac:dyDescent="0.2">
      <c r="P41499" s="12"/>
      <c r="AB41499"/>
    </row>
    <row r="41500" spans="16:28" x14ac:dyDescent="0.2">
      <c r="P41500" s="12"/>
      <c r="AB41500"/>
    </row>
    <row r="41501" spans="16:28" x14ac:dyDescent="0.2">
      <c r="P41501" s="12"/>
      <c r="AB41501"/>
    </row>
    <row r="41502" spans="16:28" x14ac:dyDescent="0.2">
      <c r="P41502" s="12"/>
      <c r="AB41502"/>
    </row>
    <row r="41503" spans="16:28" x14ac:dyDescent="0.2">
      <c r="P41503" s="12"/>
      <c r="AB41503"/>
    </row>
    <row r="41504" spans="16:28" x14ac:dyDescent="0.2">
      <c r="P41504" s="12"/>
      <c r="AB41504"/>
    </row>
    <row r="41505" spans="16:28" x14ac:dyDescent="0.2">
      <c r="P41505" s="12"/>
      <c r="AB41505"/>
    </row>
    <row r="41506" spans="16:28" x14ac:dyDescent="0.2">
      <c r="P41506" s="12"/>
      <c r="AB41506"/>
    </row>
    <row r="41507" spans="16:28" x14ac:dyDescent="0.2">
      <c r="P41507" s="12"/>
      <c r="AB41507"/>
    </row>
    <row r="41508" spans="16:28" x14ac:dyDescent="0.2">
      <c r="P41508" s="12"/>
      <c r="AB41508"/>
    </row>
    <row r="41509" spans="16:28" x14ac:dyDescent="0.2">
      <c r="P41509" s="12"/>
      <c r="AB41509"/>
    </row>
    <row r="41510" spans="16:28" x14ac:dyDescent="0.2">
      <c r="P41510" s="12"/>
      <c r="AB41510"/>
    </row>
    <row r="41511" spans="16:28" x14ac:dyDescent="0.2">
      <c r="P41511" s="12"/>
      <c r="AB41511"/>
    </row>
    <row r="41512" spans="16:28" x14ac:dyDescent="0.2">
      <c r="P41512" s="12"/>
      <c r="AB41512"/>
    </row>
    <row r="41513" spans="16:28" x14ac:dyDescent="0.2">
      <c r="P41513" s="12"/>
      <c r="AB41513"/>
    </row>
    <row r="41514" spans="16:28" x14ac:dyDescent="0.2">
      <c r="P41514" s="12"/>
      <c r="AB41514"/>
    </row>
    <row r="41515" spans="16:28" x14ac:dyDescent="0.2">
      <c r="P41515" s="12"/>
      <c r="AB41515"/>
    </row>
    <row r="41516" spans="16:28" x14ac:dyDescent="0.2">
      <c r="P41516" s="12"/>
      <c r="AB41516"/>
    </row>
    <row r="41517" spans="16:28" x14ac:dyDescent="0.2">
      <c r="P41517" s="12"/>
      <c r="AB41517"/>
    </row>
    <row r="41518" spans="16:28" x14ac:dyDescent="0.2">
      <c r="P41518" s="12"/>
      <c r="AB41518"/>
    </row>
    <row r="41519" spans="16:28" x14ac:dyDescent="0.2">
      <c r="P41519" s="12"/>
      <c r="AB41519"/>
    </row>
    <row r="41520" spans="16:28" x14ac:dyDescent="0.2">
      <c r="P41520" s="12"/>
      <c r="AB41520"/>
    </row>
    <row r="41521" spans="16:28" x14ac:dyDescent="0.2">
      <c r="P41521" s="12"/>
      <c r="AB41521"/>
    </row>
    <row r="41522" spans="16:28" x14ac:dyDescent="0.2">
      <c r="P41522" s="12"/>
      <c r="AB41522"/>
    </row>
    <row r="41523" spans="16:28" x14ac:dyDescent="0.2">
      <c r="P41523" s="12"/>
      <c r="AB41523"/>
    </row>
    <row r="41524" spans="16:28" x14ac:dyDescent="0.2">
      <c r="P41524" s="12"/>
      <c r="AB41524"/>
    </row>
    <row r="41525" spans="16:28" x14ac:dyDescent="0.2">
      <c r="P41525" s="12"/>
      <c r="AB41525"/>
    </row>
    <row r="41526" spans="16:28" x14ac:dyDescent="0.2">
      <c r="P41526" s="12"/>
      <c r="AB41526"/>
    </row>
    <row r="41527" spans="16:28" x14ac:dyDescent="0.2">
      <c r="P41527" s="12"/>
      <c r="AB41527"/>
    </row>
    <row r="41528" spans="16:28" x14ac:dyDescent="0.2">
      <c r="P41528" s="12"/>
      <c r="AB41528"/>
    </row>
    <row r="41529" spans="16:28" x14ac:dyDescent="0.2">
      <c r="P41529" s="12"/>
      <c r="AB41529"/>
    </row>
    <row r="41530" spans="16:28" x14ac:dyDescent="0.2">
      <c r="P41530" s="12"/>
      <c r="AB41530"/>
    </row>
    <row r="41531" spans="16:28" x14ac:dyDescent="0.2">
      <c r="P41531" s="12"/>
      <c r="AB41531"/>
    </row>
    <row r="41532" spans="16:28" x14ac:dyDescent="0.2">
      <c r="P41532" s="12"/>
      <c r="AB41532"/>
    </row>
    <row r="41533" spans="16:28" x14ac:dyDescent="0.2">
      <c r="P41533" s="12"/>
      <c r="AB41533"/>
    </row>
    <row r="41534" spans="16:28" x14ac:dyDescent="0.2">
      <c r="P41534" s="12"/>
      <c r="AB41534"/>
    </row>
    <row r="41535" spans="16:28" x14ac:dyDescent="0.2">
      <c r="P41535" s="12"/>
      <c r="AB41535"/>
    </row>
    <row r="41536" spans="16:28" x14ac:dyDescent="0.2">
      <c r="P41536" s="12"/>
      <c r="AB41536"/>
    </row>
    <row r="41537" spans="16:28" x14ac:dyDescent="0.2">
      <c r="P41537" s="12"/>
      <c r="AB41537"/>
    </row>
    <row r="41538" spans="16:28" x14ac:dyDescent="0.2">
      <c r="P41538" s="12"/>
      <c r="AB41538"/>
    </row>
    <row r="41539" spans="16:28" x14ac:dyDescent="0.2">
      <c r="P41539" s="12"/>
      <c r="AB41539"/>
    </row>
    <row r="41540" spans="16:28" x14ac:dyDescent="0.2">
      <c r="P41540" s="12"/>
      <c r="AB41540"/>
    </row>
    <row r="41541" spans="16:28" x14ac:dyDescent="0.2">
      <c r="P41541" s="12"/>
      <c r="AB41541"/>
    </row>
    <row r="41542" spans="16:28" x14ac:dyDescent="0.2">
      <c r="P41542" s="12"/>
      <c r="AB41542"/>
    </row>
    <row r="41543" spans="16:28" x14ac:dyDescent="0.2">
      <c r="P41543" s="12"/>
      <c r="AB41543"/>
    </row>
    <row r="41544" spans="16:28" x14ac:dyDescent="0.2">
      <c r="P41544" s="12"/>
      <c r="AB41544"/>
    </row>
    <row r="41545" spans="16:28" x14ac:dyDescent="0.2">
      <c r="P41545" s="12"/>
      <c r="AB41545"/>
    </row>
    <row r="41546" spans="16:28" x14ac:dyDescent="0.2">
      <c r="P41546" s="12"/>
      <c r="AB41546"/>
    </row>
    <row r="41547" spans="16:28" x14ac:dyDescent="0.2">
      <c r="P41547" s="12"/>
      <c r="AB41547"/>
    </row>
    <row r="41548" spans="16:28" x14ac:dyDescent="0.2">
      <c r="P41548" s="12"/>
      <c r="AB41548"/>
    </row>
    <row r="41549" spans="16:28" x14ac:dyDescent="0.2">
      <c r="P41549" s="12"/>
      <c r="AB41549"/>
    </row>
    <row r="41550" spans="16:28" x14ac:dyDescent="0.2">
      <c r="P41550" s="12"/>
      <c r="AB41550"/>
    </row>
    <row r="41551" spans="16:28" x14ac:dyDescent="0.2">
      <c r="P41551" s="12"/>
      <c r="AB41551"/>
    </row>
    <row r="41552" spans="16:28" x14ac:dyDescent="0.2">
      <c r="P41552" s="12"/>
      <c r="AB41552"/>
    </row>
    <row r="41553" spans="16:28" x14ac:dyDescent="0.2">
      <c r="P41553" s="12"/>
      <c r="AB41553"/>
    </row>
    <row r="41554" spans="16:28" x14ac:dyDescent="0.2">
      <c r="P41554" s="12"/>
      <c r="AB41554"/>
    </row>
    <row r="41555" spans="16:28" x14ac:dyDescent="0.2">
      <c r="P41555" s="12"/>
      <c r="AB41555"/>
    </row>
    <row r="41556" spans="16:28" x14ac:dyDescent="0.2">
      <c r="P41556" s="12"/>
      <c r="AB41556"/>
    </row>
    <row r="41557" spans="16:28" x14ac:dyDescent="0.2">
      <c r="P41557" s="12"/>
      <c r="AB41557"/>
    </row>
    <row r="41558" spans="16:28" x14ac:dyDescent="0.2">
      <c r="P41558" s="12"/>
      <c r="AB41558"/>
    </row>
    <row r="41559" spans="16:28" x14ac:dyDescent="0.2">
      <c r="P41559" s="12"/>
      <c r="AB41559"/>
    </row>
    <row r="41560" spans="16:28" x14ac:dyDescent="0.2">
      <c r="P41560" s="12"/>
      <c r="AB41560"/>
    </row>
    <row r="41561" spans="16:28" x14ac:dyDescent="0.2">
      <c r="P41561" s="12"/>
      <c r="AB41561"/>
    </row>
    <row r="41562" spans="16:28" x14ac:dyDescent="0.2">
      <c r="P41562" s="12"/>
      <c r="AB41562"/>
    </row>
    <row r="41563" spans="16:28" x14ac:dyDescent="0.2">
      <c r="P41563" s="12"/>
      <c r="AB41563"/>
    </row>
    <row r="41564" spans="16:28" x14ac:dyDescent="0.2">
      <c r="P41564" s="12"/>
      <c r="AB41564"/>
    </row>
    <row r="41565" spans="16:28" x14ac:dyDescent="0.2">
      <c r="P41565" s="12"/>
      <c r="AB41565"/>
    </row>
    <row r="41566" spans="16:28" x14ac:dyDescent="0.2">
      <c r="P41566" s="12"/>
      <c r="AB41566"/>
    </row>
    <row r="41567" spans="16:28" x14ac:dyDescent="0.2">
      <c r="P41567" s="12"/>
      <c r="AB41567"/>
    </row>
    <row r="41568" spans="16:28" x14ac:dyDescent="0.2">
      <c r="P41568" s="12"/>
      <c r="AB41568"/>
    </row>
    <row r="41569" spans="16:28" x14ac:dyDescent="0.2">
      <c r="P41569" s="12"/>
      <c r="AB41569"/>
    </row>
    <row r="41570" spans="16:28" x14ac:dyDescent="0.2">
      <c r="P41570" s="12"/>
      <c r="AB41570"/>
    </row>
    <row r="41571" spans="16:28" x14ac:dyDescent="0.2">
      <c r="P41571" s="12"/>
      <c r="AB41571"/>
    </row>
    <row r="41572" spans="16:28" x14ac:dyDescent="0.2">
      <c r="P41572" s="12"/>
      <c r="AB41572"/>
    </row>
    <row r="41573" spans="16:28" x14ac:dyDescent="0.2">
      <c r="P41573" s="12"/>
      <c r="AB41573"/>
    </row>
    <row r="41574" spans="16:28" x14ac:dyDescent="0.2">
      <c r="P41574" s="12"/>
      <c r="AB41574"/>
    </row>
    <row r="41575" spans="16:28" x14ac:dyDescent="0.2">
      <c r="P41575" s="12"/>
      <c r="AB41575"/>
    </row>
    <row r="41576" spans="16:28" x14ac:dyDescent="0.2">
      <c r="P41576" s="12"/>
      <c r="AB41576"/>
    </row>
    <row r="41577" spans="16:28" x14ac:dyDescent="0.2">
      <c r="P41577" s="12"/>
      <c r="AB41577"/>
    </row>
    <row r="41578" spans="16:28" x14ac:dyDescent="0.2">
      <c r="P41578" s="12"/>
      <c r="AB41578"/>
    </row>
    <row r="41579" spans="16:28" x14ac:dyDescent="0.2">
      <c r="P41579" s="12"/>
      <c r="AB41579"/>
    </row>
    <row r="41580" spans="16:28" x14ac:dyDescent="0.2">
      <c r="P41580" s="12"/>
      <c r="AB41580"/>
    </row>
    <row r="41581" spans="16:28" x14ac:dyDescent="0.2">
      <c r="P41581" s="12"/>
      <c r="AB41581"/>
    </row>
    <row r="41582" spans="16:28" x14ac:dyDescent="0.2">
      <c r="P41582" s="12"/>
      <c r="AB41582"/>
    </row>
    <row r="41583" spans="16:28" x14ac:dyDescent="0.2">
      <c r="P41583" s="12"/>
      <c r="AB41583"/>
    </row>
    <row r="41584" spans="16:28" x14ac:dyDescent="0.2">
      <c r="P41584" s="12"/>
      <c r="AB41584"/>
    </row>
    <row r="41585" spans="16:28" x14ac:dyDescent="0.2">
      <c r="P41585" s="12"/>
      <c r="AB41585"/>
    </row>
    <row r="41586" spans="16:28" x14ac:dyDescent="0.2">
      <c r="P41586" s="12"/>
      <c r="AB41586"/>
    </row>
    <row r="41587" spans="16:28" x14ac:dyDescent="0.2">
      <c r="P41587" s="12"/>
      <c r="AB41587"/>
    </row>
    <row r="41588" spans="16:28" x14ac:dyDescent="0.2">
      <c r="P41588" s="12"/>
      <c r="AB41588"/>
    </row>
    <row r="41589" spans="16:28" x14ac:dyDescent="0.2">
      <c r="P41589" s="12"/>
      <c r="AB41589"/>
    </row>
    <row r="41590" spans="16:28" x14ac:dyDescent="0.2">
      <c r="P41590" s="12"/>
      <c r="AB41590"/>
    </row>
    <row r="41591" spans="16:28" x14ac:dyDescent="0.2">
      <c r="P41591" s="12"/>
      <c r="AB41591"/>
    </row>
    <row r="41592" spans="16:28" x14ac:dyDescent="0.2">
      <c r="P41592" s="12"/>
      <c r="AB41592"/>
    </row>
    <row r="41593" spans="16:28" x14ac:dyDescent="0.2">
      <c r="P41593" s="12"/>
      <c r="AB41593"/>
    </row>
    <row r="41594" spans="16:28" x14ac:dyDescent="0.2">
      <c r="P41594" s="12"/>
      <c r="AB41594"/>
    </row>
    <row r="41595" spans="16:28" x14ac:dyDescent="0.2">
      <c r="P41595" s="12"/>
      <c r="AB41595"/>
    </row>
    <row r="41596" spans="16:28" x14ac:dyDescent="0.2">
      <c r="P41596" s="12"/>
      <c r="AB41596"/>
    </row>
    <row r="41597" spans="16:28" x14ac:dyDescent="0.2">
      <c r="P41597" s="12"/>
      <c r="AB41597"/>
    </row>
    <row r="41598" spans="16:28" x14ac:dyDescent="0.2">
      <c r="P41598" s="12"/>
      <c r="AB41598"/>
    </row>
    <row r="41599" spans="16:28" x14ac:dyDescent="0.2">
      <c r="P41599" s="12"/>
      <c r="AB41599"/>
    </row>
    <row r="41600" spans="16:28" x14ac:dyDescent="0.2">
      <c r="P41600" s="12"/>
      <c r="AB41600"/>
    </row>
    <row r="41601" spans="16:28" x14ac:dyDescent="0.2">
      <c r="P41601" s="12"/>
      <c r="AB41601"/>
    </row>
    <row r="41602" spans="16:28" x14ac:dyDescent="0.2">
      <c r="P41602" s="12"/>
      <c r="AB41602"/>
    </row>
    <row r="41603" spans="16:28" x14ac:dyDescent="0.2">
      <c r="P41603" s="12"/>
      <c r="AB41603"/>
    </row>
    <row r="41604" spans="16:28" x14ac:dyDescent="0.2">
      <c r="P41604" s="12"/>
      <c r="AB41604"/>
    </row>
    <row r="41605" spans="16:28" x14ac:dyDescent="0.2">
      <c r="P41605" s="12"/>
      <c r="AB41605"/>
    </row>
    <row r="41606" spans="16:28" x14ac:dyDescent="0.2">
      <c r="P41606" s="12"/>
      <c r="AB41606"/>
    </row>
    <row r="41607" spans="16:28" x14ac:dyDescent="0.2">
      <c r="P41607" s="12"/>
      <c r="AB41607"/>
    </row>
    <row r="41608" spans="16:28" x14ac:dyDescent="0.2">
      <c r="P41608" s="12"/>
      <c r="AB41608"/>
    </row>
    <row r="41609" spans="16:28" x14ac:dyDescent="0.2">
      <c r="P41609" s="12"/>
      <c r="AB41609"/>
    </row>
    <row r="41610" spans="16:28" x14ac:dyDescent="0.2">
      <c r="P41610" s="12"/>
      <c r="AB41610"/>
    </row>
    <row r="41611" spans="16:28" x14ac:dyDescent="0.2">
      <c r="P41611" s="12"/>
      <c r="AB41611"/>
    </row>
    <row r="41612" spans="16:28" x14ac:dyDescent="0.2">
      <c r="P41612" s="12"/>
      <c r="AB41612"/>
    </row>
    <row r="41613" spans="16:28" x14ac:dyDescent="0.2">
      <c r="P41613" s="12"/>
      <c r="AB41613"/>
    </row>
    <row r="41614" spans="16:28" x14ac:dyDescent="0.2">
      <c r="P41614" s="12"/>
      <c r="AB41614"/>
    </row>
    <row r="41615" spans="16:28" x14ac:dyDescent="0.2">
      <c r="P41615" s="12"/>
      <c r="AB41615"/>
    </row>
    <row r="41616" spans="16:28" x14ac:dyDescent="0.2">
      <c r="P41616" s="12"/>
      <c r="AB41616"/>
    </row>
    <row r="41617" spans="16:28" x14ac:dyDescent="0.2">
      <c r="P41617" s="12"/>
      <c r="AB41617"/>
    </row>
    <row r="41618" spans="16:28" x14ac:dyDescent="0.2">
      <c r="P41618" s="12"/>
      <c r="AB41618"/>
    </row>
    <row r="41619" spans="16:28" x14ac:dyDescent="0.2">
      <c r="P41619" s="12"/>
      <c r="AB41619"/>
    </row>
    <row r="41620" spans="16:28" x14ac:dyDescent="0.2">
      <c r="P41620" s="12"/>
      <c r="AB41620"/>
    </row>
    <row r="41621" spans="16:28" x14ac:dyDescent="0.2">
      <c r="P41621" s="12"/>
      <c r="AB41621"/>
    </row>
    <row r="41622" spans="16:28" x14ac:dyDescent="0.2">
      <c r="P41622" s="12"/>
      <c r="AB41622"/>
    </row>
    <row r="41623" spans="16:28" x14ac:dyDescent="0.2">
      <c r="P41623" s="12"/>
      <c r="AB41623"/>
    </row>
    <row r="41624" spans="16:28" x14ac:dyDescent="0.2">
      <c r="P41624" s="12"/>
      <c r="AB41624"/>
    </row>
    <row r="41625" spans="16:28" x14ac:dyDescent="0.2">
      <c r="P41625" s="12"/>
      <c r="AB41625"/>
    </row>
    <row r="41626" spans="16:28" x14ac:dyDescent="0.2">
      <c r="P41626" s="12"/>
      <c r="AB41626"/>
    </row>
    <row r="41627" spans="16:28" x14ac:dyDescent="0.2">
      <c r="P41627" s="12"/>
      <c r="AB41627"/>
    </row>
    <row r="41628" spans="16:28" x14ac:dyDescent="0.2">
      <c r="P41628" s="12"/>
      <c r="AB41628"/>
    </row>
    <row r="41629" spans="16:28" x14ac:dyDescent="0.2">
      <c r="P41629" s="12"/>
      <c r="AB41629"/>
    </row>
    <row r="41630" spans="16:28" x14ac:dyDescent="0.2">
      <c r="P41630" s="12"/>
      <c r="AB41630"/>
    </row>
    <row r="41631" spans="16:28" x14ac:dyDescent="0.2">
      <c r="P41631" s="12"/>
      <c r="AB41631"/>
    </row>
    <row r="41632" spans="16:28" x14ac:dyDescent="0.2">
      <c r="P41632" s="12"/>
      <c r="AB41632"/>
    </row>
    <row r="41633" spans="16:28" x14ac:dyDescent="0.2">
      <c r="P41633" s="12"/>
      <c r="AB41633"/>
    </row>
    <row r="41634" spans="16:28" x14ac:dyDescent="0.2">
      <c r="P41634" s="12"/>
      <c r="AB41634"/>
    </row>
    <row r="41635" spans="16:28" x14ac:dyDescent="0.2">
      <c r="P41635" s="12"/>
      <c r="AB41635"/>
    </row>
    <row r="41636" spans="16:28" x14ac:dyDescent="0.2">
      <c r="P41636" s="12"/>
      <c r="AB41636"/>
    </row>
    <row r="41637" spans="16:28" x14ac:dyDescent="0.2">
      <c r="P41637" s="12"/>
      <c r="AB41637"/>
    </row>
    <row r="41638" spans="16:28" x14ac:dyDescent="0.2">
      <c r="P41638" s="12"/>
      <c r="AB41638"/>
    </row>
    <row r="41639" spans="16:28" x14ac:dyDescent="0.2">
      <c r="P41639" s="12"/>
      <c r="AB41639"/>
    </row>
    <row r="41640" spans="16:28" x14ac:dyDescent="0.2">
      <c r="P41640" s="12"/>
      <c r="AB41640"/>
    </row>
    <row r="41641" spans="16:28" x14ac:dyDescent="0.2">
      <c r="P41641" s="12"/>
      <c r="AB41641"/>
    </row>
    <row r="41642" spans="16:28" x14ac:dyDescent="0.2">
      <c r="P41642" s="12"/>
      <c r="AB41642"/>
    </row>
    <row r="41643" spans="16:28" x14ac:dyDescent="0.2">
      <c r="P41643" s="12"/>
      <c r="AB41643"/>
    </row>
    <row r="41644" spans="16:28" x14ac:dyDescent="0.2">
      <c r="P41644" s="12"/>
      <c r="AB41644"/>
    </row>
    <row r="41645" spans="16:28" x14ac:dyDescent="0.2">
      <c r="P41645" s="12"/>
      <c r="AB41645"/>
    </row>
    <row r="41646" spans="16:28" x14ac:dyDescent="0.2">
      <c r="P41646" s="12"/>
      <c r="AB41646"/>
    </row>
    <row r="41647" spans="16:28" x14ac:dyDescent="0.2">
      <c r="P41647" s="12"/>
      <c r="AB41647"/>
    </row>
    <row r="41648" spans="16:28" x14ac:dyDescent="0.2">
      <c r="P41648" s="12"/>
      <c r="AB41648"/>
    </row>
    <row r="41649" spans="16:28" x14ac:dyDescent="0.2">
      <c r="P41649" s="12"/>
      <c r="AB41649"/>
    </row>
    <row r="41650" spans="16:28" x14ac:dyDescent="0.2">
      <c r="P41650" s="12"/>
      <c r="AB41650"/>
    </row>
    <row r="41651" spans="16:28" x14ac:dyDescent="0.2">
      <c r="P41651" s="12"/>
      <c r="AB41651"/>
    </row>
    <row r="41652" spans="16:28" x14ac:dyDescent="0.2">
      <c r="P41652" s="12"/>
      <c r="AB41652"/>
    </row>
    <row r="41653" spans="16:28" x14ac:dyDescent="0.2">
      <c r="P41653" s="12"/>
      <c r="AB41653"/>
    </row>
    <row r="41654" spans="16:28" x14ac:dyDescent="0.2">
      <c r="P41654" s="12"/>
      <c r="AB41654"/>
    </row>
    <row r="41655" spans="16:28" x14ac:dyDescent="0.2">
      <c r="P41655" s="12"/>
      <c r="AB41655"/>
    </row>
    <row r="41656" spans="16:28" x14ac:dyDescent="0.2">
      <c r="P41656" s="12"/>
      <c r="AB41656"/>
    </row>
    <row r="41657" spans="16:28" x14ac:dyDescent="0.2">
      <c r="P41657" s="12"/>
      <c r="AB41657"/>
    </row>
    <row r="41658" spans="16:28" x14ac:dyDescent="0.2">
      <c r="P41658" s="12"/>
      <c r="AB41658"/>
    </row>
    <row r="41659" spans="16:28" x14ac:dyDescent="0.2">
      <c r="P41659" s="12"/>
      <c r="AB41659"/>
    </row>
    <row r="41660" spans="16:28" x14ac:dyDescent="0.2">
      <c r="P41660" s="12"/>
      <c r="AB41660"/>
    </row>
    <row r="41661" spans="16:28" x14ac:dyDescent="0.2">
      <c r="P41661" s="12"/>
      <c r="AB41661"/>
    </row>
    <row r="41662" spans="16:28" x14ac:dyDescent="0.2">
      <c r="P41662" s="12"/>
      <c r="AB41662"/>
    </row>
    <row r="41663" spans="16:28" x14ac:dyDescent="0.2">
      <c r="P41663" s="12"/>
      <c r="AB41663"/>
    </row>
    <row r="41664" spans="16:28" x14ac:dyDescent="0.2">
      <c r="P41664" s="12"/>
      <c r="AB41664"/>
    </row>
    <row r="41665" spans="16:28" x14ac:dyDescent="0.2">
      <c r="P41665" s="12"/>
      <c r="AB41665"/>
    </row>
    <row r="41666" spans="16:28" x14ac:dyDescent="0.2">
      <c r="P41666" s="12"/>
      <c r="AB41666"/>
    </row>
    <row r="41667" spans="16:28" x14ac:dyDescent="0.2">
      <c r="P41667" s="12"/>
      <c r="AB41667"/>
    </row>
    <row r="41668" spans="16:28" x14ac:dyDescent="0.2">
      <c r="P41668" s="12"/>
      <c r="AB41668"/>
    </row>
    <row r="41669" spans="16:28" x14ac:dyDescent="0.2">
      <c r="P41669" s="12"/>
      <c r="AB41669"/>
    </row>
    <row r="41670" spans="16:28" x14ac:dyDescent="0.2">
      <c r="P41670" s="12"/>
      <c r="AB41670"/>
    </row>
    <row r="41671" spans="16:28" x14ac:dyDescent="0.2">
      <c r="P41671" s="12"/>
      <c r="AB41671"/>
    </row>
    <row r="41672" spans="16:28" x14ac:dyDescent="0.2">
      <c r="P41672" s="12"/>
      <c r="AB41672"/>
    </row>
    <row r="41673" spans="16:28" x14ac:dyDescent="0.2">
      <c r="P41673" s="12"/>
      <c r="AB41673"/>
    </row>
    <row r="41674" spans="16:28" x14ac:dyDescent="0.2">
      <c r="P41674" s="12"/>
      <c r="AB41674"/>
    </row>
    <row r="41675" spans="16:28" x14ac:dyDescent="0.2">
      <c r="P41675" s="12"/>
      <c r="AB41675"/>
    </row>
    <row r="41676" spans="16:28" x14ac:dyDescent="0.2">
      <c r="P41676" s="12"/>
      <c r="AB41676"/>
    </row>
    <row r="41677" spans="16:28" x14ac:dyDescent="0.2">
      <c r="P41677" s="12"/>
      <c r="AB41677"/>
    </row>
    <row r="41678" spans="16:28" x14ac:dyDescent="0.2">
      <c r="P41678" s="12"/>
      <c r="AB41678"/>
    </row>
    <row r="41679" spans="16:28" x14ac:dyDescent="0.2">
      <c r="P41679" s="12"/>
      <c r="AB41679"/>
    </row>
    <row r="41680" spans="16:28" x14ac:dyDescent="0.2">
      <c r="P41680" s="12"/>
      <c r="AB41680"/>
    </row>
    <row r="41681" spans="16:28" x14ac:dyDescent="0.2">
      <c r="P41681" s="12"/>
      <c r="AB41681"/>
    </row>
    <row r="41682" spans="16:28" x14ac:dyDescent="0.2">
      <c r="P41682" s="12"/>
      <c r="AB41682"/>
    </row>
    <row r="41683" spans="16:28" x14ac:dyDescent="0.2">
      <c r="P41683" s="12"/>
      <c r="AB41683"/>
    </row>
    <row r="41684" spans="16:28" x14ac:dyDescent="0.2">
      <c r="P41684" s="12"/>
      <c r="AB41684"/>
    </row>
    <row r="41685" spans="16:28" x14ac:dyDescent="0.2">
      <c r="P41685" s="12"/>
      <c r="AB41685"/>
    </row>
    <row r="41686" spans="16:28" x14ac:dyDescent="0.2">
      <c r="P41686" s="12"/>
      <c r="AB41686"/>
    </row>
    <row r="41687" spans="16:28" x14ac:dyDescent="0.2">
      <c r="P41687" s="12"/>
      <c r="AB41687"/>
    </row>
    <row r="41688" spans="16:28" x14ac:dyDescent="0.2">
      <c r="P41688" s="12"/>
      <c r="AB41688"/>
    </row>
    <row r="41689" spans="16:28" x14ac:dyDescent="0.2">
      <c r="P41689" s="12"/>
      <c r="AB41689"/>
    </row>
    <row r="41690" spans="16:28" x14ac:dyDescent="0.2">
      <c r="P41690" s="12"/>
      <c r="AB41690"/>
    </row>
    <row r="41691" spans="16:28" x14ac:dyDescent="0.2">
      <c r="P41691" s="12"/>
      <c r="AB41691"/>
    </row>
    <row r="41692" spans="16:28" x14ac:dyDescent="0.2">
      <c r="P41692" s="12"/>
      <c r="AB41692"/>
    </row>
    <row r="41693" spans="16:28" x14ac:dyDescent="0.2">
      <c r="P41693" s="12"/>
      <c r="AB41693"/>
    </row>
    <row r="41694" spans="16:28" x14ac:dyDescent="0.2">
      <c r="P41694" s="12"/>
      <c r="AB41694"/>
    </row>
    <row r="41695" spans="16:28" x14ac:dyDescent="0.2">
      <c r="P41695" s="12"/>
      <c r="AB41695"/>
    </row>
    <row r="41696" spans="16:28" x14ac:dyDescent="0.2">
      <c r="P41696" s="12"/>
      <c r="AB41696"/>
    </row>
    <row r="41697" spans="16:28" x14ac:dyDescent="0.2">
      <c r="P41697" s="12"/>
      <c r="AB41697"/>
    </row>
    <row r="41698" spans="16:28" x14ac:dyDescent="0.2">
      <c r="P41698" s="12"/>
      <c r="AB41698"/>
    </row>
    <row r="41699" spans="16:28" x14ac:dyDescent="0.2">
      <c r="P41699" s="12"/>
      <c r="AB41699"/>
    </row>
    <row r="41700" spans="16:28" x14ac:dyDescent="0.2">
      <c r="P41700" s="12"/>
      <c r="AB41700"/>
    </row>
    <row r="41701" spans="16:28" x14ac:dyDescent="0.2">
      <c r="P41701" s="12"/>
      <c r="AB41701"/>
    </row>
    <row r="41702" spans="16:28" x14ac:dyDescent="0.2">
      <c r="P41702" s="12"/>
      <c r="AB41702"/>
    </row>
    <row r="41703" spans="16:28" x14ac:dyDescent="0.2">
      <c r="P41703" s="12"/>
      <c r="AB41703"/>
    </row>
    <row r="41704" spans="16:28" x14ac:dyDescent="0.2">
      <c r="P41704" s="12"/>
      <c r="AB41704"/>
    </row>
    <row r="41705" spans="16:28" x14ac:dyDescent="0.2">
      <c r="P41705" s="12"/>
      <c r="AB41705"/>
    </row>
    <row r="41706" spans="16:28" x14ac:dyDescent="0.2">
      <c r="P41706" s="12"/>
      <c r="AB41706"/>
    </row>
    <row r="41707" spans="16:28" x14ac:dyDescent="0.2">
      <c r="P41707" s="12"/>
      <c r="AB41707"/>
    </row>
    <row r="41708" spans="16:28" x14ac:dyDescent="0.2">
      <c r="P41708" s="12"/>
      <c r="AB41708"/>
    </row>
    <row r="41709" spans="16:28" x14ac:dyDescent="0.2">
      <c r="P41709" s="12"/>
      <c r="AB41709"/>
    </row>
    <row r="41710" spans="16:28" x14ac:dyDescent="0.2">
      <c r="P41710" s="12"/>
      <c r="AB41710"/>
    </row>
    <row r="41711" spans="16:28" x14ac:dyDescent="0.2">
      <c r="P41711" s="12"/>
      <c r="AB41711"/>
    </row>
    <row r="41712" spans="16:28" x14ac:dyDescent="0.2">
      <c r="P41712" s="12"/>
      <c r="AB41712"/>
    </row>
    <row r="41713" spans="16:28" x14ac:dyDescent="0.2">
      <c r="P41713" s="12"/>
      <c r="AB41713"/>
    </row>
    <row r="41714" spans="16:28" x14ac:dyDescent="0.2">
      <c r="P41714" s="12"/>
      <c r="AB41714"/>
    </row>
    <row r="41715" spans="16:28" x14ac:dyDescent="0.2">
      <c r="P41715" s="12"/>
      <c r="AB41715"/>
    </row>
    <row r="41716" spans="16:28" x14ac:dyDescent="0.2">
      <c r="P41716" s="12"/>
      <c r="AB41716"/>
    </row>
    <row r="41717" spans="16:28" x14ac:dyDescent="0.2">
      <c r="P41717" s="12"/>
      <c r="AB41717"/>
    </row>
    <row r="41718" spans="16:28" x14ac:dyDescent="0.2">
      <c r="P41718" s="12"/>
      <c r="AB41718"/>
    </row>
    <row r="41719" spans="16:28" x14ac:dyDescent="0.2">
      <c r="P41719" s="12"/>
      <c r="AB41719"/>
    </row>
    <row r="41720" spans="16:28" x14ac:dyDescent="0.2">
      <c r="P41720" s="12"/>
      <c r="AB41720"/>
    </row>
    <row r="41721" spans="16:28" x14ac:dyDescent="0.2">
      <c r="P41721" s="12"/>
      <c r="AB41721"/>
    </row>
    <row r="41722" spans="16:28" x14ac:dyDescent="0.2">
      <c r="P41722" s="12"/>
      <c r="AB41722"/>
    </row>
    <row r="41723" spans="16:28" x14ac:dyDescent="0.2">
      <c r="P41723" s="12"/>
      <c r="AB41723"/>
    </row>
    <row r="41724" spans="16:28" x14ac:dyDescent="0.2">
      <c r="P41724" s="12"/>
      <c r="AB41724"/>
    </row>
    <row r="41725" spans="16:28" x14ac:dyDescent="0.2">
      <c r="P41725" s="12"/>
      <c r="AB41725"/>
    </row>
    <row r="41726" spans="16:28" x14ac:dyDescent="0.2">
      <c r="P41726" s="12"/>
      <c r="AB41726"/>
    </row>
    <row r="41727" spans="16:28" x14ac:dyDescent="0.2">
      <c r="P41727" s="12"/>
      <c r="AB41727"/>
    </row>
    <row r="41728" spans="16:28" x14ac:dyDescent="0.2">
      <c r="P41728" s="12"/>
      <c r="AB41728"/>
    </row>
    <row r="41729" spans="16:28" x14ac:dyDescent="0.2">
      <c r="P41729" s="12"/>
      <c r="AB41729"/>
    </row>
    <row r="41730" spans="16:28" x14ac:dyDescent="0.2">
      <c r="P41730" s="12"/>
      <c r="AB41730"/>
    </row>
    <row r="41731" spans="16:28" x14ac:dyDescent="0.2">
      <c r="P41731" s="12"/>
      <c r="AB41731"/>
    </row>
    <row r="41732" spans="16:28" x14ac:dyDescent="0.2">
      <c r="P41732" s="12"/>
      <c r="AB41732"/>
    </row>
    <row r="41733" spans="16:28" x14ac:dyDescent="0.2">
      <c r="P41733" s="12"/>
      <c r="AB41733"/>
    </row>
    <row r="41734" spans="16:28" x14ac:dyDescent="0.2">
      <c r="P41734" s="12"/>
      <c r="AB41734"/>
    </row>
    <row r="41735" spans="16:28" x14ac:dyDescent="0.2">
      <c r="P41735" s="12"/>
      <c r="AB41735"/>
    </row>
    <row r="41736" spans="16:28" x14ac:dyDescent="0.2">
      <c r="P41736" s="12"/>
      <c r="AB41736"/>
    </row>
    <row r="41737" spans="16:28" x14ac:dyDescent="0.2">
      <c r="P41737" s="12"/>
      <c r="AB41737"/>
    </row>
    <row r="41738" spans="16:28" x14ac:dyDescent="0.2">
      <c r="P41738" s="12"/>
      <c r="AB41738"/>
    </row>
    <row r="41739" spans="16:28" x14ac:dyDescent="0.2">
      <c r="P41739" s="12"/>
      <c r="AB41739"/>
    </row>
    <row r="41740" spans="16:28" x14ac:dyDescent="0.2">
      <c r="P41740" s="12"/>
      <c r="AB41740"/>
    </row>
    <row r="41741" spans="16:28" x14ac:dyDescent="0.2">
      <c r="P41741" s="12"/>
      <c r="AB41741"/>
    </row>
    <row r="41742" spans="16:28" x14ac:dyDescent="0.2">
      <c r="P41742" s="12"/>
      <c r="AB41742"/>
    </row>
    <row r="41743" spans="16:28" x14ac:dyDescent="0.2">
      <c r="P41743" s="12"/>
      <c r="AB41743"/>
    </row>
    <row r="41744" spans="16:28" x14ac:dyDescent="0.2">
      <c r="P41744" s="12"/>
      <c r="AB41744"/>
    </row>
    <row r="41745" spans="16:28" x14ac:dyDescent="0.2">
      <c r="P41745" s="12"/>
      <c r="AB41745"/>
    </row>
    <row r="41746" spans="16:28" x14ac:dyDescent="0.2">
      <c r="P41746" s="12"/>
      <c r="AB41746"/>
    </row>
    <row r="41747" spans="16:28" x14ac:dyDescent="0.2">
      <c r="P41747" s="12"/>
      <c r="AB41747"/>
    </row>
    <row r="41748" spans="16:28" x14ac:dyDescent="0.2">
      <c r="P41748" s="12"/>
      <c r="AB41748"/>
    </row>
    <row r="41749" spans="16:28" x14ac:dyDescent="0.2">
      <c r="P41749" s="12"/>
      <c r="AB41749"/>
    </row>
    <row r="41750" spans="16:28" x14ac:dyDescent="0.2">
      <c r="P41750" s="12"/>
      <c r="AB41750"/>
    </row>
    <row r="41751" spans="16:28" x14ac:dyDescent="0.2">
      <c r="P41751" s="12"/>
      <c r="AB41751"/>
    </row>
    <row r="41752" spans="16:28" x14ac:dyDescent="0.2">
      <c r="P41752" s="12"/>
      <c r="AB41752"/>
    </row>
    <row r="41753" spans="16:28" x14ac:dyDescent="0.2">
      <c r="P41753" s="12"/>
      <c r="AB41753"/>
    </row>
    <row r="41754" spans="16:28" x14ac:dyDescent="0.2">
      <c r="P41754" s="12"/>
      <c r="AB41754"/>
    </row>
    <row r="41755" spans="16:28" x14ac:dyDescent="0.2">
      <c r="P41755" s="12"/>
      <c r="AB41755"/>
    </row>
    <row r="41756" spans="16:28" x14ac:dyDescent="0.2">
      <c r="P41756" s="12"/>
      <c r="AB41756"/>
    </row>
    <row r="41757" spans="16:28" x14ac:dyDescent="0.2">
      <c r="P41757" s="12"/>
      <c r="AB41757"/>
    </row>
    <row r="41758" spans="16:28" x14ac:dyDescent="0.2">
      <c r="P41758" s="12"/>
      <c r="AB41758"/>
    </row>
    <row r="41759" spans="16:28" x14ac:dyDescent="0.2">
      <c r="P41759" s="12"/>
      <c r="AB41759"/>
    </row>
    <row r="41760" spans="16:28" x14ac:dyDescent="0.2">
      <c r="P41760" s="12"/>
      <c r="AB41760"/>
    </row>
    <row r="41761" spans="16:28" x14ac:dyDescent="0.2">
      <c r="P41761" s="12"/>
      <c r="AB41761"/>
    </row>
    <row r="41762" spans="16:28" x14ac:dyDescent="0.2">
      <c r="P41762" s="12"/>
      <c r="AB41762"/>
    </row>
    <row r="41763" spans="16:28" x14ac:dyDescent="0.2">
      <c r="P41763" s="12"/>
      <c r="AB41763"/>
    </row>
    <row r="41764" spans="16:28" x14ac:dyDescent="0.2">
      <c r="P41764" s="12"/>
      <c r="AB41764"/>
    </row>
    <row r="41765" spans="16:28" x14ac:dyDescent="0.2">
      <c r="P41765" s="12"/>
      <c r="AB41765"/>
    </row>
    <row r="41766" spans="16:28" x14ac:dyDescent="0.2">
      <c r="P41766" s="12"/>
      <c r="AB41766"/>
    </row>
    <row r="41767" spans="16:28" x14ac:dyDescent="0.2">
      <c r="P41767" s="12"/>
      <c r="AB41767"/>
    </row>
    <row r="41768" spans="16:28" x14ac:dyDescent="0.2">
      <c r="P41768" s="12"/>
      <c r="AB41768"/>
    </row>
    <row r="41769" spans="16:28" x14ac:dyDescent="0.2">
      <c r="P41769" s="12"/>
      <c r="AB41769"/>
    </row>
    <row r="41770" spans="16:28" x14ac:dyDescent="0.2">
      <c r="P41770" s="12"/>
      <c r="AB41770"/>
    </row>
    <row r="41771" spans="16:28" x14ac:dyDescent="0.2">
      <c r="P41771" s="12"/>
      <c r="AB41771"/>
    </row>
    <row r="41772" spans="16:28" x14ac:dyDescent="0.2">
      <c r="P41772" s="12"/>
      <c r="AB41772"/>
    </row>
    <row r="41773" spans="16:28" x14ac:dyDescent="0.2">
      <c r="P41773" s="12"/>
      <c r="AB41773"/>
    </row>
    <row r="41774" spans="16:28" x14ac:dyDescent="0.2">
      <c r="P41774" s="12"/>
      <c r="AB41774"/>
    </row>
    <row r="41775" spans="16:28" x14ac:dyDescent="0.2">
      <c r="P41775" s="12"/>
      <c r="AB41775"/>
    </row>
    <row r="41776" spans="16:28" x14ac:dyDescent="0.2">
      <c r="P41776" s="12"/>
      <c r="AB41776"/>
    </row>
    <row r="41777" spans="16:28" x14ac:dyDescent="0.2">
      <c r="P41777" s="12"/>
      <c r="AB41777"/>
    </row>
    <row r="41778" spans="16:28" x14ac:dyDescent="0.2">
      <c r="P41778" s="12"/>
      <c r="AB41778"/>
    </row>
    <row r="41779" spans="16:28" x14ac:dyDescent="0.2">
      <c r="P41779" s="12"/>
      <c r="AB41779"/>
    </row>
    <row r="41780" spans="16:28" x14ac:dyDescent="0.2">
      <c r="P41780" s="12"/>
      <c r="AB41780"/>
    </row>
    <row r="41781" spans="16:28" x14ac:dyDescent="0.2">
      <c r="P41781" s="12"/>
      <c r="AB41781"/>
    </row>
    <row r="41782" spans="16:28" x14ac:dyDescent="0.2">
      <c r="P41782" s="12"/>
      <c r="AB41782"/>
    </row>
    <row r="41783" spans="16:28" x14ac:dyDescent="0.2">
      <c r="P41783" s="12"/>
      <c r="AB41783"/>
    </row>
    <row r="41784" spans="16:28" x14ac:dyDescent="0.2">
      <c r="P41784" s="12"/>
      <c r="AB41784"/>
    </row>
    <row r="41785" spans="16:28" x14ac:dyDescent="0.2">
      <c r="P41785" s="12"/>
      <c r="AB41785"/>
    </row>
    <row r="41786" spans="16:28" x14ac:dyDescent="0.2">
      <c r="P41786" s="12"/>
      <c r="AB41786"/>
    </row>
    <row r="41787" spans="16:28" x14ac:dyDescent="0.2">
      <c r="P41787" s="12"/>
      <c r="AB41787"/>
    </row>
    <row r="41788" spans="16:28" x14ac:dyDescent="0.2">
      <c r="P41788" s="12"/>
      <c r="AB41788"/>
    </row>
    <row r="41789" spans="16:28" x14ac:dyDescent="0.2">
      <c r="P41789" s="12"/>
      <c r="AB41789"/>
    </row>
    <row r="41790" spans="16:28" x14ac:dyDescent="0.2">
      <c r="P41790" s="12"/>
      <c r="AB41790"/>
    </row>
    <row r="41791" spans="16:28" x14ac:dyDescent="0.2">
      <c r="P41791" s="12"/>
      <c r="AB41791"/>
    </row>
    <row r="41792" spans="16:28" x14ac:dyDescent="0.2">
      <c r="P41792" s="12"/>
      <c r="AB41792"/>
    </row>
    <row r="41793" spans="16:28" x14ac:dyDescent="0.2">
      <c r="P41793" s="12"/>
      <c r="AB41793"/>
    </row>
    <row r="41794" spans="16:28" x14ac:dyDescent="0.2">
      <c r="P41794" s="12"/>
      <c r="AB41794"/>
    </row>
    <row r="41795" spans="16:28" x14ac:dyDescent="0.2">
      <c r="P41795" s="12"/>
      <c r="AB41795"/>
    </row>
    <row r="41796" spans="16:28" x14ac:dyDescent="0.2">
      <c r="P41796" s="12"/>
      <c r="AB41796"/>
    </row>
    <row r="41797" spans="16:28" x14ac:dyDescent="0.2">
      <c r="P41797" s="12"/>
      <c r="AB41797"/>
    </row>
    <row r="41798" spans="16:28" x14ac:dyDescent="0.2">
      <c r="P41798" s="12"/>
      <c r="AB41798"/>
    </row>
    <row r="41799" spans="16:28" x14ac:dyDescent="0.2">
      <c r="P41799" s="12"/>
      <c r="AB41799"/>
    </row>
    <row r="41800" spans="16:28" x14ac:dyDescent="0.2">
      <c r="P41800" s="12"/>
      <c r="AB41800"/>
    </row>
    <row r="41801" spans="16:28" x14ac:dyDescent="0.2">
      <c r="P41801" s="12"/>
      <c r="AB41801"/>
    </row>
    <row r="41802" spans="16:28" x14ac:dyDescent="0.2">
      <c r="P41802" s="12"/>
      <c r="AB41802"/>
    </row>
    <row r="41803" spans="16:28" x14ac:dyDescent="0.2">
      <c r="P41803" s="12"/>
      <c r="AB41803"/>
    </row>
    <row r="41804" spans="16:28" x14ac:dyDescent="0.2">
      <c r="P41804" s="12"/>
      <c r="AB41804"/>
    </row>
    <row r="41805" spans="16:28" x14ac:dyDescent="0.2">
      <c r="P41805" s="12"/>
      <c r="AB41805"/>
    </row>
    <row r="41806" spans="16:28" x14ac:dyDescent="0.2">
      <c r="P41806" s="12"/>
      <c r="AB41806"/>
    </row>
    <row r="41807" spans="16:28" x14ac:dyDescent="0.2">
      <c r="P41807" s="12"/>
      <c r="AB41807"/>
    </row>
    <row r="41808" spans="16:28" x14ac:dyDescent="0.2">
      <c r="P41808" s="12"/>
      <c r="AB41808"/>
    </row>
    <row r="41809" spans="16:28" x14ac:dyDescent="0.2">
      <c r="P41809" s="12"/>
      <c r="AB41809"/>
    </row>
    <row r="41810" spans="16:28" x14ac:dyDescent="0.2">
      <c r="P41810" s="12"/>
      <c r="AB41810"/>
    </row>
    <row r="41811" spans="16:28" x14ac:dyDescent="0.2">
      <c r="P41811" s="12"/>
      <c r="AB41811"/>
    </row>
    <row r="41812" spans="16:28" x14ac:dyDescent="0.2">
      <c r="P41812" s="12"/>
      <c r="AB41812"/>
    </row>
    <row r="41813" spans="16:28" x14ac:dyDescent="0.2">
      <c r="P41813" s="12"/>
      <c r="AB41813"/>
    </row>
    <row r="41814" spans="16:28" x14ac:dyDescent="0.2">
      <c r="P41814" s="12"/>
      <c r="AB41814"/>
    </row>
    <row r="41815" spans="16:28" x14ac:dyDescent="0.2">
      <c r="P41815" s="12"/>
      <c r="AB41815"/>
    </row>
    <row r="41816" spans="16:28" x14ac:dyDescent="0.2">
      <c r="P41816" s="12"/>
      <c r="AB41816"/>
    </row>
    <row r="41817" spans="16:28" x14ac:dyDescent="0.2">
      <c r="P41817" s="12"/>
      <c r="AB41817"/>
    </row>
    <row r="41818" spans="16:28" x14ac:dyDescent="0.2">
      <c r="P41818" s="12"/>
      <c r="AB41818"/>
    </row>
    <row r="41819" spans="16:28" x14ac:dyDescent="0.2">
      <c r="P41819" s="12"/>
      <c r="AB41819"/>
    </row>
    <row r="41820" spans="16:28" x14ac:dyDescent="0.2">
      <c r="P41820" s="12"/>
      <c r="AB41820"/>
    </row>
    <row r="41821" spans="16:28" x14ac:dyDescent="0.2">
      <c r="P41821" s="12"/>
      <c r="AB41821"/>
    </row>
    <row r="41822" spans="16:28" x14ac:dyDescent="0.2">
      <c r="P41822" s="12"/>
      <c r="AB41822"/>
    </row>
    <row r="41823" spans="16:28" x14ac:dyDescent="0.2">
      <c r="P41823" s="12"/>
      <c r="AB41823"/>
    </row>
    <row r="41824" spans="16:28" x14ac:dyDescent="0.2">
      <c r="P41824" s="12"/>
      <c r="AB41824"/>
    </row>
    <row r="41825" spans="16:28" x14ac:dyDescent="0.2">
      <c r="P41825" s="12"/>
      <c r="AB41825"/>
    </row>
    <row r="41826" spans="16:28" x14ac:dyDescent="0.2">
      <c r="P41826" s="12"/>
      <c r="AB41826"/>
    </row>
    <row r="41827" spans="16:28" x14ac:dyDescent="0.2">
      <c r="P41827" s="12"/>
      <c r="AB41827"/>
    </row>
    <row r="41828" spans="16:28" x14ac:dyDescent="0.2">
      <c r="P41828" s="12"/>
      <c r="AB41828"/>
    </row>
    <row r="41829" spans="16:28" x14ac:dyDescent="0.2">
      <c r="P41829" s="12"/>
      <c r="AB41829"/>
    </row>
    <row r="41830" spans="16:28" x14ac:dyDescent="0.2">
      <c r="P41830" s="12"/>
      <c r="AB41830"/>
    </row>
    <row r="41831" spans="16:28" x14ac:dyDescent="0.2">
      <c r="P41831" s="12"/>
      <c r="AB41831"/>
    </row>
    <row r="41832" spans="16:28" x14ac:dyDescent="0.2">
      <c r="P41832" s="12"/>
      <c r="AB41832"/>
    </row>
    <row r="41833" spans="16:28" x14ac:dyDescent="0.2">
      <c r="P41833" s="12"/>
      <c r="AB41833"/>
    </row>
    <row r="41834" spans="16:28" x14ac:dyDescent="0.2">
      <c r="P41834" s="12"/>
      <c r="AB41834"/>
    </row>
    <row r="41835" spans="16:28" x14ac:dyDescent="0.2">
      <c r="P41835" s="12"/>
      <c r="AB41835"/>
    </row>
    <row r="41836" spans="16:28" x14ac:dyDescent="0.2">
      <c r="P41836" s="12"/>
      <c r="AB41836"/>
    </row>
    <row r="41837" spans="16:28" x14ac:dyDescent="0.2">
      <c r="P41837" s="12"/>
      <c r="AB41837"/>
    </row>
    <row r="41838" spans="16:28" x14ac:dyDescent="0.2">
      <c r="P41838" s="12"/>
      <c r="AB41838"/>
    </row>
    <row r="41839" spans="16:28" x14ac:dyDescent="0.2">
      <c r="P41839" s="12"/>
      <c r="AB41839"/>
    </row>
    <row r="41840" spans="16:28" x14ac:dyDescent="0.2">
      <c r="P41840" s="12"/>
      <c r="AB41840"/>
    </row>
    <row r="41841" spans="16:28" x14ac:dyDescent="0.2">
      <c r="P41841" s="12"/>
      <c r="AB41841"/>
    </row>
    <row r="41842" spans="16:28" x14ac:dyDescent="0.2">
      <c r="P41842" s="12"/>
      <c r="AB41842"/>
    </row>
    <row r="41843" spans="16:28" x14ac:dyDescent="0.2">
      <c r="P41843" s="12"/>
      <c r="AB41843"/>
    </row>
    <row r="41844" spans="16:28" x14ac:dyDescent="0.2">
      <c r="P41844" s="12"/>
      <c r="AB41844"/>
    </row>
    <row r="41845" spans="16:28" x14ac:dyDescent="0.2">
      <c r="P41845" s="12"/>
      <c r="AB41845"/>
    </row>
    <row r="41846" spans="16:28" x14ac:dyDescent="0.2">
      <c r="P41846" s="12"/>
      <c r="AB41846"/>
    </row>
    <row r="41847" spans="16:28" x14ac:dyDescent="0.2">
      <c r="P41847" s="12"/>
      <c r="AB41847"/>
    </row>
    <row r="41848" spans="16:28" x14ac:dyDescent="0.2">
      <c r="P41848" s="12"/>
      <c r="AB41848"/>
    </row>
    <row r="41849" spans="16:28" x14ac:dyDescent="0.2">
      <c r="P41849" s="12"/>
      <c r="AB41849"/>
    </row>
    <row r="41850" spans="16:28" x14ac:dyDescent="0.2">
      <c r="P41850" s="12"/>
      <c r="AB41850"/>
    </row>
    <row r="41851" spans="16:28" x14ac:dyDescent="0.2">
      <c r="P41851" s="12"/>
      <c r="AB41851"/>
    </row>
    <row r="41852" spans="16:28" x14ac:dyDescent="0.2">
      <c r="P41852" s="12"/>
      <c r="AB41852"/>
    </row>
    <row r="41853" spans="16:28" x14ac:dyDescent="0.2">
      <c r="P41853" s="12"/>
      <c r="AB41853"/>
    </row>
    <row r="41854" spans="16:28" x14ac:dyDescent="0.2">
      <c r="P41854" s="12"/>
      <c r="AB41854"/>
    </row>
    <row r="41855" spans="16:28" x14ac:dyDescent="0.2">
      <c r="P41855" s="12"/>
      <c r="AB41855"/>
    </row>
    <row r="41856" spans="16:28" x14ac:dyDescent="0.2">
      <c r="P41856" s="12"/>
      <c r="AB41856"/>
    </row>
    <row r="41857" spans="16:28" x14ac:dyDescent="0.2">
      <c r="P41857" s="12"/>
      <c r="AB41857"/>
    </row>
    <row r="41858" spans="16:28" x14ac:dyDescent="0.2">
      <c r="P41858" s="12"/>
      <c r="AB41858"/>
    </row>
    <row r="41859" spans="16:28" x14ac:dyDescent="0.2">
      <c r="P41859" s="12"/>
      <c r="AB41859"/>
    </row>
    <row r="41860" spans="16:28" x14ac:dyDescent="0.2">
      <c r="P41860" s="12"/>
      <c r="AB41860"/>
    </row>
    <row r="41861" spans="16:28" x14ac:dyDescent="0.2">
      <c r="P41861" s="12"/>
      <c r="AB41861"/>
    </row>
    <row r="41862" spans="16:28" x14ac:dyDescent="0.2">
      <c r="P41862" s="12"/>
      <c r="AB41862"/>
    </row>
    <row r="41863" spans="16:28" x14ac:dyDescent="0.2">
      <c r="P41863" s="12"/>
      <c r="AB41863"/>
    </row>
    <row r="41864" spans="16:28" x14ac:dyDescent="0.2">
      <c r="P41864" s="12"/>
      <c r="AB41864"/>
    </row>
    <row r="41865" spans="16:28" x14ac:dyDescent="0.2">
      <c r="P41865" s="12"/>
      <c r="AB41865"/>
    </row>
    <row r="41866" spans="16:28" x14ac:dyDescent="0.2">
      <c r="P41866" s="12"/>
      <c r="AB41866"/>
    </row>
    <row r="41867" spans="16:28" x14ac:dyDescent="0.2">
      <c r="P41867" s="12"/>
      <c r="AB41867"/>
    </row>
    <row r="41868" spans="16:28" x14ac:dyDescent="0.2">
      <c r="P41868" s="12"/>
      <c r="AB41868"/>
    </row>
    <row r="41869" spans="16:28" x14ac:dyDescent="0.2">
      <c r="P41869" s="12"/>
      <c r="AB41869"/>
    </row>
    <row r="41870" spans="16:28" x14ac:dyDescent="0.2">
      <c r="P41870" s="12"/>
      <c r="AB41870"/>
    </row>
    <row r="41871" spans="16:28" x14ac:dyDescent="0.2">
      <c r="P41871" s="12"/>
      <c r="AB41871"/>
    </row>
    <row r="41872" spans="16:28" x14ac:dyDescent="0.2">
      <c r="P41872" s="12"/>
      <c r="AB41872"/>
    </row>
    <row r="41873" spans="16:28" x14ac:dyDescent="0.2">
      <c r="P41873" s="12"/>
      <c r="AB41873"/>
    </row>
    <row r="41874" spans="16:28" x14ac:dyDescent="0.2">
      <c r="P41874" s="12"/>
      <c r="AB41874"/>
    </row>
    <row r="41875" spans="16:28" x14ac:dyDescent="0.2">
      <c r="P41875" s="12"/>
      <c r="AB41875"/>
    </row>
    <row r="41876" spans="16:28" x14ac:dyDescent="0.2">
      <c r="P41876" s="12"/>
      <c r="AB41876"/>
    </row>
    <row r="41877" spans="16:28" x14ac:dyDescent="0.2">
      <c r="P41877" s="12"/>
      <c r="AB41877"/>
    </row>
    <row r="41878" spans="16:28" x14ac:dyDescent="0.2">
      <c r="P41878" s="12"/>
      <c r="AB41878"/>
    </row>
    <row r="41879" spans="16:28" x14ac:dyDescent="0.2">
      <c r="P41879" s="12"/>
      <c r="AB41879"/>
    </row>
    <row r="41880" spans="16:28" x14ac:dyDescent="0.2">
      <c r="P41880" s="12"/>
      <c r="AB41880"/>
    </row>
    <row r="41881" spans="16:28" x14ac:dyDescent="0.2">
      <c r="P41881" s="12"/>
      <c r="AB41881"/>
    </row>
    <row r="41882" spans="16:28" x14ac:dyDescent="0.2">
      <c r="P41882" s="12"/>
      <c r="AB41882"/>
    </row>
    <row r="41883" spans="16:28" x14ac:dyDescent="0.2">
      <c r="P41883" s="12"/>
      <c r="AB41883"/>
    </row>
    <row r="41884" spans="16:28" x14ac:dyDescent="0.2">
      <c r="P41884" s="12"/>
      <c r="AB41884"/>
    </row>
    <row r="41885" spans="16:28" x14ac:dyDescent="0.2">
      <c r="P41885" s="12"/>
      <c r="AB41885"/>
    </row>
    <row r="41886" spans="16:28" x14ac:dyDescent="0.2">
      <c r="P41886" s="12"/>
      <c r="AB41886"/>
    </row>
    <row r="41887" spans="16:28" x14ac:dyDescent="0.2">
      <c r="P41887" s="12"/>
      <c r="AB41887"/>
    </row>
    <row r="41888" spans="16:28" x14ac:dyDescent="0.2">
      <c r="P41888" s="12"/>
      <c r="AB41888"/>
    </row>
    <row r="41889" spans="16:28" x14ac:dyDescent="0.2">
      <c r="P41889" s="12"/>
      <c r="AB41889"/>
    </row>
    <row r="41890" spans="16:28" x14ac:dyDescent="0.2">
      <c r="P41890" s="12"/>
      <c r="AB41890"/>
    </row>
    <row r="41891" spans="16:28" x14ac:dyDescent="0.2">
      <c r="P41891" s="12"/>
      <c r="AB41891"/>
    </row>
    <row r="41892" spans="16:28" x14ac:dyDescent="0.2">
      <c r="P41892" s="12"/>
      <c r="AB41892"/>
    </row>
    <row r="41893" spans="16:28" x14ac:dyDescent="0.2">
      <c r="P41893" s="12"/>
      <c r="AB41893"/>
    </row>
    <row r="41894" spans="16:28" x14ac:dyDescent="0.2">
      <c r="P41894" s="12"/>
      <c r="AB41894"/>
    </row>
    <row r="41895" spans="16:28" x14ac:dyDescent="0.2">
      <c r="P41895" s="12"/>
      <c r="AB41895"/>
    </row>
    <row r="41896" spans="16:28" x14ac:dyDescent="0.2">
      <c r="P41896" s="12"/>
      <c r="AB41896"/>
    </row>
    <row r="41897" spans="16:28" x14ac:dyDescent="0.2">
      <c r="P41897" s="12"/>
      <c r="AB41897"/>
    </row>
    <row r="41898" spans="16:28" x14ac:dyDescent="0.2">
      <c r="P41898" s="12"/>
      <c r="AB41898"/>
    </row>
    <row r="41899" spans="16:28" x14ac:dyDescent="0.2">
      <c r="P41899" s="12"/>
      <c r="AB41899"/>
    </row>
    <row r="41900" spans="16:28" x14ac:dyDescent="0.2">
      <c r="P41900" s="12"/>
      <c r="AB41900"/>
    </row>
    <row r="41901" spans="16:28" x14ac:dyDescent="0.2">
      <c r="P41901" s="12"/>
      <c r="AB41901"/>
    </row>
    <row r="41902" spans="16:28" x14ac:dyDescent="0.2">
      <c r="P41902" s="12"/>
      <c r="AB41902"/>
    </row>
    <row r="41903" spans="16:28" x14ac:dyDescent="0.2">
      <c r="P41903" s="12"/>
      <c r="AB41903"/>
    </row>
    <row r="41904" spans="16:28" x14ac:dyDescent="0.2">
      <c r="P41904" s="12"/>
      <c r="AB41904"/>
    </row>
    <row r="41905" spans="16:28" x14ac:dyDescent="0.2">
      <c r="P41905" s="12"/>
      <c r="AB41905"/>
    </row>
    <row r="41906" spans="16:28" x14ac:dyDescent="0.2">
      <c r="P41906" s="12"/>
      <c r="AB41906"/>
    </row>
    <row r="41907" spans="16:28" x14ac:dyDescent="0.2">
      <c r="P41907" s="12"/>
      <c r="AB41907"/>
    </row>
    <row r="41908" spans="16:28" x14ac:dyDescent="0.2">
      <c r="P41908" s="12"/>
      <c r="AB41908"/>
    </row>
    <row r="41909" spans="16:28" x14ac:dyDescent="0.2">
      <c r="P41909" s="12"/>
      <c r="AB41909"/>
    </row>
    <row r="41910" spans="16:28" x14ac:dyDescent="0.2">
      <c r="P41910" s="12"/>
      <c r="AB41910"/>
    </row>
    <row r="41911" spans="16:28" x14ac:dyDescent="0.2">
      <c r="P41911" s="12"/>
      <c r="AB41911"/>
    </row>
    <row r="41912" spans="16:28" x14ac:dyDescent="0.2">
      <c r="P41912" s="12"/>
      <c r="AB41912"/>
    </row>
    <row r="41913" spans="16:28" x14ac:dyDescent="0.2">
      <c r="P41913" s="12"/>
      <c r="AB41913"/>
    </row>
    <row r="41914" spans="16:28" x14ac:dyDescent="0.2">
      <c r="P41914" s="12"/>
      <c r="AB41914"/>
    </row>
    <row r="41915" spans="16:28" x14ac:dyDescent="0.2">
      <c r="P41915" s="12"/>
      <c r="AB41915"/>
    </row>
    <row r="41916" spans="16:28" x14ac:dyDescent="0.2">
      <c r="P41916" s="12"/>
      <c r="AB41916"/>
    </row>
    <row r="41917" spans="16:28" x14ac:dyDescent="0.2">
      <c r="P41917" s="12"/>
      <c r="AB41917"/>
    </row>
    <row r="41918" spans="16:28" x14ac:dyDescent="0.2">
      <c r="P41918" s="12"/>
      <c r="AB41918"/>
    </row>
    <row r="41919" spans="16:28" x14ac:dyDescent="0.2">
      <c r="P41919" s="12"/>
      <c r="AB41919"/>
    </row>
    <row r="41920" spans="16:28" x14ac:dyDescent="0.2">
      <c r="P41920" s="12"/>
      <c r="AB41920"/>
    </row>
    <row r="41921" spans="16:28" x14ac:dyDescent="0.2">
      <c r="P41921" s="12"/>
      <c r="AB41921"/>
    </row>
    <row r="41922" spans="16:28" x14ac:dyDescent="0.2">
      <c r="P41922" s="12"/>
      <c r="AB41922"/>
    </row>
    <row r="41923" spans="16:28" x14ac:dyDescent="0.2">
      <c r="P41923" s="12"/>
      <c r="AB41923"/>
    </row>
    <row r="41924" spans="16:28" x14ac:dyDescent="0.2">
      <c r="P41924" s="12"/>
      <c r="AB41924"/>
    </row>
    <row r="41925" spans="16:28" x14ac:dyDescent="0.2">
      <c r="P41925" s="12"/>
      <c r="AB41925"/>
    </row>
    <row r="41926" spans="16:28" x14ac:dyDescent="0.2">
      <c r="P41926" s="12"/>
      <c r="AB41926"/>
    </row>
    <row r="41927" spans="16:28" x14ac:dyDescent="0.2">
      <c r="P41927" s="12"/>
      <c r="AB41927"/>
    </row>
    <row r="41928" spans="16:28" x14ac:dyDescent="0.2">
      <c r="P41928" s="12"/>
      <c r="AB41928"/>
    </row>
    <row r="41929" spans="16:28" x14ac:dyDescent="0.2">
      <c r="P41929" s="12"/>
      <c r="AB41929"/>
    </row>
    <row r="41930" spans="16:28" x14ac:dyDescent="0.2">
      <c r="P41930" s="12"/>
      <c r="AB41930"/>
    </row>
    <row r="41931" spans="16:28" x14ac:dyDescent="0.2">
      <c r="P41931" s="12"/>
      <c r="AB41931"/>
    </row>
    <row r="41932" spans="16:28" x14ac:dyDescent="0.2">
      <c r="P41932" s="12"/>
      <c r="AB41932"/>
    </row>
    <row r="41933" spans="16:28" x14ac:dyDescent="0.2">
      <c r="P41933" s="12"/>
      <c r="AB41933"/>
    </row>
    <row r="41934" spans="16:28" x14ac:dyDescent="0.2">
      <c r="P41934" s="12"/>
      <c r="AB41934"/>
    </row>
    <row r="41935" spans="16:28" x14ac:dyDescent="0.2">
      <c r="P41935" s="12"/>
      <c r="AB41935"/>
    </row>
    <row r="41936" spans="16:28" x14ac:dyDescent="0.2">
      <c r="P41936" s="12"/>
      <c r="AB41936"/>
    </row>
    <row r="41937" spans="16:28" x14ac:dyDescent="0.2">
      <c r="P41937" s="12"/>
      <c r="AB41937"/>
    </row>
    <row r="41938" spans="16:28" x14ac:dyDescent="0.2">
      <c r="P41938" s="12"/>
      <c r="AB41938"/>
    </row>
    <row r="41939" spans="16:28" x14ac:dyDescent="0.2">
      <c r="P41939" s="12"/>
      <c r="AB41939"/>
    </row>
    <row r="41940" spans="16:28" x14ac:dyDescent="0.2">
      <c r="P41940" s="12"/>
      <c r="AB41940"/>
    </row>
    <row r="41941" spans="16:28" x14ac:dyDescent="0.2">
      <c r="P41941" s="12"/>
      <c r="AB41941"/>
    </row>
    <row r="41942" spans="16:28" x14ac:dyDescent="0.2">
      <c r="P41942" s="12"/>
      <c r="AB41942"/>
    </row>
    <row r="41943" spans="16:28" x14ac:dyDescent="0.2">
      <c r="P41943" s="12"/>
      <c r="AB41943"/>
    </row>
    <row r="41944" spans="16:28" x14ac:dyDescent="0.2">
      <c r="P41944" s="12"/>
      <c r="AB41944"/>
    </row>
    <row r="41945" spans="16:28" x14ac:dyDescent="0.2">
      <c r="P41945" s="12"/>
      <c r="AB41945"/>
    </row>
    <row r="41946" spans="16:28" x14ac:dyDescent="0.2">
      <c r="P41946" s="12"/>
      <c r="AB41946"/>
    </row>
    <row r="41947" spans="16:28" x14ac:dyDescent="0.2">
      <c r="P41947" s="12"/>
      <c r="AB41947"/>
    </row>
    <row r="41948" spans="16:28" x14ac:dyDescent="0.2">
      <c r="P41948" s="12"/>
      <c r="AB41948"/>
    </row>
    <row r="41949" spans="16:28" x14ac:dyDescent="0.2">
      <c r="P41949" s="12"/>
      <c r="AB41949"/>
    </row>
    <row r="41950" spans="16:28" x14ac:dyDescent="0.2">
      <c r="P41950" s="12"/>
      <c r="AB41950"/>
    </row>
    <row r="41951" spans="16:28" x14ac:dyDescent="0.2">
      <c r="P41951" s="12"/>
      <c r="AB41951"/>
    </row>
    <row r="41952" spans="16:28" x14ac:dyDescent="0.2">
      <c r="P41952" s="12"/>
      <c r="AB41952"/>
    </row>
    <row r="41953" spans="16:28" x14ac:dyDescent="0.2">
      <c r="P41953" s="12"/>
      <c r="AB41953"/>
    </row>
    <row r="41954" spans="16:28" x14ac:dyDescent="0.2">
      <c r="P41954" s="12"/>
      <c r="AB41954"/>
    </row>
    <row r="41955" spans="16:28" x14ac:dyDescent="0.2">
      <c r="P41955" s="12"/>
      <c r="AB41955"/>
    </row>
    <row r="41956" spans="16:28" x14ac:dyDescent="0.2">
      <c r="P41956" s="12"/>
      <c r="AB41956"/>
    </row>
    <row r="41957" spans="16:28" x14ac:dyDescent="0.2">
      <c r="P41957" s="12"/>
      <c r="AB41957"/>
    </row>
    <row r="41958" spans="16:28" x14ac:dyDescent="0.2">
      <c r="P41958" s="12"/>
      <c r="AB41958"/>
    </row>
    <row r="41959" spans="16:28" x14ac:dyDescent="0.2">
      <c r="P41959" s="12"/>
      <c r="AB41959"/>
    </row>
    <row r="41960" spans="16:28" x14ac:dyDescent="0.2">
      <c r="P41960" s="12"/>
      <c r="AB41960"/>
    </row>
    <row r="41961" spans="16:28" x14ac:dyDescent="0.2">
      <c r="P41961" s="12"/>
      <c r="AB41961"/>
    </row>
    <row r="41962" spans="16:28" x14ac:dyDescent="0.2">
      <c r="P41962" s="12"/>
      <c r="AB41962"/>
    </row>
    <row r="41963" spans="16:28" x14ac:dyDescent="0.2">
      <c r="P41963" s="12"/>
      <c r="AB41963"/>
    </row>
    <row r="41964" spans="16:28" x14ac:dyDescent="0.2">
      <c r="P41964" s="12"/>
      <c r="AB41964"/>
    </row>
    <row r="41965" spans="16:28" x14ac:dyDescent="0.2">
      <c r="P41965" s="12"/>
      <c r="AB41965"/>
    </row>
    <row r="41966" spans="16:28" x14ac:dyDescent="0.2">
      <c r="P41966" s="12"/>
      <c r="AB41966"/>
    </row>
    <row r="41967" spans="16:28" x14ac:dyDescent="0.2">
      <c r="P41967" s="12"/>
      <c r="AB41967"/>
    </row>
    <row r="41968" spans="16:28" x14ac:dyDescent="0.2">
      <c r="P41968" s="12"/>
      <c r="AB41968"/>
    </row>
    <row r="41969" spans="16:28" x14ac:dyDescent="0.2">
      <c r="P41969" s="12"/>
      <c r="AB41969"/>
    </row>
    <row r="41970" spans="16:28" x14ac:dyDescent="0.2">
      <c r="P41970" s="12"/>
      <c r="AB41970"/>
    </row>
    <row r="41971" spans="16:28" x14ac:dyDescent="0.2">
      <c r="P41971" s="12"/>
      <c r="AB41971"/>
    </row>
    <row r="41972" spans="16:28" x14ac:dyDescent="0.2">
      <c r="P41972" s="12"/>
      <c r="AB41972"/>
    </row>
    <row r="41973" spans="16:28" x14ac:dyDescent="0.2">
      <c r="P41973" s="12"/>
      <c r="AB41973"/>
    </row>
    <row r="41974" spans="16:28" x14ac:dyDescent="0.2">
      <c r="P41974" s="12"/>
      <c r="AB41974"/>
    </row>
    <row r="41975" spans="16:28" x14ac:dyDescent="0.2">
      <c r="P41975" s="12"/>
      <c r="AB41975"/>
    </row>
    <row r="41976" spans="16:28" x14ac:dyDescent="0.2">
      <c r="P41976" s="12"/>
      <c r="AB41976"/>
    </row>
    <row r="41977" spans="16:28" x14ac:dyDescent="0.2">
      <c r="P41977" s="12"/>
      <c r="AB41977"/>
    </row>
    <row r="41978" spans="16:28" x14ac:dyDescent="0.2">
      <c r="P41978" s="12"/>
      <c r="AB41978"/>
    </row>
    <row r="41979" spans="16:28" x14ac:dyDescent="0.2">
      <c r="P41979" s="12"/>
      <c r="AB41979"/>
    </row>
    <row r="41980" spans="16:28" x14ac:dyDescent="0.2">
      <c r="P41980" s="12"/>
      <c r="AB41980"/>
    </row>
    <row r="41981" spans="16:28" x14ac:dyDescent="0.2">
      <c r="P41981" s="12"/>
      <c r="AB41981"/>
    </row>
    <row r="41982" spans="16:28" x14ac:dyDescent="0.2">
      <c r="P41982" s="12"/>
      <c r="AB41982"/>
    </row>
    <row r="41983" spans="16:28" x14ac:dyDescent="0.2">
      <c r="P41983" s="12"/>
      <c r="AB41983"/>
    </row>
    <row r="41984" spans="16:28" x14ac:dyDescent="0.2">
      <c r="P41984" s="12"/>
      <c r="AB41984"/>
    </row>
    <row r="41985" spans="16:28" x14ac:dyDescent="0.2">
      <c r="P41985" s="12"/>
      <c r="AB41985"/>
    </row>
    <row r="41986" spans="16:28" x14ac:dyDescent="0.2">
      <c r="P41986" s="12"/>
      <c r="AB41986"/>
    </row>
    <row r="41987" spans="16:28" x14ac:dyDescent="0.2">
      <c r="P41987" s="12"/>
      <c r="AB41987"/>
    </row>
    <row r="41988" spans="16:28" x14ac:dyDescent="0.2">
      <c r="P41988" s="12"/>
      <c r="AB41988"/>
    </row>
    <row r="41989" spans="16:28" x14ac:dyDescent="0.2">
      <c r="P41989" s="12"/>
      <c r="AB41989"/>
    </row>
    <row r="41990" spans="16:28" x14ac:dyDescent="0.2">
      <c r="P41990" s="12"/>
      <c r="AB41990"/>
    </row>
    <row r="41991" spans="16:28" x14ac:dyDescent="0.2">
      <c r="P41991" s="12"/>
      <c r="AB41991"/>
    </row>
    <row r="41992" spans="16:28" x14ac:dyDescent="0.2">
      <c r="P41992" s="12"/>
      <c r="AB41992"/>
    </row>
    <row r="41993" spans="16:28" x14ac:dyDescent="0.2">
      <c r="P41993" s="12"/>
      <c r="AB41993"/>
    </row>
    <row r="41994" spans="16:28" x14ac:dyDescent="0.2">
      <c r="P41994" s="12"/>
      <c r="AB41994"/>
    </row>
    <row r="41995" spans="16:28" x14ac:dyDescent="0.2">
      <c r="P41995" s="12"/>
      <c r="AB41995"/>
    </row>
    <row r="41996" spans="16:28" x14ac:dyDescent="0.2">
      <c r="P41996" s="12"/>
      <c r="AB41996"/>
    </row>
    <row r="41997" spans="16:28" x14ac:dyDescent="0.2">
      <c r="P41997" s="12"/>
      <c r="AB41997"/>
    </row>
    <row r="41998" spans="16:28" x14ac:dyDescent="0.2">
      <c r="P41998" s="12"/>
      <c r="AB41998"/>
    </row>
    <row r="41999" spans="16:28" x14ac:dyDescent="0.2">
      <c r="P41999" s="12"/>
      <c r="AB41999"/>
    </row>
    <row r="42000" spans="16:28" x14ac:dyDescent="0.2">
      <c r="P42000" s="12"/>
      <c r="AB42000"/>
    </row>
    <row r="42001" spans="16:28" x14ac:dyDescent="0.2">
      <c r="P42001" s="12"/>
      <c r="AB42001"/>
    </row>
    <row r="42002" spans="16:28" x14ac:dyDescent="0.2">
      <c r="P42002" s="12"/>
      <c r="AB42002"/>
    </row>
    <row r="42003" spans="16:28" x14ac:dyDescent="0.2">
      <c r="P42003" s="12"/>
      <c r="AB42003"/>
    </row>
    <row r="42004" spans="16:28" x14ac:dyDescent="0.2">
      <c r="P42004" s="12"/>
      <c r="AB42004"/>
    </row>
    <row r="42005" spans="16:28" x14ac:dyDescent="0.2">
      <c r="P42005" s="12"/>
      <c r="AB42005"/>
    </row>
    <row r="42006" spans="16:28" x14ac:dyDescent="0.2">
      <c r="P42006" s="12"/>
      <c r="AB42006"/>
    </row>
    <row r="42007" spans="16:28" x14ac:dyDescent="0.2">
      <c r="P42007" s="12"/>
      <c r="AB42007"/>
    </row>
    <row r="42008" spans="16:28" x14ac:dyDescent="0.2">
      <c r="P42008" s="12"/>
      <c r="AB42008"/>
    </row>
    <row r="42009" spans="16:28" x14ac:dyDescent="0.2">
      <c r="P42009" s="12"/>
      <c r="AB42009"/>
    </row>
    <row r="42010" spans="16:28" x14ac:dyDescent="0.2">
      <c r="P42010" s="12"/>
      <c r="AB42010"/>
    </row>
    <row r="42011" spans="16:28" x14ac:dyDescent="0.2">
      <c r="P42011" s="12"/>
      <c r="AB42011"/>
    </row>
    <row r="42012" spans="16:28" x14ac:dyDescent="0.2">
      <c r="P42012" s="12"/>
      <c r="AB42012"/>
    </row>
    <row r="42013" spans="16:28" x14ac:dyDescent="0.2">
      <c r="P42013" s="12"/>
      <c r="AB42013"/>
    </row>
    <row r="42014" spans="16:28" x14ac:dyDescent="0.2">
      <c r="P42014" s="12"/>
      <c r="AB42014"/>
    </row>
    <row r="42015" spans="16:28" x14ac:dyDescent="0.2">
      <c r="P42015" s="12"/>
      <c r="AB42015"/>
    </row>
    <row r="42016" spans="16:28" x14ac:dyDescent="0.2">
      <c r="P42016" s="12"/>
      <c r="AB42016"/>
    </row>
    <row r="42017" spans="16:28" x14ac:dyDescent="0.2">
      <c r="P42017" s="12"/>
      <c r="AB42017"/>
    </row>
    <row r="42018" spans="16:28" x14ac:dyDescent="0.2">
      <c r="P42018" s="12"/>
      <c r="AB42018"/>
    </row>
    <row r="42019" spans="16:28" x14ac:dyDescent="0.2">
      <c r="P42019" s="12"/>
      <c r="AB42019"/>
    </row>
    <row r="42020" spans="16:28" x14ac:dyDescent="0.2">
      <c r="P42020" s="12"/>
      <c r="AB42020"/>
    </row>
    <row r="42021" spans="16:28" x14ac:dyDescent="0.2">
      <c r="P42021" s="12"/>
      <c r="AB42021"/>
    </row>
    <row r="42022" spans="16:28" x14ac:dyDescent="0.2">
      <c r="P42022" s="12"/>
      <c r="AB42022"/>
    </row>
    <row r="42023" spans="16:28" x14ac:dyDescent="0.2">
      <c r="P42023" s="12"/>
      <c r="AB42023"/>
    </row>
    <row r="42024" spans="16:28" x14ac:dyDescent="0.2">
      <c r="P42024" s="12"/>
      <c r="AB42024"/>
    </row>
    <row r="42025" spans="16:28" x14ac:dyDescent="0.2">
      <c r="P42025" s="12"/>
      <c r="AB42025"/>
    </row>
    <row r="42026" spans="16:28" x14ac:dyDescent="0.2">
      <c r="P42026" s="12"/>
      <c r="AB42026"/>
    </row>
    <row r="42027" spans="16:28" x14ac:dyDescent="0.2">
      <c r="P42027" s="12"/>
      <c r="AB42027"/>
    </row>
    <row r="42028" spans="16:28" x14ac:dyDescent="0.2">
      <c r="P42028" s="12"/>
      <c r="AB42028"/>
    </row>
    <row r="42029" spans="16:28" x14ac:dyDescent="0.2">
      <c r="P42029" s="12"/>
      <c r="AB42029"/>
    </row>
    <row r="42030" spans="16:28" x14ac:dyDescent="0.2">
      <c r="P42030" s="12"/>
      <c r="AB42030"/>
    </row>
    <row r="42031" spans="16:28" x14ac:dyDescent="0.2">
      <c r="P42031" s="12"/>
      <c r="AB42031"/>
    </row>
    <row r="42032" spans="16:28" x14ac:dyDescent="0.2">
      <c r="P42032" s="12"/>
      <c r="AB42032"/>
    </row>
    <row r="42033" spans="16:28" x14ac:dyDescent="0.2">
      <c r="P42033" s="12"/>
      <c r="AB42033"/>
    </row>
    <row r="42034" spans="16:28" x14ac:dyDescent="0.2">
      <c r="P42034" s="12"/>
      <c r="AB42034"/>
    </row>
    <row r="42035" spans="16:28" x14ac:dyDescent="0.2">
      <c r="P42035" s="12"/>
      <c r="AB42035"/>
    </row>
    <row r="42036" spans="16:28" x14ac:dyDescent="0.2">
      <c r="P42036" s="12"/>
      <c r="AB42036"/>
    </row>
    <row r="42037" spans="16:28" x14ac:dyDescent="0.2">
      <c r="P42037" s="12"/>
      <c r="AB42037"/>
    </row>
    <row r="42038" spans="16:28" x14ac:dyDescent="0.2">
      <c r="P42038" s="12"/>
      <c r="AB42038"/>
    </row>
    <row r="42039" spans="16:28" x14ac:dyDescent="0.2">
      <c r="P42039" s="12"/>
      <c r="AB42039"/>
    </row>
    <row r="42040" spans="16:28" x14ac:dyDescent="0.2">
      <c r="P42040" s="12"/>
      <c r="AB42040"/>
    </row>
    <row r="42041" spans="16:28" x14ac:dyDescent="0.2">
      <c r="P42041" s="12"/>
      <c r="AB42041"/>
    </row>
    <row r="42042" spans="16:28" x14ac:dyDescent="0.2">
      <c r="P42042" s="12"/>
      <c r="AB42042"/>
    </row>
    <row r="42043" spans="16:28" x14ac:dyDescent="0.2">
      <c r="P42043" s="12"/>
      <c r="AB42043"/>
    </row>
    <row r="42044" spans="16:28" x14ac:dyDescent="0.2">
      <c r="P42044" s="12"/>
      <c r="AB42044"/>
    </row>
    <row r="42045" spans="16:28" x14ac:dyDescent="0.2">
      <c r="P42045" s="12"/>
      <c r="AB42045"/>
    </row>
    <row r="42046" spans="16:28" x14ac:dyDescent="0.2">
      <c r="P42046" s="12"/>
      <c r="AB42046"/>
    </row>
    <row r="42047" spans="16:28" x14ac:dyDescent="0.2">
      <c r="P42047" s="12"/>
      <c r="AB42047"/>
    </row>
    <row r="42048" spans="16:28" x14ac:dyDescent="0.2">
      <c r="P42048" s="12"/>
      <c r="AB42048"/>
    </row>
    <row r="42049" spans="16:28" x14ac:dyDescent="0.2">
      <c r="P42049" s="12"/>
      <c r="AB42049"/>
    </row>
    <row r="42050" spans="16:28" x14ac:dyDescent="0.2">
      <c r="P42050" s="12"/>
      <c r="AB42050"/>
    </row>
    <row r="42051" spans="16:28" x14ac:dyDescent="0.2">
      <c r="P42051" s="12"/>
      <c r="AB42051"/>
    </row>
    <row r="42052" spans="16:28" x14ac:dyDescent="0.2">
      <c r="P42052" s="12"/>
      <c r="AB42052"/>
    </row>
    <row r="42053" spans="16:28" x14ac:dyDescent="0.2">
      <c r="P42053" s="12"/>
      <c r="AB42053"/>
    </row>
    <row r="42054" spans="16:28" x14ac:dyDescent="0.2">
      <c r="P42054" s="12"/>
      <c r="AB42054"/>
    </row>
    <row r="42055" spans="16:28" x14ac:dyDescent="0.2">
      <c r="P42055" s="12"/>
      <c r="AB42055"/>
    </row>
    <row r="42056" spans="16:28" x14ac:dyDescent="0.2">
      <c r="P42056" s="12"/>
      <c r="AB42056"/>
    </row>
    <row r="42057" spans="16:28" x14ac:dyDescent="0.2">
      <c r="P42057" s="12"/>
      <c r="AB42057"/>
    </row>
    <row r="42058" spans="16:28" x14ac:dyDescent="0.2">
      <c r="P42058" s="12"/>
      <c r="AB42058"/>
    </row>
    <row r="42059" spans="16:28" x14ac:dyDescent="0.2">
      <c r="P42059" s="12"/>
      <c r="AB42059"/>
    </row>
    <row r="42060" spans="16:28" x14ac:dyDescent="0.2">
      <c r="P42060" s="12"/>
      <c r="AB42060"/>
    </row>
    <row r="42061" spans="16:28" x14ac:dyDescent="0.2">
      <c r="P42061" s="12"/>
      <c r="AB42061"/>
    </row>
    <row r="42062" spans="16:28" x14ac:dyDescent="0.2">
      <c r="P42062" s="12"/>
      <c r="AB42062"/>
    </row>
    <row r="42063" spans="16:28" x14ac:dyDescent="0.2">
      <c r="P42063" s="12"/>
      <c r="AB42063"/>
    </row>
    <row r="42064" spans="16:28" x14ac:dyDescent="0.2">
      <c r="P42064" s="12"/>
      <c r="AB42064"/>
    </row>
    <row r="42065" spans="16:28" x14ac:dyDescent="0.2">
      <c r="P42065" s="12"/>
      <c r="AB42065"/>
    </row>
    <row r="42066" spans="16:28" x14ac:dyDescent="0.2">
      <c r="P42066" s="12"/>
      <c r="AB42066"/>
    </row>
    <row r="42067" spans="16:28" x14ac:dyDescent="0.2">
      <c r="P42067" s="12"/>
      <c r="AB42067"/>
    </row>
    <row r="42068" spans="16:28" x14ac:dyDescent="0.2">
      <c r="P42068" s="12"/>
      <c r="AB42068"/>
    </row>
    <row r="42069" spans="16:28" x14ac:dyDescent="0.2">
      <c r="P42069" s="12"/>
      <c r="AB42069"/>
    </row>
    <row r="42070" spans="16:28" x14ac:dyDescent="0.2">
      <c r="P42070" s="12"/>
      <c r="AB42070"/>
    </row>
    <row r="42071" spans="16:28" x14ac:dyDescent="0.2">
      <c r="P42071" s="12"/>
      <c r="AB42071"/>
    </row>
    <row r="42072" spans="16:28" x14ac:dyDescent="0.2">
      <c r="P42072" s="12"/>
      <c r="AB42072"/>
    </row>
    <row r="42073" spans="16:28" x14ac:dyDescent="0.2">
      <c r="P42073" s="12"/>
      <c r="AB42073"/>
    </row>
    <row r="42074" spans="16:28" x14ac:dyDescent="0.2">
      <c r="P42074" s="12"/>
      <c r="AB42074"/>
    </row>
    <row r="42075" spans="16:28" x14ac:dyDescent="0.2">
      <c r="P42075" s="12"/>
      <c r="AB42075"/>
    </row>
    <row r="42076" spans="16:28" x14ac:dyDescent="0.2">
      <c r="P42076" s="12"/>
      <c r="AB42076"/>
    </row>
    <row r="42077" spans="16:28" x14ac:dyDescent="0.2">
      <c r="P42077" s="12"/>
      <c r="AB42077"/>
    </row>
    <row r="42078" spans="16:28" x14ac:dyDescent="0.2">
      <c r="P42078" s="12"/>
      <c r="AB42078"/>
    </row>
    <row r="42079" spans="16:28" x14ac:dyDescent="0.2">
      <c r="P42079" s="12"/>
      <c r="AB42079"/>
    </row>
    <row r="42080" spans="16:28" x14ac:dyDescent="0.2">
      <c r="P42080" s="12"/>
      <c r="AB42080"/>
    </row>
    <row r="42081" spans="16:28" x14ac:dyDescent="0.2">
      <c r="P42081" s="12"/>
      <c r="AB42081"/>
    </row>
    <row r="42082" spans="16:28" x14ac:dyDescent="0.2">
      <c r="P42082" s="12"/>
      <c r="AB42082"/>
    </row>
    <row r="42083" spans="16:28" x14ac:dyDescent="0.2">
      <c r="P42083" s="12"/>
      <c r="AB42083"/>
    </row>
    <row r="42084" spans="16:28" x14ac:dyDescent="0.2">
      <c r="P42084" s="12"/>
      <c r="AB42084"/>
    </row>
    <row r="42085" spans="16:28" x14ac:dyDescent="0.2">
      <c r="P42085" s="12"/>
      <c r="AB42085"/>
    </row>
    <row r="42086" spans="16:28" x14ac:dyDescent="0.2">
      <c r="P42086" s="12"/>
      <c r="AB42086"/>
    </row>
    <row r="42087" spans="16:28" x14ac:dyDescent="0.2">
      <c r="P42087" s="12"/>
      <c r="AB42087"/>
    </row>
    <row r="42088" spans="16:28" x14ac:dyDescent="0.2">
      <c r="P42088" s="12"/>
      <c r="AB42088"/>
    </row>
    <row r="42089" spans="16:28" x14ac:dyDescent="0.2">
      <c r="P42089" s="12"/>
      <c r="AB42089"/>
    </row>
    <row r="42090" spans="16:28" x14ac:dyDescent="0.2">
      <c r="P42090" s="12"/>
      <c r="AB42090"/>
    </row>
    <row r="42091" spans="16:28" x14ac:dyDescent="0.2">
      <c r="P42091" s="12"/>
      <c r="AB42091"/>
    </row>
    <row r="42092" spans="16:28" x14ac:dyDescent="0.2">
      <c r="P42092" s="12"/>
      <c r="AB42092"/>
    </row>
    <row r="42093" spans="16:28" x14ac:dyDescent="0.2">
      <c r="P42093" s="12"/>
      <c r="AB42093"/>
    </row>
    <row r="42094" spans="16:28" x14ac:dyDescent="0.2">
      <c r="P42094" s="12"/>
      <c r="AB42094"/>
    </row>
    <row r="42095" spans="16:28" x14ac:dyDescent="0.2">
      <c r="P42095" s="12"/>
      <c r="AB42095"/>
    </row>
    <row r="42096" spans="16:28" x14ac:dyDescent="0.2">
      <c r="P42096" s="12"/>
      <c r="AB42096"/>
    </row>
    <row r="42097" spans="16:28" x14ac:dyDescent="0.2">
      <c r="P42097" s="12"/>
      <c r="AB42097"/>
    </row>
    <row r="42098" spans="16:28" x14ac:dyDescent="0.2">
      <c r="P42098" s="12"/>
      <c r="AB42098"/>
    </row>
    <row r="42099" spans="16:28" x14ac:dyDescent="0.2">
      <c r="P42099" s="12"/>
      <c r="AB42099"/>
    </row>
    <row r="42100" spans="16:28" x14ac:dyDescent="0.2">
      <c r="P42100" s="12"/>
      <c r="AB42100"/>
    </row>
    <row r="42101" spans="16:28" x14ac:dyDescent="0.2">
      <c r="P42101" s="12"/>
      <c r="AB42101"/>
    </row>
    <row r="42102" spans="16:28" x14ac:dyDescent="0.2">
      <c r="P42102" s="12"/>
      <c r="AB42102"/>
    </row>
    <row r="42103" spans="16:28" x14ac:dyDescent="0.2">
      <c r="P42103" s="12"/>
      <c r="AB42103"/>
    </row>
    <row r="42104" spans="16:28" x14ac:dyDescent="0.2">
      <c r="P42104" s="12"/>
      <c r="AB42104"/>
    </row>
    <row r="42105" spans="16:28" x14ac:dyDescent="0.2">
      <c r="P42105" s="12"/>
      <c r="AB42105"/>
    </row>
    <row r="42106" spans="16:28" x14ac:dyDescent="0.2">
      <c r="P42106" s="12"/>
      <c r="AB42106"/>
    </row>
    <row r="42107" spans="16:28" x14ac:dyDescent="0.2">
      <c r="P42107" s="12"/>
      <c r="AB42107"/>
    </row>
    <row r="42108" spans="16:28" x14ac:dyDescent="0.2">
      <c r="P42108" s="12"/>
      <c r="AB42108"/>
    </row>
    <row r="42109" spans="16:28" x14ac:dyDescent="0.2">
      <c r="P42109" s="12"/>
      <c r="AB42109"/>
    </row>
    <row r="42110" spans="16:28" x14ac:dyDescent="0.2">
      <c r="P42110" s="12"/>
      <c r="AB42110"/>
    </row>
    <row r="42111" spans="16:28" x14ac:dyDescent="0.2">
      <c r="P42111" s="12"/>
      <c r="AB42111"/>
    </row>
    <row r="42112" spans="16:28" x14ac:dyDescent="0.2">
      <c r="P42112" s="12"/>
      <c r="AB42112"/>
    </row>
    <row r="42113" spans="16:28" x14ac:dyDescent="0.2">
      <c r="P42113" s="12"/>
      <c r="AB42113"/>
    </row>
    <row r="42114" spans="16:28" x14ac:dyDescent="0.2">
      <c r="P42114" s="12"/>
      <c r="AB42114"/>
    </row>
    <row r="42115" spans="16:28" x14ac:dyDescent="0.2">
      <c r="P42115" s="12"/>
      <c r="AB42115"/>
    </row>
    <row r="42116" spans="16:28" x14ac:dyDescent="0.2">
      <c r="P42116" s="12"/>
      <c r="AB42116"/>
    </row>
    <row r="42117" spans="16:28" x14ac:dyDescent="0.2">
      <c r="P42117" s="12"/>
      <c r="AB42117"/>
    </row>
    <row r="42118" spans="16:28" x14ac:dyDescent="0.2">
      <c r="P42118" s="12"/>
      <c r="AB42118"/>
    </row>
    <row r="42119" spans="16:28" x14ac:dyDescent="0.2">
      <c r="P42119" s="12"/>
      <c r="AB42119"/>
    </row>
    <row r="42120" spans="16:28" x14ac:dyDescent="0.2">
      <c r="P42120" s="12"/>
      <c r="AB42120"/>
    </row>
    <row r="42121" spans="16:28" x14ac:dyDescent="0.2">
      <c r="P42121" s="12"/>
      <c r="AB42121"/>
    </row>
    <row r="42122" spans="16:28" x14ac:dyDescent="0.2">
      <c r="P42122" s="12"/>
      <c r="AB42122"/>
    </row>
    <row r="42123" spans="16:28" x14ac:dyDescent="0.2">
      <c r="P42123" s="12"/>
      <c r="AB42123"/>
    </row>
    <row r="42124" spans="16:28" x14ac:dyDescent="0.2">
      <c r="P42124" s="12"/>
      <c r="AB42124"/>
    </row>
    <row r="42125" spans="16:28" x14ac:dyDescent="0.2">
      <c r="P42125" s="12"/>
      <c r="AB42125"/>
    </row>
    <row r="42126" spans="16:28" x14ac:dyDescent="0.2">
      <c r="P42126" s="12"/>
      <c r="AB42126"/>
    </row>
    <row r="42127" spans="16:28" x14ac:dyDescent="0.2">
      <c r="P42127" s="12"/>
      <c r="AB42127"/>
    </row>
    <row r="42128" spans="16:28" x14ac:dyDescent="0.2">
      <c r="P42128" s="12"/>
      <c r="AB42128"/>
    </row>
    <row r="42129" spans="16:28" x14ac:dyDescent="0.2">
      <c r="P42129" s="12"/>
      <c r="AB42129"/>
    </row>
    <row r="42130" spans="16:28" x14ac:dyDescent="0.2">
      <c r="P42130" s="12"/>
      <c r="AB42130"/>
    </row>
    <row r="42131" spans="16:28" x14ac:dyDescent="0.2">
      <c r="P42131" s="12"/>
      <c r="AB42131"/>
    </row>
    <row r="42132" spans="16:28" x14ac:dyDescent="0.2">
      <c r="P42132" s="12"/>
      <c r="AB42132"/>
    </row>
    <row r="42133" spans="16:28" x14ac:dyDescent="0.2">
      <c r="P42133" s="12"/>
      <c r="AB42133"/>
    </row>
    <row r="42134" spans="16:28" x14ac:dyDescent="0.2">
      <c r="P42134" s="12"/>
      <c r="AB42134"/>
    </row>
    <row r="42135" spans="16:28" x14ac:dyDescent="0.2">
      <c r="P42135" s="12"/>
      <c r="AB42135"/>
    </row>
    <row r="42136" spans="16:28" x14ac:dyDescent="0.2">
      <c r="P42136" s="12"/>
      <c r="AB42136"/>
    </row>
    <row r="42137" spans="16:28" x14ac:dyDescent="0.2">
      <c r="P42137" s="12"/>
      <c r="AB42137"/>
    </row>
    <row r="42138" spans="16:28" x14ac:dyDescent="0.2">
      <c r="P42138" s="12"/>
      <c r="AB42138"/>
    </row>
    <row r="42139" spans="16:28" x14ac:dyDescent="0.2">
      <c r="P42139" s="12"/>
      <c r="AB42139"/>
    </row>
    <row r="42140" spans="16:28" x14ac:dyDescent="0.2">
      <c r="P42140" s="12"/>
      <c r="AB42140"/>
    </row>
    <row r="42141" spans="16:28" x14ac:dyDescent="0.2">
      <c r="P42141" s="12"/>
      <c r="AB42141"/>
    </row>
    <row r="42142" spans="16:28" x14ac:dyDescent="0.2">
      <c r="P42142" s="12"/>
      <c r="AB42142"/>
    </row>
    <row r="42143" spans="16:28" x14ac:dyDescent="0.2">
      <c r="P42143" s="12"/>
      <c r="AB42143"/>
    </row>
    <row r="42144" spans="16:28" x14ac:dyDescent="0.2">
      <c r="P42144" s="12"/>
      <c r="AB42144"/>
    </row>
    <row r="42145" spans="16:28" x14ac:dyDescent="0.2">
      <c r="P42145" s="12"/>
      <c r="AB42145"/>
    </row>
    <row r="42146" spans="16:28" x14ac:dyDescent="0.2">
      <c r="P42146" s="12"/>
      <c r="AB42146"/>
    </row>
    <row r="42147" spans="16:28" x14ac:dyDescent="0.2">
      <c r="P42147" s="12"/>
      <c r="AB42147"/>
    </row>
    <row r="42148" spans="16:28" x14ac:dyDescent="0.2">
      <c r="P42148" s="12"/>
      <c r="AB42148"/>
    </row>
    <row r="42149" spans="16:28" x14ac:dyDescent="0.2">
      <c r="P42149" s="12"/>
      <c r="AB42149"/>
    </row>
    <row r="42150" spans="16:28" x14ac:dyDescent="0.2">
      <c r="P42150" s="12"/>
      <c r="AB42150"/>
    </row>
    <row r="42151" spans="16:28" x14ac:dyDescent="0.2">
      <c r="P42151" s="12"/>
      <c r="AB42151"/>
    </row>
    <row r="42152" spans="16:28" x14ac:dyDescent="0.2">
      <c r="P42152" s="12"/>
      <c r="AB42152"/>
    </row>
    <row r="42153" spans="16:28" x14ac:dyDescent="0.2">
      <c r="P42153" s="12"/>
      <c r="AB42153"/>
    </row>
    <row r="42154" spans="16:28" x14ac:dyDescent="0.2">
      <c r="P42154" s="12"/>
      <c r="AB42154"/>
    </row>
    <row r="42155" spans="16:28" x14ac:dyDescent="0.2">
      <c r="P42155" s="12"/>
      <c r="AB42155"/>
    </row>
    <row r="42156" spans="16:28" x14ac:dyDescent="0.2">
      <c r="P42156" s="12"/>
      <c r="AB42156"/>
    </row>
    <row r="42157" spans="16:28" x14ac:dyDescent="0.2">
      <c r="P42157" s="12"/>
      <c r="AB42157"/>
    </row>
    <row r="42158" spans="16:28" x14ac:dyDescent="0.2">
      <c r="P42158" s="12"/>
      <c r="AB42158"/>
    </row>
    <row r="42159" spans="16:28" x14ac:dyDescent="0.2">
      <c r="P42159" s="12"/>
      <c r="AB42159"/>
    </row>
    <row r="42160" spans="16:28" x14ac:dyDescent="0.2">
      <c r="P42160" s="12"/>
      <c r="AB42160"/>
    </row>
    <row r="42161" spans="16:28" x14ac:dyDescent="0.2">
      <c r="P42161" s="12"/>
      <c r="AB42161"/>
    </row>
    <row r="42162" spans="16:28" x14ac:dyDescent="0.2">
      <c r="P42162" s="12"/>
      <c r="AB42162"/>
    </row>
    <row r="42163" spans="16:28" x14ac:dyDescent="0.2">
      <c r="P42163" s="12"/>
      <c r="AB42163"/>
    </row>
    <row r="42164" spans="16:28" x14ac:dyDescent="0.2">
      <c r="P42164" s="12"/>
      <c r="AB42164"/>
    </row>
    <row r="42165" spans="16:28" x14ac:dyDescent="0.2">
      <c r="P42165" s="12"/>
      <c r="AB42165"/>
    </row>
    <row r="42166" spans="16:28" x14ac:dyDescent="0.2">
      <c r="P42166" s="12"/>
      <c r="AB42166"/>
    </row>
    <row r="42167" spans="16:28" x14ac:dyDescent="0.2">
      <c r="P42167" s="12"/>
      <c r="AB42167"/>
    </row>
    <row r="42168" spans="16:28" x14ac:dyDescent="0.2">
      <c r="P42168" s="12"/>
      <c r="AB42168"/>
    </row>
    <row r="42169" spans="16:28" x14ac:dyDescent="0.2">
      <c r="P42169" s="12"/>
      <c r="AB42169"/>
    </row>
    <row r="42170" spans="16:28" x14ac:dyDescent="0.2">
      <c r="P42170" s="12"/>
      <c r="AB42170"/>
    </row>
    <row r="42171" spans="16:28" x14ac:dyDescent="0.2">
      <c r="P42171" s="12"/>
      <c r="AB42171"/>
    </row>
    <row r="42172" spans="16:28" x14ac:dyDescent="0.2">
      <c r="P42172" s="12"/>
      <c r="AB42172"/>
    </row>
    <row r="42173" spans="16:28" x14ac:dyDescent="0.2">
      <c r="P42173" s="12"/>
      <c r="AB42173"/>
    </row>
    <row r="42174" spans="16:28" x14ac:dyDescent="0.2">
      <c r="P42174" s="12"/>
      <c r="AB42174"/>
    </row>
    <row r="42175" spans="16:28" x14ac:dyDescent="0.2">
      <c r="P42175" s="12"/>
      <c r="AB42175"/>
    </row>
    <row r="42176" spans="16:28" x14ac:dyDescent="0.2">
      <c r="P42176" s="12"/>
      <c r="AB42176"/>
    </row>
    <row r="42177" spans="16:28" x14ac:dyDescent="0.2">
      <c r="P42177" s="12"/>
      <c r="AB42177"/>
    </row>
    <row r="42178" spans="16:28" x14ac:dyDescent="0.2">
      <c r="P42178" s="12"/>
      <c r="AB42178"/>
    </row>
    <row r="42179" spans="16:28" x14ac:dyDescent="0.2">
      <c r="P42179" s="12"/>
      <c r="AB42179"/>
    </row>
    <row r="42180" spans="16:28" x14ac:dyDescent="0.2">
      <c r="P42180" s="12"/>
      <c r="AB42180"/>
    </row>
    <row r="42181" spans="16:28" x14ac:dyDescent="0.2">
      <c r="P42181" s="12"/>
      <c r="AB42181"/>
    </row>
    <row r="42182" spans="16:28" x14ac:dyDescent="0.2">
      <c r="P42182" s="12"/>
      <c r="AB42182"/>
    </row>
    <row r="42183" spans="16:28" x14ac:dyDescent="0.2">
      <c r="P42183" s="12"/>
      <c r="AB42183"/>
    </row>
    <row r="42184" spans="16:28" x14ac:dyDescent="0.2">
      <c r="P42184" s="12"/>
      <c r="AB42184"/>
    </row>
    <row r="42185" spans="16:28" x14ac:dyDescent="0.2">
      <c r="P42185" s="12"/>
      <c r="AB42185"/>
    </row>
    <row r="42186" spans="16:28" x14ac:dyDescent="0.2">
      <c r="P42186" s="12"/>
      <c r="AB42186"/>
    </row>
    <row r="42187" spans="16:28" x14ac:dyDescent="0.2">
      <c r="P42187" s="12"/>
      <c r="AB42187"/>
    </row>
    <row r="42188" spans="16:28" x14ac:dyDescent="0.2">
      <c r="P42188" s="12"/>
      <c r="AB42188"/>
    </row>
    <row r="42189" spans="16:28" x14ac:dyDescent="0.2">
      <c r="P42189" s="12"/>
      <c r="AB42189"/>
    </row>
    <row r="42190" spans="16:28" x14ac:dyDescent="0.2">
      <c r="P42190" s="12"/>
      <c r="AB42190"/>
    </row>
    <row r="42191" spans="16:28" x14ac:dyDescent="0.2">
      <c r="P42191" s="12"/>
      <c r="AB42191"/>
    </row>
    <row r="42192" spans="16:28" x14ac:dyDescent="0.2">
      <c r="P42192" s="12"/>
      <c r="AB42192"/>
    </row>
    <row r="42193" spans="16:28" x14ac:dyDescent="0.2">
      <c r="P42193" s="12"/>
      <c r="AB42193"/>
    </row>
    <row r="42194" spans="16:28" x14ac:dyDescent="0.2">
      <c r="P42194" s="12"/>
      <c r="AB42194"/>
    </row>
    <row r="42195" spans="16:28" x14ac:dyDescent="0.2">
      <c r="P42195" s="12"/>
      <c r="AB42195"/>
    </row>
    <row r="42196" spans="16:28" x14ac:dyDescent="0.2">
      <c r="P42196" s="12"/>
      <c r="AB42196"/>
    </row>
    <row r="42197" spans="16:28" x14ac:dyDescent="0.2">
      <c r="P42197" s="12"/>
      <c r="AB42197"/>
    </row>
    <row r="42198" spans="16:28" x14ac:dyDescent="0.2">
      <c r="P42198" s="12"/>
      <c r="AB42198"/>
    </row>
    <row r="42199" spans="16:28" x14ac:dyDescent="0.2">
      <c r="P42199" s="12"/>
      <c r="AB42199"/>
    </row>
    <row r="42200" spans="16:28" x14ac:dyDescent="0.2">
      <c r="P42200" s="12"/>
      <c r="AB42200"/>
    </row>
    <row r="42201" spans="16:28" x14ac:dyDescent="0.2">
      <c r="P42201" s="12"/>
      <c r="AB42201"/>
    </row>
    <row r="42202" spans="16:28" x14ac:dyDescent="0.2">
      <c r="P42202" s="12"/>
      <c r="AB42202"/>
    </row>
    <row r="42203" spans="16:28" x14ac:dyDescent="0.2">
      <c r="P42203" s="12"/>
      <c r="AB42203"/>
    </row>
    <row r="42204" spans="16:28" x14ac:dyDescent="0.2">
      <c r="P42204" s="12"/>
      <c r="AB42204"/>
    </row>
    <row r="42205" spans="16:28" x14ac:dyDescent="0.2">
      <c r="P42205" s="12"/>
      <c r="AB42205"/>
    </row>
    <row r="42206" spans="16:28" x14ac:dyDescent="0.2">
      <c r="P42206" s="12"/>
      <c r="AB42206"/>
    </row>
    <row r="42207" spans="16:28" x14ac:dyDescent="0.2">
      <c r="P42207" s="12"/>
      <c r="AB42207"/>
    </row>
    <row r="42208" spans="16:28" x14ac:dyDescent="0.2">
      <c r="P42208" s="12"/>
      <c r="AB42208"/>
    </row>
    <row r="42209" spans="16:28" x14ac:dyDescent="0.2">
      <c r="P42209" s="12"/>
      <c r="AB42209"/>
    </row>
    <row r="42210" spans="16:28" x14ac:dyDescent="0.2">
      <c r="P42210" s="12"/>
      <c r="AB42210"/>
    </row>
    <row r="42211" spans="16:28" x14ac:dyDescent="0.2">
      <c r="P42211" s="12"/>
      <c r="AB42211"/>
    </row>
    <row r="42212" spans="16:28" x14ac:dyDescent="0.2">
      <c r="P42212" s="12"/>
      <c r="AB42212"/>
    </row>
    <row r="42213" spans="16:28" x14ac:dyDescent="0.2">
      <c r="P42213" s="12"/>
      <c r="AB42213"/>
    </row>
    <row r="42214" spans="16:28" x14ac:dyDescent="0.2">
      <c r="P42214" s="12"/>
      <c r="AB42214"/>
    </row>
    <row r="42215" spans="16:28" x14ac:dyDescent="0.2">
      <c r="P42215" s="12"/>
      <c r="AB42215"/>
    </row>
    <row r="42216" spans="16:28" x14ac:dyDescent="0.2">
      <c r="P42216" s="12"/>
      <c r="AB42216"/>
    </row>
    <row r="42217" spans="16:28" x14ac:dyDescent="0.2">
      <c r="P42217" s="12"/>
      <c r="AB42217"/>
    </row>
    <row r="42218" spans="16:28" x14ac:dyDescent="0.2">
      <c r="P42218" s="12"/>
      <c r="AB42218"/>
    </row>
    <row r="42219" spans="16:28" x14ac:dyDescent="0.2">
      <c r="P42219" s="12"/>
      <c r="AB42219"/>
    </row>
    <row r="42220" spans="16:28" x14ac:dyDescent="0.2">
      <c r="P42220" s="12"/>
      <c r="AB42220"/>
    </row>
    <row r="42221" spans="16:28" x14ac:dyDescent="0.2">
      <c r="P42221" s="12"/>
      <c r="AB42221"/>
    </row>
    <row r="42222" spans="16:28" x14ac:dyDescent="0.2">
      <c r="P42222" s="12"/>
      <c r="AB42222"/>
    </row>
    <row r="42223" spans="16:28" x14ac:dyDescent="0.2">
      <c r="P42223" s="12"/>
      <c r="AB42223"/>
    </row>
    <row r="42224" spans="16:28" x14ac:dyDescent="0.2">
      <c r="P42224" s="12"/>
      <c r="AB42224"/>
    </row>
    <row r="42225" spans="16:28" x14ac:dyDescent="0.2">
      <c r="P42225" s="12"/>
      <c r="AB42225"/>
    </row>
    <row r="42226" spans="16:28" x14ac:dyDescent="0.2">
      <c r="P42226" s="12"/>
      <c r="AB42226"/>
    </row>
    <row r="42227" spans="16:28" x14ac:dyDescent="0.2">
      <c r="P42227" s="12"/>
      <c r="AB42227"/>
    </row>
    <row r="42228" spans="16:28" x14ac:dyDescent="0.2">
      <c r="P42228" s="12"/>
      <c r="AB42228"/>
    </row>
    <row r="42229" spans="16:28" x14ac:dyDescent="0.2">
      <c r="P42229" s="12"/>
      <c r="AB42229"/>
    </row>
    <row r="42230" spans="16:28" x14ac:dyDescent="0.2">
      <c r="P42230" s="12"/>
      <c r="AB42230"/>
    </row>
    <row r="42231" spans="16:28" x14ac:dyDescent="0.2">
      <c r="P42231" s="12"/>
      <c r="AB42231"/>
    </row>
    <row r="42232" spans="16:28" x14ac:dyDescent="0.2">
      <c r="P42232" s="12"/>
      <c r="AB42232"/>
    </row>
    <row r="42233" spans="16:28" x14ac:dyDescent="0.2">
      <c r="P42233" s="12"/>
      <c r="AB42233"/>
    </row>
    <row r="42234" spans="16:28" x14ac:dyDescent="0.2">
      <c r="P42234" s="12"/>
      <c r="AB42234"/>
    </row>
    <row r="42235" spans="16:28" x14ac:dyDescent="0.2">
      <c r="P42235" s="12"/>
      <c r="AB42235"/>
    </row>
    <row r="42236" spans="16:28" x14ac:dyDescent="0.2">
      <c r="P42236" s="12"/>
      <c r="AB42236"/>
    </row>
    <row r="42237" spans="16:28" x14ac:dyDescent="0.2">
      <c r="P42237" s="12"/>
      <c r="AB42237"/>
    </row>
    <row r="42238" spans="16:28" x14ac:dyDescent="0.2">
      <c r="P42238" s="12"/>
      <c r="AB42238"/>
    </row>
    <row r="42239" spans="16:28" x14ac:dyDescent="0.2">
      <c r="P42239" s="12"/>
      <c r="AB42239"/>
    </row>
    <row r="42240" spans="16:28" x14ac:dyDescent="0.2">
      <c r="P42240" s="12"/>
      <c r="AB42240"/>
    </row>
    <row r="42241" spans="16:28" x14ac:dyDescent="0.2">
      <c r="P42241" s="12"/>
      <c r="AB42241"/>
    </row>
    <row r="42242" spans="16:28" x14ac:dyDescent="0.2">
      <c r="P42242" s="12"/>
      <c r="AB42242"/>
    </row>
    <row r="42243" spans="16:28" x14ac:dyDescent="0.2">
      <c r="P42243" s="12"/>
      <c r="AB42243"/>
    </row>
    <row r="42244" spans="16:28" x14ac:dyDescent="0.2">
      <c r="P42244" s="12"/>
      <c r="AB42244"/>
    </row>
    <row r="42245" spans="16:28" x14ac:dyDescent="0.2">
      <c r="P42245" s="12"/>
      <c r="AB42245"/>
    </row>
    <row r="42246" spans="16:28" x14ac:dyDescent="0.2">
      <c r="P42246" s="12"/>
      <c r="AB42246"/>
    </row>
    <row r="42247" spans="16:28" x14ac:dyDescent="0.2">
      <c r="P42247" s="12"/>
      <c r="AB42247"/>
    </row>
    <row r="42248" spans="16:28" x14ac:dyDescent="0.2">
      <c r="P42248" s="12"/>
      <c r="AB42248"/>
    </row>
    <row r="42249" spans="16:28" x14ac:dyDescent="0.2">
      <c r="P42249" s="12"/>
      <c r="AB42249"/>
    </row>
    <row r="42250" spans="16:28" x14ac:dyDescent="0.2">
      <c r="P42250" s="12"/>
      <c r="AB42250"/>
    </row>
    <row r="42251" spans="16:28" x14ac:dyDescent="0.2">
      <c r="P42251" s="12"/>
      <c r="AB42251"/>
    </row>
    <row r="42252" spans="16:28" x14ac:dyDescent="0.2">
      <c r="P42252" s="12"/>
      <c r="AB42252"/>
    </row>
    <row r="42253" spans="16:28" x14ac:dyDescent="0.2">
      <c r="P42253" s="12"/>
      <c r="AB42253"/>
    </row>
    <row r="42254" spans="16:28" x14ac:dyDescent="0.2">
      <c r="P42254" s="12"/>
      <c r="AB42254"/>
    </row>
    <row r="42255" spans="16:28" x14ac:dyDescent="0.2">
      <c r="P42255" s="12"/>
      <c r="AB42255"/>
    </row>
    <row r="42256" spans="16:28" x14ac:dyDescent="0.2">
      <c r="P42256" s="12"/>
      <c r="AB42256"/>
    </row>
    <row r="42257" spans="16:28" x14ac:dyDescent="0.2">
      <c r="P42257" s="12"/>
      <c r="AB42257"/>
    </row>
    <row r="42258" spans="16:28" x14ac:dyDescent="0.2">
      <c r="P42258" s="12"/>
      <c r="AB42258"/>
    </row>
    <row r="42259" spans="16:28" x14ac:dyDescent="0.2">
      <c r="P42259" s="12"/>
      <c r="AB42259"/>
    </row>
    <row r="42260" spans="16:28" x14ac:dyDescent="0.2">
      <c r="P42260" s="12"/>
      <c r="AB42260"/>
    </row>
    <row r="42261" spans="16:28" x14ac:dyDescent="0.2">
      <c r="P42261" s="12"/>
      <c r="AB42261"/>
    </row>
    <row r="42262" spans="16:28" x14ac:dyDescent="0.2">
      <c r="P42262" s="12"/>
      <c r="AB42262"/>
    </row>
    <row r="42263" spans="16:28" x14ac:dyDescent="0.2">
      <c r="P42263" s="12"/>
      <c r="AB42263"/>
    </row>
    <row r="42264" spans="16:28" x14ac:dyDescent="0.2">
      <c r="P42264" s="12"/>
      <c r="AB42264"/>
    </row>
    <row r="42265" spans="16:28" x14ac:dyDescent="0.2">
      <c r="P42265" s="12"/>
      <c r="AB42265"/>
    </row>
    <row r="42266" spans="16:28" x14ac:dyDescent="0.2">
      <c r="P42266" s="12"/>
      <c r="AB42266"/>
    </row>
    <row r="42267" spans="16:28" x14ac:dyDescent="0.2">
      <c r="P42267" s="12"/>
      <c r="AB42267"/>
    </row>
    <row r="42268" spans="16:28" x14ac:dyDescent="0.2">
      <c r="P42268" s="12"/>
      <c r="AB42268"/>
    </row>
    <row r="42269" spans="16:28" x14ac:dyDescent="0.2">
      <c r="P42269" s="12"/>
      <c r="AB42269"/>
    </row>
    <row r="42270" spans="16:28" x14ac:dyDescent="0.2">
      <c r="P42270" s="12"/>
      <c r="AB42270"/>
    </row>
    <row r="42271" spans="16:28" x14ac:dyDescent="0.2">
      <c r="P42271" s="12"/>
      <c r="AB42271"/>
    </row>
    <row r="42272" spans="16:28" x14ac:dyDescent="0.2">
      <c r="P42272" s="12"/>
      <c r="AB42272"/>
    </row>
    <row r="42273" spans="16:28" x14ac:dyDescent="0.2">
      <c r="P42273" s="12"/>
      <c r="AB42273"/>
    </row>
    <row r="42274" spans="16:28" x14ac:dyDescent="0.2">
      <c r="P42274" s="12"/>
      <c r="AB42274"/>
    </row>
    <row r="42275" spans="16:28" x14ac:dyDescent="0.2">
      <c r="P42275" s="12"/>
      <c r="AB42275"/>
    </row>
    <row r="42276" spans="16:28" x14ac:dyDescent="0.2">
      <c r="P42276" s="12"/>
      <c r="AB42276"/>
    </row>
    <row r="42277" spans="16:28" x14ac:dyDescent="0.2">
      <c r="P42277" s="12"/>
      <c r="AB42277"/>
    </row>
    <row r="42278" spans="16:28" x14ac:dyDescent="0.2">
      <c r="P42278" s="12"/>
      <c r="AB42278"/>
    </row>
    <row r="42279" spans="16:28" x14ac:dyDescent="0.2">
      <c r="P42279" s="12"/>
      <c r="AB42279"/>
    </row>
    <row r="42280" spans="16:28" x14ac:dyDescent="0.2">
      <c r="P42280" s="12"/>
      <c r="AB42280"/>
    </row>
    <row r="42281" spans="16:28" x14ac:dyDescent="0.2">
      <c r="P42281" s="12"/>
      <c r="AB42281"/>
    </row>
    <row r="42282" spans="16:28" x14ac:dyDescent="0.2">
      <c r="P42282" s="12"/>
      <c r="AB42282"/>
    </row>
    <row r="42283" spans="16:28" x14ac:dyDescent="0.2">
      <c r="P42283" s="12"/>
      <c r="AB42283"/>
    </row>
    <row r="42284" spans="16:28" x14ac:dyDescent="0.2">
      <c r="P42284" s="12"/>
      <c r="AB42284"/>
    </row>
    <row r="42285" spans="16:28" x14ac:dyDescent="0.2">
      <c r="P42285" s="12"/>
      <c r="AB42285"/>
    </row>
    <row r="42286" spans="16:28" x14ac:dyDescent="0.2">
      <c r="P42286" s="12"/>
      <c r="AB42286"/>
    </row>
    <row r="42287" spans="16:28" x14ac:dyDescent="0.2">
      <c r="P42287" s="12"/>
      <c r="AB42287"/>
    </row>
    <row r="42288" spans="16:28" x14ac:dyDescent="0.2">
      <c r="P42288" s="12"/>
      <c r="AB42288"/>
    </row>
    <row r="42289" spans="16:28" x14ac:dyDescent="0.2">
      <c r="P42289" s="12"/>
      <c r="AB42289"/>
    </row>
    <row r="42290" spans="16:28" x14ac:dyDescent="0.2">
      <c r="P42290" s="12"/>
      <c r="AB42290"/>
    </row>
    <row r="42291" spans="16:28" x14ac:dyDescent="0.2">
      <c r="P42291" s="12"/>
      <c r="AB42291"/>
    </row>
    <row r="42292" spans="16:28" x14ac:dyDescent="0.2">
      <c r="P42292" s="12"/>
      <c r="AB42292"/>
    </row>
    <row r="42293" spans="16:28" x14ac:dyDescent="0.2">
      <c r="P42293" s="12"/>
      <c r="AB42293"/>
    </row>
    <row r="42294" spans="16:28" x14ac:dyDescent="0.2">
      <c r="P42294" s="12"/>
      <c r="AB42294"/>
    </row>
    <row r="42295" spans="16:28" x14ac:dyDescent="0.2">
      <c r="P42295" s="12"/>
      <c r="AB42295"/>
    </row>
    <row r="42296" spans="16:28" x14ac:dyDescent="0.2">
      <c r="P42296" s="12"/>
      <c r="AB42296"/>
    </row>
    <row r="42297" spans="16:28" x14ac:dyDescent="0.2">
      <c r="P42297" s="12"/>
      <c r="AB42297"/>
    </row>
    <row r="42298" spans="16:28" x14ac:dyDescent="0.2">
      <c r="P42298" s="12"/>
      <c r="AB42298"/>
    </row>
    <row r="42299" spans="16:28" x14ac:dyDescent="0.2">
      <c r="P42299" s="12"/>
      <c r="AB42299"/>
    </row>
    <row r="42300" spans="16:28" x14ac:dyDescent="0.2">
      <c r="P42300" s="12"/>
      <c r="AB42300"/>
    </row>
    <row r="42301" spans="16:28" x14ac:dyDescent="0.2">
      <c r="P42301" s="12"/>
      <c r="AB42301"/>
    </row>
    <row r="42302" spans="16:28" x14ac:dyDescent="0.2">
      <c r="P42302" s="12"/>
      <c r="AB42302"/>
    </row>
    <row r="42303" spans="16:28" x14ac:dyDescent="0.2">
      <c r="P42303" s="12"/>
      <c r="AB42303"/>
    </row>
    <row r="42304" spans="16:28" x14ac:dyDescent="0.2">
      <c r="P42304" s="12"/>
      <c r="AB42304"/>
    </row>
    <row r="42305" spans="16:28" x14ac:dyDescent="0.2">
      <c r="P42305" s="12"/>
      <c r="AB42305"/>
    </row>
    <row r="42306" spans="16:28" x14ac:dyDescent="0.2">
      <c r="P42306" s="12"/>
      <c r="AB42306"/>
    </row>
    <row r="42307" spans="16:28" x14ac:dyDescent="0.2">
      <c r="P42307" s="12"/>
      <c r="AB42307"/>
    </row>
    <row r="42308" spans="16:28" x14ac:dyDescent="0.2">
      <c r="P42308" s="12"/>
      <c r="AB42308"/>
    </row>
    <row r="42309" spans="16:28" x14ac:dyDescent="0.2">
      <c r="P42309" s="12"/>
      <c r="AB42309"/>
    </row>
    <row r="42310" spans="16:28" x14ac:dyDescent="0.2">
      <c r="P42310" s="12"/>
      <c r="AB42310"/>
    </row>
    <row r="42311" spans="16:28" x14ac:dyDescent="0.2">
      <c r="P42311" s="12"/>
      <c r="AB42311"/>
    </row>
    <row r="42312" spans="16:28" x14ac:dyDescent="0.2">
      <c r="P42312" s="12"/>
      <c r="AB42312"/>
    </row>
    <row r="42313" spans="16:28" x14ac:dyDescent="0.2">
      <c r="P42313" s="12"/>
      <c r="AB42313"/>
    </row>
    <row r="42314" spans="16:28" x14ac:dyDescent="0.2">
      <c r="P42314" s="12"/>
      <c r="AB42314"/>
    </row>
    <row r="42315" spans="16:28" x14ac:dyDescent="0.2">
      <c r="P42315" s="12"/>
      <c r="AB42315"/>
    </row>
    <row r="42316" spans="16:28" x14ac:dyDescent="0.2">
      <c r="P42316" s="12"/>
      <c r="AB42316"/>
    </row>
    <row r="42317" spans="16:28" x14ac:dyDescent="0.2">
      <c r="P42317" s="12"/>
      <c r="AB42317"/>
    </row>
    <row r="42318" spans="16:28" x14ac:dyDescent="0.2">
      <c r="P42318" s="12"/>
      <c r="AB42318"/>
    </row>
    <row r="42319" spans="16:28" x14ac:dyDescent="0.2">
      <c r="P42319" s="12"/>
      <c r="AB42319"/>
    </row>
    <row r="42320" spans="16:28" x14ac:dyDescent="0.2">
      <c r="P42320" s="12"/>
      <c r="AB42320"/>
    </row>
    <row r="42321" spans="16:28" x14ac:dyDescent="0.2">
      <c r="P42321" s="12"/>
      <c r="AB42321"/>
    </row>
    <row r="42322" spans="16:28" x14ac:dyDescent="0.2">
      <c r="P42322" s="12"/>
      <c r="AB42322"/>
    </row>
    <row r="42323" spans="16:28" x14ac:dyDescent="0.2">
      <c r="P42323" s="12"/>
      <c r="AB42323"/>
    </row>
    <row r="42324" spans="16:28" x14ac:dyDescent="0.2">
      <c r="P42324" s="12"/>
      <c r="AB42324"/>
    </row>
    <row r="42325" spans="16:28" x14ac:dyDescent="0.2">
      <c r="P42325" s="12"/>
      <c r="AB42325"/>
    </row>
    <row r="42326" spans="16:28" x14ac:dyDescent="0.2">
      <c r="P42326" s="12"/>
      <c r="AB42326"/>
    </row>
    <row r="42327" spans="16:28" x14ac:dyDescent="0.2">
      <c r="P42327" s="12"/>
      <c r="AB42327"/>
    </row>
    <row r="42328" spans="16:28" x14ac:dyDescent="0.2">
      <c r="P42328" s="12"/>
      <c r="AB42328"/>
    </row>
    <row r="42329" spans="16:28" x14ac:dyDescent="0.2">
      <c r="P42329" s="12"/>
      <c r="AB42329"/>
    </row>
    <row r="42330" spans="16:28" x14ac:dyDescent="0.2">
      <c r="P42330" s="12"/>
      <c r="AB42330"/>
    </row>
    <row r="42331" spans="16:28" x14ac:dyDescent="0.2">
      <c r="P42331" s="12"/>
      <c r="AB42331"/>
    </row>
    <row r="42332" spans="16:28" x14ac:dyDescent="0.2">
      <c r="P42332" s="12"/>
      <c r="AB42332"/>
    </row>
    <row r="42333" spans="16:28" x14ac:dyDescent="0.2">
      <c r="P42333" s="12"/>
      <c r="AB42333"/>
    </row>
    <row r="42334" spans="16:28" x14ac:dyDescent="0.2">
      <c r="P42334" s="12"/>
      <c r="AB42334"/>
    </row>
    <row r="42335" spans="16:28" x14ac:dyDescent="0.2">
      <c r="P42335" s="12"/>
      <c r="AB42335"/>
    </row>
    <row r="42336" spans="16:28" x14ac:dyDescent="0.2">
      <c r="P42336" s="12"/>
      <c r="AB42336"/>
    </row>
    <row r="42337" spans="16:28" x14ac:dyDescent="0.2">
      <c r="P42337" s="12"/>
      <c r="AB42337"/>
    </row>
    <row r="42338" spans="16:28" x14ac:dyDescent="0.2">
      <c r="P42338" s="12"/>
      <c r="AB42338"/>
    </row>
    <row r="42339" spans="16:28" x14ac:dyDescent="0.2">
      <c r="P42339" s="12"/>
      <c r="AB42339"/>
    </row>
    <row r="42340" spans="16:28" x14ac:dyDescent="0.2">
      <c r="P42340" s="12"/>
      <c r="AB42340"/>
    </row>
    <row r="42341" spans="16:28" x14ac:dyDescent="0.2">
      <c r="P42341" s="12"/>
      <c r="AB42341"/>
    </row>
    <row r="42342" spans="16:28" x14ac:dyDescent="0.2">
      <c r="P42342" s="12"/>
      <c r="AB42342"/>
    </row>
    <row r="42343" spans="16:28" x14ac:dyDescent="0.2">
      <c r="P42343" s="12"/>
      <c r="AB42343"/>
    </row>
    <row r="42344" spans="16:28" x14ac:dyDescent="0.2">
      <c r="P42344" s="12"/>
      <c r="AB42344"/>
    </row>
    <row r="42345" spans="16:28" x14ac:dyDescent="0.2">
      <c r="P42345" s="12"/>
      <c r="AB42345"/>
    </row>
    <row r="42346" spans="16:28" x14ac:dyDescent="0.2">
      <c r="P42346" s="12"/>
      <c r="AB42346"/>
    </row>
    <row r="42347" spans="16:28" x14ac:dyDescent="0.2">
      <c r="P42347" s="12"/>
      <c r="AB42347"/>
    </row>
    <row r="42348" spans="16:28" x14ac:dyDescent="0.2">
      <c r="P42348" s="12"/>
      <c r="AB42348"/>
    </row>
    <row r="42349" spans="16:28" x14ac:dyDescent="0.2">
      <c r="P42349" s="12"/>
      <c r="AB42349"/>
    </row>
    <row r="42350" spans="16:28" x14ac:dyDescent="0.2">
      <c r="P42350" s="12"/>
      <c r="AB42350"/>
    </row>
    <row r="42351" spans="16:28" x14ac:dyDescent="0.2">
      <c r="P42351" s="12"/>
      <c r="AB42351"/>
    </row>
    <row r="42352" spans="16:28" x14ac:dyDescent="0.2">
      <c r="P42352" s="12"/>
      <c r="AB42352"/>
    </row>
    <row r="42353" spans="16:28" x14ac:dyDescent="0.2">
      <c r="P42353" s="12"/>
      <c r="AB42353"/>
    </row>
    <row r="42354" spans="16:28" x14ac:dyDescent="0.2">
      <c r="P42354" s="12"/>
      <c r="AB42354"/>
    </row>
    <row r="42355" spans="16:28" x14ac:dyDescent="0.2">
      <c r="P42355" s="12"/>
      <c r="AB42355"/>
    </row>
    <row r="42356" spans="16:28" x14ac:dyDescent="0.2">
      <c r="P42356" s="12"/>
      <c r="AB42356"/>
    </row>
    <row r="42357" spans="16:28" x14ac:dyDescent="0.2">
      <c r="P42357" s="12"/>
      <c r="AB42357"/>
    </row>
    <row r="42358" spans="16:28" x14ac:dyDescent="0.2">
      <c r="P42358" s="12"/>
      <c r="AB42358"/>
    </row>
    <row r="42359" spans="16:28" x14ac:dyDescent="0.2">
      <c r="P42359" s="12"/>
      <c r="AB42359"/>
    </row>
    <row r="42360" spans="16:28" x14ac:dyDescent="0.2">
      <c r="P42360" s="12"/>
      <c r="AB42360"/>
    </row>
    <row r="42361" spans="16:28" x14ac:dyDescent="0.2">
      <c r="P42361" s="12"/>
      <c r="AB42361"/>
    </row>
    <row r="42362" spans="16:28" x14ac:dyDescent="0.2">
      <c r="P42362" s="12"/>
      <c r="AB42362"/>
    </row>
    <row r="42363" spans="16:28" x14ac:dyDescent="0.2">
      <c r="P42363" s="12"/>
      <c r="AB42363"/>
    </row>
    <row r="42364" spans="16:28" x14ac:dyDescent="0.2">
      <c r="P42364" s="12"/>
      <c r="AB42364"/>
    </row>
    <row r="42365" spans="16:28" x14ac:dyDescent="0.2">
      <c r="P42365" s="12"/>
      <c r="AB42365"/>
    </row>
    <row r="42366" spans="16:28" x14ac:dyDescent="0.2">
      <c r="P42366" s="12"/>
      <c r="AB42366"/>
    </row>
    <row r="42367" spans="16:28" x14ac:dyDescent="0.2">
      <c r="P42367" s="12"/>
      <c r="AB42367"/>
    </row>
    <row r="42368" spans="16:28" x14ac:dyDescent="0.2">
      <c r="P42368" s="12"/>
      <c r="AB42368"/>
    </row>
    <row r="42369" spans="16:28" x14ac:dyDescent="0.2">
      <c r="P42369" s="12"/>
      <c r="AB42369"/>
    </row>
    <row r="42370" spans="16:28" x14ac:dyDescent="0.2">
      <c r="P42370" s="12"/>
      <c r="AB42370"/>
    </row>
    <row r="42371" spans="16:28" x14ac:dyDescent="0.2">
      <c r="P42371" s="12"/>
      <c r="AB42371"/>
    </row>
    <row r="42372" spans="16:28" x14ac:dyDescent="0.2">
      <c r="P42372" s="12"/>
      <c r="AB42372"/>
    </row>
    <row r="42373" spans="16:28" x14ac:dyDescent="0.2">
      <c r="P42373" s="12"/>
      <c r="AB42373"/>
    </row>
    <row r="42374" spans="16:28" x14ac:dyDescent="0.2">
      <c r="P42374" s="12"/>
      <c r="AB42374"/>
    </row>
    <row r="42375" spans="16:28" x14ac:dyDescent="0.2">
      <c r="P42375" s="12"/>
      <c r="AB42375"/>
    </row>
    <row r="42376" spans="16:28" x14ac:dyDescent="0.2">
      <c r="P42376" s="12"/>
      <c r="AB42376"/>
    </row>
    <row r="42377" spans="16:28" x14ac:dyDescent="0.2">
      <c r="P42377" s="12"/>
      <c r="AB42377"/>
    </row>
    <row r="42378" spans="16:28" x14ac:dyDescent="0.2">
      <c r="P42378" s="12"/>
      <c r="AB42378"/>
    </row>
    <row r="42379" spans="16:28" x14ac:dyDescent="0.2">
      <c r="P42379" s="12"/>
      <c r="AB42379"/>
    </row>
    <row r="42380" spans="16:28" x14ac:dyDescent="0.2">
      <c r="P42380" s="12"/>
      <c r="AB42380"/>
    </row>
    <row r="42381" spans="16:28" x14ac:dyDescent="0.2">
      <c r="P42381" s="12"/>
      <c r="AB42381"/>
    </row>
    <row r="42382" spans="16:28" x14ac:dyDescent="0.2">
      <c r="P42382" s="12"/>
      <c r="AB42382"/>
    </row>
    <row r="42383" spans="16:28" x14ac:dyDescent="0.2">
      <c r="P42383" s="12"/>
      <c r="AB42383"/>
    </row>
    <row r="42384" spans="16:28" x14ac:dyDescent="0.2">
      <c r="P42384" s="12"/>
      <c r="AB42384"/>
    </row>
    <row r="42385" spans="16:28" x14ac:dyDescent="0.2">
      <c r="P42385" s="12"/>
      <c r="AB42385"/>
    </row>
    <row r="42386" spans="16:28" x14ac:dyDescent="0.2">
      <c r="P42386" s="12"/>
      <c r="AB42386"/>
    </row>
    <row r="42387" spans="16:28" x14ac:dyDescent="0.2">
      <c r="P42387" s="12"/>
      <c r="AB42387"/>
    </row>
    <row r="42388" spans="16:28" x14ac:dyDescent="0.2">
      <c r="P42388" s="12"/>
      <c r="AB42388"/>
    </row>
    <row r="42389" spans="16:28" x14ac:dyDescent="0.2">
      <c r="P42389" s="12"/>
      <c r="AB42389"/>
    </row>
    <row r="42390" spans="16:28" x14ac:dyDescent="0.2">
      <c r="P42390" s="12"/>
      <c r="AB42390"/>
    </row>
    <row r="42391" spans="16:28" x14ac:dyDescent="0.2">
      <c r="P42391" s="12"/>
      <c r="AB42391"/>
    </row>
    <row r="42392" spans="16:28" x14ac:dyDescent="0.2">
      <c r="P42392" s="12"/>
      <c r="AB42392"/>
    </row>
    <row r="42393" spans="16:28" x14ac:dyDescent="0.2">
      <c r="P42393" s="12"/>
      <c r="AB42393"/>
    </row>
    <row r="42394" spans="16:28" x14ac:dyDescent="0.2">
      <c r="P42394" s="12"/>
      <c r="AB42394"/>
    </row>
    <row r="42395" spans="16:28" x14ac:dyDescent="0.2">
      <c r="P42395" s="12"/>
      <c r="AB42395"/>
    </row>
    <row r="42396" spans="16:28" x14ac:dyDescent="0.2">
      <c r="P42396" s="12"/>
      <c r="AB42396"/>
    </row>
    <row r="42397" spans="16:28" x14ac:dyDescent="0.2">
      <c r="P42397" s="12"/>
      <c r="AB42397"/>
    </row>
    <row r="42398" spans="16:28" x14ac:dyDescent="0.2">
      <c r="P42398" s="12"/>
      <c r="AB42398"/>
    </row>
    <row r="42399" spans="16:28" x14ac:dyDescent="0.2">
      <c r="P42399" s="12"/>
      <c r="AB42399"/>
    </row>
    <row r="42400" spans="16:28" x14ac:dyDescent="0.2">
      <c r="P42400" s="12"/>
      <c r="AB42400"/>
    </row>
    <row r="42401" spans="16:28" x14ac:dyDescent="0.2">
      <c r="P42401" s="12"/>
      <c r="AB42401"/>
    </row>
    <row r="42402" spans="16:28" x14ac:dyDescent="0.2">
      <c r="P42402" s="12"/>
      <c r="AB42402"/>
    </row>
    <row r="42403" spans="16:28" x14ac:dyDescent="0.2">
      <c r="P42403" s="12"/>
      <c r="AB42403"/>
    </row>
    <row r="42404" spans="16:28" x14ac:dyDescent="0.2">
      <c r="P42404" s="12"/>
      <c r="AB42404"/>
    </row>
    <row r="42405" spans="16:28" x14ac:dyDescent="0.2">
      <c r="P42405" s="12"/>
      <c r="AB42405"/>
    </row>
    <row r="42406" spans="16:28" x14ac:dyDescent="0.2">
      <c r="P42406" s="12"/>
      <c r="AB42406"/>
    </row>
    <row r="42407" spans="16:28" x14ac:dyDescent="0.2">
      <c r="P42407" s="12"/>
      <c r="AB42407"/>
    </row>
    <row r="42408" spans="16:28" x14ac:dyDescent="0.2">
      <c r="P42408" s="12"/>
      <c r="AB42408"/>
    </row>
    <row r="42409" spans="16:28" x14ac:dyDescent="0.2">
      <c r="P42409" s="12"/>
      <c r="AB42409"/>
    </row>
    <row r="42410" spans="16:28" x14ac:dyDescent="0.2">
      <c r="P42410" s="12"/>
      <c r="AB42410"/>
    </row>
    <row r="42411" spans="16:28" x14ac:dyDescent="0.2">
      <c r="P42411" s="12"/>
      <c r="AB42411"/>
    </row>
    <row r="42412" spans="16:28" x14ac:dyDescent="0.2">
      <c r="P42412" s="12"/>
      <c r="AB42412"/>
    </row>
    <row r="42413" spans="16:28" x14ac:dyDescent="0.2">
      <c r="P42413" s="12"/>
      <c r="AB42413"/>
    </row>
    <row r="42414" spans="16:28" x14ac:dyDescent="0.2">
      <c r="P42414" s="12"/>
      <c r="AB42414"/>
    </row>
    <row r="42415" spans="16:28" x14ac:dyDescent="0.2">
      <c r="P42415" s="12"/>
      <c r="AB42415"/>
    </row>
    <row r="42416" spans="16:28" x14ac:dyDescent="0.2">
      <c r="P42416" s="12"/>
      <c r="AB42416"/>
    </row>
    <row r="42417" spans="16:28" x14ac:dyDescent="0.2">
      <c r="P42417" s="12"/>
      <c r="AB42417"/>
    </row>
    <row r="42418" spans="16:28" x14ac:dyDescent="0.2">
      <c r="P42418" s="12"/>
      <c r="AB42418"/>
    </row>
    <row r="42419" spans="16:28" x14ac:dyDescent="0.2">
      <c r="P42419" s="12"/>
      <c r="AB42419"/>
    </row>
    <row r="42420" spans="16:28" x14ac:dyDescent="0.2">
      <c r="P42420" s="12"/>
      <c r="AB42420"/>
    </row>
    <row r="42421" spans="16:28" x14ac:dyDescent="0.2">
      <c r="P42421" s="12"/>
      <c r="AB42421"/>
    </row>
    <row r="42422" spans="16:28" x14ac:dyDescent="0.2">
      <c r="P42422" s="12"/>
      <c r="AB42422"/>
    </row>
    <row r="42423" spans="16:28" x14ac:dyDescent="0.2">
      <c r="P42423" s="12"/>
      <c r="AB42423"/>
    </row>
    <row r="42424" spans="16:28" x14ac:dyDescent="0.2">
      <c r="P42424" s="12"/>
      <c r="AB42424"/>
    </row>
    <row r="42425" spans="16:28" x14ac:dyDescent="0.2">
      <c r="P42425" s="12"/>
      <c r="AB42425"/>
    </row>
    <row r="42426" spans="16:28" x14ac:dyDescent="0.2">
      <c r="P42426" s="12"/>
      <c r="AB42426"/>
    </row>
    <row r="42427" spans="16:28" x14ac:dyDescent="0.2">
      <c r="P42427" s="12"/>
      <c r="AB42427"/>
    </row>
    <row r="42428" spans="16:28" x14ac:dyDescent="0.2">
      <c r="P42428" s="12"/>
      <c r="AB42428"/>
    </row>
    <row r="42429" spans="16:28" x14ac:dyDescent="0.2">
      <c r="P42429" s="12"/>
      <c r="AB42429"/>
    </row>
    <row r="42430" spans="16:28" x14ac:dyDescent="0.2">
      <c r="P42430" s="12"/>
      <c r="AB42430"/>
    </row>
    <row r="42431" spans="16:28" x14ac:dyDescent="0.2">
      <c r="P42431" s="12"/>
      <c r="AB42431"/>
    </row>
    <row r="42432" spans="16:28" x14ac:dyDescent="0.2">
      <c r="P42432" s="12"/>
      <c r="AB42432"/>
    </row>
    <row r="42433" spans="16:28" x14ac:dyDescent="0.2">
      <c r="P42433" s="12"/>
      <c r="AB42433"/>
    </row>
    <row r="42434" spans="16:28" x14ac:dyDescent="0.2">
      <c r="P42434" s="12"/>
      <c r="AB42434"/>
    </row>
    <row r="42435" spans="16:28" x14ac:dyDescent="0.2">
      <c r="P42435" s="12"/>
      <c r="AB42435"/>
    </row>
    <row r="42436" spans="16:28" x14ac:dyDescent="0.2">
      <c r="P42436" s="12"/>
      <c r="AB42436"/>
    </row>
    <row r="42437" spans="16:28" x14ac:dyDescent="0.2">
      <c r="P42437" s="12"/>
      <c r="AB42437"/>
    </row>
    <row r="42438" spans="16:28" x14ac:dyDescent="0.2">
      <c r="P42438" s="12"/>
      <c r="AB42438"/>
    </row>
    <row r="42439" spans="16:28" x14ac:dyDescent="0.2">
      <c r="P42439" s="12"/>
      <c r="AB42439"/>
    </row>
    <row r="42440" spans="16:28" x14ac:dyDescent="0.2">
      <c r="P42440" s="12"/>
      <c r="AB42440"/>
    </row>
    <row r="42441" spans="16:28" x14ac:dyDescent="0.2">
      <c r="P42441" s="12"/>
      <c r="AB42441"/>
    </row>
    <row r="42442" spans="16:28" x14ac:dyDescent="0.2">
      <c r="P42442" s="12"/>
      <c r="AB42442"/>
    </row>
    <row r="42443" spans="16:28" x14ac:dyDescent="0.2">
      <c r="P42443" s="12"/>
      <c r="AB42443"/>
    </row>
    <row r="42444" spans="16:28" x14ac:dyDescent="0.2">
      <c r="P42444" s="12"/>
      <c r="AB42444"/>
    </row>
    <row r="42445" spans="16:28" x14ac:dyDescent="0.2">
      <c r="P42445" s="12"/>
      <c r="AB42445"/>
    </row>
    <row r="42446" spans="16:28" x14ac:dyDescent="0.2">
      <c r="P42446" s="12"/>
      <c r="AB42446"/>
    </row>
    <row r="42447" spans="16:28" x14ac:dyDescent="0.2">
      <c r="P42447" s="12"/>
      <c r="AB42447"/>
    </row>
    <row r="42448" spans="16:28" x14ac:dyDescent="0.2">
      <c r="P42448" s="12"/>
      <c r="AB42448"/>
    </row>
    <row r="42449" spans="16:28" x14ac:dyDescent="0.2">
      <c r="P42449" s="12"/>
      <c r="AB42449"/>
    </row>
    <row r="42450" spans="16:28" x14ac:dyDescent="0.2">
      <c r="P42450" s="12"/>
      <c r="AB42450"/>
    </row>
    <row r="42451" spans="16:28" x14ac:dyDescent="0.2">
      <c r="P42451" s="12"/>
      <c r="AB42451"/>
    </row>
    <row r="42452" spans="16:28" x14ac:dyDescent="0.2">
      <c r="P42452" s="12"/>
      <c r="AB42452"/>
    </row>
    <row r="42453" spans="16:28" x14ac:dyDescent="0.2">
      <c r="P42453" s="12"/>
      <c r="AB42453"/>
    </row>
    <row r="42454" spans="16:28" x14ac:dyDescent="0.2">
      <c r="P42454" s="12"/>
      <c r="AB42454"/>
    </row>
    <row r="42455" spans="16:28" x14ac:dyDescent="0.2">
      <c r="P42455" s="12"/>
      <c r="AB42455"/>
    </row>
    <row r="42456" spans="16:28" x14ac:dyDescent="0.2">
      <c r="P42456" s="12"/>
      <c r="AB42456"/>
    </row>
    <row r="42457" spans="16:28" x14ac:dyDescent="0.2">
      <c r="P42457" s="12"/>
      <c r="AB42457"/>
    </row>
    <row r="42458" spans="16:28" x14ac:dyDescent="0.2">
      <c r="P42458" s="12"/>
      <c r="AB42458"/>
    </row>
    <row r="42459" spans="16:28" x14ac:dyDescent="0.2">
      <c r="P42459" s="12"/>
      <c r="AB42459"/>
    </row>
    <row r="42460" spans="16:28" x14ac:dyDescent="0.2">
      <c r="P42460" s="12"/>
      <c r="AB42460"/>
    </row>
    <row r="42461" spans="16:28" x14ac:dyDescent="0.2">
      <c r="P42461" s="12"/>
      <c r="AB42461"/>
    </row>
    <row r="42462" spans="16:28" x14ac:dyDescent="0.2">
      <c r="P42462" s="12"/>
      <c r="AB42462"/>
    </row>
    <row r="42463" spans="16:28" x14ac:dyDescent="0.2">
      <c r="P42463" s="12"/>
      <c r="AB42463"/>
    </row>
    <row r="42464" spans="16:28" x14ac:dyDescent="0.2">
      <c r="P42464" s="12"/>
      <c r="AB42464"/>
    </row>
    <row r="42465" spans="16:28" x14ac:dyDescent="0.2">
      <c r="P42465" s="12"/>
      <c r="AB42465"/>
    </row>
    <row r="42466" spans="16:28" x14ac:dyDescent="0.2">
      <c r="P42466" s="12"/>
      <c r="AB42466"/>
    </row>
    <row r="42467" spans="16:28" x14ac:dyDescent="0.2">
      <c r="P42467" s="12"/>
      <c r="AB42467"/>
    </row>
    <row r="42468" spans="16:28" x14ac:dyDescent="0.2">
      <c r="P42468" s="12"/>
      <c r="AB42468"/>
    </row>
    <row r="42469" spans="16:28" x14ac:dyDescent="0.2">
      <c r="P42469" s="12"/>
      <c r="AB42469"/>
    </row>
    <row r="42470" spans="16:28" x14ac:dyDescent="0.2">
      <c r="P42470" s="12"/>
      <c r="AB42470"/>
    </row>
    <row r="42471" spans="16:28" x14ac:dyDescent="0.2">
      <c r="P42471" s="12"/>
      <c r="AB42471"/>
    </row>
    <row r="42472" spans="16:28" x14ac:dyDescent="0.2">
      <c r="P42472" s="12"/>
      <c r="AB42472"/>
    </row>
    <row r="42473" spans="16:28" x14ac:dyDescent="0.2">
      <c r="P42473" s="12"/>
      <c r="AB42473"/>
    </row>
    <row r="42474" spans="16:28" x14ac:dyDescent="0.2">
      <c r="P42474" s="12"/>
      <c r="AB42474"/>
    </row>
    <row r="42475" spans="16:28" x14ac:dyDescent="0.2">
      <c r="P42475" s="12"/>
      <c r="AB42475"/>
    </row>
    <row r="42476" spans="16:28" x14ac:dyDescent="0.2">
      <c r="P42476" s="12"/>
      <c r="AB42476"/>
    </row>
    <row r="42477" spans="16:28" x14ac:dyDescent="0.2">
      <c r="P42477" s="12"/>
      <c r="AB42477"/>
    </row>
    <row r="42478" spans="16:28" x14ac:dyDescent="0.2">
      <c r="P42478" s="12"/>
      <c r="AB42478"/>
    </row>
    <row r="42479" spans="16:28" x14ac:dyDescent="0.2">
      <c r="P42479" s="12"/>
      <c r="AB42479"/>
    </row>
    <row r="42480" spans="16:28" x14ac:dyDescent="0.2">
      <c r="P42480" s="12"/>
      <c r="AB42480"/>
    </row>
    <row r="42481" spans="16:28" x14ac:dyDescent="0.2">
      <c r="P42481" s="12"/>
      <c r="AB42481"/>
    </row>
    <row r="42482" spans="16:28" x14ac:dyDescent="0.2">
      <c r="P42482" s="12"/>
      <c r="AB42482"/>
    </row>
    <row r="42483" spans="16:28" x14ac:dyDescent="0.2">
      <c r="P42483" s="12"/>
      <c r="AB42483"/>
    </row>
    <row r="42484" spans="16:28" x14ac:dyDescent="0.2">
      <c r="P42484" s="12"/>
      <c r="AB42484"/>
    </row>
    <row r="42485" spans="16:28" x14ac:dyDescent="0.2">
      <c r="P42485" s="12"/>
      <c r="AB42485"/>
    </row>
    <row r="42486" spans="16:28" x14ac:dyDescent="0.2">
      <c r="P42486" s="12"/>
      <c r="AB42486"/>
    </row>
    <row r="42487" spans="16:28" x14ac:dyDescent="0.2">
      <c r="P42487" s="12"/>
      <c r="AB42487"/>
    </row>
    <row r="42488" spans="16:28" x14ac:dyDescent="0.2">
      <c r="P42488" s="12"/>
      <c r="AB42488"/>
    </row>
    <row r="42489" spans="16:28" x14ac:dyDescent="0.2">
      <c r="P42489" s="12"/>
      <c r="AB42489"/>
    </row>
    <row r="42490" spans="16:28" x14ac:dyDescent="0.2">
      <c r="P42490" s="12"/>
      <c r="AB42490"/>
    </row>
    <row r="42491" spans="16:28" x14ac:dyDescent="0.2">
      <c r="P42491" s="12"/>
      <c r="AB42491"/>
    </row>
    <row r="42492" spans="16:28" x14ac:dyDescent="0.2">
      <c r="P42492" s="12"/>
      <c r="AB42492"/>
    </row>
    <row r="42493" spans="16:28" x14ac:dyDescent="0.2">
      <c r="P42493" s="12"/>
      <c r="AB42493"/>
    </row>
    <row r="42494" spans="16:28" x14ac:dyDescent="0.2">
      <c r="P42494" s="12"/>
      <c r="AB42494"/>
    </row>
    <row r="42495" spans="16:28" x14ac:dyDescent="0.2">
      <c r="P42495" s="12"/>
      <c r="AB42495"/>
    </row>
    <row r="42496" spans="16:28" x14ac:dyDescent="0.2">
      <c r="P42496" s="12"/>
      <c r="AB42496"/>
    </row>
    <row r="42497" spans="16:28" x14ac:dyDescent="0.2">
      <c r="P42497" s="12"/>
      <c r="AB42497"/>
    </row>
    <row r="42498" spans="16:28" x14ac:dyDescent="0.2">
      <c r="P42498" s="12"/>
      <c r="AB42498"/>
    </row>
    <row r="42499" spans="16:28" x14ac:dyDescent="0.2">
      <c r="P42499" s="12"/>
      <c r="AB42499"/>
    </row>
    <row r="42500" spans="16:28" x14ac:dyDescent="0.2">
      <c r="P42500" s="12"/>
      <c r="AB42500"/>
    </row>
    <row r="42501" spans="16:28" x14ac:dyDescent="0.2">
      <c r="P42501" s="12"/>
      <c r="AB42501"/>
    </row>
    <row r="42502" spans="16:28" x14ac:dyDescent="0.2">
      <c r="P42502" s="12"/>
      <c r="AB42502"/>
    </row>
    <row r="42503" spans="16:28" x14ac:dyDescent="0.2">
      <c r="P42503" s="12"/>
      <c r="AB42503"/>
    </row>
    <row r="42504" spans="16:28" x14ac:dyDescent="0.2">
      <c r="P42504" s="12"/>
      <c r="AB42504"/>
    </row>
    <row r="42505" spans="16:28" x14ac:dyDescent="0.2">
      <c r="P42505" s="12"/>
      <c r="AB42505"/>
    </row>
    <row r="42506" spans="16:28" x14ac:dyDescent="0.2">
      <c r="P42506" s="12"/>
      <c r="AB42506"/>
    </row>
    <row r="42507" spans="16:28" x14ac:dyDescent="0.2">
      <c r="P42507" s="12"/>
      <c r="AB42507"/>
    </row>
    <row r="42508" spans="16:28" x14ac:dyDescent="0.2">
      <c r="P42508" s="12"/>
      <c r="AB42508"/>
    </row>
    <row r="42509" spans="16:28" x14ac:dyDescent="0.2">
      <c r="P42509" s="12"/>
      <c r="AB42509"/>
    </row>
    <row r="42510" spans="16:28" x14ac:dyDescent="0.2">
      <c r="P42510" s="12"/>
      <c r="AB42510"/>
    </row>
    <row r="42511" spans="16:28" x14ac:dyDescent="0.2">
      <c r="P42511" s="12"/>
      <c r="AB42511"/>
    </row>
    <row r="42512" spans="16:28" x14ac:dyDescent="0.2">
      <c r="P42512" s="12"/>
      <c r="AB42512"/>
    </row>
    <row r="42513" spans="16:28" x14ac:dyDescent="0.2">
      <c r="P42513" s="12"/>
      <c r="AB42513"/>
    </row>
    <row r="42514" spans="16:28" x14ac:dyDescent="0.2">
      <c r="P42514" s="12"/>
      <c r="AB42514"/>
    </row>
    <row r="42515" spans="16:28" x14ac:dyDescent="0.2">
      <c r="P42515" s="12"/>
      <c r="AB42515"/>
    </row>
    <row r="42516" spans="16:28" x14ac:dyDescent="0.2">
      <c r="P42516" s="12"/>
      <c r="AB42516"/>
    </row>
    <row r="42517" spans="16:28" x14ac:dyDescent="0.2">
      <c r="P42517" s="12"/>
      <c r="AB42517"/>
    </row>
    <row r="42518" spans="16:28" x14ac:dyDescent="0.2">
      <c r="P42518" s="12"/>
      <c r="AB42518"/>
    </row>
    <row r="42519" spans="16:28" x14ac:dyDescent="0.2">
      <c r="P42519" s="12"/>
      <c r="AB42519"/>
    </row>
    <row r="42520" spans="16:28" x14ac:dyDescent="0.2">
      <c r="P42520" s="12"/>
      <c r="AB42520"/>
    </row>
    <row r="42521" spans="16:28" x14ac:dyDescent="0.2">
      <c r="P42521" s="12"/>
      <c r="AB42521"/>
    </row>
    <row r="42522" spans="16:28" x14ac:dyDescent="0.2">
      <c r="P42522" s="12"/>
      <c r="AB42522"/>
    </row>
    <row r="42523" spans="16:28" x14ac:dyDescent="0.2">
      <c r="P42523" s="12"/>
      <c r="AB42523"/>
    </row>
    <row r="42524" spans="16:28" x14ac:dyDescent="0.2">
      <c r="P42524" s="12"/>
      <c r="AB42524"/>
    </row>
    <row r="42525" spans="16:28" x14ac:dyDescent="0.2">
      <c r="P42525" s="12"/>
      <c r="AB42525"/>
    </row>
    <row r="42526" spans="16:28" x14ac:dyDescent="0.2">
      <c r="P42526" s="12"/>
      <c r="AB42526"/>
    </row>
    <row r="42527" spans="16:28" x14ac:dyDescent="0.2">
      <c r="P42527" s="12"/>
      <c r="AB42527"/>
    </row>
    <row r="42528" spans="16:28" x14ac:dyDescent="0.2">
      <c r="P42528" s="12"/>
      <c r="AB42528"/>
    </row>
    <row r="42529" spans="16:28" x14ac:dyDescent="0.2">
      <c r="P42529" s="12"/>
      <c r="AB42529"/>
    </row>
    <row r="42530" spans="16:28" x14ac:dyDescent="0.2">
      <c r="P42530" s="12"/>
      <c r="AB42530"/>
    </row>
    <row r="42531" spans="16:28" x14ac:dyDescent="0.2">
      <c r="P42531" s="12"/>
      <c r="AB42531"/>
    </row>
    <row r="42532" spans="16:28" x14ac:dyDescent="0.2">
      <c r="P42532" s="12"/>
      <c r="AB42532"/>
    </row>
    <row r="42533" spans="16:28" x14ac:dyDescent="0.2">
      <c r="P42533" s="12"/>
      <c r="AB42533"/>
    </row>
    <row r="42534" spans="16:28" x14ac:dyDescent="0.2">
      <c r="P42534" s="12"/>
      <c r="AB42534"/>
    </row>
    <row r="42535" spans="16:28" x14ac:dyDescent="0.2">
      <c r="P42535" s="12"/>
      <c r="AB42535"/>
    </row>
    <row r="42536" spans="16:28" x14ac:dyDescent="0.2">
      <c r="P42536" s="12"/>
      <c r="AB42536"/>
    </row>
    <row r="42537" spans="16:28" x14ac:dyDescent="0.2">
      <c r="P42537" s="12"/>
      <c r="AB42537"/>
    </row>
    <row r="42538" spans="16:28" x14ac:dyDescent="0.2">
      <c r="P42538" s="12"/>
      <c r="AB42538"/>
    </row>
    <row r="42539" spans="16:28" x14ac:dyDescent="0.2">
      <c r="P42539" s="12"/>
      <c r="AB42539"/>
    </row>
    <row r="42540" spans="16:28" x14ac:dyDescent="0.2">
      <c r="P42540" s="12"/>
      <c r="AB42540"/>
    </row>
    <row r="42541" spans="16:28" x14ac:dyDescent="0.2">
      <c r="P42541" s="12"/>
      <c r="AB42541"/>
    </row>
    <row r="42542" spans="16:28" x14ac:dyDescent="0.2">
      <c r="P42542" s="12"/>
      <c r="AB42542"/>
    </row>
    <row r="42543" spans="16:28" x14ac:dyDescent="0.2">
      <c r="P42543" s="12"/>
      <c r="AB42543"/>
    </row>
    <row r="42544" spans="16:28" x14ac:dyDescent="0.2">
      <c r="P42544" s="12"/>
      <c r="AB42544"/>
    </row>
    <row r="42545" spans="16:28" x14ac:dyDescent="0.2">
      <c r="P42545" s="12"/>
      <c r="AB42545"/>
    </row>
    <row r="42546" spans="16:28" x14ac:dyDescent="0.2">
      <c r="P42546" s="12"/>
      <c r="AB42546"/>
    </row>
    <row r="42547" spans="16:28" x14ac:dyDescent="0.2">
      <c r="P42547" s="12"/>
      <c r="AB42547"/>
    </row>
    <row r="42548" spans="16:28" x14ac:dyDescent="0.2">
      <c r="P42548" s="12"/>
      <c r="AB42548"/>
    </row>
    <row r="42549" spans="16:28" x14ac:dyDescent="0.2">
      <c r="P42549" s="12"/>
      <c r="AB42549"/>
    </row>
    <row r="42550" spans="16:28" x14ac:dyDescent="0.2">
      <c r="P42550" s="12"/>
      <c r="AB42550"/>
    </row>
    <row r="42551" spans="16:28" x14ac:dyDescent="0.2">
      <c r="P42551" s="12"/>
      <c r="AB42551"/>
    </row>
    <row r="42552" spans="16:28" x14ac:dyDescent="0.2">
      <c r="P42552" s="12"/>
      <c r="AB42552"/>
    </row>
    <row r="42553" spans="16:28" x14ac:dyDescent="0.2">
      <c r="P42553" s="12"/>
      <c r="AB42553"/>
    </row>
    <row r="42554" spans="16:28" x14ac:dyDescent="0.2">
      <c r="P42554" s="12"/>
      <c r="AB42554"/>
    </row>
    <row r="42555" spans="16:28" x14ac:dyDescent="0.2">
      <c r="P42555" s="12"/>
      <c r="AB42555"/>
    </row>
    <row r="42556" spans="16:28" x14ac:dyDescent="0.2">
      <c r="P42556" s="12"/>
      <c r="AB42556"/>
    </row>
    <row r="42557" spans="16:28" x14ac:dyDescent="0.2">
      <c r="P42557" s="12"/>
      <c r="AB42557"/>
    </row>
    <row r="42558" spans="16:28" x14ac:dyDescent="0.2">
      <c r="P42558" s="12"/>
      <c r="AB42558"/>
    </row>
    <row r="42559" spans="16:28" x14ac:dyDescent="0.2">
      <c r="P42559" s="12"/>
      <c r="AB42559"/>
    </row>
    <row r="42560" spans="16:28" x14ac:dyDescent="0.2">
      <c r="P42560" s="12"/>
      <c r="AB42560"/>
    </row>
    <row r="42561" spans="16:28" x14ac:dyDescent="0.2">
      <c r="P42561" s="12"/>
      <c r="AB42561"/>
    </row>
    <row r="42562" spans="16:28" x14ac:dyDescent="0.2">
      <c r="P42562" s="12"/>
      <c r="AB42562"/>
    </row>
    <row r="42563" spans="16:28" x14ac:dyDescent="0.2">
      <c r="P42563" s="12"/>
      <c r="AB42563"/>
    </row>
    <row r="42564" spans="16:28" x14ac:dyDescent="0.2">
      <c r="P42564" s="12"/>
      <c r="AB42564"/>
    </row>
    <row r="42565" spans="16:28" x14ac:dyDescent="0.2">
      <c r="P42565" s="12"/>
      <c r="AB42565"/>
    </row>
    <row r="42566" spans="16:28" x14ac:dyDescent="0.2">
      <c r="P42566" s="12"/>
      <c r="AB42566"/>
    </row>
    <row r="42567" spans="16:28" x14ac:dyDescent="0.2">
      <c r="P42567" s="12"/>
      <c r="AB42567"/>
    </row>
    <row r="42568" spans="16:28" x14ac:dyDescent="0.2">
      <c r="P42568" s="12"/>
      <c r="AB42568"/>
    </row>
    <row r="42569" spans="16:28" x14ac:dyDescent="0.2">
      <c r="P42569" s="12"/>
      <c r="AB42569"/>
    </row>
    <row r="42570" spans="16:28" x14ac:dyDescent="0.2">
      <c r="P42570" s="12"/>
      <c r="AB42570"/>
    </row>
    <row r="42571" spans="16:28" x14ac:dyDescent="0.2">
      <c r="P42571" s="12"/>
      <c r="AB42571"/>
    </row>
    <row r="42572" spans="16:28" x14ac:dyDescent="0.2">
      <c r="P42572" s="12"/>
      <c r="AB42572"/>
    </row>
    <row r="42573" spans="16:28" x14ac:dyDescent="0.2">
      <c r="P42573" s="12"/>
      <c r="AB42573"/>
    </row>
    <row r="42574" spans="16:28" x14ac:dyDescent="0.2">
      <c r="P42574" s="12"/>
      <c r="AB42574"/>
    </row>
    <row r="42575" spans="16:28" x14ac:dyDescent="0.2">
      <c r="P42575" s="12"/>
      <c r="AB42575"/>
    </row>
    <row r="42576" spans="16:28" x14ac:dyDescent="0.2">
      <c r="P42576" s="12"/>
      <c r="AB42576"/>
    </row>
    <row r="42577" spans="16:28" x14ac:dyDescent="0.2">
      <c r="P42577" s="12"/>
      <c r="AB42577"/>
    </row>
    <row r="42578" spans="16:28" x14ac:dyDescent="0.2">
      <c r="P42578" s="12"/>
      <c r="AB42578"/>
    </row>
    <row r="42579" spans="16:28" x14ac:dyDescent="0.2">
      <c r="P42579" s="12"/>
      <c r="AB42579"/>
    </row>
    <row r="42580" spans="16:28" x14ac:dyDescent="0.2">
      <c r="P42580" s="12"/>
      <c r="AB42580"/>
    </row>
    <row r="42581" spans="16:28" x14ac:dyDescent="0.2">
      <c r="P42581" s="12"/>
      <c r="AB42581"/>
    </row>
    <row r="42582" spans="16:28" x14ac:dyDescent="0.2">
      <c r="P42582" s="12"/>
      <c r="AB42582"/>
    </row>
    <row r="42583" spans="16:28" x14ac:dyDescent="0.2">
      <c r="P42583" s="12"/>
      <c r="AB42583"/>
    </row>
    <row r="42584" spans="16:28" x14ac:dyDescent="0.2">
      <c r="P42584" s="12"/>
      <c r="AB42584"/>
    </row>
    <row r="42585" spans="16:28" x14ac:dyDescent="0.2">
      <c r="P42585" s="12"/>
      <c r="AB42585"/>
    </row>
    <row r="42586" spans="16:28" x14ac:dyDescent="0.2">
      <c r="P42586" s="12"/>
      <c r="AB42586"/>
    </row>
    <row r="42587" spans="16:28" x14ac:dyDescent="0.2">
      <c r="P42587" s="12"/>
      <c r="AB42587"/>
    </row>
    <row r="42588" spans="16:28" x14ac:dyDescent="0.2">
      <c r="P42588" s="12"/>
      <c r="AB42588"/>
    </row>
    <row r="42589" spans="16:28" x14ac:dyDescent="0.2">
      <c r="P42589" s="12"/>
      <c r="AB42589"/>
    </row>
    <row r="42590" spans="16:28" x14ac:dyDescent="0.2">
      <c r="P42590" s="12"/>
      <c r="AB42590"/>
    </row>
    <row r="42591" spans="16:28" x14ac:dyDescent="0.2">
      <c r="P42591" s="12"/>
      <c r="AB42591"/>
    </row>
    <row r="42592" spans="16:28" x14ac:dyDescent="0.2">
      <c r="P42592" s="12"/>
      <c r="AB42592"/>
    </row>
    <row r="42593" spans="16:28" x14ac:dyDescent="0.2">
      <c r="P42593" s="12"/>
      <c r="AB42593"/>
    </row>
    <row r="42594" spans="16:28" x14ac:dyDescent="0.2">
      <c r="P42594" s="12"/>
      <c r="AB42594"/>
    </row>
    <row r="42595" spans="16:28" x14ac:dyDescent="0.2">
      <c r="P42595" s="12"/>
      <c r="AB42595"/>
    </row>
    <row r="42596" spans="16:28" x14ac:dyDescent="0.2">
      <c r="P42596" s="12"/>
      <c r="AB42596"/>
    </row>
    <row r="42597" spans="16:28" x14ac:dyDescent="0.2">
      <c r="P42597" s="12"/>
      <c r="AB42597"/>
    </row>
    <row r="42598" spans="16:28" x14ac:dyDescent="0.2">
      <c r="P42598" s="12"/>
      <c r="AB42598"/>
    </row>
    <row r="42599" spans="16:28" x14ac:dyDescent="0.2">
      <c r="P42599" s="12"/>
      <c r="AB42599"/>
    </row>
    <row r="42600" spans="16:28" x14ac:dyDescent="0.2">
      <c r="P42600" s="12"/>
      <c r="AB42600"/>
    </row>
    <row r="42601" spans="16:28" x14ac:dyDescent="0.2">
      <c r="P42601" s="12"/>
      <c r="AB42601"/>
    </row>
    <row r="42602" spans="16:28" x14ac:dyDescent="0.2">
      <c r="P42602" s="12"/>
      <c r="AB42602"/>
    </row>
    <row r="42603" spans="16:28" x14ac:dyDescent="0.2">
      <c r="P42603" s="12"/>
      <c r="AB42603"/>
    </row>
    <row r="42604" spans="16:28" x14ac:dyDescent="0.2">
      <c r="P42604" s="12"/>
      <c r="AB42604"/>
    </row>
    <row r="42605" spans="16:28" x14ac:dyDescent="0.2">
      <c r="P42605" s="12"/>
      <c r="AB42605"/>
    </row>
    <row r="42606" spans="16:28" x14ac:dyDescent="0.2">
      <c r="P42606" s="12"/>
      <c r="AB42606"/>
    </row>
    <row r="42607" spans="16:28" x14ac:dyDescent="0.2">
      <c r="P42607" s="12"/>
      <c r="AB42607"/>
    </row>
    <row r="42608" spans="16:28" x14ac:dyDescent="0.2">
      <c r="P42608" s="12"/>
      <c r="AB42608"/>
    </row>
    <row r="42609" spans="16:28" x14ac:dyDescent="0.2">
      <c r="P42609" s="12"/>
      <c r="AB42609"/>
    </row>
    <row r="42610" spans="16:28" x14ac:dyDescent="0.2">
      <c r="P42610" s="12"/>
      <c r="AB42610"/>
    </row>
    <row r="42611" spans="16:28" x14ac:dyDescent="0.2">
      <c r="P42611" s="12"/>
      <c r="AB42611"/>
    </row>
    <row r="42612" spans="16:28" x14ac:dyDescent="0.2">
      <c r="P42612" s="12"/>
      <c r="AB42612"/>
    </row>
    <row r="42613" spans="16:28" x14ac:dyDescent="0.2">
      <c r="P42613" s="12"/>
      <c r="AB42613"/>
    </row>
    <row r="42614" spans="16:28" x14ac:dyDescent="0.2">
      <c r="P42614" s="12"/>
      <c r="AB42614"/>
    </row>
    <row r="42615" spans="16:28" x14ac:dyDescent="0.2">
      <c r="P42615" s="12"/>
      <c r="AB42615"/>
    </row>
    <row r="42616" spans="16:28" x14ac:dyDescent="0.2">
      <c r="P42616" s="12"/>
      <c r="AB42616"/>
    </row>
    <row r="42617" spans="16:28" x14ac:dyDescent="0.2">
      <c r="P42617" s="12"/>
      <c r="AB42617"/>
    </row>
    <row r="42618" spans="16:28" x14ac:dyDescent="0.2">
      <c r="P42618" s="12"/>
      <c r="AB42618"/>
    </row>
    <row r="42619" spans="16:28" x14ac:dyDescent="0.2">
      <c r="P42619" s="12"/>
      <c r="AB42619"/>
    </row>
    <row r="42620" spans="16:28" x14ac:dyDescent="0.2">
      <c r="P42620" s="12"/>
      <c r="AB42620"/>
    </row>
    <row r="42621" spans="16:28" x14ac:dyDescent="0.2">
      <c r="P42621" s="12"/>
      <c r="AB42621"/>
    </row>
    <row r="42622" spans="16:28" x14ac:dyDescent="0.2">
      <c r="P42622" s="12"/>
      <c r="AB42622"/>
    </row>
    <row r="42623" spans="16:28" x14ac:dyDescent="0.2">
      <c r="P42623" s="12"/>
      <c r="AB42623"/>
    </row>
    <row r="42624" spans="16:28" x14ac:dyDescent="0.2">
      <c r="P42624" s="12"/>
      <c r="AB42624"/>
    </row>
    <row r="42625" spans="16:28" x14ac:dyDescent="0.2">
      <c r="P42625" s="12"/>
      <c r="AB42625"/>
    </row>
    <row r="42626" spans="16:28" x14ac:dyDescent="0.2">
      <c r="P42626" s="12"/>
      <c r="AB42626"/>
    </row>
    <row r="42627" spans="16:28" x14ac:dyDescent="0.2">
      <c r="P42627" s="12"/>
      <c r="AB42627"/>
    </row>
    <row r="42628" spans="16:28" x14ac:dyDescent="0.2">
      <c r="P42628" s="12"/>
      <c r="AB42628"/>
    </row>
    <row r="42629" spans="16:28" x14ac:dyDescent="0.2">
      <c r="P42629" s="12"/>
      <c r="AB42629"/>
    </row>
    <row r="42630" spans="16:28" x14ac:dyDescent="0.2">
      <c r="P42630" s="12"/>
      <c r="AB42630"/>
    </row>
    <row r="42631" spans="16:28" x14ac:dyDescent="0.2">
      <c r="P42631" s="12"/>
      <c r="AB42631"/>
    </row>
    <row r="42632" spans="16:28" x14ac:dyDescent="0.2">
      <c r="P42632" s="12"/>
      <c r="AB42632"/>
    </row>
    <row r="42633" spans="16:28" x14ac:dyDescent="0.2">
      <c r="P42633" s="12"/>
      <c r="AB42633"/>
    </row>
    <row r="42634" spans="16:28" x14ac:dyDescent="0.2">
      <c r="P42634" s="12"/>
      <c r="AB42634"/>
    </row>
    <row r="42635" spans="16:28" x14ac:dyDescent="0.2">
      <c r="P42635" s="12"/>
      <c r="AB42635"/>
    </row>
    <row r="42636" spans="16:28" x14ac:dyDescent="0.2">
      <c r="P42636" s="12"/>
      <c r="AB42636"/>
    </row>
    <row r="42637" spans="16:28" x14ac:dyDescent="0.2">
      <c r="P42637" s="12"/>
      <c r="AB42637"/>
    </row>
    <row r="42638" spans="16:28" x14ac:dyDescent="0.2">
      <c r="P42638" s="12"/>
      <c r="AB42638"/>
    </row>
    <row r="42639" spans="16:28" x14ac:dyDescent="0.2">
      <c r="P42639" s="12"/>
      <c r="AB42639"/>
    </row>
    <row r="42640" spans="16:28" x14ac:dyDescent="0.2">
      <c r="P42640" s="12"/>
      <c r="AB42640"/>
    </row>
    <row r="42641" spans="16:28" x14ac:dyDescent="0.2">
      <c r="P42641" s="12"/>
      <c r="AB42641"/>
    </row>
    <row r="42642" spans="16:28" x14ac:dyDescent="0.2">
      <c r="P42642" s="12"/>
      <c r="AB42642"/>
    </row>
    <row r="42643" spans="16:28" x14ac:dyDescent="0.2">
      <c r="P42643" s="12"/>
      <c r="AB42643"/>
    </row>
    <row r="42644" spans="16:28" x14ac:dyDescent="0.2">
      <c r="P42644" s="12"/>
      <c r="AB42644"/>
    </row>
    <row r="42645" spans="16:28" x14ac:dyDescent="0.2">
      <c r="P42645" s="12"/>
      <c r="AB42645"/>
    </row>
    <row r="42646" spans="16:28" x14ac:dyDescent="0.2">
      <c r="P42646" s="12"/>
      <c r="AB42646"/>
    </row>
    <row r="42647" spans="16:28" x14ac:dyDescent="0.2">
      <c r="P42647" s="12"/>
      <c r="AB42647"/>
    </row>
    <row r="42648" spans="16:28" x14ac:dyDescent="0.2">
      <c r="P42648" s="12"/>
      <c r="AB42648"/>
    </row>
    <row r="42649" spans="16:28" x14ac:dyDescent="0.2">
      <c r="P42649" s="12"/>
      <c r="AB42649"/>
    </row>
    <row r="42650" spans="16:28" x14ac:dyDescent="0.2">
      <c r="P42650" s="12"/>
      <c r="AB42650"/>
    </row>
    <row r="42651" spans="16:28" x14ac:dyDescent="0.2">
      <c r="P42651" s="12"/>
      <c r="AB42651"/>
    </row>
    <row r="42652" spans="16:28" x14ac:dyDescent="0.2">
      <c r="P42652" s="12"/>
      <c r="AB42652"/>
    </row>
    <row r="42653" spans="16:28" x14ac:dyDescent="0.2">
      <c r="P42653" s="12"/>
      <c r="AB42653"/>
    </row>
    <row r="42654" spans="16:28" x14ac:dyDescent="0.2">
      <c r="P42654" s="12"/>
      <c r="AB42654"/>
    </row>
    <row r="42655" spans="16:28" x14ac:dyDescent="0.2">
      <c r="P42655" s="12"/>
      <c r="AB42655"/>
    </row>
    <row r="42656" spans="16:28" x14ac:dyDescent="0.2">
      <c r="P42656" s="12"/>
      <c r="AB42656"/>
    </row>
    <row r="42657" spans="16:28" x14ac:dyDescent="0.2">
      <c r="P42657" s="12"/>
      <c r="AB42657"/>
    </row>
    <row r="42658" spans="16:28" x14ac:dyDescent="0.2">
      <c r="P42658" s="12"/>
      <c r="AB42658"/>
    </row>
    <row r="42659" spans="16:28" x14ac:dyDescent="0.2">
      <c r="P42659" s="12"/>
      <c r="AB42659"/>
    </row>
    <row r="42660" spans="16:28" x14ac:dyDescent="0.2">
      <c r="P42660" s="12"/>
      <c r="AB42660"/>
    </row>
    <row r="42661" spans="16:28" x14ac:dyDescent="0.2">
      <c r="P42661" s="12"/>
      <c r="AB42661"/>
    </row>
    <row r="42662" spans="16:28" x14ac:dyDescent="0.2">
      <c r="P42662" s="12"/>
      <c r="AB42662"/>
    </row>
    <row r="42663" spans="16:28" x14ac:dyDescent="0.2">
      <c r="P42663" s="12"/>
      <c r="AB42663"/>
    </row>
    <row r="42664" spans="16:28" x14ac:dyDescent="0.2">
      <c r="P42664" s="12"/>
      <c r="AB42664"/>
    </row>
    <row r="42665" spans="16:28" x14ac:dyDescent="0.2">
      <c r="P42665" s="12"/>
      <c r="AB42665"/>
    </row>
    <row r="42666" spans="16:28" x14ac:dyDescent="0.2">
      <c r="P42666" s="12"/>
      <c r="AB42666"/>
    </row>
    <row r="42667" spans="16:28" x14ac:dyDescent="0.2">
      <c r="P42667" s="12"/>
      <c r="AB42667"/>
    </row>
    <row r="42668" spans="16:28" x14ac:dyDescent="0.2">
      <c r="P42668" s="12"/>
      <c r="AB42668"/>
    </row>
    <row r="42669" spans="16:28" x14ac:dyDescent="0.2">
      <c r="P42669" s="12"/>
      <c r="AB42669"/>
    </row>
    <row r="42670" spans="16:28" x14ac:dyDescent="0.2">
      <c r="P42670" s="12"/>
      <c r="AB42670"/>
    </row>
    <row r="42671" spans="16:28" x14ac:dyDescent="0.2">
      <c r="P42671" s="12"/>
      <c r="AB42671"/>
    </row>
    <row r="42672" spans="16:28" x14ac:dyDescent="0.2">
      <c r="P42672" s="12"/>
      <c r="AB42672"/>
    </row>
    <row r="42673" spans="16:28" x14ac:dyDescent="0.2">
      <c r="P42673" s="12"/>
      <c r="AB42673"/>
    </row>
    <row r="42674" spans="16:28" x14ac:dyDescent="0.2">
      <c r="P42674" s="12"/>
      <c r="AB42674"/>
    </row>
    <row r="42675" spans="16:28" x14ac:dyDescent="0.2">
      <c r="P42675" s="12"/>
      <c r="AB42675"/>
    </row>
    <row r="42676" spans="16:28" x14ac:dyDescent="0.2">
      <c r="P42676" s="12"/>
      <c r="AB42676"/>
    </row>
    <row r="42677" spans="16:28" x14ac:dyDescent="0.2">
      <c r="P42677" s="12"/>
      <c r="AB42677"/>
    </row>
    <row r="42678" spans="16:28" x14ac:dyDescent="0.2">
      <c r="P42678" s="12"/>
      <c r="AB42678"/>
    </row>
    <row r="42679" spans="16:28" x14ac:dyDescent="0.2">
      <c r="P42679" s="12"/>
      <c r="AB42679"/>
    </row>
    <row r="42680" spans="16:28" x14ac:dyDescent="0.2">
      <c r="P42680" s="12"/>
      <c r="AB42680"/>
    </row>
    <row r="42681" spans="16:28" x14ac:dyDescent="0.2">
      <c r="P42681" s="12"/>
      <c r="AB42681"/>
    </row>
    <row r="42682" spans="16:28" x14ac:dyDescent="0.2">
      <c r="P42682" s="12"/>
      <c r="AB42682"/>
    </row>
    <row r="42683" spans="16:28" x14ac:dyDescent="0.2">
      <c r="P42683" s="12"/>
      <c r="AB42683"/>
    </row>
    <row r="42684" spans="16:28" x14ac:dyDescent="0.2">
      <c r="P42684" s="12"/>
      <c r="AB42684"/>
    </row>
    <row r="42685" spans="16:28" x14ac:dyDescent="0.2">
      <c r="P42685" s="12"/>
      <c r="AB42685"/>
    </row>
    <row r="42686" spans="16:28" x14ac:dyDescent="0.2">
      <c r="P42686" s="12"/>
      <c r="AB42686"/>
    </row>
    <row r="42687" spans="16:28" x14ac:dyDescent="0.2">
      <c r="P42687" s="12"/>
      <c r="AB42687"/>
    </row>
    <row r="42688" spans="16:28" x14ac:dyDescent="0.2">
      <c r="P42688" s="12"/>
      <c r="AB42688"/>
    </row>
    <row r="42689" spans="16:28" x14ac:dyDescent="0.2">
      <c r="P42689" s="12"/>
      <c r="AB42689"/>
    </row>
    <row r="42690" spans="16:28" x14ac:dyDescent="0.2">
      <c r="P42690" s="12"/>
      <c r="AB42690"/>
    </row>
    <row r="42691" spans="16:28" x14ac:dyDescent="0.2">
      <c r="P42691" s="12"/>
      <c r="AB42691"/>
    </row>
    <row r="42692" spans="16:28" x14ac:dyDescent="0.2">
      <c r="P42692" s="12"/>
      <c r="AB42692"/>
    </row>
    <row r="42693" spans="16:28" x14ac:dyDescent="0.2">
      <c r="P42693" s="12"/>
      <c r="AB42693"/>
    </row>
    <row r="42694" spans="16:28" x14ac:dyDescent="0.2">
      <c r="P42694" s="12"/>
      <c r="AB42694"/>
    </row>
    <row r="42695" spans="16:28" x14ac:dyDescent="0.2">
      <c r="P42695" s="12"/>
      <c r="AB42695"/>
    </row>
    <row r="42696" spans="16:28" x14ac:dyDescent="0.2">
      <c r="P42696" s="12"/>
      <c r="AB42696"/>
    </row>
    <row r="42697" spans="16:28" x14ac:dyDescent="0.2">
      <c r="P42697" s="12"/>
      <c r="AB42697"/>
    </row>
    <row r="42698" spans="16:28" x14ac:dyDescent="0.2">
      <c r="P42698" s="12"/>
      <c r="AB42698"/>
    </row>
    <row r="42699" spans="16:28" x14ac:dyDescent="0.2">
      <c r="P42699" s="12"/>
      <c r="AB42699"/>
    </row>
    <row r="42700" spans="16:28" x14ac:dyDescent="0.2">
      <c r="P42700" s="12"/>
      <c r="AB42700"/>
    </row>
    <row r="42701" spans="16:28" x14ac:dyDescent="0.2">
      <c r="P42701" s="12"/>
      <c r="AB42701"/>
    </row>
    <row r="42702" spans="16:28" x14ac:dyDescent="0.2">
      <c r="P42702" s="12"/>
      <c r="AB42702"/>
    </row>
    <row r="42703" spans="16:28" x14ac:dyDescent="0.2">
      <c r="P42703" s="12"/>
      <c r="AB42703"/>
    </row>
    <row r="42704" spans="16:28" x14ac:dyDescent="0.2">
      <c r="P42704" s="12"/>
      <c r="AB42704"/>
    </row>
    <row r="42705" spans="16:28" x14ac:dyDescent="0.2">
      <c r="P42705" s="12"/>
      <c r="AB42705"/>
    </row>
    <row r="42706" spans="16:28" x14ac:dyDescent="0.2">
      <c r="P42706" s="12"/>
      <c r="AB42706"/>
    </row>
    <row r="42707" spans="16:28" x14ac:dyDescent="0.2">
      <c r="P42707" s="12"/>
      <c r="AB42707"/>
    </row>
    <row r="42708" spans="16:28" x14ac:dyDescent="0.2">
      <c r="P42708" s="12"/>
      <c r="AB42708"/>
    </row>
    <row r="42709" spans="16:28" x14ac:dyDescent="0.2">
      <c r="P42709" s="12"/>
      <c r="AB42709"/>
    </row>
    <row r="42710" spans="16:28" x14ac:dyDescent="0.2">
      <c r="P42710" s="12"/>
      <c r="AB42710"/>
    </row>
    <row r="42711" spans="16:28" x14ac:dyDescent="0.2">
      <c r="P42711" s="12"/>
      <c r="AB42711"/>
    </row>
    <row r="42712" spans="16:28" x14ac:dyDescent="0.2">
      <c r="P42712" s="12"/>
      <c r="AB42712"/>
    </row>
    <row r="42713" spans="16:28" x14ac:dyDescent="0.2">
      <c r="P42713" s="12"/>
      <c r="AB42713"/>
    </row>
    <row r="42714" spans="16:28" x14ac:dyDescent="0.2">
      <c r="P42714" s="12"/>
      <c r="AB42714"/>
    </row>
    <row r="42715" spans="16:28" x14ac:dyDescent="0.2">
      <c r="P42715" s="12"/>
      <c r="AB42715"/>
    </row>
    <row r="42716" spans="16:28" x14ac:dyDescent="0.2">
      <c r="P42716" s="12"/>
      <c r="AB42716"/>
    </row>
    <row r="42717" spans="16:28" x14ac:dyDescent="0.2">
      <c r="P42717" s="12"/>
      <c r="AB42717"/>
    </row>
    <row r="42718" spans="16:28" x14ac:dyDescent="0.2">
      <c r="P42718" s="12"/>
      <c r="AB42718"/>
    </row>
    <row r="42719" spans="16:28" x14ac:dyDescent="0.2">
      <c r="P42719" s="12"/>
      <c r="AB42719"/>
    </row>
    <row r="42720" spans="16:28" x14ac:dyDescent="0.2">
      <c r="P42720" s="12"/>
      <c r="AB42720"/>
    </row>
    <row r="42721" spans="16:28" x14ac:dyDescent="0.2">
      <c r="P42721" s="12"/>
      <c r="AB42721"/>
    </row>
    <row r="42722" spans="16:28" x14ac:dyDescent="0.2">
      <c r="P42722" s="12"/>
      <c r="AB42722"/>
    </row>
    <row r="42723" spans="16:28" x14ac:dyDescent="0.2">
      <c r="P42723" s="12"/>
      <c r="AB42723"/>
    </row>
    <row r="42724" spans="16:28" x14ac:dyDescent="0.2">
      <c r="P42724" s="12"/>
      <c r="AB42724"/>
    </row>
    <row r="42725" spans="16:28" x14ac:dyDescent="0.2">
      <c r="P42725" s="12"/>
      <c r="AB42725"/>
    </row>
    <row r="42726" spans="16:28" x14ac:dyDescent="0.2">
      <c r="P42726" s="12"/>
      <c r="AB42726"/>
    </row>
    <row r="42727" spans="16:28" x14ac:dyDescent="0.2">
      <c r="P42727" s="12"/>
      <c r="AB42727"/>
    </row>
    <row r="42728" spans="16:28" x14ac:dyDescent="0.2">
      <c r="P42728" s="12"/>
      <c r="AB42728"/>
    </row>
    <row r="42729" spans="16:28" x14ac:dyDescent="0.2">
      <c r="P42729" s="12"/>
      <c r="AB42729"/>
    </row>
    <row r="42730" spans="16:28" x14ac:dyDescent="0.2">
      <c r="P42730" s="12"/>
      <c r="AB42730"/>
    </row>
    <row r="42731" spans="16:28" x14ac:dyDescent="0.2">
      <c r="P42731" s="12"/>
      <c r="AB42731"/>
    </row>
    <row r="42732" spans="16:28" x14ac:dyDescent="0.2">
      <c r="P42732" s="12"/>
      <c r="AB42732"/>
    </row>
    <row r="42733" spans="16:28" x14ac:dyDescent="0.2">
      <c r="P42733" s="12"/>
      <c r="AB42733"/>
    </row>
    <row r="42734" spans="16:28" x14ac:dyDescent="0.2">
      <c r="P42734" s="12"/>
      <c r="AB42734"/>
    </row>
    <row r="42735" spans="16:28" x14ac:dyDescent="0.2">
      <c r="P42735" s="12"/>
      <c r="AB42735"/>
    </row>
    <row r="42736" spans="16:28" x14ac:dyDescent="0.2">
      <c r="P42736" s="12"/>
      <c r="AB42736"/>
    </row>
    <row r="42737" spans="16:28" x14ac:dyDescent="0.2">
      <c r="P42737" s="12"/>
      <c r="AB42737"/>
    </row>
    <row r="42738" spans="16:28" x14ac:dyDescent="0.2">
      <c r="P42738" s="12"/>
      <c r="AB42738"/>
    </row>
    <row r="42739" spans="16:28" x14ac:dyDescent="0.2">
      <c r="P42739" s="12"/>
      <c r="AB42739"/>
    </row>
    <row r="42740" spans="16:28" x14ac:dyDescent="0.2">
      <c r="P42740" s="12"/>
      <c r="AB42740"/>
    </row>
    <row r="42741" spans="16:28" x14ac:dyDescent="0.2">
      <c r="P42741" s="12"/>
      <c r="AB42741"/>
    </row>
    <row r="42742" spans="16:28" x14ac:dyDescent="0.2">
      <c r="P42742" s="12"/>
      <c r="AB42742"/>
    </row>
    <row r="42743" spans="16:28" x14ac:dyDescent="0.2">
      <c r="P42743" s="12"/>
      <c r="AB42743"/>
    </row>
    <row r="42744" spans="16:28" x14ac:dyDescent="0.2">
      <c r="P42744" s="12"/>
      <c r="AB42744"/>
    </row>
    <row r="42745" spans="16:28" x14ac:dyDescent="0.2">
      <c r="P42745" s="12"/>
      <c r="AB42745"/>
    </row>
    <row r="42746" spans="16:28" x14ac:dyDescent="0.2">
      <c r="P42746" s="12"/>
      <c r="AB42746"/>
    </row>
    <row r="42747" spans="16:28" x14ac:dyDescent="0.2">
      <c r="P42747" s="12"/>
      <c r="AB42747"/>
    </row>
    <row r="42748" spans="16:28" x14ac:dyDescent="0.2">
      <c r="P42748" s="12"/>
      <c r="AB42748"/>
    </row>
    <row r="42749" spans="16:28" x14ac:dyDescent="0.2">
      <c r="P42749" s="12"/>
      <c r="AB42749"/>
    </row>
    <row r="42750" spans="16:28" x14ac:dyDescent="0.2">
      <c r="P42750" s="12"/>
      <c r="AB42750"/>
    </row>
    <row r="42751" spans="16:28" x14ac:dyDescent="0.2">
      <c r="P42751" s="12"/>
      <c r="AB42751"/>
    </row>
    <row r="42752" spans="16:28" x14ac:dyDescent="0.2">
      <c r="P42752" s="12"/>
      <c r="AB42752"/>
    </row>
    <row r="42753" spans="16:28" x14ac:dyDescent="0.2">
      <c r="P42753" s="12"/>
      <c r="AB42753"/>
    </row>
    <row r="42754" spans="16:28" x14ac:dyDescent="0.2">
      <c r="P42754" s="12"/>
      <c r="AB42754"/>
    </row>
    <row r="42755" spans="16:28" x14ac:dyDescent="0.2">
      <c r="P42755" s="12"/>
      <c r="AB42755"/>
    </row>
    <row r="42756" spans="16:28" x14ac:dyDescent="0.2">
      <c r="P42756" s="12"/>
      <c r="AB42756"/>
    </row>
    <row r="42757" spans="16:28" x14ac:dyDescent="0.2">
      <c r="P42757" s="12"/>
      <c r="AB42757"/>
    </row>
    <row r="42758" spans="16:28" x14ac:dyDescent="0.2">
      <c r="P42758" s="12"/>
      <c r="AB42758"/>
    </row>
    <row r="42759" spans="16:28" x14ac:dyDescent="0.2">
      <c r="P42759" s="12"/>
      <c r="AB42759"/>
    </row>
    <row r="42760" spans="16:28" x14ac:dyDescent="0.2">
      <c r="P42760" s="12"/>
      <c r="AB42760"/>
    </row>
    <row r="42761" spans="16:28" x14ac:dyDescent="0.2">
      <c r="P42761" s="12"/>
      <c r="AB42761"/>
    </row>
    <row r="42762" spans="16:28" x14ac:dyDescent="0.2">
      <c r="P42762" s="12"/>
      <c r="AB42762"/>
    </row>
    <row r="42763" spans="16:28" x14ac:dyDescent="0.2">
      <c r="P42763" s="12"/>
      <c r="AB42763"/>
    </row>
    <row r="42764" spans="16:28" x14ac:dyDescent="0.2">
      <c r="P42764" s="12"/>
      <c r="AB42764"/>
    </row>
    <row r="42765" spans="16:28" x14ac:dyDescent="0.2">
      <c r="P42765" s="12"/>
      <c r="AB42765"/>
    </row>
    <row r="42766" spans="16:28" x14ac:dyDescent="0.2">
      <c r="P42766" s="12"/>
      <c r="AB42766"/>
    </row>
    <row r="42767" spans="16:28" x14ac:dyDescent="0.2">
      <c r="P42767" s="12"/>
      <c r="AB42767"/>
    </row>
    <row r="42768" spans="16:28" x14ac:dyDescent="0.2">
      <c r="P42768" s="12"/>
      <c r="AB42768"/>
    </row>
    <row r="42769" spans="16:28" x14ac:dyDescent="0.2">
      <c r="P42769" s="12"/>
      <c r="AB42769"/>
    </row>
    <row r="42770" spans="16:28" x14ac:dyDescent="0.2">
      <c r="P42770" s="12"/>
      <c r="AB42770"/>
    </row>
    <row r="42771" spans="16:28" x14ac:dyDescent="0.2">
      <c r="P42771" s="12"/>
      <c r="AB42771"/>
    </row>
    <row r="42772" spans="16:28" x14ac:dyDescent="0.2">
      <c r="P42772" s="12"/>
      <c r="AB42772"/>
    </row>
    <row r="42773" spans="16:28" x14ac:dyDescent="0.2">
      <c r="P42773" s="12"/>
      <c r="AB42773"/>
    </row>
    <row r="42774" spans="16:28" x14ac:dyDescent="0.2">
      <c r="P42774" s="12"/>
      <c r="AB42774"/>
    </row>
    <row r="42775" spans="16:28" x14ac:dyDescent="0.2">
      <c r="P42775" s="12"/>
      <c r="AB42775"/>
    </row>
    <row r="42776" spans="16:28" x14ac:dyDescent="0.2">
      <c r="P42776" s="12"/>
      <c r="AB42776"/>
    </row>
    <row r="42777" spans="16:28" x14ac:dyDescent="0.2">
      <c r="P42777" s="12"/>
      <c r="AB42777"/>
    </row>
    <row r="42778" spans="16:28" x14ac:dyDescent="0.2">
      <c r="P42778" s="12"/>
      <c r="AB42778"/>
    </row>
    <row r="42779" spans="16:28" x14ac:dyDescent="0.2">
      <c r="P42779" s="12"/>
      <c r="AB42779"/>
    </row>
    <row r="42780" spans="16:28" x14ac:dyDescent="0.2">
      <c r="P42780" s="12"/>
      <c r="AB42780"/>
    </row>
    <row r="42781" spans="16:28" x14ac:dyDescent="0.2">
      <c r="P42781" s="12"/>
      <c r="AB42781"/>
    </row>
    <row r="42782" spans="16:28" x14ac:dyDescent="0.2">
      <c r="P42782" s="12"/>
      <c r="AB42782"/>
    </row>
    <row r="42783" spans="16:28" x14ac:dyDescent="0.2">
      <c r="P42783" s="12"/>
      <c r="AB42783"/>
    </row>
    <row r="42784" spans="16:28" x14ac:dyDescent="0.2">
      <c r="P42784" s="12"/>
      <c r="AB42784"/>
    </row>
    <row r="42785" spans="16:28" x14ac:dyDescent="0.2">
      <c r="P42785" s="12"/>
      <c r="AB42785"/>
    </row>
    <row r="42786" spans="16:28" x14ac:dyDescent="0.2">
      <c r="P42786" s="12"/>
      <c r="AB42786"/>
    </row>
    <row r="42787" spans="16:28" x14ac:dyDescent="0.2">
      <c r="P42787" s="12"/>
      <c r="AB42787"/>
    </row>
    <row r="42788" spans="16:28" x14ac:dyDescent="0.2">
      <c r="P42788" s="12"/>
      <c r="AB42788"/>
    </row>
    <row r="42789" spans="16:28" x14ac:dyDescent="0.2">
      <c r="P42789" s="12"/>
      <c r="AB42789"/>
    </row>
    <row r="42790" spans="16:28" x14ac:dyDescent="0.2">
      <c r="P42790" s="12"/>
      <c r="AB42790"/>
    </row>
    <row r="42791" spans="16:28" x14ac:dyDescent="0.2">
      <c r="P42791" s="12"/>
      <c r="AB42791"/>
    </row>
    <row r="42792" spans="16:28" x14ac:dyDescent="0.2">
      <c r="P42792" s="12"/>
      <c r="AB42792"/>
    </row>
    <row r="42793" spans="16:28" x14ac:dyDescent="0.2">
      <c r="P42793" s="12"/>
      <c r="AB42793"/>
    </row>
    <row r="42794" spans="16:28" x14ac:dyDescent="0.2">
      <c r="P42794" s="12"/>
      <c r="AB42794"/>
    </row>
    <row r="42795" spans="16:28" x14ac:dyDescent="0.2">
      <c r="P42795" s="12"/>
      <c r="AB42795"/>
    </row>
    <row r="42796" spans="16:28" x14ac:dyDescent="0.2">
      <c r="P42796" s="12"/>
      <c r="AB42796"/>
    </row>
    <row r="42797" spans="16:28" x14ac:dyDescent="0.2">
      <c r="P42797" s="12"/>
      <c r="AB42797"/>
    </row>
    <row r="42798" spans="16:28" x14ac:dyDescent="0.2">
      <c r="P42798" s="12"/>
      <c r="AB42798"/>
    </row>
    <row r="42799" spans="16:28" x14ac:dyDescent="0.2">
      <c r="P42799" s="12"/>
      <c r="AB42799"/>
    </row>
    <row r="42800" spans="16:28" x14ac:dyDescent="0.2">
      <c r="P42800" s="12"/>
      <c r="AB42800"/>
    </row>
    <row r="42801" spans="16:28" x14ac:dyDescent="0.2">
      <c r="P42801" s="12"/>
      <c r="AB42801"/>
    </row>
    <row r="42802" spans="16:28" x14ac:dyDescent="0.2">
      <c r="P42802" s="12"/>
      <c r="AB42802"/>
    </row>
    <row r="42803" spans="16:28" x14ac:dyDescent="0.2">
      <c r="P42803" s="12"/>
      <c r="AB42803"/>
    </row>
    <row r="42804" spans="16:28" x14ac:dyDescent="0.2">
      <c r="P42804" s="12"/>
      <c r="AB42804"/>
    </row>
    <row r="42805" spans="16:28" x14ac:dyDescent="0.2">
      <c r="P42805" s="12"/>
      <c r="AB42805"/>
    </row>
    <row r="42806" spans="16:28" x14ac:dyDescent="0.2">
      <c r="P42806" s="12"/>
      <c r="AB42806"/>
    </row>
    <row r="42807" spans="16:28" x14ac:dyDescent="0.2">
      <c r="P42807" s="12"/>
      <c r="AB42807"/>
    </row>
    <row r="42808" spans="16:28" x14ac:dyDescent="0.2">
      <c r="P42808" s="12"/>
      <c r="AB42808"/>
    </row>
    <row r="42809" spans="16:28" x14ac:dyDescent="0.2">
      <c r="P42809" s="12"/>
      <c r="AB42809"/>
    </row>
    <row r="42810" spans="16:28" x14ac:dyDescent="0.2">
      <c r="P42810" s="12"/>
      <c r="AB42810"/>
    </row>
    <row r="42811" spans="16:28" x14ac:dyDescent="0.2">
      <c r="P42811" s="12"/>
      <c r="AB42811"/>
    </row>
    <row r="42812" spans="16:28" x14ac:dyDescent="0.2">
      <c r="P42812" s="12"/>
      <c r="AB42812"/>
    </row>
    <row r="42813" spans="16:28" x14ac:dyDescent="0.2">
      <c r="P42813" s="12"/>
      <c r="AB42813"/>
    </row>
    <row r="42814" spans="16:28" x14ac:dyDescent="0.2">
      <c r="P42814" s="12"/>
      <c r="AB42814"/>
    </row>
    <row r="42815" spans="16:28" x14ac:dyDescent="0.2">
      <c r="P42815" s="12"/>
      <c r="AB42815"/>
    </row>
    <row r="42816" spans="16:28" x14ac:dyDescent="0.2">
      <c r="P42816" s="12"/>
      <c r="AB42816"/>
    </row>
    <row r="42817" spans="16:28" x14ac:dyDescent="0.2">
      <c r="P42817" s="12"/>
      <c r="AB42817"/>
    </row>
    <row r="42818" spans="16:28" x14ac:dyDescent="0.2">
      <c r="P42818" s="12"/>
      <c r="AB42818"/>
    </row>
    <row r="42819" spans="16:28" x14ac:dyDescent="0.2">
      <c r="P42819" s="12"/>
      <c r="AB42819"/>
    </row>
    <row r="42820" spans="16:28" x14ac:dyDescent="0.2">
      <c r="P42820" s="12"/>
      <c r="AB42820"/>
    </row>
    <row r="42821" spans="16:28" x14ac:dyDescent="0.2">
      <c r="P42821" s="12"/>
      <c r="AB42821"/>
    </row>
    <row r="42822" spans="16:28" x14ac:dyDescent="0.2">
      <c r="P42822" s="12"/>
      <c r="AB42822"/>
    </row>
    <row r="42823" spans="16:28" x14ac:dyDescent="0.2">
      <c r="P42823" s="12"/>
      <c r="AB42823"/>
    </row>
    <row r="42824" spans="16:28" x14ac:dyDescent="0.2">
      <c r="P42824" s="12"/>
      <c r="AB42824"/>
    </row>
    <row r="42825" spans="16:28" x14ac:dyDescent="0.2">
      <c r="P42825" s="12"/>
      <c r="AB42825"/>
    </row>
    <row r="42826" spans="16:28" x14ac:dyDescent="0.2">
      <c r="P42826" s="12"/>
      <c r="AB42826"/>
    </row>
    <row r="42827" spans="16:28" x14ac:dyDescent="0.2">
      <c r="P42827" s="12"/>
      <c r="AB42827"/>
    </row>
    <row r="42828" spans="16:28" x14ac:dyDescent="0.2">
      <c r="P42828" s="12"/>
      <c r="AB42828"/>
    </row>
    <row r="42829" spans="16:28" x14ac:dyDescent="0.2">
      <c r="P42829" s="12"/>
      <c r="AB42829"/>
    </row>
    <row r="42830" spans="16:28" x14ac:dyDescent="0.2">
      <c r="P42830" s="12"/>
      <c r="AB42830"/>
    </row>
    <row r="42831" spans="16:28" x14ac:dyDescent="0.2">
      <c r="P42831" s="12"/>
      <c r="AB42831"/>
    </row>
    <row r="42832" spans="16:28" x14ac:dyDescent="0.2">
      <c r="P42832" s="12"/>
      <c r="AB42832"/>
    </row>
    <row r="42833" spans="16:28" x14ac:dyDescent="0.2">
      <c r="P42833" s="12"/>
      <c r="AB42833"/>
    </row>
    <row r="42834" spans="16:28" x14ac:dyDescent="0.2">
      <c r="P42834" s="12"/>
      <c r="AB42834"/>
    </row>
    <row r="42835" spans="16:28" x14ac:dyDescent="0.2">
      <c r="P42835" s="12"/>
      <c r="AB42835"/>
    </row>
    <row r="42836" spans="16:28" x14ac:dyDescent="0.2">
      <c r="P42836" s="12"/>
      <c r="AB42836"/>
    </row>
    <row r="42837" spans="16:28" x14ac:dyDescent="0.2">
      <c r="P42837" s="12"/>
      <c r="AB42837"/>
    </row>
    <row r="42838" spans="16:28" x14ac:dyDescent="0.2">
      <c r="P42838" s="12"/>
      <c r="AB42838"/>
    </row>
    <row r="42839" spans="16:28" x14ac:dyDescent="0.2">
      <c r="P42839" s="12"/>
      <c r="AB42839"/>
    </row>
    <row r="42840" spans="16:28" x14ac:dyDescent="0.2">
      <c r="P42840" s="12"/>
      <c r="AB42840"/>
    </row>
    <row r="42841" spans="16:28" x14ac:dyDescent="0.2">
      <c r="P42841" s="12"/>
      <c r="AB42841"/>
    </row>
    <row r="42842" spans="16:28" x14ac:dyDescent="0.2">
      <c r="P42842" s="12"/>
      <c r="AB42842"/>
    </row>
    <row r="42843" spans="16:28" x14ac:dyDescent="0.2">
      <c r="P42843" s="12"/>
      <c r="AB42843"/>
    </row>
    <row r="42844" spans="16:28" x14ac:dyDescent="0.2">
      <c r="P42844" s="12"/>
      <c r="AB42844"/>
    </row>
    <row r="42845" spans="16:28" x14ac:dyDescent="0.2">
      <c r="P42845" s="12"/>
      <c r="AB42845"/>
    </row>
    <row r="42846" spans="16:28" x14ac:dyDescent="0.2">
      <c r="P42846" s="12"/>
      <c r="AB42846"/>
    </row>
    <row r="42847" spans="16:28" x14ac:dyDescent="0.2">
      <c r="P42847" s="12"/>
      <c r="AB42847"/>
    </row>
    <row r="42848" spans="16:28" x14ac:dyDescent="0.2">
      <c r="P42848" s="12"/>
      <c r="AB42848"/>
    </row>
    <row r="42849" spans="16:28" x14ac:dyDescent="0.2">
      <c r="P42849" s="12"/>
      <c r="AB42849"/>
    </row>
    <row r="42850" spans="16:28" x14ac:dyDescent="0.2">
      <c r="P42850" s="12"/>
      <c r="AB42850"/>
    </row>
    <row r="42851" spans="16:28" x14ac:dyDescent="0.2">
      <c r="P42851" s="12"/>
      <c r="AB42851"/>
    </row>
    <row r="42852" spans="16:28" x14ac:dyDescent="0.2">
      <c r="P42852" s="12"/>
      <c r="AB42852"/>
    </row>
    <row r="42853" spans="16:28" x14ac:dyDescent="0.2">
      <c r="P42853" s="12"/>
      <c r="AB42853"/>
    </row>
    <row r="42854" spans="16:28" x14ac:dyDescent="0.2">
      <c r="P42854" s="12"/>
      <c r="AB42854"/>
    </row>
    <row r="42855" spans="16:28" x14ac:dyDescent="0.2">
      <c r="P42855" s="12"/>
      <c r="AB42855"/>
    </row>
    <row r="42856" spans="16:28" x14ac:dyDescent="0.2">
      <c r="P42856" s="12"/>
      <c r="AB42856"/>
    </row>
    <row r="42857" spans="16:28" x14ac:dyDescent="0.2">
      <c r="P42857" s="12"/>
      <c r="AB42857"/>
    </row>
    <row r="42858" spans="16:28" x14ac:dyDescent="0.2">
      <c r="P42858" s="12"/>
      <c r="AB42858"/>
    </row>
    <row r="42859" spans="16:28" x14ac:dyDescent="0.2">
      <c r="P42859" s="12"/>
      <c r="AB42859"/>
    </row>
    <row r="42860" spans="16:28" x14ac:dyDescent="0.2">
      <c r="P42860" s="12"/>
      <c r="AB42860"/>
    </row>
    <row r="42861" spans="16:28" x14ac:dyDescent="0.2">
      <c r="P42861" s="12"/>
      <c r="AB42861"/>
    </row>
    <row r="42862" spans="16:28" x14ac:dyDescent="0.2">
      <c r="P42862" s="12"/>
      <c r="AB42862"/>
    </row>
    <row r="42863" spans="16:28" x14ac:dyDescent="0.2">
      <c r="P42863" s="12"/>
      <c r="AB42863"/>
    </row>
    <row r="42864" spans="16:28" x14ac:dyDescent="0.2">
      <c r="P42864" s="12"/>
      <c r="AB42864"/>
    </row>
    <row r="42865" spans="16:28" x14ac:dyDescent="0.2">
      <c r="P42865" s="12"/>
      <c r="AB42865"/>
    </row>
    <row r="42866" spans="16:28" x14ac:dyDescent="0.2">
      <c r="P42866" s="12"/>
      <c r="AB42866"/>
    </row>
    <row r="42867" spans="16:28" x14ac:dyDescent="0.2">
      <c r="P42867" s="12"/>
      <c r="AB42867"/>
    </row>
    <row r="42868" spans="16:28" x14ac:dyDescent="0.2">
      <c r="P42868" s="12"/>
      <c r="AB42868"/>
    </row>
    <row r="42869" spans="16:28" x14ac:dyDescent="0.2">
      <c r="P42869" s="12"/>
      <c r="AB42869"/>
    </row>
    <row r="42870" spans="16:28" x14ac:dyDescent="0.2">
      <c r="P42870" s="12"/>
      <c r="AB42870"/>
    </row>
    <row r="42871" spans="16:28" x14ac:dyDescent="0.2">
      <c r="P42871" s="12"/>
      <c r="AB42871"/>
    </row>
    <row r="42872" spans="16:28" x14ac:dyDescent="0.2">
      <c r="P42872" s="12"/>
      <c r="AB42872"/>
    </row>
    <row r="42873" spans="16:28" x14ac:dyDescent="0.2">
      <c r="P42873" s="12"/>
      <c r="AB42873"/>
    </row>
    <row r="42874" spans="16:28" x14ac:dyDescent="0.2">
      <c r="P42874" s="12"/>
      <c r="AB42874"/>
    </row>
    <row r="42875" spans="16:28" x14ac:dyDescent="0.2">
      <c r="P42875" s="12"/>
      <c r="AB42875"/>
    </row>
    <row r="42876" spans="16:28" x14ac:dyDescent="0.2">
      <c r="P42876" s="12"/>
      <c r="AB42876"/>
    </row>
    <row r="42877" spans="16:28" x14ac:dyDescent="0.2">
      <c r="P42877" s="12"/>
      <c r="AB42877"/>
    </row>
    <row r="42878" spans="16:28" x14ac:dyDescent="0.2">
      <c r="P42878" s="12"/>
      <c r="AB42878"/>
    </row>
    <row r="42879" spans="16:28" x14ac:dyDescent="0.2">
      <c r="P42879" s="12"/>
      <c r="AB42879"/>
    </row>
    <row r="42880" spans="16:28" x14ac:dyDescent="0.2">
      <c r="P42880" s="12"/>
      <c r="AB42880"/>
    </row>
    <row r="42881" spans="16:28" x14ac:dyDescent="0.2">
      <c r="P42881" s="12"/>
      <c r="AB42881"/>
    </row>
    <row r="42882" spans="16:28" x14ac:dyDescent="0.2">
      <c r="P42882" s="12"/>
      <c r="AB42882"/>
    </row>
    <row r="42883" spans="16:28" x14ac:dyDescent="0.2">
      <c r="P42883" s="12"/>
      <c r="AB42883"/>
    </row>
    <row r="42884" spans="16:28" x14ac:dyDescent="0.2">
      <c r="P42884" s="12"/>
      <c r="AB42884"/>
    </row>
    <row r="42885" spans="16:28" x14ac:dyDescent="0.2">
      <c r="P42885" s="12"/>
      <c r="AB42885"/>
    </row>
    <row r="42886" spans="16:28" x14ac:dyDescent="0.2">
      <c r="P42886" s="12"/>
      <c r="AB42886"/>
    </row>
    <row r="42887" spans="16:28" x14ac:dyDescent="0.2">
      <c r="P42887" s="12"/>
      <c r="AB42887"/>
    </row>
    <row r="42888" spans="16:28" x14ac:dyDescent="0.2">
      <c r="P42888" s="12"/>
      <c r="AB42888"/>
    </row>
    <row r="42889" spans="16:28" x14ac:dyDescent="0.2">
      <c r="P42889" s="12"/>
      <c r="AB42889"/>
    </row>
    <row r="42890" spans="16:28" x14ac:dyDescent="0.2">
      <c r="P42890" s="12"/>
      <c r="AB42890"/>
    </row>
    <row r="42891" spans="16:28" x14ac:dyDescent="0.2">
      <c r="P42891" s="12"/>
      <c r="AB42891"/>
    </row>
    <row r="42892" spans="16:28" x14ac:dyDescent="0.2">
      <c r="P42892" s="12"/>
      <c r="AB42892"/>
    </row>
    <row r="42893" spans="16:28" x14ac:dyDescent="0.2">
      <c r="P42893" s="12"/>
      <c r="AB42893"/>
    </row>
    <row r="42894" spans="16:28" x14ac:dyDescent="0.2">
      <c r="P42894" s="12"/>
      <c r="AB42894"/>
    </row>
    <row r="42895" spans="16:28" x14ac:dyDescent="0.2">
      <c r="P42895" s="12"/>
      <c r="AB42895"/>
    </row>
    <row r="42896" spans="16:28" x14ac:dyDescent="0.2">
      <c r="P42896" s="12"/>
      <c r="AB42896"/>
    </row>
    <row r="42897" spans="16:28" x14ac:dyDescent="0.2">
      <c r="P42897" s="12"/>
      <c r="AB42897"/>
    </row>
    <row r="42898" spans="16:28" x14ac:dyDescent="0.2">
      <c r="P42898" s="12"/>
      <c r="AB42898"/>
    </row>
    <row r="42899" spans="16:28" x14ac:dyDescent="0.2">
      <c r="P42899" s="12"/>
      <c r="AB42899"/>
    </row>
    <row r="42900" spans="16:28" x14ac:dyDescent="0.2">
      <c r="P42900" s="12"/>
      <c r="AB42900"/>
    </row>
    <row r="42901" spans="16:28" x14ac:dyDescent="0.2">
      <c r="P42901" s="12"/>
      <c r="AB42901"/>
    </row>
    <row r="42902" spans="16:28" x14ac:dyDescent="0.2">
      <c r="P42902" s="12"/>
      <c r="AB42902"/>
    </row>
    <row r="42903" spans="16:28" x14ac:dyDescent="0.2">
      <c r="P42903" s="12"/>
      <c r="AB42903"/>
    </row>
    <row r="42904" spans="16:28" x14ac:dyDescent="0.2">
      <c r="P42904" s="12"/>
      <c r="AB42904"/>
    </row>
    <row r="42905" spans="16:28" x14ac:dyDescent="0.2">
      <c r="P42905" s="12"/>
      <c r="AB42905"/>
    </row>
    <row r="42906" spans="16:28" x14ac:dyDescent="0.2">
      <c r="P42906" s="12"/>
      <c r="AB42906"/>
    </row>
    <row r="42907" spans="16:28" x14ac:dyDescent="0.2">
      <c r="P42907" s="12"/>
      <c r="AB42907"/>
    </row>
    <row r="42908" spans="16:28" x14ac:dyDescent="0.2">
      <c r="P42908" s="12"/>
      <c r="AB42908"/>
    </row>
    <row r="42909" spans="16:28" x14ac:dyDescent="0.2">
      <c r="P42909" s="12"/>
      <c r="AB42909"/>
    </row>
    <row r="42910" spans="16:28" x14ac:dyDescent="0.2">
      <c r="P42910" s="12"/>
      <c r="AB42910"/>
    </row>
    <row r="42911" spans="16:28" x14ac:dyDescent="0.2">
      <c r="P42911" s="12"/>
      <c r="AB42911"/>
    </row>
    <row r="42912" spans="16:28" x14ac:dyDescent="0.2">
      <c r="P42912" s="12"/>
      <c r="AB42912"/>
    </row>
    <row r="42913" spans="16:28" x14ac:dyDescent="0.2">
      <c r="P42913" s="12"/>
      <c r="AB42913"/>
    </row>
    <row r="42914" spans="16:28" x14ac:dyDescent="0.2">
      <c r="P42914" s="12"/>
      <c r="AB42914"/>
    </row>
    <row r="42915" spans="16:28" x14ac:dyDescent="0.2">
      <c r="P42915" s="12"/>
      <c r="AB42915"/>
    </row>
    <row r="42916" spans="16:28" x14ac:dyDescent="0.2">
      <c r="P42916" s="12"/>
      <c r="AB42916"/>
    </row>
    <row r="42917" spans="16:28" x14ac:dyDescent="0.2">
      <c r="P42917" s="12"/>
      <c r="AB42917"/>
    </row>
    <row r="42918" spans="16:28" x14ac:dyDescent="0.2">
      <c r="P42918" s="12"/>
      <c r="AB42918"/>
    </row>
    <row r="42919" spans="16:28" x14ac:dyDescent="0.2">
      <c r="P42919" s="12"/>
      <c r="AB42919"/>
    </row>
    <row r="42920" spans="16:28" x14ac:dyDescent="0.2">
      <c r="P42920" s="12"/>
      <c r="AB42920"/>
    </row>
    <row r="42921" spans="16:28" x14ac:dyDescent="0.2">
      <c r="P42921" s="12"/>
      <c r="AB42921"/>
    </row>
    <row r="42922" spans="16:28" x14ac:dyDescent="0.2">
      <c r="P42922" s="12"/>
      <c r="AB42922"/>
    </row>
    <row r="42923" spans="16:28" x14ac:dyDescent="0.2">
      <c r="P42923" s="12"/>
      <c r="AB42923"/>
    </row>
    <row r="42924" spans="16:28" x14ac:dyDescent="0.2">
      <c r="P42924" s="12"/>
      <c r="AB42924"/>
    </row>
    <row r="42925" spans="16:28" x14ac:dyDescent="0.2">
      <c r="P42925" s="12"/>
      <c r="AB42925"/>
    </row>
    <row r="42926" spans="16:28" x14ac:dyDescent="0.2">
      <c r="P42926" s="12"/>
      <c r="AB42926"/>
    </row>
    <row r="42927" spans="16:28" x14ac:dyDescent="0.2">
      <c r="P42927" s="12"/>
      <c r="AB42927"/>
    </row>
    <row r="42928" spans="16:28" x14ac:dyDescent="0.2">
      <c r="P42928" s="12"/>
      <c r="AB42928"/>
    </row>
    <row r="42929" spans="16:28" x14ac:dyDescent="0.2">
      <c r="P42929" s="12"/>
      <c r="AB42929"/>
    </row>
    <row r="42930" spans="16:28" x14ac:dyDescent="0.2">
      <c r="P42930" s="12"/>
      <c r="AB42930"/>
    </row>
    <row r="42931" spans="16:28" x14ac:dyDescent="0.2">
      <c r="P42931" s="12"/>
      <c r="AB42931"/>
    </row>
    <row r="42932" spans="16:28" x14ac:dyDescent="0.2">
      <c r="P42932" s="12"/>
      <c r="AB42932"/>
    </row>
    <row r="42933" spans="16:28" x14ac:dyDescent="0.2">
      <c r="P42933" s="12"/>
      <c r="AB42933"/>
    </row>
    <row r="42934" spans="16:28" x14ac:dyDescent="0.2">
      <c r="P42934" s="12"/>
      <c r="AB42934"/>
    </row>
    <row r="42935" spans="16:28" x14ac:dyDescent="0.2">
      <c r="P42935" s="12"/>
      <c r="AB42935"/>
    </row>
    <row r="42936" spans="16:28" x14ac:dyDescent="0.2">
      <c r="P42936" s="12"/>
      <c r="AB42936"/>
    </row>
    <row r="42937" spans="16:28" x14ac:dyDescent="0.2">
      <c r="P42937" s="12"/>
      <c r="AB42937"/>
    </row>
    <row r="42938" spans="16:28" x14ac:dyDescent="0.2">
      <c r="P42938" s="12"/>
      <c r="AB42938"/>
    </row>
    <row r="42939" spans="16:28" x14ac:dyDescent="0.2">
      <c r="P42939" s="12"/>
      <c r="AB42939"/>
    </row>
    <row r="42940" spans="16:28" x14ac:dyDescent="0.2">
      <c r="P42940" s="12"/>
      <c r="AB42940"/>
    </row>
    <row r="42941" spans="16:28" x14ac:dyDescent="0.2">
      <c r="P42941" s="12"/>
      <c r="AB42941"/>
    </row>
    <row r="42942" spans="16:28" x14ac:dyDescent="0.2">
      <c r="P42942" s="12"/>
      <c r="AB42942"/>
    </row>
    <row r="42943" spans="16:28" x14ac:dyDescent="0.2">
      <c r="P42943" s="12"/>
      <c r="AB42943"/>
    </row>
    <row r="42944" spans="16:28" x14ac:dyDescent="0.2">
      <c r="P42944" s="12"/>
      <c r="AB42944"/>
    </row>
    <row r="42945" spans="16:28" x14ac:dyDescent="0.2">
      <c r="P42945" s="12"/>
      <c r="AB42945"/>
    </row>
    <row r="42946" spans="16:28" x14ac:dyDescent="0.2">
      <c r="P42946" s="12"/>
      <c r="AB42946"/>
    </row>
    <row r="42947" spans="16:28" x14ac:dyDescent="0.2">
      <c r="P42947" s="12"/>
      <c r="AB42947"/>
    </row>
    <row r="42948" spans="16:28" x14ac:dyDescent="0.2">
      <c r="P42948" s="12"/>
      <c r="AB42948"/>
    </row>
    <row r="42949" spans="16:28" x14ac:dyDescent="0.2">
      <c r="P42949" s="12"/>
      <c r="AB42949"/>
    </row>
    <row r="42950" spans="16:28" x14ac:dyDescent="0.2">
      <c r="P42950" s="12"/>
      <c r="AB42950"/>
    </row>
    <row r="42951" spans="16:28" x14ac:dyDescent="0.2">
      <c r="P42951" s="12"/>
      <c r="AB42951"/>
    </row>
    <row r="42952" spans="16:28" x14ac:dyDescent="0.2">
      <c r="P42952" s="12"/>
      <c r="AB42952"/>
    </row>
    <row r="42953" spans="16:28" x14ac:dyDescent="0.2">
      <c r="P42953" s="12"/>
      <c r="AB42953"/>
    </row>
    <row r="42954" spans="16:28" x14ac:dyDescent="0.2">
      <c r="P42954" s="12"/>
      <c r="AB42954"/>
    </row>
    <row r="42955" spans="16:28" x14ac:dyDescent="0.2">
      <c r="P42955" s="12"/>
      <c r="AB42955"/>
    </row>
    <row r="42956" spans="16:28" x14ac:dyDescent="0.2">
      <c r="P42956" s="12"/>
      <c r="AB42956"/>
    </row>
    <row r="42957" spans="16:28" x14ac:dyDescent="0.2">
      <c r="P42957" s="12"/>
      <c r="AB42957"/>
    </row>
    <row r="42958" spans="16:28" x14ac:dyDescent="0.2">
      <c r="P42958" s="12"/>
      <c r="AB42958"/>
    </row>
    <row r="42959" spans="16:28" x14ac:dyDescent="0.2">
      <c r="P42959" s="12"/>
      <c r="AB42959"/>
    </row>
    <row r="42960" spans="16:28" x14ac:dyDescent="0.2">
      <c r="P42960" s="12"/>
      <c r="AB42960"/>
    </row>
    <row r="42961" spans="16:28" x14ac:dyDescent="0.2">
      <c r="P42961" s="12"/>
      <c r="AB42961"/>
    </row>
    <row r="42962" spans="16:28" x14ac:dyDescent="0.2">
      <c r="P42962" s="12"/>
      <c r="AB42962"/>
    </row>
    <row r="42963" spans="16:28" x14ac:dyDescent="0.2">
      <c r="P42963" s="12"/>
      <c r="AB42963"/>
    </row>
    <row r="42964" spans="16:28" x14ac:dyDescent="0.2">
      <c r="P42964" s="12"/>
      <c r="AB42964"/>
    </row>
    <row r="42965" spans="16:28" x14ac:dyDescent="0.2">
      <c r="P42965" s="12"/>
      <c r="AB42965"/>
    </row>
    <row r="42966" spans="16:28" x14ac:dyDescent="0.2">
      <c r="P42966" s="12"/>
      <c r="AB42966"/>
    </row>
    <row r="42967" spans="16:28" x14ac:dyDescent="0.2">
      <c r="P42967" s="12"/>
      <c r="AB42967"/>
    </row>
    <row r="42968" spans="16:28" x14ac:dyDescent="0.2">
      <c r="P42968" s="12"/>
      <c r="AB42968"/>
    </row>
    <row r="42969" spans="16:28" x14ac:dyDescent="0.2">
      <c r="P42969" s="12"/>
      <c r="AB42969"/>
    </row>
    <row r="42970" spans="16:28" x14ac:dyDescent="0.2">
      <c r="P42970" s="12"/>
      <c r="AB42970"/>
    </row>
    <row r="42971" spans="16:28" x14ac:dyDescent="0.2">
      <c r="P42971" s="12"/>
      <c r="AB42971"/>
    </row>
    <row r="42972" spans="16:28" x14ac:dyDescent="0.2">
      <c r="P42972" s="12"/>
      <c r="AB42972"/>
    </row>
    <row r="42973" spans="16:28" x14ac:dyDescent="0.2">
      <c r="P42973" s="12"/>
      <c r="AB42973"/>
    </row>
    <row r="42974" spans="16:28" x14ac:dyDescent="0.2">
      <c r="P42974" s="12"/>
      <c r="AB42974"/>
    </row>
    <row r="42975" spans="16:28" x14ac:dyDescent="0.2">
      <c r="P42975" s="12"/>
      <c r="AB42975"/>
    </row>
    <row r="42976" spans="16:28" x14ac:dyDescent="0.2">
      <c r="P42976" s="12"/>
      <c r="AB42976"/>
    </row>
    <row r="42977" spans="16:28" x14ac:dyDescent="0.2">
      <c r="P42977" s="12"/>
      <c r="AB42977"/>
    </row>
    <row r="42978" spans="16:28" x14ac:dyDescent="0.2">
      <c r="P42978" s="12"/>
      <c r="AB42978"/>
    </row>
    <row r="42979" spans="16:28" x14ac:dyDescent="0.2">
      <c r="P42979" s="12"/>
      <c r="AB42979"/>
    </row>
    <row r="42980" spans="16:28" x14ac:dyDescent="0.2">
      <c r="P42980" s="12"/>
      <c r="AB42980"/>
    </row>
    <row r="42981" spans="16:28" x14ac:dyDescent="0.2">
      <c r="P42981" s="12"/>
      <c r="AB42981"/>
    </row>
    <row r="42982" spans="16:28" x14ac:dyDescent="0.2">
      <c r="P42982" s="12"/>
      <c r="AB42982"/>
    </row>
    <row r="42983" spans="16:28" x14ac:dyDescent="0.2">
      <c r="P42983" s="12"/>
      <c r="AB42983"/>
    </row>
    <row r="42984" spans="16:28" x14ac:dyDescent="0.2">
      <c r="P42984" s="12"/>
      <c r="AB42984"/>
    </row>
    <row r="42985" spans="16:28" x14ac:dyDescent="0.2">
      <c r="P42985" s="12"/>
      <c r="AB42985"/>
    </row>
    <row r="42986" spans="16:28" x14ac:dyDescent="0.2">
      <c r="P42986" s="12"/>
      <c r="AB42986"/>
    </row>
    <row r="42987" spans="16:28" x14ac:dyDescent="0.2">
      <c r="P42987" s="12"/>
      <c r="AB42987"/>
    </row>
    <row r="42988" spans="16:28" x14ac:dyDescent="0.2">
      <c r="P42988" s="12"/>
      <c r="AB42988"/>
    </row>
    <row r="42989" spans="16:28" x14ac:dyDescent="0.2">
      <c r="P42989" s="12"/>
      <c r="AB42989"/>
    </row>
    <row r="42990" spans="16:28" x14ac:dyDescent="0.2">
      <c r="P42990" s="12"/>
      <c r="AB42990"/>
    </row>
    <row r="42991" spans="16:28" x14ac:dyDescent="0.2">
      <c r="P42991" s="12"/>
      <c r="AB42991"/>
    </row>
    <row r="42992" spans="16:28" x14ac:dyDescent="0.2">
      <c r="P42992" s="12"/>
      <c r="AB42992"/>
    </row>
    <row r="42993" spans="16:28" x14ac:dyDescent="0.2">
      <c r="P42993" s="12"/>
      <c r="AB42993"/>
    </row>
    <row r="42994" spans="16:28" x14ac:dyDescent="0.2">
      <c r="P42994" s="12"/>
      <c r="AB42994"/>
    </row>
    <row r="42995" spans="16:28" x14ac:dyDescent="0.2">
      <c r="P42995" s="12"/>
      <c r="AB42995"/>
    </row>
    <row r="42996" spans="16:28" x14ac:dyDescent="0.2">
      <c r="P42996" s="12"/>
      <c r="AB42996"/>
    </row>
    <row r="42997" spans="16:28" x14ac:dyDescent="0.2">
      <c r="P42997" s="12"/>
      <c r="AB42997"/>
    </row>
    <row r="42998" spans="16:28" x14ac:dyDescent="0.2">
      <c r="P42998" s="12"/>
      <c r="AB42998"/>
    </row>
    <row r="42999" spans="16:28" x14ac:dyDescent="0.2">
      <c r="P42999" s="12"/>
      <c r="AB42999"/>
    </row>
    <row r="43000" spans="16:28" x14ac:dyDescent="0.2">
      <c r="P43000" s="12"/>
      <c r="AB43000"/>
    </row>
    <row r="43001" spans="16:28" x14ac:dyDescent="0.2">
      <c r="P43001" s="12"/>
      <c r="AB43001"/>
    </row>
    <row r="43002" spans="16:28" x14ac:dyDescent="0.2">
      <c r="P43002" s="12"/>
      <c r="AB43002"/>
    </row>
    <row r="43003" spans="16:28" x14ac:dyDescent="0.2">
      <c r="P43003" s="12"/>
      <c r="AB43003"/>
    </row>
    <row r="43004" spans="16:28" x14ac:dyDescent="0.2">
      <c r="P43004" s="12"/>
      <c r="AB43004"/>
    </row>
    <row r="43005" spans="16:28" x14ac:dyDescent="0.2">
      <c r="P43005" s="12"/>
      <c r="AB43005"/>
    </row>
    <row r="43006" spans="16:28" x14ac:dyDescent="0.2">
      <c r="P43006" s="12"/>
      <c r="AB43006"/>
    </row>
    <row r="43007" spans="16:28" x14ac:dyDescent="0.2">
      <c r="P43007" s="12"/>
      <c r="AB43007"/>
    </row>
    <row r="43008" spans="16:28" x14ac:dyDescent="0.2">
      <c r="P43008" s="12"/>
      <c r="AB43008"/>
    </row>
    <row r="43009" spans="16:28" x14ac:dyDescent="0.2">
      <c r="P43009" s="12"/>
      <c r="AB43009"/>
    </row>
    <row r="43010" spans="16:28" x14ac:dyDescent="0.2">
      <c r="P43010" s="12"/>
      <c r="AB43010"/>
    </row>
    <row r="43011" spans="16:28" x14ac:dyDescent="0.2">
      <c r="P43011" s="12"/>
      <c r="AB43011"/>
    </row>
    <row r="43012" spans="16:28" x14ac:dyDescent="0.2">
      <c r="P43012" s="12"/>
      <c r="AB43012"/>
    </row>
    <row r="43013" spans="16:28" x14ac:dyDescent="0.2">
      <c r="P43013" s="12"/>
      <c r="AB43013"/>
    </row>
    <row r="43014" spans="16:28" x14ac:dyDescent="0.2">
      <c r="P43014" s="12"/>
      <c r="AB43014"/>
    </row>
    <row r="43015" spans="16:28" x14ac:dyDescent="0.2">
      <c r="P43015" s="12"/>
      <c r="AB43015"/>
    </row>
    <row r="43016" spans="16:28" x14ac:dyDescent="0.2">
      <c r="P43016" s="12"/>
      <c r="AB43016"/>
    </row>
    <row r="43017" spans="16:28" x14ac:dyDescent="0.2">
      <c r="P43017" s="12"/>
      <c r="AB43017"/>
    </row>
    <row r="43018" spans="16:28" x14ac:dyDescent="0.2">
      <c r="P43018" s="12"/>
      <c r="AB43018"/>
    </row>
    <row r="43019" spans="16:28" x14ac:dyDescent="0.2">
      <c r="P43019" s="12"/>
      <c r="AB43019"/>
    </row>
    <row r="43020" spans="16:28" x14ac:dyDescent="0.2">
      <c r="P43020" s="12"/>
      <c r="AB43020"/>
    </row>
    <row r="43021" spans="16:28" x14ac:dyDescent="0.2">
      <c r="P43021" s="12"/>
      <c r="AB43021"/>
    </row>
    <row r="43022" spans="16:28" x14ac:dyDescent="0.2">
      <c r="P43022" s="12"/>
      <c r="AB43022"/>
    </row>
    <row r="43023" spans="16:28" x14ac:dyDescent="0.2">
      <c r="P43023" s="12"/>
      <c r="AB43023"/>
    </row>
    <row r="43024" spans="16:28" x14ac:dyDescent="0.2">
      <c r="P43024" s="12"/>
      <c r="AB43024"/>
    </row>
    <row r="43025" spans="16:28" x14ac:dyDescent="0.2">
      <c r="P43025" s="12"/>
      <c r="AB43025"/>
    </row>
    <row r="43026" spans="16:28" x14ac:dyDescent="0.2">
      <c r="P43026" s="12"/>
      <c r="AB43026"/>
    </row>
    <row r="43027" spans="16:28" x14ac:dyDescent="0.2">
      <c r="P43027" s="12"/>
      <c r="AB43027"/>
    </row>
    <row r="43028" spans="16:28" x14ac:dyDescent="0.2">
      <c r="P43028" s="12"/>
      <c r="AB43028"/>
    </row>
    <row r="43029" spans="16:28" x14ac:dyDescent="0.2">
      <c r="P43029" s="12"/>
      <c r="AB43029"/>
    </row>
    <row r="43030" spans="16:28" x14ac:dyDescent="0.2">
      <c r="P43030" s="12"/>
      <c r="AB43030"/>
    </row>
    <row r="43031" spans="16:28" x14ac:dyDescent="0.2">
      <c r="P43031" s="12"/>
      <c r="AB43031"/>
    </row>
    <row r="43032" spans="16:28" x14ac:dyDescent="0.2">
      <c r="P43032" s="12"/>
      <c r="AB43032"/>
    </row>
    <row r="43033" spans="16:28" x14ac:dyDescent="0.2">
      <c r="P43033" s="12"/>
      <c r="AB43033"/>
    </row>
    <row r="43034" spans="16:28" x14ac:dyDescent="0.2">
      <c r="P43034" s="12"/>
      <c r="AB43034"/>
    </row>
    <row r="43035" spans="16:28" x14ac:dyDescent="0.2">
      <c r="P43035" s="12"/>
      <c r="AB43035"/>
    </row>
    <row r="43036" spans="16:28" x14ac:dyDescent="0.2">
      <c r="P43036" s="12"/>
      <c r="AB43036"/>
    </row>
    <row r="43037" spans="16:28" x14ac:dyDescent="0.2">
      <c r="P43037" s="12"/>
      <c r="AB43037"/>
    </row>
    <row r="43038" spans="16:28" x14ac:dyDescent="0.2">
      <c r="P43038" s="12"/>
      <c r="AB43038"/>
    </row>
    <row r="43039" spans="16:28" x14ac:dyDescent="0.2">
      <c r="P43039" s="12"/>
      <c r="AB43039"/>
    </row>
    <row r="43040" spans="16:28" x14ac:dyDescent="0.2">
      <c r="P43040" s="12"/>
      <c r="AB43040"/>
    </row>
    <row r="43041" spans="16:28" x14ac:dyDescent="0.2">
      <c r="P43041" s="12"/>
      <c r="AB43041"/>
    </row>
    <row r="43042" spans="16:28" x14ac:dyDescent="0.2">
      <c r="P43042" s="12"/>
      <c r="AB43042"/>
    </row>
    <row r="43043" spans="16:28" x14ac:dyDescent="0.2">
      <c r="P43043" s="12"/>
      <c r="AB43043"/>
    </row>
    <row r="43044" spans="16:28" x14ac:dyDescent="0.2">
      <c r="P43044" s="12"/>
      <c r="AB43044"/>
    </row>
    <row r="43045" spans="16:28" x14ac:dyDescent="0.2">
      <c r="P43045" s="12"/>
      <c r="AB43045"/>
    </row>
    <row r="43046" spans="16:28" x14ac:dyDescent="0.2">
      <c r="P43046" s="12"/>
      <c r="AB43046"/>
    </row>
    <row r="43047" spans="16:28" x14ac:dyDescent="0.2">
      <c r="P43047" s="12"/>
      <c r="AB43047"/>
    </row>
    <row r="43048" spans="16:28" x14ac:dyDescent="0.2">
      <c r="P43048" s="12"/>
      <c r="AB43048"/>
    </row>
    <row r="43049" spans="16:28" x14ac:dyDescent="0.2">
      <c r="P43049" s="12"/>
      <c r="AB43049"/>
    </row>
    <row r="43050" spans="16:28" x14ac:dyDescent="0.2">
      <c r="P43050" s="12"/>
      <c r="AB43050"/>
    </row>
    <row r="43051" spans="16:28" x14ac:dyDescent="0.2">
      <c r="P43051" s="12"/>
      <c r="AB43051"/>
    </row>
    <row r="43052" spans="16:28" x14ac:dyDescent="0.2">
      <c r="P43052" s="12"/>
      <c r="AB43052"/>
    </row>
    <row r="43053" spans="16:28" x14ac:dyDescent="0.2">
      <c r="P43053" s="12"/>
      <c r="AB43053"/>
    </row>
    <row r="43054" spans="16:28" x14ac:dyDescent="0.2">
      <c r="P43054" s="12"/>
      <c r="AB43054"/>
    </row>
    <row r="43055" spans="16:28" x14ac:dyDescent="0.2">
      <c r="P43055" s="12"/>
      <c r="AB43055"/>
    </row>
    <row r="43056" spans="16:28" x14ac:dyDescent="0.2">
      <c r="P43056" s="12"/>
      <c r="AB43056"/>
    </row>
    <row r="43057" spans="16:28" x14ac:dyDescent="0.2">
      <c r="P43057" s="12"/>
      <c r="AB43057"/>
    </row>
    <row r="43058" spans="16:28" x14ac:dyDescent="0.2">
      <c r="P43058" s="12"/>
      <c r="AB43058"/>
    </row>
    <row r="43059" spans="16:28" x14ac:dyDescent="0.2">
      <c r="P43059" s="12"/>
      <c r="AB43059"/>
    </row>
    <row r="43060" spans="16:28" x14ac:dyDescent="0.2">
      <c r="P43060" s="12"/>
      <c r="AB43060"/>
    </row>
    <row r="43061" spans="16:28" x14ac:dyDescent="0.2">
      <c r="P43061" s="12"/>
      <c r="AB43061"/>
    </row>
    <row r="43062" spans="16:28" x14ac:dyDescent="0.2">
      <c r="P43062" s="12"/>
      <c r="AB43062"/>
    </row>
    <row r="43063" spans="16:28" x14ac:dyDescent="0.2">
      <c r="P43063" s="12"/>
      <c r="AB43063"/>
    </row>
    <row r="43064" spans="16:28" x14ac:dyDescent="0.2">
      <c r="P43064" s="12"/>
      <c r="AB43064"/>
    </row>
    <row r="43065" spans="16:28" x14ac:dyDescent="0.2">
      <c r="P43065" s="12"/>
      <c r="AB43065"/>
    </row>
    <row r="43066" spans="16:28" x14ac:dyDescent="0.2">
      <c r="P43066" s="12"/>
      <c r="AB43066"/>
    </row>
    <row r="43067" spans="16:28" x14ac:dyDescent="0.2">
      <c r="P43067" s="12"/>
      <c r="AB43067"/>
    </row>
    <row r="43068" spans="16:28" x14ac:dyDescent="0.2">
      <c r="P43068" s="12"/>
      <c r="AB43068"/>
    </row>
    <row r="43069" spans="16:28" x14ac:dyDescent="0.2">
      <c r="P43069" s="12"/>
      <c r="AB43069"/>
    </row>
    <row r="43070" spans="16:28" x14ac:dyDescent="0.2">
      <c r="P43070" s="12"/>
      <c r="AB43070"/>
    </row>
    <row r="43071" spans="16:28" x14ac:dyDescent="0.2">
      <c r="P43071" s="12"/>
      <c r="AB43071"/>
    </row>
    <row r="43072" spans="16:28" x14ac:dyDescent="0.2">
      <c r="P43072" s="12"/>
      <c r="AB43072"/>
    </row>
    <row r="43073" spans="16:28" x14ac:dyDescent="0.2">
      <c r="P43073" s="12"/>
      <c r="AB43073"/>
    </row>
    <row r="43074" spans="16:28" x14ac:dyDescent="0.2">
      <c r="P43074" s="12"/>
      <c r="AB43074"/>
    </row>
    <row r="43075" spans="16:28" x14ac:dyDescent="0.2">
      <c r="P43075" s="12"/>
      <c r="AB43075"/>
    </row>
    <row r="43076" spans="16:28" x14ac:dyDescent="0.2">
      <c r="P43076" s="12"/>
      <c r="AB43076"/>
    </row>
    <row r="43077" spans="16:28" x14ac:dyDescent="0.2">
      <c r="P43077" s="12"/>
      <c r="AB43077"/>
    </row>
    <row r="43078" spans="16:28" x14ac:dyDescent="0.2">
      <c r="P43078" s="12"/>
      <c r="AB43078"/>
    </row>
    <row r="43079" spans="16:28" x14ac:dyDescent="0.2">
      <c r="P43079" s="12"/>
      <c r="AB43079"/>
    </row>
    <row r="43080" spans="16:28" x14ac:dyDescent="0.2">
      <c r="P43080" s="12"/>
      <c r="AB43080"/>
    </row>
    <row r="43081" spans="16:28" x14ac:dyDescent="0.2">
      <c r="P43081" s="12"/>
      <c r="AB43081"/>
    </row>
    <row r="43082" spans="16:28" x14ac:dyDescent="0.2">
      <c r="P43082" s="12"/>
      <c r="AB43082"/>
    </row>
    <row r="43083" spans="16:28" x14ac:dyDescent="0.2">
      <c r="P43083" s="12"/>
      <c r="AB43083"/>
    </row>
    <row r="43084" spans="16:28" x14ac:dyDescent="0.2">
      <c r="P43084" s="12"/>
      <c r="AB43084"/>
    </row>
    <row r="43085" spans="16:28" x14ac:dyDescent="0.2">
      <c r="P43085" s="12"/>
      <c r="AB43085"/>
    </row>
    <row r="43086" spans="16:28" x14ac:dyDescent="0.2">
      <c r="P43086" s="12"/>
      <c r="AB43086"/>
    </row>
    <row r="43087" spans="16:28" x14ac:dyDescent="0.2">
      <c r="P43087" s="12"/>
      <c r="AB43087"/>
    </row>
    <row r="43088" spans="16:28" x14ac:dyDescent="0.2">
      <c r="P43088" s="12"/>
      <c r="AB43088"/>
    </row>
    <row r="43089" spans="16:28" x14ac:dyDescent="0.2">
      <c r="P43089" s="12"/>
      <c r="AB43089"/>
    </row>
    <row r="43090" spans="16:28" x14ac:dyDescent="0.2">
      <c r="P43090" s="12"/>
      <c r="AB43090"/>
    </row>
    <row r="43091" spans="16:28" x14ac:dyDescent="0.2">
      <c r="P43091" s="12"/>
      <c r="AB43091"/>
    </row>
    <row r="43092" spans="16:28" x14ac:dyDescent="0.2">
      <c r="P43092" s="12"/>
      <c r="AB43092"/>
    </row>
    <row r="43093" spans="16:28" x14ac:dyDescent="0.2">
      <c r="P43093" s="12"/>
      <c r="AB43093"/>
    </row>
    <row r="43094" spans="16:28" x14ac:dyDescent="0.2">
      <c r="P43094" s="12"/>
      <c r="AB43094"/>
    </row>
    <row r="43095" spans="16:28" x14ac:dyDescent="0.2">
      <c r="P43095" s="12"/>
      <c r="AB43095"/>
    </row>
    <row r="43096" spans="16:28" x14ac:dyDescent="0.2">
      <c r="P43096" s="12"/>
      <c r="AB43096"/>
    </row>
    <row r="43097" spans="16:28" x14ac:dyDescent="0.2">
      <c r="P43097" s="12"/>
      <c r="AB43097"/>
    </row>
    <row r="43098" spans="16:28" x14ac:dyDescent="0.2">
      <c r="P43098" s="12"/>
      <c r="AB43098"/>
    </row>
    <row r="43099" spans="16:28" x14ac:dyDescent="0.2">
      <c r="P43099" s="12"/>
      <c r="AB43099"/>
    </row>
    <row r="43100" spans="16:28" x14ac:dyDescent="0.2">
      <c r="P43100" s="12"/>
      <c r="AB43100"/>
    </row>
    <row r="43101" spans="16:28" x14ac:dyDescent="0.2">
      <c r="P43101" s="12"/>
      <c r="AB43101"/>
    </row>
    <row r="43102" spans="16:28" x14ac:dyDescent="0.2">
      <c r="P43102" s="12"/>
      <c r="AB43102"/>
    </row>
    <row r="43103" spans="16:28" x14ac:dyDescent="0.2">
      <c r="P43103" s="12"/>
      <c r="AB43103"/>
    </row>
    <row r="43104" spans="16:28" x14ac:dyDescent="0.2">
      <c r="P43104" s="12"/>
      <c r="AB43104"/>
    </row>
    <row r="43105" spans="16:28" x14ac:dyDescent="0.2">
      <c r="P43105" s="12"/>
      <c r="AB43105"/>
    </row>
    <row r="43106" spans="16:28" x14ac:dyDescent="0.2">
      <c r="P43106" s="12"/>
      <c r="AB43106"/>
    </row>
    <row r="43107" spans="16:28" x14ac:dyDescent="0.2">
      <c r="P43107" s="12"/>
      <c r="AB43107"/>
    </row>
    <row r="43108" spans="16:28" x14ac:dyDescent="0.2">
      <c r="P43108" s="12"/>
      <c r="AB43108"/>
    </row>
    <row r="43109" spans="16:28" x14ac:dyDescent="0.2">
      <c r="P43109" s="12"/>
      <c r="AB43109"/>
    </row>
    <row r="43110" spans="16:28" x14ac:dyDescent="0.2">
      <c r="P43110" s="12"/>
      <c r="AB43110"/>
    </row>
    <row r="43111" spans="16:28" x14ac:dyDescent="0.2">
      <c r="P43111" s="12"/>
      <c r="AB43111"/>
    </row>
    <row r="43112" spans="16:28" x14ac:dyDescent="0.2">
      <c r="P43112" s="12"/>
      <c r="AB43112"/>
    </row>
    <row r="43113" spans="16:28" x14ac:dyDescent="0.2">
      <c r="P43113" s="12"/>
      <c r="AB43113"/>
    </row>
    <row r="43114" spans="16:28" x14ac:dyDescent="0.2">
      <c r="P43114" s="12"/>
      <c r="AB43114"/>
    </row>
    <row r="43115" spans="16:28" x14ac:dyDescent="0.2">
      <c r="P43115" s="12"/>
      <c r="AB43115"/>
    </row>
    <row r="43116" spans="16:28" x14ac:dyDescent="0.2">
      <c r="P43116" s="12"/>
      <c r="AB43116"/>
    </row>
    <row r="43117" spans="16:28" x14ac:dyDescent="0.2">
      <c r="P43117" s="12"/>
      <c r="AB43117"/>
    </row>
    <row r="43118" spans="16:28" x14ac:dyDescent="0.2">
      <c r="P43118" s="12"/>
      <c r="AB43118"/>
    </row>
    <row r="43119" spans="16:28" x14ac:dyDescent="0.2">
      <c r="P43119" s="12"/>
      <c r="AB43119"/>
    </row>
    <row r="43120" spans="16:28" x14ac:dyDescent="0.2">
      <c r="P43120" s="12"/>
      <c r="AB43120"/>
    </row>
    <row r="43121" spans="16:28" x14ac:dyDescent="0.2">
      <c r="P43121" s="12"/>
      <c r="AB43121"/>
    </row>
    <row r="43122" spans="16:28" x14ac:dyDescent="0.2">
      <c r="P43122" s="12"/>
      <c r="AB43122"/>
    </row>
    <row r="43123" spans="16:28" x14ac:dyDescent="0.2">
      <c r="P43123" s="12"/>
      <c r="AB43123"/>
    </row>
    <row r="43124" spans="16:28" x14ac:dyDescent="0.2">
      <c r="P43124" s="12"/>
      <c r="AB43124"/>
    </row>
    <row r="43125" spans="16:28" x14ac:dyDescent="0.2">
      <c r="P43125" s="12"/>
      <c r="AB43125"/>
    </row>
    <row r="43126" spans="16:28" x14ac:dyDescent="0.2">
      <c r="P43126" s="12"/>
      <c r="AB43126"/>
    </row>
    <row r="43127" spans="16:28" x14ac:dyDescent="0.2">
      <c r="P43127" s="12"/>
      <c r="AB43127"/>
    </row>
    <row r="43128" spans="16:28" x14ac:dyDescent="0.2">
      <c r="P43128" s="12"/>
      <c r="AB43128"/>
    </row>
    <row r="43129" spans="16:28" x14ac:dyDescent="0.2">
      <c r="P43129" s="12"/>
      <c r="AB43129"/>
    </row>
    <row r="43130" spans="16:28" x14ac:dyDescent="0.2">
      <c r="P43130" s="12"/>
      <c r="AB43130"/>
    </row>
    <row r="43131" spans="16:28" x14ac:dyDescent="0.2">
      <c r="P43131" s="12"/>
      <c r="AB43131"/>
    </row>
    <row r="43132" spans="16:28" x14ac:dyDescent="0.2">
      <c r="P43132" s="12"/>
      <c r="AB43132"/>
    </row>
    <row r="43133" spans="16:28" x14ac:dyDescent="0.2">
      <c r="P43133" s="12"/>
      <c r="AB43133"/>
    </row>
    <row r="43134" spans="16:28" x14ac:dyDescent="0.2">
      <c r="P43134" s="12"/>
      <c r="AB43134"/>
    </row>
    <row r="43135" spans="16:28" x14ac:dyDescent="0.2">
      <c r="P43135" s="12"/>
      <c r="AB43135"/>
    </row>
    <row r="43136" spans="16:28" x14ac:dyDescent="0.2">
      <c r="P43136" s="12"/>
      <c r="AB43136"/>
    </row>
    <row r="43137" spans="16:28" x14ac:dyDescent="0.2">
      <c r="P43137" s="12"/>
      <c r="AB43137"/>
    </row>
    <row r="43138" spans="16:28" x14ac:dyDescent="0.2">
      <c r="P43138" s="12"/>
      <c r="AB43138"/>
    </row>
    <row r="43139" spans="16:28" x14ac:dyDescent="0.2">
      <c r="P43139" s="12"/>
      <c r="AB43139"/>
    </row>
    <row r="43140" spans="16:28" x14ac:dyDescent="0.2">
      <c r="P43140" s="12"/>
      <c r="AB43140"/>
    </row>
    <row r="43141" spans="16:28" x14ac:dyDescent="0.2">
      <c r="P43141" s="12"/>
      <c r="AB43141"/>
    </row>
    <row r="43142" spans="16:28" x14ac:dyDescent="0.2">
      <c r="P43142" s="12"/>
      <c r="AB43142"/>
    </row>
    <row r="43143" spans="16:28" x14ac:dyDescent="0.2">
      <c r="P43143" s="12"/>
      <c r="AB43143"/>
    </row>
    <row r="43144" spans="16:28" x14ac:dyDescent="0.2">
      <c r="P43144" s="12"/>
      <c r="AB43144"/>
    </row>
    <row r="43145" spans="16:28" x14ac:dyDescent="0.2">
      <c r="P43145" s="12"/>
      <c r="AB43145"/>
    </row>
    <row r="43146" spans="16:28" x14ac:dyDescent="0.2">
      <c r="P43146" s="12"/>
      <c r="AB43146"/>
    </row>
    <row r="43147" spans="16:28" x14ac:dyDescent="0.2">
      <c r="P43147" s="12"/>
      <c r="AB43147"/>
    </row>
    <row r="43148" spans="16:28" x14ac:dyDescent="0.2">
      <c r="P43148" s="12"/>
      <c r="AB43148"/>
    </row>
    <row r="43149" spans="16:28" x14ac:dyDescent="0.2">
      <c r="P43149" s="12"/>
      <c r="AB43149"/>
    </row>
    <row r="43150" spans="16:28" x14ac:dyDescent="0.2">
      <c r="P43150" s="12"/>
      <c r="AB43150"/>
    </row>
    <row r="43151" spans="16:28" x14ac:dyDescent="0.2">
      <c r="P43151" s="12"/>
      <c r="AB43151"/>
    </row>
    <row r="43152" spans="16:28" x14ac:dyDescent="0.2">
      <c r="P43152" s="12"/>
      <c r="AB43152"/>
    </row>
    <row r="43153" spans="16:28" x14ac:dyDescent="0.2">
      <c r="P43153" s="12"/>
      <c r="AB43153"/>
    </row>
    <row r="43154" spans="16:28" x14ac:dyDescent="0.2">
      <c r="P43154" s="12"/>
      <c r="AB43154"/>
    </row>
    <row r="43155" spans="16:28" x14ac:dyDescent="0.2">
      <c r="P43155" s="12"/>
      <c r="AB43155"/>
    </row>
    <row r="43156" spans="16:28" x14ac:dyDescent="0.2">
      <c r="P43156" s="12"/>
      <c r="AB43156"/>
    </row>
    <row r="43157" spans="16:28" x14ac:dyDescent="0.2">
      <c r="P43157" s="12"/>
      <c r="AB43157"/>
    </row>
    <row r="43158" spans="16:28" x14ac:dyDescent="0.2">
      <c r="P43158" s="12"/>
      <c r="AB43158"/>
    </row>
    <row r="43159" spans="16:28" x14ac:dyDescent="0.2">
      <c r="P43159" s="12"/>
      <c r="AB43159"/>
    </row>
    <row r="43160" spans="16:28" x14ac:dyDescent="0.2">
      <c r="P43160" s="12"/>
      <c r="AB43160"/>
    </row>
    <row r="43161" spans="16:28" x14ac:dyDescent="0.2">
      <c r="P43161" s="12"/>
      <c r="AB43161"/>
    </row>
    <row r="43162" spans="16:28" x14ac:dyDescent="0.2">
      <c r="P43162" s="12"/>
      <c r="AB43162"/>
    </row>
    <row r="43163" spans="16:28" x14ac:dyDescent="0.2">
      <c r="P43163" s="12"/>
      <c r="AB43163"/>
    </row>
    <row r="43164" spans="16:28" x14ac:dyDescent="0.2">
      <c r="P43164" s="12"/>
      <c r="AB43164"/>
    </row>
    <row r="43165" spans="16:28" x14ac:dyDescent="0.2">
      <c r="P43165" s="12"/>
      <c r="AB43165"/>
    </row>
    <row r="43166" spans="16:28" x14ac:dyDescent="0.2">
      <c r="P43166" s="12"/>
      <c r="AB43166"/>
    </row>
    <row r="43167" spans="16:28" x14ac:dyDescent="0.2">
      <c r="P43167" s="12"/>
      <c r="AB43167"/>
    </row>
    <row r="43168" spans="16:28" x14ac:dyDescent="0.2">
      <c r="P43168" s="12"/>
      <c r="AB43168"/>
    </row>
    <row r="43169" spans="16:28" x14ac:dyDescent="0.2">
      <c r="P43169" s="12"/>
      <c r="AB43169"/>
    </row>
    <row r="43170" spans="16:28" x14ac:dyDescent="0.2">
      <c r="P43170" s="12"/>
      <c r="AB43170"/>
    </row>
    <row r="43171" spans="16:28" x14ac:dyDescent="0.2">
      <c r="P43171" s="12"/>
      <c r="AB43171"/>
    </row>
    <row r="43172" spans="16:28" x14ac:dyDescent="0.2">
      <c r="P43172" s="12"/>
      <c r="AB43172"/>
    </row>
    <row r="43173" spans="16:28" x14ac:dyDescent="0.2">
      <c r="P43173" s="12"/>
      <c r="AB43173"/>
    </row>
    <row r="43174" spans="16:28" x14ac:dyDescent="0.2">
      <c r="P43174" s="12"/>
      <c r="AB43174"/>
    </row>
    <row r="43175" spans="16:28" x14ac:dyDescent="0.2">
      <c r="P43175" s="12"/>
      <c r="AB43175"/>
    </row>
    <row r="43176" spans="16:28" x14ac:dyDescent="0.2">
      <c r="P43176" s="12"/>
      <c r="AB43176"/>
    </row>
    <row r="43177" spans="16:28" x14ac:dyDescent="0.2">
      <c r="P43177" s="12"/>
      <c r="AB43177"/>
    </row>
    <row r="43178" spans="16:28" x14ac:dyDescent="0.2">
      <c r="P43178" s="12"/>
      <c r="AB43178"/>
    </row>
    <row r="43179" spans="16:28" x14ac:dyDescent="0.2">
      <c r="P43179" s="12"/>
      <c r="AB43179"/>
    </row>
    <row r="43180" spans="16:28" x14ac:dyDescent="0.2">
      <c r="P43180" s="12"/>
      <c r="AB43180"/>
    </row>
    <row r="43181" spans="16:28" x14ac:dyDescent="0.2">
      <c r="P43181" s="12"/>
      <c r="AB43181"/>
    </row>
    <row r="43182" spans="16:28" x14ac:dyDescent="0.2">
      <c r="P43182" s="12"/>
      <c r="AB43182"/>
    </row>
    <row r="43183" spans="16:28" x14ac:dyDescent="0.2">
      <c r="P43183" s="12"/>
      <c r="AB43183"/>
    </row>
    <row r="43184" spans="16:28" x14ac:dyDescent="0.2">
      <c r="P43184" s="12"/>
      <c r="AB43184"/>
    </row>
    <row r="43185" spans="16:28" x14ac:dyDescent="0.2">
      <c r="P43185" s="12"/>
      <c r="AB43185"/>
    </row>
    <row r="43186" spans="16:28" x14ac:dyDescent="0.2">
      <c r="P43186" s="12"/>
      <c r="AB43186"/>
    </row>
    <row r="43187" spans="16:28" x14ac:dyDescent="0.2">
      <c r="P43187" s="12"/>
      <c r="AB43187"/>
    </row>
    <row r="43188" spans="16:28" x14ac:dyDescent="0.2">
      <c r="P43188" s="12"/>
      <c r="AB43188"/>
    </row>
    <row r="43189" spans="16:28" x14ac:dyDescent="0.2">
      <c r="P43189" s="12"/>
      <c r="AB43189"/>
    </row>
    <row r="43190" spans="16:28" x14ac:dyDescent="0.2">
      <c r="P43190" s="12"/>
      <c r="AB43190"/>
    </row>
    <row r="43191" spans="16:28" x14ac:dyDescent="0.2">
      <c r="P43191" s="12"/>
      <c r="AB43191"/>
    </row>
    <row r="43192" spans="16:28" x14ac:dyDescent="0.2">
      <c r="P43192" s="12"/>
      <c r="AB43192"/>
    </row>
    <row r="43193" spans="16:28" x14ac:dyDescent="0.2">
      <c r="P43193" s="12"/>
      <c r="AB43193"/>
    </row>
    <row r="43194" spans="16:28" x14ac:dyDescent="0.2">
      <c r="P43194" s="12"/>
      <c r="AB43194"/>
    </row>
    <row r="43195" spans="16:28" x14ac:dyDescent="0.2">
      <c r="P43195" s="12"/>
      <c r="AB43195"/>
    </row>
    <row r="43196" spans="16:28" x14ac:dyDescent="0.2">
      <c r="P43196" s="12"/>
      <c r="AB43196"/>
    </row>
    <row r="43197" spans="16:28" x14ac:dyDescent="0.2">
      <c r="P43197" s="12"/>
      <c r="AB43197"/>
    </row>
    <row r="43198" spans="16:28" x14ac:dyDescent="0.2">
      <c r="P43198" s="12"/>
      <c r="AB43198"/>
    </row>
    <row r="43199" spans="16:28" x14ac:dyDescent="0.2">
      <c r="P43199" s="12"/>
      <c r="AB43199"/>
    </row>
    <row r="43200" spans="16:28" x14ac:dyDescent="0.2">
      <c r="P43200" s="12"/>
      <c r="AB43200"/>
    </row>
    <row r="43201" spans="16:28" x14ac:dyDescent="0.2">
      <c r="P43201" s="12"/>
      <c r="AB43201"/>
    </row>
    <row r="43202" spans="16:28" x14ac:dyDescent="0.2">
      <c r="P43202" s="12"/>
      <c r="AB43202"/>
    </row>
    <row r="43203" spans="16:28" x14ac:dyDescent="0.2">
      <c r="P43203" s="12"/>
      <c r="AB43203"/>
    </row>
    <row r="43204" spans="16:28" x14ac:dyDescent="0.2">
      <c r="P43204" s="12"/>
      <c r="AB43204"/>
    </row>
    <row r="43205" spans="16:28" x14ac:dyDescent="0.2">
      <c r="P43205" s="12"/>
      <c r="AB43205"/>
    </row>
    <row r="43206" spans="16:28" x14ac:dyDescent="0.2">
      <c r="P43206" s="12"/>
      <c r="AB43206"/>
    </row>
    <row r="43207" spans="16:28" x14ac:dyDescent="0.2">
      <c r="P43207" s="12"/>
      <c r="AB43207"/>
    </row>
    <row r="43208" spans="16:28" x14ac:dyDescent="0.2">
      <c r="P43208" s="12"/>
      <c r="AB43208"/>
    </row>
    <row r="43209" spans="16:28" x14ac:dyDescent="0.2">
      <c r="P43209" s="12"/>
      <c r="AB43209"/>
    </row>
    <row r="43210" spans="16:28" x14ac:dyDescent="0.2">
      <c r="P43210" s="12"/>
      <c r="AB43210"/>
    </row>
    <row r="43211" spans="16:28" x14ac:dyDescent="0.2">
      <c r="P43211" s="12"/>
      <c r="AB43211"/>
    </row>
    <row r="43212" spans="16:28" x14ac:dyDescent="0.2">
      <c r="P43212" s="12"/>
      <c r="AB43212"/>
    </row>
    <row r="43213" spans="16:28" x14ac:dyDescent="0.2">
      <c r="P43213" s="12"/>
      <c r="AB43213"/>
    </row>
    <row r="43214" spans="16:28" x14ac:dyDescent="0.2">
      <c r="P43214" s="12"/>
      <c r="AB43214"/>
    </row>
    <row r="43215" spans="16:28" x14ac:dyDescent="0.2">
      <c r="P43215" s="12"/>
      <c r="AB43215"/>
    </row>
    <row r="43216" spans="16:28" x14ac:dyDescent="0.2">
      <c r="P43216" s="12"/>
      <c r="AB43216"/>
    </row>
    <row r="43217" spans="16:28" x14ac:dyDescent="0.2">
      <c r="P43217" s="12"/>
      <c r="AB43217"/>
    </row>
    <row r="43218" spans="16:28" x14ac:dyDescent="0.2">
      <c r="P43218" s="12"/>
      <c r="AB43218"/>
    </row>
    <row r="43219" spans="16:28" x14ac:dyDescent="0.2">
      <c r="P43219" s="12"/>
      <c r="AB43219"/>
    </row>
    <row r="43220" spans="16:28" x14ac:dyDescent="0.2">
      <c r="P43220" s="12"/>
      <c r="AB43220"/>
    </row>
    <row r="43221" spans="16:28" x14ac:dyDescent="0.2">
      <c r="P43221" s="12"/>
      <c r="AB43221"/>
    </row>
    <row r="43222" spans="16:28" x14ac:dyDescent="0.2">
      <c r="P43222" s="12"/>
      <c r="AB43222"/>
    </row>
    <row r="43223" spans="16:28" x14ac:dyDescent="0.2">
      <c r="P43223" s="12"/>
      <c r="AB43223"/>
    </row>
    <row r="43224" spans="16:28" x14ac:dyDescent="0.2">
      <c r="P43224" s="12"/>
      <c r="AB43224"/>
    </row>
    <row r="43225" spans="16:28" x14ac:dyDescent="0.2">
      <c r="P43225" s="12"/>
      <c r="AB43225"/>
    </row>
    <row r="43226" spans="16:28" x14ac:dyDescent="0.2">
      <c r="P43226" s="12"/>
      <c r="AB43226"/>
    </row>
    <row r="43227" spans="16:28" x14ac:dyDescent="0.2">
      <c r="P43227" s="12"/>
      <c r="AB43227"/>
    </row>
    <row r="43228" spans="16:28" x14ac:dyDescent="0.2">
      <c r="P43228" s="12"/>
      <c r="AB43228"/>
    </row>
    <row r="43229" spans="16:28" x14ac:dyDescent="0.2">
      <c r="P43229" s="12"/>
      <c r="AB43229"/>
    </row>
    <row r="43230" spans="16:28" x14ac:dyDescent="0.2">
      <c r="P43230" s="12"/>
      <c r="AB43230"/>
    </row>
    <row r="43231" spans="16:28" x14ac:dyDescent="0.2">
      <c r="P43231" s="12"/>
      <c r="AB43231"/>
    </row>
    <row r="43232" spans="16:28" x14ac:dyDescent="0.2">
      <c r="P43232" s="12"/>
      <c r="AB43232"/>
    </row>
    <row r="43233" spans="16:28" x14ac:dyDescent="0.2">
      <c r="P43233" s="12"/>
      <c r="AB43233"/>
    </row>
    <row r="43234" spans="16:28" x14ac:dyDescent="0.2">
      <c r="P43234" s="12"/>
      <c r="AB43234"/>
    </row>
    <row r="43235" spans="16:28" x14ac:dyDescent="0.2">
      <c r="P43235" s="12"/>
      <c r="AB43235"/>
    </row>
    <row r="43236" spans="16:28" x14ac:dyDescent="0.2">
      <c r="P43236" s="12"/>
      <c r="AB43236"/>
    </row>
    <row r="43237" spans="16:28" x14ac:dyDescent="0.2">
      <c r="P43237" s="12"/>
      <c r="AB43237"/>
    </row>
    <row r="43238" spans="16:28" x14ac:dyDescent="0.2">
      <c r="P43238" s="12"/>
      <c r="AB43238"/>
    </row>
    <row r="43239" spans="16:28" x14ac:dyDescent="0.2">
      <c r="P43239" s="12"/>
      <c r="AB43239"/>
    </row>
    <row r="43240" spans="16:28" x14ac:dyDescent="0.2">
      <c r="P43240" s="12"/>
      <c r="AB43240"/>
    </row>
    <row r="43241" spans="16:28" x14ac:dyDescent="0.2">
      <c r="P43241" s="12"/>
      <c r="AB43241"/>
    </row>
    <row r="43242" spans="16:28" x14ac:dyDescent="0.2">
      <c r="P43242" s="12"/>
      <c r="AB43242"/>
    </row>
    <row r="43243" spans="16:28" x14ac:dyDescent="0.2">
      <c r="P43243" s="12"/>
      <c r="AB43243"/>
    </row>
    <row r="43244" spans="16:28" x14ac:dyDescent="0.2">
      <c r="P43244" s="12"/>
      <c r="AB43244"/>
    </row>
    <row r="43245" spans="16:28" x14ac:dyDescent="0.2">
      <c r="P43245" s="12"/>
      <c r="AB43245"/>
    </row>
    <row r="43246" spans="16:28" x14ac:dyDescent="0.2">
      <c r="P43246" s="12"/>
      <c r="AB43246"/>
    </row>
    <row r="43247" spans="16:28" x14ac:dyDescent="0.2">
      <c r="P43247" s="12"/>
      <c r="AB43247"/>
    </row>
    <row r="43248" spans="16:28" x14ac:dyDescent="0.2">
      <c r="P43248" s="12"/>
      <c r="AB43248"/>
    </row>
    <row r="43249" spans="16:28" x14ac:dyDescent="0.2">
      <c r="P43249" s="12"/>
      <c r="AB43249"/>
    </row>
    <row r="43250" spans="16:28" x14ac:dyDescent="0.2">
      <c r="P43250" s="12"/>
      <c r="AB43250"/>
    </row>
    <row r="43251" spans="16:28" x14ac:dyDescent="0.2">
      <c r="P43251" s="12"/>
      <c r="AB43251"/>
    </row>
    <row r="43252" spans="16:28" x14ac:dyDescent="0.2">
      <c r="P43252" s="12"/>
      <c r="AB43252"/>
    </row>
    <row r="43253" spans="16:28" x14ac:dyDescent="0.2">
      <c r="P43253" s="12"/>
      <c r="AB43253"/>
    </row>
    <row r="43254" spans="16:28" x14ac:dyDescent="0.2">
      <c r="P43254" s="12"/>
      <c r="AB43254"/>
    </row>
    <row r="43255" spans="16:28" x14ac:dyDescent="0.2">
      <c r="P43255" s="12"/>
      <c r="AB43255"/>
    </row>
    <row r="43256" spans="16:28" x14ac:dyDescent="0.2">
      <c r="P43256" s="12"/>
      <c r="AB43256"/>
    </row>
    <row r="43257" spans="16:28" x14ac:dyDescent="0.2">
      <c r="P43257" s="12"/>
      <c r="AB43257"/>
    </row>
    <row r="43258" spans="16:28" x14ac:dyDescent="0.2">
      <c r="P43258" s="12"/>
      <c r="AB43258"/>
    </row>
    <row r="43259" spans="16:28" x14ac:dyDescent="0.2">
      <c r="P43259" s="12"/>
      <c r="AB43259"/>
    </row>
    <row r="43260" spans="16:28" x14ac:dyDescent="0.2">
      <c r="P43260" s="12"/>
      <c r="AB43260"/>
    </row>
    <row r="43261" spans="16:28" x14ac:dyDescent="0.2">
      <c r="P43261" s="12"/>
      <c r="AB43261"/>
    </row>
    <row r="43262" spans="16:28" x14ac:dyDescent="0.2">
      <c r="P43262" s="12"/>
      <c r="AB43262"/>
    </row>
    <row r="43263" spans="16:28" x14ac:dyDescent="0.2">
      <c r="P43263" s="12"/>
      <c r="AB43263"/>
    </row>
    <row r="43264" spans="16:28" x14ac:dyDescent="0.2">
      <c r="P43264" s="12"/>
      <c r="AB43264"/>
    </row>
    <row r="43265" spans="16:28" x14ac:dyDescent="0.2">
      <c r="P43265" s="12"/>
      <c r="AB43265"/>
    </row>
    <row r="43266" spans="16:28" x14ac:dyDescent="0.2">
      <c r="P43266" s="12"/>
      <c r="AB43266"/>
    </row>
    <row r="43267" spans="16:28" x14ac:dyDescent="0.2">
      <c r="P43267" s="12"/>
      <c r="AB43267"/>
    </row>
    <row r="43268" spans="16:28" x14ac:dyDescent="0.2">
      <c r="P43268" s="12"/>
      <c r="AB43268"/>
    </row>
    <row r="43269" spans="16:28" x14ac:dyDescent="0.2">
      <c r="P43269" s="12"/>
      <c r="AB43269"/>
    </row>
    <row r="43270" spans="16:28" x14ac:dyDescent="0.2">
      <c r="P43270" s="12"/>
      <c r="AB43270"/>
    </row>
    <row r="43271" spans="16:28" x14ac:dyDescent="0.2">
      <c r="P43271" s="12"/>
      <c r="AB43271"/>
    </row>
    <row r="43272" spans="16:28" x14ac:dyDescent="0.2">
      <c r="P43272" s="12"/>
      <c r="AB43272"/>
    </row>
    <row r="43273" spans="16:28" x14ac:dyDescent="0.2">
      <c r="P43273" s="12"/>
      <c r="AB43273"/>
    </row>
    <row r="43274" spans="16:28" x14ac:dyDescent="0.2">
      <c r="P43274" s="12"/>
      <c r="AB43274"/>
    </row>
    <row r="43275" spans="16:28" x14ac:dyDescent="0.2">
      <c r="P43275" s="12"/>
      <c r="AB43275"/>
    </row>
    <row r="43276" spans="16:28" x14ac:dyDescent="0.2">
      <c r="P43276" s="12"/>
      <c r="AB43276"/>
    </row>
    <row r="43277" spans="16:28" x14ac:dyDescent="0.2">
      <c r="P43277" s="12"/>
      <c r="AB43277"/>
    </row>
    <row r="43278" spans="16:28" x14ac:dyDescent="0.2">
      <c r="P43278" s="12"/>
      <c r="AB43278"/>
    </row>
    <row r="43279" spans="16:28" x14ac:dyDescent="0.2">
      <c r="P43279" s="12"/>
      <c r="AB43279"/>
    </row>
    <row r="43280" spans="16:28" x14ac:dyDescent="0.2">
      <c r="P43280" s="12"/>
      <c r="AB43280"/>
    </row>
    <row r="43281" spans="16:28" x14ac:dyDescent="0.2">
      <c r="P43281" s="12"/>
      <c r="AB43281"/>
    </row>
    <row r="43282" spans="16:28" x14ac:dyDescent="0.2">
      <c r="P43282" s="12"/>
      <c r="AB43282"/>
    </row>
    <row r="43283" spans="16:28" x14ac:dyDescent="0.2">
      <c r="P43283" s="12"/>
      <c r="AB43283"/>
    </row>
    <row r="43284" spans="16:28" x14ac:dyDescent="0.2">
      <c r="P43284" s="12"/>
      <c r="AB43284"/>
    </row>
    <row r="43285" spans="16:28" x14ac:dyDescent="0.2">
      <c r="P43285" s="12"/>
      <c r="AB43285"/>
    </row>
    <row r="43286" spans="16:28" x14ac:dyDescent="0.2">
      <c r="P43286" s="12"/>
      <c r="AB43286"/>
    </row>
    <row r="43287" spans="16:28" x14ac:dyDescent="0.2">
      <c r="P43287" s="12"/>
      <c r="AB43287"/>
    </row>
    <row r="43288" spans="16:28" x14ac:dyDescent="0.2">
      <c r="P43288" s="12"/>
      <c r="AB43288"/>
    </row>
    <row r="43289" spans="16:28" x14ac:dyDescent="0.2">
      <c r="P43289" s="12"/>
      <c r="AB43289"/>
    </row>
    <row r="43290" spans="16:28" x14ac:dyDescent="0.2">
      <c r="P43290" s="12"/>
      <c r="AB43290"/>
    </row>
    <row r="43291" spans="16:28" x14ac:dyDescent="0.2">
      <c r="P43291" s="12"/>
      <c r="AB43291"/>
    </row>
    <row r="43292" spans="16:28" x14ac:dyDescent="0.2">
      <c r="P43292" s="12"/>
      <c r="AB43292"/>
    </row>
    <row r="43293" spans="16:28" x14ac:dyDescent="0.2">
      <c r="P43293" s="12"/>
      <c r="AB43293"/>
    </row>
    <row r="43294" spans="16:28" x14ac:dyDescent="0.2">
      <c r="P43294" s="12"/>
      <c r="AB43294"/>
    </row>
    <row r="43295" spans="16:28" x14ac:dyDescent="0.2">
      <c r="P43295" s="12"/>
      <c r="AB43295"/>
    </row>
    <row r="43296" spans="16:28" x14ac:dyDescent="0.2">
      <c r="P43296" s="12"/>
      <c r="AB43296"/>
    </row>
    <row r="43297" spans="16:28" x14ac:dyDescent="0.2">
      <c r="P43297" s="12"/>
      <c r="AB43297"/>
    </row>
    <row r="43298" spans="16:28" x14ac:dyDescent="0.2">
      <c r="P43298" s="12"/>
      <c r="AB43298"/>
    </row>
    <row r="43299" spans="16:28" x14ac:dyDescent="0.2">
      <c r="P43299" s="12"/>
      <c r="AB43299"/>
    </row>
    <row r="43300" spans="16:28" x14ac:dyDescent="0.2">
      <c r="P43300" s="12"/>
      <c r="AB43300"/>
    </row>
    <row r="43301" spans="16:28" x14ac:dyDescent="0.2">
      <c r="P43301" s="12"/>
      <c r="AB43301"/>
    </row>
    <row r="43302" spans="16:28" x14ac:dyDescent="0.2">
      <c r="P43302" s="12"/>
      <c r="AB43302"/>
    </row>
    <row r="43303" spans="16:28" x14ac:dyDescent="0.2">
      <c r="P43303" s="12"/>
      <c r="AB43303"/>
    </row>
    <row r="43304" spans="16:28" x14ac:dyDescent="0.2">
      <c r="P43304" s="12"/>
      <c r="AB43304"/>
    </row>
    <row r="43305" spans="16:28" x14ac:dyDescent="0.2">
      <c r="P43305" s="12"/>
      <c r="AB43305"/>
    </row>
    <row r="43306" spans="16:28" x14ac:dyDescent="0.2">
      <c r="P43306" s="12"/>
      <c r="AB43306"/>
    </row>
    <row r="43307" spans="16:28" x14ac:dyDescent="0.2">
      <c r="P43307" s="12"/>
      <c r="AB43307"/>
    </row>
    <row r="43308" spans="16:28" x14ac:dyDescent="0.2">
      <c r="P43308" s="12"/>
      <c r="AB43308"/>
    </row>
    <row r="43309" spans="16:28" x14ac:dyDescent="0.2">
      <c r="P43309" s="12"/>
      <c r="AB43309"/>
    </row>
    <row r="43310" spans="16:28" x14ac:dyDescent="0.2">
      <c r="P43310" s="12"/>
      <c r="AB43310"/>
    </row>
    <row r="43311" spans="16:28" x14ac:dyDescent="0.2">
      <c r="P43311" s="12"/>
      <c r="AB43311"/>
    </row>
    <row r="43312" spans="16:28" x14ac:dyDescent="0.2">
      <c r="P43312" s="12"/>
      <c r="AB43312"/>
    </row>
    <row r="43313" spans="16:28" x14ac:dyDescent="0.2">
      <c r="P43313" s="12"/>
      <c r="AB43313"/>
    </row>
    <row r="43314" spans="16:28" x14ac:dyDescent="0.2">
      <c r="P43314" s="12"/>
      <c r="AB43314"/>
    </row>
    <row r="43315" spans="16:28" x14ac:dyDescent="0.2">
      <c r="P43315" s="12"/>
      <c r="AB43315"/>
    </row>
    <row r="43316" spans="16:28" x14ac:dyDescent="0.2">
      <c r="P43316" s="12"/>
      <c r="AB43316"/>
    </row>
    <row r="43317" spans="16:28" x14ac:dyDescent="0.2">
      <c r="P43317" s="12"/>
      <c r="AB43317"/>
    </row>
    <row r="43318" spans="16:28" x14ac:dyDescent="0.2">
      <c r="P43318" s="12"/>
      <c r="AB43318"/>
    </row>
    <row r="43319" spans="16:28" x14ac:dyDescent="0.2">
      <c r="P43319" s="12"/>
      <c r="AB43319"/>
    </row>
    <row r="43320" spans="16:28" x14ac:dyDescent="0.2">
      <c r="P43320" s="12"/>
      <c r="AB43320"/>
    </row>
    <row r="43321" spans="16:28" x14ac:dyDescent="0.2">
      <c r="P43321" s="12"/>
      <c r="AB43321"/>
    </row>
    <row r="43322" spans="16:28" x14ac:dyDescent="0.2">
      <c r="P43322" s="12"/>
      <c r="AB43322"/>
    </row>
    <row r="43323" spans="16:28" x14ac:dyDescent="0.2">
      <c r="P43323" s="12"/>
      <c r="AB43323"/>
    </row>
    <row r="43324" spans="16:28" x14ac:dyDescent="0.2">
      <c r="P43324" s="12"/>
      <c r="AB43324"/>
    </row>
    <row r="43325" spans="16:28" x14ac:dyDescent="0.2">
      <c r="P43325" s="12"/>
      <c r="AB43325"/>
    </row>
    <row r="43326" spans="16:28" x14ac:dyDescent="0.2">
      <c r="P43326" s="12"/>
      <c r="AB43326"/>
    </row>
    <row r="43327" spans="16:28" x14ac:dyDescent="0.2">
      <c r="P43327" s="12"/>
      <c r="AB43327"/>
    </row>
    <row r="43328" spans="16:28" x14ac:dyDescent="0.2">
      <c r="P43328" s="12"/>
      <c r="AB43328"/>
    </row>
    <row r="43329" spans="16:28" x14ac:dyDescent="0.2">
      <c r="P43329" s="12"/>
      <c r="AB43329"/>
    </row>
    <row r="43330" spans="16:28" x14ac:dyDescent="0.2">
      <c r="P43330" s="12"/>
      <c r="AB43330"/>
    </row>
    <row r="43331" spans="16:28" x14ac:dyDescent="0.2">
      <c r="P43331" s="12"/>
      <c r="AB43331"/>
    </row>
    <row r="43332" spans="16:28" x14ac:dyDescent="0.2">
      <c r="P43332" s="12"/>
      <c r="AB43332"/>
    </row>
    <row r="43333" spans="16:28" x14ac:dyDescent="0.2">
      <c r="P43333" s="12"/>
      <c r="AB43333"/>
    </row>
    <row r="43334" spans="16:28" x14ac:dyDescent="0.2">
      <c r="P43334" s="12"/>
      <c r="AB43334"/>
    </row>
    <row r="43335" spans="16:28" x14ac:dyDescent="0.2">
      <c r="P43335" s="12"/>
      <c r="AB43335"/>
    </row>
    <row r="43336" spans="16:28" x14ac:dyDescent="0.2">
      <c r="P43336" s="12"/>
      <c r="AB43336"/>
    </row>
    <row r="43337" spans="16:28" x14ac:dyDescent="0.2">
      <c r="P43337" s="12"/>
      <c r="AB43337"/>
    </row>
    <row r="43338" spans="16:28" x14ac:dyDescent="0.2">
      <c r="P43338" s="12"/>
      <c r="AB43338"/>
    </row>
    <row r="43339" spans="16:28" x14ac:dyDescent="0.2">
      <c r="P43339" s="12"/>
      <c r="AB43339"/>
    </row>
    <row r="43340" spans="16:28" x14ac:dyDescent="0.2">
      <c r="P43340" s="12"/>
      <c r="AB43340"/>
    </row>
    <row r="43341" spans="16:28" x14ac:dyDescent="0.2">
      <c r="P43341" s="12"/>
      <c r="AB43341"/>
    </row>
    <row r="43342" spans="16:28" x14ac:dyDescent="0.2">
      <c r="P43342" s="12"/>
      <c r="AB43342"/>
    </row>
    <row r="43343" spans="16:28" x14ac:dyDescent="0.2">
      <c r="P43343" s="12"/>
      <c r="AB43343"/>
    </row>
    <row r="43344" spans="16:28" x14ac:dyDescent="0.2">
      <c r="P43344" s="12"/>
      <c r="AB43344"/>
    </row>
    <row r="43345" spans="16:28" x14ac:dyDescent="0.2">
      <c r="P43345" s="12"/>
      <c r="AB43345"/>
    </row>
    <row r="43346" spans="16:28" x14ac:dyDescent="0.2">
      <c r="P43346" s="12"/>
      <c r="AB43346"/>
    </row>
    <row r="43347" spans="16:28" x14ac:dyDescent="0.2">
      <c r="P43347" s="12"/>
      <c r="AB43347"/>
    </row>
    <row r="43348" spans="16:28" x14ac:dyDescent="0.2">
      <c r="P43348" s="12"/>
      <c r="AB43348"/>
    </row>
    <row r="43349" spans="16:28" x14ac:dyDescent="0.2">
      <c r="P43349" s="12"/>
      <c r="AB43349"/>
    </row>
    <row r="43350" spans="16:28" x14ac:dyDescent="0.2">
      <c r="P43350" s="12"/>
      <c r="AB43350"/>
    </row>
    <row r="43351" spans="16:28" x14ac:dyDescent="0.2">
      <c r="P43351" s="12"/>
      <c r="AB43351"/>
    </row>
    <row r="43352" spans="16:28" x14ac:dyDescent="0.2">
      <c r="P43352" s="12"/>
      <c r="AB43352"/>
    </row>
    <row r="43353" spans="16:28" x14ac:dyDescent="0.2">
      <c r="P43353" s="12"/>
      <c r="AB43353"/>
    </row>
    <row r="43354" spans="16:28" x14ac:dyDescent="0.2">
      <c r="P43354" s="12"/>
      <c r="AB43354"/>
    </row>
    <row r="43355" spans="16:28" x14ac:dyDescent="0.2">
      <c r="P43355" s="12"/>
      <c r="AB43355"/>
    </row>
    <row r="43356" spans="16:28" x14ac:dyDescent="0.2">
      <c r="P43356" s="12"/>
      <c r="AB43356"/>
    </row>
    <row r="43357" spans="16:28" x14ac:dyDescent="0.2">
      <c r="P43357" s="12"/>
      <c r="AB43357"/>
    </row>
    <row r="43358" spans="16:28" x14ac:dyDescent="0.2">
      <c r="P43358" s="12"/>
      <c r="AB43358"/>
    </row>
    <row r="43359" spans="16:28" x14ac:dyDescent="0.2">
      <c r="P43359" s="12"/>
      <c r="AB43359"/>
    </row>
    <row r="43360" spans="16:28" x14ac:dyDescent="0.2">
      <c r="P43360" s="12"/>
      <c r="AB43360"/>
    </row>
    <row r="43361" spans="16:28" x14ac:dyDescent="0.2">
      <c r="P43361" s="12"/>
      <c r="AB43361"/>
    </row>
    <row r="43362" spans="16:28" x14ac:dyDescent="0.2">
      <c r="P43362" s="12"/>
      <c r="AB43362"/>
    </row>
    <row r="43363" spans="16:28" x14ac:dyDescent="0.2">
      <c r="P43363" s="12"/>
      <c r="AB43363"/>
    </row>
    <row r="43364" spans="16:28" x14ac:dyDescent="0.2">
      <c r="P43364" s="12"/>
      <c r="AB43364"/>
    </row>
    <row r="43365" spans="16:28" x14ac:dyDescent="0.2">
      <c r="P43365" s="12"/>
      <c r="AB43365"/>
    </row>
    <row r="43366" spans="16:28" x14ac:dyDescent="0.2">
      <c r="P43366" s="12"/>
      <c r="AB43366"/>
    </row>
    <row r="43367" spans="16:28" x14ac:dyDescent="0.2">
      <c r="P43367" s="12"/>
      <c r="AB43367"/>
    </row>
    <row r="43368" spans="16:28" x14ac:dyDescent="0.2">
      <c r="P43368" s="12"/>
      <c r="AB43368"/>
    </row>
    <row r="43369" spans="16:28" x14ac:dyDescent="0.2">
      <c r="P43369" s="12"/>
      <c r="AB43369"/>
    </row>
    <row r="43370" spans="16:28" x14ac:dyDescent="0.2">
      <c r="P43370" s="12"/>
      <c r="AB43370"/>
    </row>
    <row r="43371" spans="16:28" x14ac:dyDescent="0.2">
      <c r="P43371" s="12"/>
      <c r="AB43371"/>
    </row>
    <row r="43372" spans="16:28" x14ac:dyDescent="0.2">
      <c r="P43372" s="12"/>
      <c r="AB43372"/>
    </row>
    <row r="43373" spans="16:28" x14ac:dyDescent="0.2">
      <c r="P43373" s="12"/>
      <c r="AB43373"/>
    </row>
    <row r="43374" spans="16:28" x14ac:dyDescent="0.2">
      <c r="P43374" s="12"/>
      <c r="AB43374"/>
    </row>
    <row r="43375" spans="16:28" x14ac:dyDescent="0.2">
      <c r="P43375" s="12"/>
      <c r="AB43375"/>
    </row>
    <row r="43376" spans="16:28" x14ac:dyDescent="0.2">
      <c r="P43376" s="12"/>
      <c r="AB43376"/>
    </row>
    <row r="43377" spans="16:28" x14ac:dyDescent="0.2">
      <c r="P43377" s="12"/>
      <c r="AB43377"/>
    </row>
    <row r="43378" spans="16:28" x14ac:dyDescent="0.2">
      <c r="P43378" s="12"/>
      <c r="AB43378"/>
    </row>
    <row r="43379" spans="16:28" x14ac:dyDescent="0.2">
      <c r="P43379" s="12"/>
      <c r="AB43379"/>
    </row>
    <row r="43380" spans="16:28" x14ac:dyDescent="0.2">
      <c r="P43380" s="12"/>
      <c r="AB43380"/>
    </row>
    <row r="43381" spans="16:28" x14ac:dyDescent="0.2">
      <c r="P43381" s="12"/>
      <c r="AB43381"/>
    </row>
    <row r="43382" spans="16:28" x14ac:dyDescent="0.2">
      <c r="P43382" s="12"/>
      <c r="AB43382"/>
    </row>
    <row r="43383" spans="16:28" x14ac:dyDescent="0.2">
      <c r="P43383" s="12"/>
      <c r="AB43383"/>
    </row>
    <row r="43384" spans="16:28" x14ac:dyDescent="0.2">
      <c r="P43384" s="12"/>
      <c r="AB43384"/>
    </row>
    <row r="43385" spans="16:28" x14ac:dyDescent="0.2">
      <c r="P43385" s="12"/>
      <c r="AB43385"/>
    </row>
    <row r="43386" spans="16:28" x14ac:dyDescent="0.2">
      <c r="P43386" s="12"/>
      <c r="AB43386"/>
    </row>
    <row r="43387" spans="16:28" x14ac:dyDescent="0.2">
      <c r="P43387" s="12"/>
      <c r="AB43387"/>
    </row>
    <row r="43388" spans="16:28" x14ac:dyDescent="0.2">
      <c r="P43388" s="12"/>
      <c r="AB43388"/>
    </row>
    <row r="43389" spans="16:28" x14ac:dyDescent="0.2">
      <c r="P43389" s="12"/>
      <c r="AB43389"/>
    </row>
    <row r="43390" spans="16:28" x14ac:dyDescent="0.2">
      <c r="P43390" s="12"/>
      <c r="AB43390"/>
    </row>
    <row r="43391" spans="16:28" x14ac:dyDescent="0.2">
      <c r="P43391" s="12"/>
      <c r="AB43391"/>
    </row>
    <row r="43392" spans="16:28" x14ac:dyDescent="0.2">
      <c r="P43392" s="12"/>
      <c r="AB43392"/>
    </row>
    <row r="43393" spans="16:28" x14ac:dyDescent="0.2">
      <c r="P43393" s="12"/>
      <c r="AB43393"/>
    </row>
    <row r="43394" spans="16:28" x14ac:dyDescent="0.2">
      <c r="P43394" s="12"/>
      <c r="AB43394"/>
    </row>
    <row r="43395" spans="16:28" x14ac:dyDescent="0.2">
      <c r="P43395" s="12"/>
      <c r="AB43395"/>
    </row>
    <row r="43396" spans="16:28" x14ac:dyDescent="0.2">
      <c r="P43396" s="12"/>
      <c r="AB43396"/>
    </row>
    <row r="43397" spans="16:28" x14ac:dyDescent="0.2">
      <c r="P43397" s="12"/>
      <c r="AB43397"/>
    </row>
    <row r="43398" spans="16:28" x14ac:dyDescent="0.2">
      <c r="P43398" s="12"/>
      <c r="AB43398"/>
    </row>
    <row r="43399" spans="16:28" x14ac:dyDescent="0.2">
      <c r="P43399" s="12"/>
      <c r="AB43399"/>
    </row>
    <row r="43400" spans="16:28" x14ac:dyDescent="0.2">
      <c r="P43400" s="12"/>
      <c r="AB43400"/>
    </row>
    <row r="43401" spans="16:28" x14ac:dyDescent="0.2">
      <c r="P43401" s="12"/>
      <c r="AB43401"/>
    </row>
    <row r="43402" spans="16:28" x14ac:dyDescent="0.2">
      <c r="P43402" s="12"/>
      <c r="AB43402"/>
    </row>
    <row r="43403" spans="16:28" x14ac:dyDescent="0.2">
      <c r="P43403" s="12"/>
      <c r="AB43403"/>
    </row>
    <row r="43404" spans="16:28" x14ac:dyDescent="0.2">
      <c r="P43404" s="12"/>
      <c r="AB43404"/>
    </row>
    <row r="43405" spans="16:28" x14ac:dyDescent="0.2">
      <c r="P43405" s="12"/>
      <c r="AB43405"/>
    </row>
    <row r="43406" spans="16:28" x14ac:dyDescent="0.2">
      <c r="P43406" s="12"/>
      <c r="AB43406"/>
    </row>
    <row r="43407" spans="16:28" x14ac:dyDescent="0.2">
      <c r="P43407" s="12"/>
      <c r="AB43407"/>
    </row>
    <row r="43408" spans="16:28" x14ac:dyDescent="0.2">
      <c r="P43408" s="12"/>
      <c r="AB43408"/>
    </row>
    <row r="43409" spans="16:28" x14ac:dyDescent="0.2">
      <c r="P43409" s="12"/>
      <c r="AB43409"/>
    </row>
    <row r="43410" spans="16:28" x14ac:dyDescent="0.2">
      <c r="P43410" s="12"/>
      <c r="AB43410"/>
    </row>
    <row r="43411" spans="16:28" x14ac:dyDescent="0.2">
      <c r="P43411" s="12"/>
      <c r="AB43411"/>
    </row>
    <row r="43412" spans="16:28" x14ac:dyDescent="0.2">
      <c r="P43412" s="12"/>
      <c r="AB43412"/>
    </row>
    <row r="43413" spans="16:28" x14ac:dyDescent="0.2">
      <c r="P43413" s="12"/>
      <c r="AB43413"/>
    </row>
    <row r="43414" spans="16:28" x14ac:dyDescent="0.2">
      <c r="P43414" s="12"/>
      <c r="AB43414"/>
    </row>
    <row r="43415" spans="16:28" x14ac:dyDescent="0.2">
      <c r="P43415" s="12"/>
      <c r="AB43415"/>
    </row>
    <row r="43416" spans="16:28" x14ac:dyDescent="0.2">
      <c r="P43416" s="12"/>
      <c r="AB43416"/>
    </row>
    <row r="43417" spans="16:28" x14ac:dyDescent="0.2">
      <c r="P43417" s="12"/>
      <c r="AB43417"/>
    </row>
    <row r="43418" spans="16:28" x14ac:dyDescent="0.2">
      <c r="P43418" s="12"/>
      <c r="AB43418"/>
    </row>
    <row r="43419" spans="16:28" x14ac:dyDescent="0.2">
      <c r="P43419" s="12"/>
      <c r="AB43419"/>
    </row>
    <row r="43420" spans="16:28" x14ac:dyDescent="0.2">
      <c r="P43420" s="12"/>
      <c r="AB43420"/>
    </row>
    <row r="43421" spans="16:28" x14ac:dyDescent="0.2">
      <c r="P43421" s="12"/>
      <c r="AB43421"/>
    </row>
    <row r="43422" spans="16:28" x14ac:dyDescent="0.2">
      <c r="P43422" s="12"/>
      <c r="AB43422"/>
    </row>
    <row r="43423" spans="16:28" x14ac:dyDescent="0.2">
      <c r="P43423" s="12"/>
      <c r="AB43423"/>
    </row>
    <row r="43424" spans="16:28" x14ac:dyDescent="0.2">
      <c r="P43424" s="12"/>
      <c r="AB43424"/>
    </row>
    <row r="43425" spans="16:28" x14ac:dyDescent="0.2">
      <c r="P43425" s="12"/>
      <c r="AB43425"/>
    </row>
    <row r="43426" spans="16:28" x14ac:dyDescent="0.2">
      <c r="P43426" s="12"/>
      <c r="AB43426"/>
    </row>
    <row r="43427" spans="16:28" x14ac:dyDescent="0.2">
      <c r="P43427" s="12"/>
      <c r="AB43427"/>
    </row>
    <row r="43428" spans="16:28" x14ac:dyDescent="0.2">
      <c r="P43428" s="12"/>
      <c r="AB43428"/>
    </row>
    <row r="43429" spans="16:28" x14ac:dyDescent="0.2">
      <c r="P43429" s="12"/>
      <c r="AB43429"/>
    </row>
    <row r="43430" spans="16:28" x14ac:dyDescent="0.2">
      <c r="P43430" s="12"/>
      <c r="AB43430"/>
    </row>
    <row r="43431" spans="16:28" x14ac:dyDescent="0.2">
      <c r="P43431" s="12"/>
      <c r="AB43431"/>
    </row>
    <row r="43432" spans="16:28" x14ac:dyDescent="0.2">
      <c r="P43432" s="12"/>
      <c r="AB43432"/>
    </row>
    <row r="43433" spans="16:28" x14ac:dyDescent="0.2">
      <c r="P43433" s="12"/>
      <c r="AB43433"/>
    </row>
    <row r="43434" spans="16:28" x14ac:dyDescent="0.2">
      <c r="P43434" s="12"/>
      <c r="AB43434"/>
    </row>
    <row r="43435" spans="16:28" x14ac:dyDescent="0.2">
      <c r="P43435" s="12"/>
      <c r="AB43435"/>
    </row>
    <row r="43436" spans="16:28" x14ac:dyDescent="0.2">
      <c r="P43436" s="12"/>
      <c r="AB43436"/>
    </row>
    <row r="43437" spans="16:28" x14ac:dyDescent="0.2">
      <c r="P43437" s="12"/>
      <c r="AB43437"/>
    </row>
    <row r="43438" spans="16:28" x14ac:dyDescent="0.2">
      <c r="P43438" s="12"/>
      <c r="AB43438"/>
    </row>
    <row r="43439" spans="16:28" x14ac:dyDescent="0.2">
      <c r="P43439" s="12"/>
      <c r="AB43439"/>
    </row>
    <row r="43440" spans="16:28" x14ac:dyDescent="0.2">
      <c r="P43440" s="12"/>
      <c r="AB43440"/>
    </row>
    <row r="43441" spans="16:28" x14ac:dyDescent="0.2">
      <c r="P43441" s="12"/>
      <c r="AB43441"/>
    </row>
    <row r="43442" spans="16:28" x14ac:dyDescent="0.2">
      <c r="P43442" s="12"/>
      <c r="AB43442"/>
    </row>
    <row r="43443" spans="16:28" x14ac:dyDescent="0.2">
      <c r="P43443" s="12"/>
      <c r="AB43443"/>
    </row>
    <row r="43444" spans="16:28" x14ac:dyDescent="0.2">
      <c r="P43444" s="12"/>
      <c r="AB43444"/>
    </row>
    <row r="43445" spans="16:28" x14ac:dyDescent="0.2">
      <c r="P43445" s="12"/>
      <c r="AB43445"/>
    </row>
    <row r="43446" spans="16:28" x14ac:dyDescent="0.2">
      <c r="P43446" s="12"/>
      <c r="AB43446"/>
    </row>
    <row r="43447" spans="16:28" x14ac:dyDescent="0.2">
      <c r="P43447" s="12"/>
      <c r="AB43447"/>
    </row>
    <row r="43448" spans="16:28" x14ac:dyDescent="0.2">
      <c r="P43448" s="12"/>
      <c r="AB43448"/>
    </row>
    <row r="43449" spans="16:28" x14ac:dyDescent="0.2">
      <c r="P43449" s="12"/>
      <c r="AB43449"/>
    </row>
    <row r="43450" spans="16:28" x14ac:dyDescent="0.2">
      <c r="P43450" s="12"/>
      <c r="AB43450"/>
    </row>
    <row r="43451" spans="16:28" x14ac:dyDescent="0.2">
      <c r="P43451" s="12"/>
      <c r="AB43451"/>
    </row>
    <row r="43452" spans="16:28" x14ac:dyDescent="0.2">
      <c r="P43452" s="12"/>
      <c r="AB43452"/>
    </row>
    <row r="43453" spans="16:28" x14ac:dyDescent="0.2">
      <c r="P43453" s="12"/>
      <c r="AB43453"/>
    </row>
    <row r="43454" spans="16:28" x14ac:dyDescent="0.2">
      <c r="P43454" s="12"/>
      <c r="AB43454"/>
    </row>
    <row r="43455" spans="16:28" x14ac:dyDescent="0.2">
      <c r="P43455" s="12"/>
      <c r="AB43455"/>
    </row>
    <row r="43456" spans="16:28" x14ac:dyDescent="0.2">
      <c r="P43456" s="12"/>
      <c r="AB43456"/>
    </row>
    <row r="43457" spans="16:28" x14ac:dyDescent="0.2">
      <c r="P43457" s="12"/>
      <c r="AB43457"/>
    </row>
    <row r="43458" spans="16:28" x14ac:dyDescent="0.2">
      <c r="P43458" s="12"/>
      <c r="AB43458"/>
    </row>
    <row r="43459" spans="16:28" x14ac:dyDescent="0.2">
      <c r="P43459" s="12"/>
      <c r="AB43459"/>
    </row>
    <row r="43460" spans="16:28" x14ac:dyDescent="0.2">
      <c r="P43460" s="12"/>
      <c r="AB43460"/>
    </row>
    <row r="43461" spans="16:28" x14ac:dyDescent="0.2">
      <c r="P43461" s="12"/>
      <c r="AB43461"/>
    </row>
    <row r="43462" spans="16:28" x14ac:dyDescent="0.2">
      <c r="P43462" s="12"/>
      <c r="AB43462"/>
    </row>
    <row r="43463" spans="16:28" x14ac:dyDescent="0.2">
      <c r="P43463" s="12"/>
      <c r="AB43463"/>
    </row>
    <row r="43464" spans="16:28" x14ac:dyDescent="0.2">
      <c r="P43464" s="12"/>
      <c r="AB43464"/>
    </row>
    <row r="43465" spans="16:28" x14ac:dyDescent="0.2">
      <c r="P43465" s="12"/>
      <c r="AB43465"/>
    </row>
    <row r="43466" spans="16:28" x14ac:dyDescent="0.2">
      <c r="P43466" s="12"/>
      <c r="AB43466"/>
    </row>
    <row r="43467" spans="16:28" x14ac:dyDescent="0.2">
      <c r="P43467" s="12"/>
      <c r="AB43467"/>
    </row>
    <row r="43468" spans="16:28" x14ac:dyDescent="0.2">
      <c r="P43468" s="12"/>
      <c r="AB43468"/>
    </row>
    <row r="43469" spans="16:28" x14ac:dyDescent="0.2">
      <c r="P43469" s="12"/>
      <c r="AB43469"/>
    </row>
    <row r="43470" spans="16:28" x14ac:dyDescent="0.2">
      <c r="P43470" s="12"/>
      <c r="AB43470"/>
    </row>
    <row r="43471" spans="16:28" x14ac:dyDescent="0.2">
      <c r="P43471" s="12"/>
      <c r="AB43471"/>
    </row>
    <row r="43472" spans="16:28" x14ac:dyDescent="0.2">
      <c r="P43472" s="12"/>
      <c r="AB43472"/>
    </row>
    <row r="43473" spans="16:28" x14ac:dyDescent="0.2">
      <c r="P43473" s="12"/>
      <c r="AB43473"/>
    </row>
    <row r="43474" spans="16:28" x14ac:dyDescent="0.2">
      <c r="P43474" s="12"/>
      <c r="AB43474"/>
    </row>
    <row r="43475" spans="16:28" x14ac:dyDescent="0.2">
      <c r="P43475" s="12"/>
      <c r="AB43475"/>
    </row>
    <row r="43476" spans="16:28" x14ac:dyDescent="0.2">
      <c r="P43476" s="12"/>
      <c r="AB43476"/>
    </row>
    <row r="43477" spans="16:28" x14ac:dyDescent="0.2">
      <c r="P43477" s="12"/>
      <c r="AB43477"/>
    </row>
    <row r="43478" spans="16:28" x14ac:dyDescent="0.2">
      <c r="P43478" s="12"/>
      <c r="AB43478"/>
    </row>
    <row r="43479" spans="16:28" x14ac:dyDescent="0.2">
      <c r="P43479" s="12"/>
      <c r="AB43479"/>
    </row>
    <row r="43480" spans="16:28" x14ac:dyDescent="0.2">
      <c r="P43480" s="12"/>
      <c r="AB43480"/>
    </row>
    <row r="43481" spans="16:28" x14ac:dyDescent="0.2">
      <c r="P43481" s="12"/>
      <c r="AB43481"/>
    </row>
    <row r="43482" spans="16:28" x14ac:dyDescent="0.2">
      <c r="P43482" s="12"/>
      <c r="AB43482"/>
    </row>
    <row r="43483" spans="16:28" x14ac:dyDescent="0.2">
      <c r="P43483" s="12"/>
      <c r="AB43483"/>
    </row>
    <row r="43484" spans="16:28" x14ac:dyDescent="0.2">
      <c r="P43484" s="12"/>
      <c r="AB43484"/>
    </row>
    <row r="43485" spans="16:28" x14ac:dyDescent="0.2">
      <c r="P43485" s="12"/>
      <c r="AB43485"/>
    </row>
    <row r="43486" spans="16:28" x14ac:dyDescent="0.2">
      <c r="P43486" s="12"/>
      <c r="AB43486"/>
    </row>
    <row r="43487" spans="16:28" x14ac:dyDescent="0.2">
      <c r="P43487" s="12"/>
      <c r="AB43487"/>
    </row>
    <row r="43488" spans="16:28" x14ac:dyDescent="0.2">
      <c r="P43488" s="12"/>
      <c r="AB43488"/>
    </row>
    <row r="43489" spans="16:28" x14ac:dyDescent="0.2">
      <c r="P43489" s="12"/>
      <c r="AB43489"/>
    </row>
    <row r="43490" spans="16:28" x14ac:dyDescent="0.2">
      <c r="P43490" s="12"/>
      <c r="AB43490"/>
    </row>
    <row r="43491" spans="16:28" x14ac:dyDescent="0.2">
      <c r="P43491" s="12"/>
      <c r="AB43491"/>
    </row>
    <row r="43492" spans="16:28" x14ac:dyDescent="0.2">
      <c r="P43492" s="12"/>
      <c r="AB43492"/>
    </row>
    <row r="43493" spans="16:28" x14ac:dyDescent="0.2">
      <c r="P43493" s="12"/>
      <c r="AB43493"/>
    </row>
    <row r="43494" spans="16:28" x14ac:dyDescent="0.2">
      <c r="P43494" s="12"/>
      <c r="AB43494"/>
    </row>
    <row r="43495" spans="16:28" x14ac:dyDescent="0.2">
      <c r="P43495" s="12"/>
      <c r="AB43495"/>
    </row>
    <row r="43496" spans="16:28" x14ac:dyDescent="0.2">
      <c r="P43496" s="12"/>
      <c r="AB43496"/>
    </row>
    <row r="43497" spans="16:28" x14ac:dyDescent="0.2">
      <c r="P43497" s="12"/>
      <c r="AB43497"/>
    </row>
    <row r="43498" spans="16:28" x14ac:dyDescent="0.2">
      <c r="P43498" s="12"/>
      <c r="AB43498"/>
    </row>
    <row r="43499" spans="16:28" x14ac:dyDescent="0.2">
      <c r="P43499" s="12"/>
      <c r="AB43499"/>
    </row>
    <row r="43500" spans="16:28" x14ac:dyDescent="0.2">
      <c r="P43500" s="12"/>
      <c r="AB43500"/>
    </row>
    <row r="43501" spans="16:28" x14ac:dyDescent="0.2">
      <c r="P43501" s="12"/>
      <c r="AB43501"/>
    </row>
    <row r="43502" spans="16:28" x14ac:dyDescent="0.2">
      <c r="P43502" s="12"/>
      <c r="AB43502"/>
    </row>
    <row r="43503" spans="16:28" x14ac:dyDescent="0.2">
      <c r="P43503" s="12"/>
      <c r="AB43503"/>
    </row>
    <row r="43504" spans="16:28" x14ac:dyDescent="0.2">
      <c r="P43504" s="12"/>
      <c r="AB43504"/>
    </row>
    <row r="43505" spans="16:28" x14ac:dyDescent="0.2">
      <c r="P43505" s="12"/>
      <c r="AB43505"/>
    </row>
    <row r="43506" spans="16:28" x14ac:dyDescent="0.2">
      <c r="P43506" s="12"/>
      <c r="AB43506"/>
    </row>
    <row r="43507" spans="16:28" x14ac:dyDescent="0.2">
      <c r="P43507" s="12"/>
      <c r="AB43507"/>
    </row>
    <row r="43508" spans="16:28" x14ac:dyDescent="0.2">
      <c r="P43508" s="12"/>
      <c r="AB43508"/>
    </row>
    <row r="43509" spans="16:28" x14ac:dyDescent="0.2">
      <c r="P43509" s="12"/>
      <c r="AB43509"/>
    </row>
    <row r="43510" spans="16:28" x14ac:dyDescent="0.2">
      <c r="P43510" s="12"/>
      <c r="AB43510"/>
    </row>
    <row r="43511" spans="16:28" x14ac:dyDescent="0.2">
      <c r="P43511" s="12"/>
      <c r="AB43511"/>
    </row>
    <row r="43512" spans="16:28" x14ac:dyDescent="0.2">
      <c r="P43512" s="12"/>
      <c r="AB43512"/>
    </row>
    <row r="43513" spans="16:28" x14ac:dyDescent="0.2">
      <c r="P43513" s="12"/>
      <c r="AB43513"/>
    </row>
    <row r="43514" spans="16:28" x14ac:dyDescent="0.2">
      <c r="P43514" s="12"/>
      <c r="AB43514"/>
    </row>
    <row r="43515" spans="16:28" x14ac:dyDescent="0.2">
      <c r="P43515" s="12"/>
      <c r="AB43515"/>
    </row>
    <row r="43516" spans="16:28" x14ac:dyDescent="0.2">
      <c r="P43516" s="12"/>
      <c r="AB43516"/>
    </row>
    <row r="43517" spans="16:28" x14ac:dyDescent="0.2">
      <c r="P43517" s="12"/>
      <c r="AB43517"/>
    </row>
    <row r="43518" spans="16:28" x14ac:dyDescent="0.2">
      <c r="P43518" s="12"/>
      <c r="AB43518"/>
    </row>
    <row r="43519" spans="16:28" x14ac:dyDescent="0.2">
      <c r="P43519" s="12"/>
      <c r="AB43519"/>
    </row>
    <row r="43520" spans="16:28" x14ac:dyDescent="0.2">
      <c r="P43520" s="12"/>
      <c r="AB43520"/>
    </row>
    <row r="43521" spans="16:28" x14ac:dyDescent="0.2">
      <c r="P43521" s="12"/>
      <c r="AB43521"/>
    </row>
    <row r="43522" spans="16:28" x14ac:dyDescent="0.2">
      <c r="P43522" s="12"/>
      <c r="AB43522"/>
    </row>
    <row r="43523" spans="16:28" x14ac:dyDescent="0.2">
      <c r="P43523" s="12"/>
      <c r="AB43523"/>
    </row>
    <row r="43524" spans="16:28" x14ac:dyDescent="0.2">
      <c r="P43524" s="12"/>
      <c r="AB43524"/>
    </row>
    <row r="43525" spans="16:28" x14ac:dyDescent="0.2">
      <c r="P43525" s="12"/>
      <c r="AB43525"/>
    </row>
    <row r="43526" spans="16:28" x14ac:dyDescent="0.2">
      <c r="P43526" s="12"/>
      <c r="AB43526"/>
    </row>
    <row r="43527" spans="16:28" x14ac:dyDescent="0.2">
      <c r="P43527" s="12"/>
      <c r="AB43527"/>
    </row>
    <row r="43528" spans="16:28" x14ac:dyDescent="0.2">
      <c r="P43528" s="12"/>
      <c r="AB43528"/>
    </row>
    <row r="43529" spans="16:28" x14ac:dyDescent="0.2">
      <c r="P43529" s="12"/>
      <c r="AB43529"/>
    </row>
    <row r="43530" spans="16:28" x14ac:dyDescent="0.2">
      <c r="P43530" s="12"/>
      <c r="AB43530"/>
    </row>
    <row r="43531" spans="16:28" x14ac:dyDescent="0.2">
      <c r="P43531" s="12"/>
      <c r="AB43531"/>
    </row>
    <row r="43532" spans="16:28" x14ac:dyDescent="0.2">
      <c r="P43532" s="12"/>
      <c r="AB43532"/>
    </row>
    <row r="43533" spans="16:28" x14ac:dyDescent="0.2">
      <c r="P43533" s="12"/>
      <c r="AB43533"/>
    </row>
    <row r="43534" spans="16:28" x14ac:dyDescent="0.2">
      <c r="P43534" s="12"/>
      <c r="AB43534"/>
    </row>
    <row r="43535" spans="16:28" x14ac:dyDescent="0.2">
      <c r="P43535" s="12"/>
      <c r="AB43535"/>
    </row>
    <row r="43536" spans="16:28" x14ac:dyDescent="0.2">
      <c r="P43536" s="12"/>
      <c r="AB43536"/>
    </row>
    <row r="43537" spans="16:28" x14ac:dyDescent="0.2">
      <c r="P43537" s="12"/>
      <c r="AB43537"/>
    </row>
    <row r="43538" spans="16:28" x14ac:dyDescent="0.2">
      <c r="P43538" s="12"/>
      <c r="AB43538"/>
    </row>
    <row r="43539" spans="16:28" x14ac:dyDescent="0.2">
      <c r="P43539" s="12"/>
      <c r="AB43539"/>
    </row>
    <row r="43540" spans="16:28" x14ac:dyDescent="0.2">
      <c r="P43540" s="12"/>
      <c r="AB43540"/>
    </row>
    <row r="43541" spans="16:28" x14ac:dyDescent="0.2">
      <c r="P43541" s="12"/>
      <c r="AB43541"/>
    </row>
    <row r="43542" spans="16:28" x14ac:dyDescent="0.2">
      <c r="P43542" s="12"/>
      <c r="AB43542"/>
    </row>
    <row r="43543" spans="16:28" x14ac:dyDescent="0.2">
      <c r="P43543" s="12"/>
      <c r="AB43543"/>
    </row>
    <row r="43544" spans="16:28" x14ac:dyDescent="0.2">
      <c r="P43544" s="12"/>
      <c r="AB43544"/>
    </row>
    <row r="43545" spans="16:28" x14ac:dyDescent="0.2">
      <c r="P43545" s="12"/>
      <c r="AB43545"/>
    </row>
    <row r="43546" spans="16:28" x14ac:dyDescent="0.2">
      <c r="P43546" s="12"/>
      <c r="AB43546"/>
    </row>
    <row r="43547" spans="16:28" x14ac:dyDescent="0.2">
      <c r="P43547" s="12"/>
      <c r="AB43547"/>
    </row>
    <row r="43548" spans="16:28" x14ac:dyDescent="0.2">
      <c r="P43548" s="12"/>
      <c r="AB43548"/>
    </row>
    <row r="43549" spans="16:28" x14ac:dyDescent="0.2">
      <c r="P43549" s="12"/>
      <c r="AB43549"/>
    </row>
    <row r="43550" spans="16:28" x14ac:dyDescent="0.2">
      <c r="P43550" s="12"/>
      <c r="AB43550"/>
    </row>
    <row r="43551" spans="16:28" x14ac:dyDescent="0.2">
      <c r="P43551" s="12"/>
      <c r="AB43551"/>
    </row>
    <row r="43552" spans="16:28" x14ac:dyDescent="0.2">
      <c r="P43552" s="12"/>
      <c r="AB43552"/>
    </row>
    <row r="43553" spans="16:28" x14ac:dyDescent="0.2">
      <c r="P43553" s="12"/>
      <c r="AB43553"/>
    </row>
    <row r="43554" spans="16:28" x14ac:dyDescent="0.2">
      <c r="P43554" s="12"/>
      <c r="AB43554"/>
    </row>
    <row r="43555" spans="16:28" x14ac:dyDescent="0.2">
      <c r="P43555" s="12"/>
      <c r="AB43555"/>
    </row>
    <row r="43556" spans="16:28" x14ac:dyDescent="0.2">
      <c r="P43556" s="12"/>
      <c r="AB43556"/>
    </row>
    <row r="43557" spans="16:28" x14ac:dyDescent="0.2">
      <c r="P43557" s="12"/>
      <c r="AB43557"/>
    </row>
    <row r="43558" spans="16:28" x14ac:dyDescent="0.2">
      <c r="P43558" s="12"/>
      <c r="AB43558"/>
    </row>
    <row r="43559" spans="16:28" x14ac:dyDescent="0.2">
      <c r="P43559" s="12"/>
      <c r="AB43559"/>
    </row>
    <row r="43560" spans="16:28" x14ac:dyDescent="0.2">
      <c r="P43560" s="12"/>
      <c r="AB43560"/>
    </row>
    <row r="43561" spans="16:28" x14ac:dyDescent="0.2">
      <c r="P43561" s="12"/>
      <c r="AB43561"/>
    </row>
    <row r="43562" spans="16:28" x14ac:dyDescent="0.2">
      <c r="P43562" s="12"/>
      <c r="AB43562"/>
    </row>
    <row r="43563" spans="16:28" x14ac:dyDescent="0.2">
      <c r="P43563" s="12"/>
      <c r="AB43563"/>
    </row>
    <row r="43564" spans="16:28" x14ac:dyDescent="0.2">
      <c r="P43564" s="12"/>
      <c r="AB43564"/>
    </row>
    <row r="43565" spans="16:28" x14ac:dyDescent="0.2">
      <c r="P43565" s="12"/>
      <c r="AB43565"/>
    </row>
    <row r="43566" spans="16:28" x14ac:dyDescent="0.2">
      <c r="P43566" s="12"/>
      <c r="AB43566"/>
    </row>
    <row r="43567" spans="16:28" x14ac:dyDescent="0.2">
      <c r="P43567" s="12"/>
      <c r="AB43567"/>
    </row>
    <row r="43568" spans="16:28" x14ac:dyDescent="0.2">
      <c r="P43568" s="12"/>
      <c r="AB43568"/>
    </row>
    <row r="43569" spans="16:28" x14ac:dyDescent="0.2">
      <c r="P43569" s="12"/>
      <c r="AB43569"/>
    </row>
    <row r="43570" spans="16:28" x14ac:dyDescent="0.2">
      <c r="P43570" s="12"/>
      <c r="AB43570"/>
    </row>
    <row r="43571" spans="16:28" x14ac:dyDescent="0.2">
      <c r="P43571" s="12"/>
      <c r="AB43571"/>
    </row>
    <row r="43572" spans="16:28" x14ac:dyDescent="0.2">
      <c r="P43572" s="12"/>
      <c r="AB43572"/>
    </row>
    <row r="43573" spans="16:28" x14ac:dyDescent="0.2">
      <c r="P43573" s="12"/>
      <c r="AB43573"/>
    </row>
    <row r="43574" spans="16:28" x14ac:dyDescent="0.2">
      <c r="P43574" s="12"/>
      <c r="AB43574"/>
    </row>
    <row r="43575" spans="16:28" x14ac:dyDescent="0.2">
      <c r="P43575" s="12"/>
      <c r="AB43575"/>
    </row>
    <row r="43576" spans="16:28" x14ac:dyDescent="0.2">
      <c r="P43576" s="12"/>
      <c r="AB43576"/>
    </row>
    <row r="43577" spans="16:28" x14ac:dyDescent="0.2">
      <c r="P43577" s="12"/>
      <c r="AB43577"/>
    </row>
    <row r="43578" spans="16:28" x14ac:dyDescent="0.2">
      <c r="P43578" s="12"/>
      <c r="AB43578"/>
    </row>
    <row r="43579" spans="16:28" x14ac:dyDescent="0.2">
      <c r="P43579" s="12"/>
      <c r="AB43579"/>
    </row>
    <row r="43580" spans="16:28" x14ac:dyDescent="0.2">
      <c r="P43580" s="12"/>
      <c r="AB43580"/>
    </row>
    <row r="43581" spans="16:28" x14ac:dyDescent="0.2">
      <c r="P43581" s="12"/>
      <c r="AB43581"/>
    </row>
    <row r="43582" spans="16:28" x14ac:dyDescent="0.2">
      <c r="P43582" s="12"/>
      <c r="AB43582"/>
    </row>
    <row r="43583" spans="16:28" x14ac:dyDescent="0.2">
      <c r="P43583" s="12"/>
      <c r="AB43583"/>
    </row>
    <row r="43584" spans="16:28" x14ac:dyDescent="0.2">
      <c r="P43584" s="12"/>
      <c r="AB43584"/>
    </row>
    <row r="43585" spans="16:28" x14ac:dyDescent="0.2">
      <c r="P43585" s="12"/>
      <c r="AB43585"/>
    </row>
    <row r="43586" spans="16:28" x14ac:dyDescent="0.2">
      <c r="P43586" s="12"/>
      <c r="AB43586"/>
    </row>
    <row r="43587" spans="16:28" x14ac:dyDescent="0.2">
      <c r="P43587" s="12"/>
      <c r="AB43587"/>
    </row>
    <row r="43588" spans="16:28" x14ac:dyDescent="0.2">
      <c r="P43588" s="12"/>
      <c r="AB43588"/>
    </row>
    <row r="43589" spans="16:28" x14ac:dyDescent="0.2">
      <c r="P43589" s="12"/>
      <c r="AB43589"/>
    </row>
    <row r="43590" spans="16:28" x14ac:dyDescent="0.2">
      <c r="P43590" s="12"/>
      <c r="AB43590"/>
    </row>
    <row r="43591" spans="16:28" x14ac:dyDescent="0.2">
      <c r="P43591" s="12"/>
      <c r="AB43591"/>
    </row>
    <row r="43592" spans="16:28" x14ac:dyDescent="0.2">
      <c r="P43592" s="12"/>
      <c r="AB43592"/>
    </row>
    <row r="43593" spans="16:28" x14ac:dyDescent="0.2">
      <c r="P43593" s="12"/>
      <c r="AB43593"/>
    </row>
    <row r="43594" spans="16:28" x14ac:dyDescent="0.2">
      <c r="P43594" s="12"/>
      <c r="AB43594"/>
    </row>
    <row r="43595" spans="16:28" x14ac:dyDescent="0.2">
      <c r="P43595" s="12"/>
      <c r="AB43595"/>
    </row>
    <row r="43596" spans="16:28" x14ac:dyDescent="0.2">
      <c r="P43596" s="12"/>
      <c r="AB43596"/>
    </row>
    <row r="43597" spans="16:28" x14ac:dyDescent="0.2">
      <c r="P43597" s="12"/>
      <c r="AB43597"/>
    </row>
    <row r="43598" spans="16:28" x14ac:dyDescent="0.2">
      <c r="P43598" s="12"/>
      <c r="AB43598"/>
    </row>
    <row r="43599" spans="16:28" x14ac:dyDescent="0.2">
      <c r="P43599" s="12"/>
      <c r="AB43599"/>
    </row>
    <row r="43600" spans="16:28" x14ac:dyDescent="0.2">
      <c r="P43600" s="12"/>
      <c r="AB43600"/>
    </row>
    <row r="43601" spans="16:28" x14ac:dyDescent="0.2">
      <c r="P43601" s="12"/>
      <c r="AB43601"/>
    </row>
    <row r="43602" spans="16:28" x14ac:dyDescent="0.2">
      <c r="P43602" s="12"/>
      <c r="AB43602"/>
    </row>
    <row r="43603" spans="16:28" x14ac:dyDescent="0.2">
      <c r="P43603" s="12"/>
      <c r="AB43603"/>
    </row>
    <row r="43604" spans="16:28" x14ac:dyDescent="0.2">
      <c r="P43604" s="12"/>
      <c r="AB43604"/>
    </row>
    <row r="43605" spans="16:28" x14ac:dyDescent="0.2">
      <c r="P43605" s="12"/>
      <c r="AB43605"/>
    </row>
    <row r="43606" spans="16:28" x14ac:dyDescent="0.2">
      <c r="P43606" s="12"/>
      <c r="AB43606"/>
    </row>
    <row r="43607" spans="16:28" x14ac:dyDescent="0.2">
      <c r="P43607" s="12"/>
      <c r="AB43607"/>
    </row>
    <row r="43608" spans="16:28" x14ac:dyDescent="0.2">
      <c r="P43608" s="12"/>
      <c r="AB43608"/>
    </row>
    <row r="43609" spans="16:28" x14ac:dyDescent="0.2">
      <c r="P43609" s="12"/>
      <c r="AB43609"/>
    </row>
    <row r="43610" spans="16:28" x14ac:dyDescent="0.2">
      <c r="P43610" s="12"/>
      <c r="AB43610"/>
    </row>
    <row r="43611" spans="16:28" x14ac:dyDescent="0.2">
      <c r="P43611" s="12"/>
      <c r="AB43611"/>
    </row>
    <row r="43612" spans="16:28" x14ac:dyDescent="0.2">
      <c r="P43612" s="12"/>
      <c r="AB43612"/>
    </row>
    <row r="43613" spans="16:28" x14ac:dyDescent="0.2">
      <c r="P43613" s="12"/>
      <c r="AB43613"/>
    </row>
    <row r="43614" spans="16:28" x14ac:dyDescent="0.2">
      <c r="P43614" s="12"/>
      <c r="AB43614"/>
    </row>
    <row r="43615" spans="16:28" x14ac:dyDescent="0.2">
      <c r="P43615" s="12"/>
      <c r="AB43615"/>
    </row>
    <row r="43616" spans="16:28" x14ac:dyDescent="0.2">
      <c r="P43616" s="12"/>
      <c r="AB43616"/>
    </row>
    <row r="43617" spans="16:28" x14ac:dyDescent="0.2">
      <c r="P43617" s="12"/>
      <c r="AB43617"/>
    </row>
    <row r="43618" spans="16:28" x14ac:dyDescent="0.2">
      <c r="P43618" s="12"/>
      <c r="AB43618"/>
    </row>
    <row r="43619" spans="16:28" x14ac:dyDescent="0.2">
      <c r="P43619" s="12"/>
      <c r="AB43619"/>
    </row>
    <row r="43620" spans="16:28" x14ac:dyDescent="0.2">
      <c r="P43620" s="12"/>
      <c r="AB43620"/>
    </row>
    <row r="43621" spans="16:28" x14ac:dyDescent="0.2">
      <c r="P43621" s="12"/>
      <c r="AB43621"/>
    </row>
    <row r="43622" spans="16:28" x14ac:dyDescent="0.2">
      <c r="P43622" s="12"/>
      <c r="AB43622"/>
    </row>
    <row r="43623" spans="16:28" x14ac:dyDescent="0.2">
      <c r="P43623" s="12"/>
      <c r="AB43623"/>
    </row>
    <row r="43624" spans="16:28" x14ac:dyDescent="0.2">
      <c r="P43624" s="12"/>
      <c r="AB43624"/>
    </row>
    <row r="43625" spans="16:28" x14ac:dyDescent="0.2">
      <c r="P43625" s="12"/>
      <c r="AB43625"/>
    </row>
    <row r="43626" spans="16:28" x14ac:dyDescent="0.2">
      <c r="P43626" s="12"/>
      <c r="AB43626"/>
    </row>
    <row r="43627" spans="16:28" x14ac:dyDescent="0.2">
      <c r="P43627" s="12"/>
      <c r="AB43627"/>
    </row>
    <row r="43628" spans="16:28" x14ac:dyDescent="0.2">
      <c r="P43628" s="12"/>
      <c r="AB43628"/>
    </row>
    <row r="43629" spans="16:28" x14ac:dyDescent="0.2">
      <c r="P43629" s="12"/>
      <c r="AB43629"/>
    </row>
    <row r="43630" spans="16:28" x14ac:dyDescent="0.2">
      <c r="P43630" s="12"/>
      <c r="AB43630"/>
    </row>
    <row r="43631" spans="16:28" x14ac:dyDescent="0.2">
      <c r="P43631" s="12"/>
      <c r="AB43631"/>
    </row>
    <row r="43632" spans="16:28" x14ac:dyDescent="0.2">
      <c r="P43632" s="12"/>
      <c r="AB43632"/>
    </row>
    <row r="43633" spans="16:28" x14ac:dyDescent="0.2">
      <c r="P43633" s="12"/>
      <c r="AB43633"/>
    </row>
    <row r="43634" spans="16:28" x14ac:dyDescent="0.2">
      <c r="P43634" s="12"/>
      <c r="AB43634"/>
    </row>
    <row r="43635" spans="16:28" x14ac:dyDescent="0.2">
      <c r="P43635" s="12"/>
      <c r="AB43635"/>
    </row>
    <row r="43636" spans="16:28" x14ac:dyDescent="0.2">
      <c r="P43636" s="12"/>
      <c r="AB43636"/>
    </row>
    <row r="43637" spans="16:28" x14ac:dyDescent="0.2">
      <c r="P43637" s="12"/>
      <c r="AB43637"/>
    </row>
    <row r="43638" spans="16:28" x14ac:dyDescent="0.2">
      <c r="P43638" s="12"/>
      <c r="AB43638"/>
    </row>
    <row r="43639" spans="16:28" x14ac:dyDescent="0.2">
      <c r="P43639" s="12"/>
      <c r="AB43639"/>
    </row>
    <row r="43640" spans="16:28" x14ac:dyDescent="0.2">
      <c r="P43640" s="12"/>
      <c r="AB43640"/>
    </row>
    <row r="43641" spans="16:28" x14ac:dyDescent="0.2">
      <c r="P43641" s="12"/>
      <c r="AB43641"/>
    </row>
    <row r="43642" spans="16:28" x14ac:dyDescent="0.2">
      <c r="P43642" s="12"/>
      <c r="AB43642"/>
    </row>
    <row r="43643" spans="16:28" x14ac:dyDescent="0.2">
      <c r="P43643" s="12"/>
      <c r="AB43643"/>
    </row>
    <row r="43644" spans="16:28" x14ac:dyDescent="0.2">
      <c r="P43644" s="12"/>
      <c r="AB43644"/>
    </row>
    <row r="43645" spans="16:28" x14ac:dyDescent="0.2">
      <c r="P43645" s="12"/>
      <c r="AB43645"/>
    </row>
    <row r="43646" spans="16:28" x14ac:dyDescent="0.2">
      <c r="P43646" s="12"/>
      <c r="AB43646"/>
    </row>
    <row r="43647" spans="16:28" x14ac:dyDescent="0.2">
      <c r="P43647" s="12"/>
      <c r="AB43647"/>
    </row>
    <row r="43648" spans="16:28" x14ac:dyDescent="0.2">
      <c r="P43648" s="12"/>
      <c r="AB43648"/>
    </row>
    <row r="43649" spans="16:28" x14ac:dyDescent="0.2">
      <c r="P43649" s="12"/>
      <c r="AB43649"/>
    </row>
    <row r="43650" spans="16:28" x14ac:dyDescent="0.2">
      <c r="P43650" s="12"/>
      <c r="AB43650"/>
    </row>
    <row r="43651" spans="16:28" x14ac:dyDescent="0.2">
      <c r="P43651" s="12"/>
      <c r="AB43651"/>
    </row>
    <row r="43652" spans="16:28" x14ac:dyDescent="0.2">
      <c r="P43652" s="12"/>
      <c r="AB43652"/>
    </row>
    <row r="43653" spans="16:28" x14ac:dyDescent="0.2">
      <c r="P43653" s="12"/>
      <c r="AB43653"/>
    </row>
    <row r="43654" spans="16:28" x14ac:dyDescent="0.2">
      <c r="P43654" s="12"/>
      <c r="AB43654"/>
    </row>
    <row r="43655" spans="16:28" x14ac:dyDescent="0.2">
      <c r="P43655" s="12"/>
      <c r="AB43655"/>
    </row>
    <row r="43656" spans="16:28" x14ac:dyDescent="0.2">
      <c r="P43656" s="12"/>
      <c r="AB43656"/>
    </row>
    <row r="43657" spans="16:28" x14ac:dyDescent="0.2">
      <c r="P43657" s="12"/>
      <c r="AB43657"/>
    </row>
    <row r="43658" spans="16:28" x14ac:dyDescent="0.2">
      <c r="P43658" s="12"/>
      <c r="AB43658"/>
    </row>
    <row r="43659" spans="16:28" x14ac:dyDescent="0.2">
      <c r="P43659" s="12"/>
      <c r="AB43659"/>
    </row>
    <row r="43660" spans="16:28" x14ac:dyDescent="0.2">
      <c r="P43660" s="12"/>
      <c r="AB43660"/>
    </row>
    <row r="43661" spans="16:28" x14ac:dyDescent="0.2">
      <c r="P43661" s="12"/>
      <c r="AB43661"/>
    </row>
    <row r="43662" spans="16:28" x14ac:dyDescent="0.2">
      <c r="P43662" s="12"/>
      <c r="AB43662"/>
    </row>
    <row r="43663" spans="16:28" x14ac:dyDescent="0.2">
      <c r="P43663" s="12"/>
      <c r="AB43663"/>
    </row>
    <row r="43664" spans="16:28" x14ac:dyDescent="0.2">
      <c r="P43664" s="12"/>
      <c r="AB43664"/>
    </row>
    <row r="43665" spans="16:28" x14ac:dyDescent="0.2">
      <c r="P43665" s="12"/>
      <c r="AB43665"/>
    </row>
    <row r="43666" spans="16:28" x14ac:dyDescent="0.2">
      <c r="P43666" s="12"/>
      <c r="AB43666"/>
    </row>
    <row r="43667" spans="16:28" x14ac:dyDescent="0.2">
      <c r="P43667" s="12"/>
      <c r="AB43667"/>
    </row>
    <row r="43668" spans="16:28" x14ac:dyDescent="0.2">
      <c r="P43668" s="12"/>
      <c r="AB43668"/>
    </row>
    <row r="43669" spans="16:28" x14ac:dyDescent="0.2">
      <c r="P43669" s="12"/>
      <c r="AB43669"/>
    </row>
    <row r="43670" spans="16:28" x14ac:dyDescent="0.2">
      <c r="P43670" s="12"/>
      <c r="AB43670"/>
    </row>
    <row r="43671" spans="16:28" x14ac:dyDescent="0.2">
      <c r="P43671" s="12"/>
      <c r="AB43671"/>
    </row>
    <row r="43672" spans="16:28" x14ac:dyDescent="0.2">
      <c r="P43672" s="12"/>
      <c r="AB43672"/>
    </row>
    <row r="43673" spans="16:28" x14ac:dyDescent="0.2">
      <c r="P43673" s="12"/>
      <c r="AB43673"/>
    </row>
    <row r="43674" spans="16:28" x14ac:dyDescent="0.2">
      <c r="P43674" s="12"/>
      <c r="AB43674"/>
    </row>
    <row r="43675" spans="16:28" x14ac:dyDescent="0.2">
      <c r="P43675" s="12"/>
      <c r="AB43675"/>
    </row>
    <row r="43676" spans="16:28" x14ac:dyDescent="0.2">
      <c r="P43676" s="12"/>
      <c r="AB43676"/>
    </row>
    <row r="43677" spans="16:28" x14ac:dyDescent="0.2">
      <c r="P43677" s="12"/>
      <c r="AB43677"/>
    </row>
    <row r="43678" spans="16:28" x14ac:dyDescent="0.2">
      <c r="P43678" s="12"/>
      <c r="AB43678"/>
    </row>
    <row r="43679" spans="16:28" x14ac:dyDescent="0.2">
      <c r="P43679" s="12"/>
      <c r="AB43679"/>
    </row>
    <row r="43680" spans="16:28" x14ac:dyDescent="0.2">
      <c r="P43680" s="12"/>
      <c r="AB43680"/>
    </row>
    <row r="43681" spans="16:28" x14ac:dyDescent="0.2">
      <c r="P43681" s="12"/>
      <c r="AB43681"/>
    </row>
    <row r="43682" spans="16:28" x14ac:dyDescent="0.2">
      <c r="P43682" s="12"/>
      <c r="AB43682"/>
    </row>
    <row r="43683" spans="16:28" x14ac:dyDescent="0.2">
      <c r="P43683" s="12"/>
      <c r="AB43683"/>
    </row>
    <row r="43684" spans="16:28" x14ac:dyDescent="0.2">
      <c r="P43684" s="12"/>
      <c r="AB43684"/>
    </row>
    <row r="43685" spans="16:28" x14ac:dyDescent="0.2">
      <c r="P43685" s="12"/>
      <c r="AB43685"/>
    </row>
    <row r="43686" spans="16:28" x14ac:dyDescent="0.2">
      <c r="P43686" s="12"/>
      <c r="AB43686"/>
    </row>
    <row r="43687" spans="16:28" x14ac:dyDescent="0.2">
      <c r="P43687" s="12"/>
      <c r="AB43687"/>
    </row>
    <row r="43688" spans="16:28" x14ac:dyDescent="0.2">
      <c r="P43688" s="12"/>
      <c r="AB43688"/>
    </row>
    <row r="43689" spans="16:28" x14ac:dyDescent="0.2">
      <c r="P43689" s="12"/>
      <c r="AB43689"/>
    </row>
    <row r="43690" spans="16:28" x14ac:dyDescent="0.2">
      <c r="P43690" s="12"/>
      <c r="AB43690"/>
    </row>
    <row r="43691" spans="16:28" x14ac:dyDescent="0.2">
      <c r="P43691" s="12"/>
      <c r="AB43691"/>
    </row>
    <row r="43692" spans="16:28" x14ac:dyDescent="0.2">
      <c r="P43692" s="12"/>
      <c r="AB43692"/>
    </row>
    <row r="43693" spans="16:28" x14ac:dyDescent="0.2">
      <c r="P43693" s="12"/>
      <c r="AB43693"/>
    </row>
    <row r="43694" spans="16:28" x14ac:dyDescent="0.2">
      <c r="P43694" s="12"/>
      <c r="AB43694"/>
    </row>
    <row r="43695" spans="16:28" x14ac:dyDescent="0.2">
      <c r="P43695" s="12"/>
      <c r="AB43695"/>
    </row>
    <row r="43696" spans="16:28" x14ac:dyDescent="0.2">
      <c r="P43696" s="12"/>
      <c r="AB43696"/>
    </row>
    <row r="43697" spans="16:28" x14ac:dyDescent="0.2">
      <c r="P43697" s="12"/>
      <c r="AB43697"/>
    </row>
    <row r="43698" spans="16:28" x14ac:dyDescent="0.2">
      <c r="P43698" s="12"/>
      <c r="AB43698"/>
    </row>
    <row r="43699" spans="16:28" x14ac:dyDescent="0.2">
      <c r="P43699" s="12"/>
      <c r="AB43699"/>
    </row>
    <row r="43700" spans="16:28" x14ac:dyDescent="0.2">
      <c r="P43700" s="12"/>
      <c r="AB43700"/>
    </row>
    <row r="43701" spans="16:28" x14ac:dyDescent="0.2">
      <c r="P43701" s="12"/>
      <c r="AB43701"/>
    </row>
    <row r="43702" spans="16:28" x14ac:dyDescent="0.2">
      <c r="P43702" s="12"/>
      <c r="AB43702"/>
    </row>
    <row r="43703" spans="16:28" x14ac:dyDescent="0.2">
      <c r="P43703" s="12"/>
      <c r="AB43703"/>
    </row>
    <row r="43704" spans="16:28" x14ac:dyDescent="0.2">
      <c r="P43704" s="12"/>
      <c r="AB43704"/>
    </row>
    <row r="43705" spans="16:28" x14ac:dyDescent="0.2">
      <c r="P43705" s="12"/>
      <c r="AB43705"/>
    </row>
    <row r="43706" spans="16:28" x14ac:dyDescent="0.2">
      <c r="P43706" s="12"/>
      <c r="AB43706"/>
    </row>
    <row r="43707" spans="16:28" x14ac:dyDescent="0.2">
      <c r="P43707" s="12"/>
      <c r="AB43707"/>
    </row>
    <row r="43708" spans="16:28" x14ac:dyDescent="0.2">
      <c r="P43708" s="12"/>
      <c r="AB43708"/>
    </row>
    <row r="43709" spans="16:28" x14ac:dyDescent="0.2">
      <c r="P43709" s="12"/>
      <c r="AB43709"/>
    </row>
    <row r="43710" spans="16:28" x14ac:dyDescent="0.2">
      <c r="P43710" s="12"/>
      <c r="AB43710"/>
    </row>
    <row r="43711" spans="16:28" x14ac:dyDescent="0.2">
      <c r="P43711" s="12"/>
      <c r="AB43711"/>
    </row>
    <row r="43712" spans="16:28" x14ac:dyDescent="0.2">
      <c r="P43712" s="12"/>
      <c r="AB43712"/>
    </row>
    <row r="43713" spans="16:28" x14ac:dyDescent="0.2">
      <c r="P43713" s="12"/>
      <c r="AB43713"/>
    </row>
    <row r="43714" spans="16:28" x14ac:dyDescent="0.2">
      <c r="P43714" s="12"/>
      <c r="AB43714"/>
    </row>
    <row r="43715" spans="16:28" x14ac:dyDescent="0.2">
      <c r="P43715" s="12"/>
      <c r="AB43715"/>
    </row>
    <row r="43716" spans="16:28" x14ac:dyDescent="0.2">
      <c r="P43716" s="12"/>
      <c r="AB43716"/>
    </row>
    <row r="43717" spans="16:28" x14ac:dyDescent="0.2">
      <c r="P43717" s="12"/>
      <c r="AB43717"/>
    </row>
    <row r="43718" spans="16:28" x14ac:dyDescent="0.2">
      <c r="P43718" s="12"/>
      <c r="AB43718"/>
    </row>
    <row r="43719" spans="16:28" x14ac:dyDescent="0.2">
      <c r="P43719" s="12"/>
      <c r="AB43719"/>
    </row>
    <row r="43720" spans="16:28" x14ac:dyDescent="0.2">
      <c r="P43720" s="12"/>
      <c r="AB43720"/>
    </row>
    <row r="43721" spans="16:28" x14ac:dyDescent="0.2">
      <c r="P43721" s="12"/>
      <c r="AB43721"/>
    </row>
    <row r="43722" spans="16:28" x14ac:dyDescent="0.2">
      <c r="P43722" s="12"/>
      <c r="AB43722"/>
    </row>
    <row r="43723" spans="16:28" x14ac:dyDescent="0.2">
      <c r="P43723" s="12"/>
      <c r="AB43723"/>
    </row>
    <row r="43724" spans="16:28" x14ac:dyDescent="0.2">
      <c r="P43724" s="12"/>
      <c r="AB43724"/>
    </row>
    <row r="43725" spans="16:28" x14ac:dyDescent="0.2">
      <c r="P43725" s="12"/>
      <c r="AB43725"/>
    </row>
    <row r="43726" spans="16:28" x14ac:dyDescent="0.2">
      <c r="P43726" s="12"/>
      <c r="AB43726"/>
    </row>
    <row r="43727" spans="16:28" x14ac:dyDescent="0.2">
      <c r="P43727" s="12"/>
      <c r="AB43727"/>
    </row>
    <row r="43728" spans="16:28" x14ac:dyDescent="0.2">
      <c r="P43728" s="12"/>
      <c r="AB43728"/>
    </row>
    <row r="43729" spans="16:28" x14ac:dyDescent="0.2">
      <c r="P43729" s="12"/>
      <c r="AB43729"/>
    </row>
    <row r="43730" spans="16:28" x14ac:dyDescent="0.2">
      <c r="P43730" s="12"/>
      <c r="AB43730"/>
    </row>
    <row r="43731" spans="16:28" x14ac:dyDescent="0.2">
      <c r="P43731" s="12"/>
      <c r="AB43731"/>
    </row>
    <row r="43732" spans="16:28" x14ac:dyDescent="0.2">
      <c r="P43732" s="12"/>
      <c r="AB43732"/>
    </row>
    <row r="43733" spans="16:28" x14ac:dyDescent="0.2">
      <c r="P43733" s="12"/>
      <c r="AB43733"/>
    </row>
    <row r="43734" spans="16:28" x14ac:dyDescent="0.2">
      <c r="P43734" s="12"/>
      <c r="AB43734"/>
    </row>
    <row r="43735" spans="16:28" x14ac:dyDescent="0.2">
      <c r="P43735" s="12"/>
      <c r="AB43735"/>
    </row>
    <row r="43736" spans="16:28" x14ac:dyDescent="0.2">
      <c r="P43736" s="12"/>
      <c r="AB43736"/>
    </row>
    <row r="43737" spans="16:28" x14ac:dyDescent="0.2">
      <c r="P43737" s="12"/>
      <c r="AB43737"/>
    </row>
    <row r="43738" spans="16:28" x14ac:dyDescent="0.2">
      <c r="P43738" s="12"/>
      <c r="AB43738"/>
    </row>
    <row r="43739" spans="16:28" x14ac:dyDescent="0.2">
      <c r="P43739" s="12"/>
      <c r="AB43739"/>
    </row>
    <row r="43740" spans="16:28" x14ac:dyDescent="0.2">
      <c r="P43740" s="12"/>
      <c r="AB43740"/>
    </row>
    <row r="43741" spans="16:28" x14ac:dyDescent="0.2">
      <c r="P43741" s="12"/>
      <c r="AB43741"/>
    </row>
    <row r="43742" spans="16:28" x14ac:dyDescent="0.2">
      <c r="P43742" s="12"/>
      <c r="AB43742"/>
    </row>
    <row r="43743" spans="16:28" x14ac:dyDescent="0.2">
      <c r="P43743" s="12"/>
      <c r="AB43743"/>
    </row>
    <row r="43744" spans="16:28" x14ac:dyDescent="0.2">
      <c r="P43744" s="12"/>
      <c r="AB43744"/>
    </row>
    <row r="43745" spans="16:28" x14ac:dyDescent="0.2">
      <c r="P43745" s="12"/>
      <c r="AB43745"/>
    </row>
    <row r="43746" spans="16:28" x14ac:dyDescent="0.2">
      <c r="P43746" s="12"/>
      <c r="AB43746"/>
    </row>
    <row r="43747" spans="16:28" x14ac:dyDescent="0.2">
      <c r="P43747" s="12"/>
      <c r="AB43747"/>
    </row>
    <row r="43748" spans="16:28" x14ac:dyDescent="0.2">
      <c r="P43748" s="12"/>
      <c r="AB43748"/>
    </row>
    <row r="43749" spans="16:28" x14ac:dyDescent="0.2">
      <c r="P43749" s="12"/>
      <c r="AB43749"/>
    </row>
    <row r="43750" spans="16:28" x14ac:dyDescent="0.2">
      <c r="P43750" s="12"/>
      <c r="AB43750"/>
    </row>
    <row r="43751" spans="16:28" x14ac:dyDescent="0.2">
      <c r="P43751" s="12"/>
      <c r="AB43751"/>
    </row>
    <row r="43752" spans="16:28" x14ac:dyDescent="0.2">
      <c r="P43752" s="12"/>
      <c r="AB43752"/>
    </row>
    <row r="43753" spans="16:28" x14ac:dyDescent="0.2">
      <c r="P43753" s="12"/>
      <c r="AB43753"/>
    </row>
    <row r="43754" spans="16:28" x14ac:dyDescent="0.2">
      <c r="P43754" s="12"/>
      <c r="AB43754"/>
    </row>
    <row r="43755" spans="16:28" x14ac:dyDescent="0.2">
      <c r="P43755" s="12"/>
      <c r="AB43755"/>
    </row>
    <row r="43756" spans="16:28" x14ac:dyDescent="0.2">
      <c r="P43756" s="12"/>
      <c r="AB43756"/>
    </row>
    <row r="43757" spans="16:28" x14ac:dyDescent="0.2">
      <c r="P43757" s="12"/>
      <c r="AB43757"/>
    </row>
    <row r="43758" spans="16:28" x14ac:dyDescent="0.2">
      <c r="P43758" s="12"/>
      <c r="AB43758"/>
    </row>
    <row r="43759" spans="16:28" x14ac:dyDescent="0.2">
      <c r="P43759" s="12"/>
      <c r="AB43759"/>
    </row>
    <row r="43760" spans="16:28" x14ac:dyDescent="0.2">
      <c r="P43760" s="12"/>
      <c r="AB43760"/>
    </row>
    <row r="43761" spans="16:28" x14ac:dyDescent="0.2">
      <c r="P43761" s="12"/>
      <c r="AB43761"/>
    </row>
    <row r="43762" spans="16:28" x14ac:dyDescent="0.2">
      <c r="P43762" s="12"/>
      <c r="AB43762"/>
    </row>
    <row r="43763" spans="16:28" x14ac:dyDescent="0.2">
      <c r="P43763" s="12"/>
      <c r="AB43763"/>
    </row>
    <row r="43764" spans="16:28" x14ac:dyDescent="0.2">
      <c r="P43764" s="12"/>
      <c r="AB43764"/>
    </row>
    <row r="43765" spans="16:28" x14ac:dyDescent="0.2">
      <c r="P43765" s="12"/>
      <c r="AB43765"/>
    </row>
    <row r="43766" spans="16:28" x14ac:dyDescent="0.2">
      <c r="P43766" s="12"/>
      <c r="AB43766"/>
    </row>
    <row r="43767" spans="16:28" x14ac:dyDescent="0.2">
      <c r="P43767" s="12"/>
      <c r="AB43767"/>
    </row>
    <row r="43768" spans="16:28" x14ac:dyDescent="0.2">
      <c r="P43768" s="12"/>
      <c r="AB43768"/>
    </row>
    <row r="43769" spans="16:28" x14ac:dyDescent="0.2">
      <c r="P43769" s="12"/>
      <c r="AB43769"/>
    </row>
    <row r="43770" spans="16:28" x14ac:dyDescent="0.2">
      <c r="P43770" s="12"/>
      <c r="AB43770"/>
    </row>
    <row r="43771" spans="16:28" x14ac:dyDescent="0.2">
      <c r="P43771" s="12"/>
      <c r="AB43771"/>
    </row>
    <row r="43772" spans="16:28" x14ac:dyDescent="0.2">
      <c r="P43772" s="12"/>
      <c r="AB43772"/>
    </row>
    <row r="43773" spans="16:28" x14ac:dyDescent="0.2">
      <c r="P43773" s="12"/>
      <c r="AB43773"/>
    </row>
    <row r="43774" spans="16:28" x14ac:dyDescent="0.2">
      <c r="P43774" s="12"/>
      <c r="AB43774"/>
    </row>
    <row r="43775" spans="16:28" x14ac:dyDescent="0.2">
      <c r="P43775" s="12"/>
      <c r="AB43775"/>
    </row>
    <row r="43776" spans="16:28" x14ac:dyDescent="0.2">
      <c r="P43776" s="12"/>
      <c r="AB43776"/>
    </row>
    <row r="43777" spans="16:28" x14ac:dyDescent="0.2">
      <c r="P43777" s="12"/>
      <c r="AB43777"/>
    </row>
    <row r="43778" spans="16:28" x14ac:dyDescent="0.2">
      <c r="P43778" s="12"/>
      <c r="AB43778"/>
    </row>
    <row r="43779" spans="16:28" x14ac:dyDescent="0.2">
      <c r="P43779" s="12"/>
      <c r="AB43779"/>
    </row>
    <row r="43780" spans="16:28" x14ac:dyDescent="0.2">
      <c r="P43780" s="12"/>
      <c r="AB43780"/>
    </row>
    <row r="43781" spans="16:28" x14ac:dyDescent="0.2">
      <c r="P43781" s="12"/>
      <c r="AB43781"/>
    </row>
    <row r="43782" spans="16:28" x14ac:dyDescent="0.2">
      <c r="P43782" s="12"/>
      <c r="AB43782"/>
    </row>
    <row r="43783" spans="16:28" x14ac:dyDescent="0.2">
      <c r="P43783" s="12"/>
      <c r="AB43783"/>
    </row>
    <row r="43784" spans="16:28" x14ac:dyDescent="0.2">
      <c r="P43784" s="12"/>
      <c r="AB43784"/>
    </row>
    <row r="43785" spans="16:28" x14ac:dyDescent="0.2">
      <c r="P43785" s="12"/>
      <c r="AB43785"/>
    </row>
    <row r="43786" spans="16:28" x14ac:dyDescent="0.2">
      <c r="P43786" s="12"/>
      <c r="AB43786"/>
    </row>
    <row r="43787" spans="16:28" x14ac:dyDescent="0.2">
      <c r="P43787" s="12"/>
      <c r="AB43787"/>
    </row>
    <row r="43788" spans="16:28" x14ac:dyDescent="0.2">
      <c r="P43788" s="12"/>
      <c r="AB43788"/>
    </row>
    <row r="43789" spans="16:28" x14ac:dyDescent="0.2">
      <c r="P43789" s="12"/>
      <c r="AB43789"/>
    </row>
    <row r="43790" spans="16:28" x14ac:dyDescent="0.2">
      <c r="P43790" s="12"/>
      <c r="AB43790"/>
    </row>
    <row r="43791" spans="16:28" x14ac:dyDescent="0.2">
      <c r="P43791" s="12"/>
      <c r="AB43791"/>
    </row>
    <row r="43792" spans="16:28" x14ac:dyDescent="0.2">
      <c r="P43792" s="12"/>
      <c r="AB43792"/>
    </row>
    <row r="43793" spans="16:28" x14ac:dyDescent="0.2">
      <c r="P43793" s="12"/>
      <c r="AB43793"/>
    </row>
    <row r="43794" spans="16:28" x14ac:dyDescent="0.2">
      <c r="P43794" s="12"/>
      <c r="AB43794"/>
    </row>
    <row r="43795" spans="16:28" x14ac:dyDescent="0.2">
      <c r="P43795" s="12"/>
      <c r="AB43795"/>
    </row>
    <row r="43796" spans="16:28" x14ac:dyDescent="0.2">
      <c r="P43796" s="12"/>
      <c r="AB43796"/>
    </row>
    <row r="43797" spans="16:28" x14ac:dyDescent="0.2">
      <c r="P43797" s="12"/>
      <c r="AB43797"/>
    </row>
    <row r="43798" spans="16:28" x14ac:dyDescent="0.2">
      <c r="P43798" s="12"/>
      <c r="AB43798"/>
    </row>
    <row r="43799" spans="16:28" x14ac:dyDescent="0.2">
      <c r="P43799" s="12"/>
      <c r="AB43799"/>
    </row>
    <row r="43800" spans="16:28" x14ac:dyDescent="0.2">
      <c r="P43800" s="12"/>
      <c r="AB43800"/>
    </row>
    <row r="43801" spans="16:28" x14ac:dyDescent="0.2">
      <c r="P43801" s="12"/>
      <c r="AB43801"/>
    </row>
    <row r="43802" spans="16:28" x14ac:dyDescent="0.2">
      <c r="P43802" s="12"/>
      <c r="AB43802"/>
    </row>
    <row r="43803" spans="16:28" x14ac:dyDescent="0.2">
      <c r="P43803" s="12"/>
      <c r="AB43803"/>
    </row>
    <row r="43804" spans="16:28" x14ac:dyDescent="0.2">
      <c r="P43804" s="12"/>
      <c r="AB43804"/>
    </row>
    <row r="43805" spans="16:28" x14ac:dyDescent="0.2">
      <c r="P43805" s="12"/>
      <c r="AB43805"/>
    </row>
    <row r="43806" spans="16:28" x14ac:dyDescent="0.2">
      <c r="P43806" s="12"/>
      <c r="AB43806"/>
    </row>
    <row r="43807" spans="16:28" x14ac:dyDescent="0.2">
      <c r="P43807" s="12"/>
      <c r="AB43807"/>
    </row>
    <row r="43808" spans="16:28" x14ac:dyDescent="0.2">
      <c r="P43808" s="12"/>
      <c r="AB43808"/>
    </row>
    <row r="43809" spans="16:28" x14ac:dyDescent="0.2">
      <c r="P43809" s="12"/>
      <c r="AB43809"/>
    </row>
    <row r="43810" spans="16:28" x14ac:dyDescent="0.2">
      <c r="P43810" s="12"/>
      <c r="AB43810"/>
    </row>
    <row r="43811" spans="16:28" x14ac:dyDescent="0.2">
      <c r="P43811" s="12"/>
      <c r="AB43811"/>
    </row>
    <row r="43812" spans="16:28" x14ac:dyDescent="0.2">
      <c r="P43812" s="12"/>
      <c r="AB43812"/>
    </row>
    <row r="43813" spans="16:28" x14ac:dyDescent="0.2">
      <c r="P43813" s="12"/>
      <c r="AB43813"/>
    </row>
    <row r="43814" spans="16:28" x14ac:dyDescent="0.2">
      <c r="P43814" s="12"/>
      <c r="AB43814"/>
    </row>
    <row r="43815" spans="16:28" x14ac:dyDescent="0.2">
      <c r="P43815" s="12"/>
      <c r="AB43815"/>
    </row>
    <row r="43816" spans="16:28" x14ac:dyDescent="0.2">
      <c r="P43816" s="12"/>
      <c r="AB43816"/>
    </row>
    <row r="43817" spans="16:28" x14ac:dyDescent="0.2">
      <c r="P43817" s="12"/>
      <c r="AB43817"/>
    </row>
    <row r="43818" spans="16:28" x14ac:dyDescent="0.2">
      <c r="P43818" s="12"/>
      <c r="AB43818"/>
    </row>
    <row r="43819" spans="16:28" x14ac:dyDescent="0.2">
      <c r="P43819" s="12"/>
      <c r="AB43819"/>
    </row>
    <row r="43820" spans="16:28" x14ac:dyDescent="0.2">
      <c r="P43820" s="12"/>
      <c r="AB43820"/>
    </row>
    <row r="43821" spans="16:28" x14ac:dyDescent="0.2">
      <c r="P43821" s="12"/>
      <c r="AB43821"/>
    </row>
    <row r="43822" spans="16:28" x14ac:dyDescent="0.2">
      <c r="P43822" s="12"/>
      <c r="AB43822"/>
    </row>
    <row r="43823" spans="16:28" x14ac:dyDescent="0.2">
      <c r="P43823" s="12"/>
      <c r="AB43823"/>
    </row>
    <row r="43824" spans="16:28" x14ac:dyDescent="0.2">
      <c r="P43824" s="12"/>
      <c r="AB43824"/>
    </row>
    <row r="43825" spans="16:28" x14ac:dyDescent="0.2">
      <c r="P43825" s="12"/>
      <c r="AB43825"/>
    </row>
    <row r="43826" spans="16:28" x14ac:dyDescent="0.2">
      <c r="P43826" s="12"/>
      <c r="AB43826"/>
    </row>
    <row r="43827" spans="16:28" x14ac:dyDescent="0.2">
      <c r="P43827" s="12"/>
      <c r="AB43827"/>
    </row>
    <row r="43828" spans="16:28" x14ac:dyDescent="0.2">
      <c r="P43828" s="12"/>
      <c r="AB43828"/>
    </row>
    <row r="43829" spans="16:28" x14ac:dyDescent="0.2">
      <c r="P43829" s="12"/>
      <c r="AB43829"/>
    </row>
    <row r="43830" spans="16:28" x14ac:dyDescent="0.2">
      <c r="P43830" s="12"/>
      <c r="AB43830"/>
    </row>
    <row r="43831" spans="16:28" x14ac:dyDescent="0.2">
      <c r="P43831" s="12"/>
      <c r="AB43831"/>
    </row>
    <row r="43832" spans="16:28" x14ac:dyDescent="0.2">
      <c r="P43832" s="12"/>
      <c r="AB43832"/>
    </row>
    <row r="43833" spans="16:28" x14ac:dyDescent="0.2">
      <c r="P43833" s="12"/>
      <c r="AB43833"/>
    </row>
    <row r="43834" spans="16:28" x14ac:dyDescent="0.2">
      <c r="P43834" s="12"/>
      <c r="AB43834"/>
    </row>
    <row r="43835" spans="16:28" x14ac:dyDescent="0.2">
      <c r="P43835" s="12"/>
      <c r="AB43835"/>
    </row>
    <row r="43836" spans="16:28" x14ac:dyDescent="0.2">
      <c r="P43836" s="12"/>
      <c r="AB43836"/>
    </row>
    <row r="43837" spans="16:28" x14ac:dyDescent="0.2">
      <c r="P43837" s="12"/>
      <c r="AB43837"/>
    </row>
    <row r="43838" spans="16:28" x14ac:dyDescent="0.2">
      <c r="P43838" s="12"/>
      <c r="AB43838"/>
    </row>
    <row r="43839" spans="16:28" x14ac:dyDescent="0.2">
      <c r="P43839" s="12"/>
      <c r="AB43839"/>
    </row>
    <row r="43840" spans="16:28" x14ac:dyDescent="0.2">
      <c r="P43840" s="12"/>
      <c r="AB43840"/>
    </row>
    <row r="43841" spans="16:28" x14ac:dyDescent="0.2">
      <c r="P43841" s="12"/>
      <c r="AB43841"/>
    </row>
    <row r="43842" spans="16:28" x14ac:dyDescent="0.2">
      <c r="P43842" s="12"/>
      <c r="AB43842"/>
    </row>
    <row r="43843" spans="16:28" x14ac:dyDescent="0.2">
      <c r="P43843" s="12"/>
      <c r="AB43843"/>
    </row>
    <row r="43844" spans="16:28" x14ac:dyDescent="0.2">
      <c r="P43844" s="12"/>
      <c r="AB43844"/>
    </row>
    <row r="43845" spans="16:28" x14ac:dyDescent="0.2">
      <c r="P43845" s="12"/>
      <c r="AB43845"/>
    </row>
    <row r="43846" spans="16:28" x14ac:dyDescent="0.2">
      <c r="P43846" s="12"/>
      <c r="AB43846"/>
    </row>
    <row r="43847" spans="16:28" x14ac:dyDescent="0.2">
      <c r="P43847" s="12"/>
      <c r="AB43847"/>
    </row>
    <row r="43848" spans="16:28" x14ac:dyDescent="0.2">
      <c r="P43848" s="12"/>
      <c r="AB43848"/>
    </row>
    <row r="43849" spans="16:28" x14ac:dyDescent="0.2">
      <c r="P43849" s="12"/>
      <c r="AB43849"/>
    </row>
    <row r="43850" spans="16:28" x14ac:dyDescent="0.2">
      <c r="P43850" s="12"/>
      <c r="AB43850"/>
    </row>
    <row r="43851" spans="16:28" x14ac:dyDescent="0.2">
      <c r="P43851" s="12"/>
      <c r="AB43851"/>
    </row>
    <row r="43852" spans="16:28" x14ac:dyDescent="0.2">
      <c r="P43852" s="12"/>
      <c r="AB43852"/>
    </row>
    <row r="43853" spans="16:28" x14ac:dyDescent="0.2">
      <c r="P43853" s="12"/>
      <c r="AB43853"/>
    </row>
    <row r="43854" spans="16:28" x14ac:dyDescent="0.2">
      <c r="P43854" s="12"/>
      <c r="AB43854"/>
    </row>
    <row r="43855" spans="16:28" x14ac:dyDescent="0.2">
      <c r="P43855" s="12"/>
      <c r="AB43855"/>
    </row>
    <row r="43856" spans="16:28" x14ac:dyDescent="0.2">
      <c r="P43856" s="12"/>
      <c r="AB43856"/>
    </row>
    <row r="43857" spans="16:28" x14ac:dyDescent="0.2">
      <c r="P43857" s="12"/>
      <c r="AB43857"/>
    </row>
    <row r="43858" spans="16:28" x14ac:dyDescent="0.2">
      <c r="P43858" s="12"/>
      <c r="AB43858"/>
    </row>
    <row r="43859" spans="16:28" x14ac:dyDescent="0.2">
      <c r="P43859" s="12"/>
      <c r="AB43859"/>
    </row>
    <row r="43860" spans="16:28" x14ac:dyDescent="0.2">
      <c r="P43860" s="12"/>
      <c r="AB43860"/>
    </row>
    <row r="43861" spans="16:28" x14ac:dyDescent="0.2">
      <c r="P43861" s="12"/>
      <c r="AB43861"/>
    </row>
    <row r="43862" spans="16:28" x14ac:dyDescent="0.2">
      <c r="P43862" s="12"/>
      <c r="AB43862"/>
    </row>
    <row r="43863" spans="16:28" x14ac:dyDescent="0.2">
      <c r="P43863" s="12"/>
      <c r="AB43863"/>
    </row>
    <row r="43864" spans="16:28" x14ac:dyDescent="0.2">
      <c r="P43864" s="12"/>
      <c r="AB43864"/>
    </row>
    <row r="43865" spans="16:28" x14ac:dyDescent="0.2">
      <c r="P43865" s="12"/>
      <c r="AB43865"/>
    </row>
    <row r="43866" spans="16:28" x14ac:dyDescent="0.2">
      <c r="P43866" s="12"/>
      <c r="AB43866"/>
    </row>
    <row r="43867" spans="16:28" x14ac:dyDescent="0.2">
      <c r="P43867" s="12"/>
      <c r="AB43867"/>
    </row>
    <row r="43868" spans="16:28" x14ac:dyDescent="0.2">
      <c r="P43868" s="12"/>
      <c r="AB43868"/>
    </row>
    <row r="43869" spans="16:28" x14ac:dyDescent="0.2">
      <c r="P43869" s="12"/>
      <c r="AB43869"/>
    </row>
    <row r="43870" spans="16:28" x14ac:dyDescent="0.2">
      <c r="P43870" s="12"/>
      <c r="AB43870"/>
    </row>
    <row r="43871" spans="16:28" x14ac:dyDescent="0.2">
      <c r="P43871" s="12"/>
      <c r="AB43871"/>
    </row>
    <row r="43872" spans="16:28" x14ac:dyDescent="0.2">
      <c r="P43872" s="12"/>
      <c r="AB43872"/>
    </row>
    <row r="43873" spans="16:28" x14ac:dyDescent="0.2">
      <c r="P43873" s="12"/>
      <c r="AB43873"/>
    </row>
    <row r="43874" spans="16:28" x14ac:dyDescent="0.2">
      <c r="P43874" s="12"/>
      <c r="AB43874"/>
    </row>
    <row r="43875" spans="16:28" x14ac:dyDescent="0.2">
      <c r="P43875" s="12"/>
      <c r="AB43875"/>
    </row>
    <row r="43876" spans="16:28" x14ac:dyDescent="0.2">
      <c r="P43876" s="12"/>
      <c r="AB43876"/>
    </row>
    <row r="43877" spans="16:28" x14ac:dyDescent="0.2">
      <c r="P43877" s="12"/>
      <c r="AB43877"/>
    </row>
    <row r="43878" spans="16:28" x14ac:dyDescent="0.2">
      <c r="P43878" s="12"/>
      <c r="AB43878"/>
    </row>
    <row r="43879" spans="16:28" x14ac:dyDescent="0.2">
      <c r="P43879" s="12"/>
      <c r="AB43879"/>
    </row>
    <row r="43880" spans="16:28" x14ac:dyDescent="0.2">
      <c r="P43880" s="12"/>
      <c r="AB43880"/>
    </row>
    <row r="43881" spans="16:28" x14ac:dyDescent="0.2">
      <c r="P43881" s="12"/>
      <c r="AB43881"/>
    </row>
    <row r="43882" spans="16:28" x14ac:dyDescent="0.2">
      <c r="P43882" s="12"/>
      <c r="AB43882"/>
    </row>
    <row r="43883" spans="16:28" x14ac:dyDescent="0.2">
      <c r="P43883" s="12"/>
      <c r="AB43883"/>
    </row>
    <row r="43884" spans="16:28" x14ac:dyDescent="0.2">
      <c r="P43884" s="12"/>
      <c r="AB43884"/>
    </row>
    <row r="43885" spans="16:28" x14ac:dyDescent="0.2">
      <c r="P43885" s="12"/>
      <c r="AB43885"/>
    </row>
    <row r="43886" spans="16:28" x14ac:dyDescent="0.2">
      <c r="P43886" s="12"/>
      <c r="AB43886"/>
    </row>
    <row r="43887" spans="16:28" x14ac:dyDescent="0.2">
      <c r="P43887" s="12"/>
      <c r="AB43887"/>
    </row>
    <row r="43888" spans="16:28" x14ac:dyDescent="0.2">
      <c r="P43888" s="12"/>
      <c r="AB43888"/>
    </row>
    <row r="43889" spans="16:28" x14ac:dyDescent="0.2">
      <c r="P43889" s="12"/>
      <c r="AB43889"/>
    </row>
    <row r="43890" spans="16:28" x14ac:dyDescent="0.2">
      <c r="P43890" s="12"/>
      <c r="AB43890"/>
    </row>
    <row r="43891" spans="16:28" x14ac:dyDescent="0.2">
      <c r="P43891" s="12"/>
      <c r="AB43891"/>
    </row>
    <row r="43892" spans="16:28" x14ac:dyDescent="0.2">
      <c r="P43892" s="12"/>
      <c r="AB43892"/>
    </row>
    <row r="43893" spans="16:28" x14ac:dyDescent="0.2">
      <c r="P43893" s="12"/>
      <c r="AB43893"/>
    </row>
    <row r="43894" spans="16:28" x14ac:dyDescent="0.2">
      <c r="P43894" s="12"/>
      <c r="AB43894"/>
    </row>
    <row r="43895" spans="16:28" x14ac:dyDescent="0.2">
      <c r="P43895" s="12"/>
      <c r="AB43895"/>
    </row>
    <row r="43896" spans="16:28" x14ac:dyDescent="0.2">
      <c r="P43896" s="12"/>
      <c r="AB43896"/>
    </row>
    <row r="43897" spans="16:28" x14ac:dyDescent="0.2">
      <c r="P43897" s="12"/>
      <c r="AB43897"/>
    </row>
    <row r="43898" spans="16:28" x14ac:dyDescent="0.2">
      <c r="P43898" s="12"/>
      <c r="AB43898"/>
    </row>
    <row r="43899" spans="16:28" x14ac:dyDescent="0.2">
      <c r="P43899" s="12"/>
      <c r="AB43899"/>
    </row>
    <row r="43900" spans="16:28" x14ac:dyDescent="0.2">
      <c r="P43900" s="12"/>
      <c r="AB43900"/>
    </row>
    <row r="43901" spans="16:28" x14ac:dyDescent="0.2">
      <c r="P43901" s="12"/>
      <c r="AB43901"/>
    </row>
    <row r="43902" spans="16:28" x14ac:dyDescent="0.2">
      <c r="P43902" s="12"/>
      <c r="AB43902"/>
    </row>
    <row r="43903" spans="16:28" x14ac:dyDescent="0.2">
      <c r="P43903" s="12"/>
      <c r="AB43903"/>
    </row>
    <row r="43904" spans="16:28" x14ac:dyDescent="0.2">
      <c r="P43904" s="12"/>
      <c r="AB43904"/>
    </row>
    <row r="43905" spans="16:28" x14ac:dyDescent="0.2">
      <c r="P43905" s="12"/>
      <c r="AB43905"/>
    </row>
    <row r="43906" spans="16:28" x14ac:dyDescent="0.2">
      <c r="P43906" s="12"/>
      <c r="AB43906"/>
    </row>
    <row r="43907" spans="16:28" x14ac:dyDescent="0.2">
      <c r="P43907" s="12"/>
      <c r="AB43907"/>
    </row>
    <row r="43908" spans="16:28" x14ac:dyDescent="0.2">
      <c r="P43908" s="12"/>
      <c r="AB43908"/>
    </row>
    <row r="43909" spans="16:28" x14ac:dyDescent="0.2">
      <c r="P43909" s="12"/>
      <c r="AB43909"/>
    </row>
    <row r="43910" spans="16:28" x14ac:dyDescent="0.2">
      <c r="P43910" s="12"/>
      <c r="AB43910"/>
    </row>
    <row r="43911" spans="16:28" x14ac:dyDescent="0.2">
      <c r="P43911" s="12"/>
      <c r="AB43911"/>
    </row>
    <row r="43912" spans="16:28" x14ac:dyDescent="0.2">
      <c r="P43912" s="12"/>
      <c r="AB43912"/>
    </row>
    <row r="43913" spans="16:28" x14ac:dyDescent="0.2">
      <c r="P43913" s="12"/>
      <c r="AB43913"/>
    </row>
    <row r="43914" spans="16:28" x14ac:dyDescent="0.2">
      <c r="P43914" s="12"/>
      <c r="AB43914"/>
    </row>
    <row r="43915" spans="16:28" x14ac:dyDescent="0.2">
      <c r="P43915" s="12"/>
      <c r="AB43915"/>
    </row>
    <row r="43916" spans="16:28" x14ac:dyDescent="0.2">
      <c r="P43916" s="12"/>
      <c r="AB43916"/>
    </row>
    <row r="43917" spans="16:28" x14ac:dyDescent="0.2">
      <c r="P43917" s="12"/>
      <c r="AB43917"/>
    </row>
    <row r="43918" spans="16:28" x14ac:dyDescent="0.2">
      <c r="P43918" s="12"/>
      <c r="AB43918"/>
    </row>
    <row r="43919" spans="16:28" x14ac:dyDescent="0.2">
      <c r="P43919" s="12"/>
      <c r="AB43919"/>
    </row>
    <row r="43920" spans="16:28" x14ac:dyDescent="0.2">
      <c r="P43920" s="12"/>
      <c r="AB43920"/>
    </row>
    <row r="43921" spans="16:28" x14ac:dyDescent="0.2">
      <c r="P43921" s="12"/>
      <c r="AB43921"/>
    </row>
    <row r="43922" spans="16:28" x14ac:dyDescent="0.2">
      <c r="P43922" s="12"/>
      <c r="AB43922"/>
    </row>
    <row r="43923" spans="16:28" x14ac:dyDescent="0.2">
      <c r="P43923" s="12"/>
      <c r="AB43923"/>
    </row>
    <row r="43924" spans="16:28" x14ac:dyDescent="0.2">
      <c r="P43924" s="12"/>
      <c r="AB43924"/>
    </row>
    <row r="43925" spans="16:28" x14ac:dyDescent="0.2">
      <c r="P43925" s="12"/>
      <c r="AB43925"/>
    </row>
    <row r="43926" spans="16:28" x14ac:dyDescent="0.2">
      <c r="P43926" s="12"/>
      <c r="AB43926"/>
    </row>
    <row r="43927" spans="16:28" x14ac:dyDescent="0.2">
      <c r="P43927" s="12"/>
      <c r="AB43927"/>
    </row>
    <row r="43928" spans="16:28" x14ac:dyDescent="0.2">
      <c r="P43928" s="12"/>
      <c r="AB43928"/>
    </row>
    <row r="43929" spans="16:28" x14ac:dyDescent="0.2">
      <c r="P43929" s="12"/>
      <c r="AB43929"/>
    </row>
    <row r="43930" spans="16:28" x14ac:dyDescent="0.2">
      <c r="P43930" s="12"/>
      <c r="AB43930"/>
    </row>
    <row r="43931" spans="16:28" x14ac:dyDescent="0.2">
      <c r="P43931" s="12"/>
      <c r="AB43931"/>
    </row>
    <row r="43932" spans="16:28" x14ac:dyDescent="0.2">
      <c r="P43932" s="12"/>
      <c r="AB43932"/>
    </row>
    <row r="43933" spans="16:28" x14ac:dyDescent="0.2">
      <c r="P43933" s="12"/>
      <c r="AB43933"/>
    </row>
    <row r="43934" spans="16:28" x14ac:dyDescent="0.2">
      <c r="P43934" s="12"/>
      <c r="AB43934"/>
    </row>
    <row r="43935" spans="16:28" x14ac:dyDescent="0.2">
      <c r="P43935" s="12"/>
      <c r="AB43935"/>
    </row>
    <row r="43936" spans="16:28" x14ac:dyDescent="0.2">
      <c r="P43936" s="12"/>
      <c r="AB43936"/>
    </row>
    <row r="43937" spans="16:28" x14ac:dyDescent="0.2">
      <c r="P43937" s="12"/>
      <c r="AB43937"/>
    </row>
    <row r="43938" spans="16:28" x14ac:dyDescent="0.2">
      <c r="P43938" s="12"/>
      <c r="AB43938"/>
    </row>
    <row r="43939" spans="16:28" x14ac:dyDescent="0.2">
      <c r="P43939" s="12"/>
      <c r="AB43939"/>
    </row>
    <row r="43940" spans="16:28" x14ac:dyDescent="0.2">
      <c r="P43940" s="12"/>
      <c r="AB43940"/>
    </row>
    <row r="43941" spans="16:28" x14ac:dyDescent="0.2">
      <c r="P43941" s="12"/>
      <c r="AB43941"/>
    </row>
    <row r="43942" spans="16:28" x14ac:dyDescent="0.2">
      <c r="P43942" s="12"/>
      <c r="AB43942"/>
    </row>
    <row r="43943" spans="16:28" x14ac:dyDescent="0.2">
      <c r="P43943" s="12"/>
      <c r="AB43943"/>
    </row>
    <row r="43944" spans="16:28" x14ac:dyDescent="0.2">
      <c r="P43944" s="12"/>
      <c r="AB43944"/>
    </row>
    <row r="43945" spans="16:28" x14ac:dyDescent="0.2">
      <c r="P43945" s="12"/>
      <c r="AB43945"/>
    </row>
    <row r="43946" spans="16:28" x14ac:dyDescent="0.2">
      <c r="P43946" s="12"/>
      <c r="AB43946"/>
    </row>
    <row r="43947" spans="16:28" x14ac:dyDescent="0.2">
      <c r="P43947" s="12"/>
      <c r="AB43947"/>
    </row>
    <row r="43948" spans="16:28" x14ac:dyDescent="0.2">
      <c r="P43948" s="12"/>
      <c r="AB43948"/>
    </row>
    <row r="43949" spans="16:28" x14ac:dyDescent="0.2">
      <c r="P43949" s="12"/>
      <c r="AB43949"/>
    </row>
    <row r="43950" spans="16:28" x14ac:dyDescent="0.2">
      <c r="P43950" s="12"/>
      <c r="AB43950"/>
    </row>
    <row r="43951" spans="16:28" x14ac:dyDescent="0.2">
      <c r="P43951" s="12"/>
      <c r="AB43951"/>
    </row>
    <row r="43952" spans="16:28" x14ac:dyDescent="0.2">
      <c r="P43952" s="12"/>
      <c r="AB43952"/>
    </row>
    <row r="43953" spans="16:28" x14ac:dyDescent="0.2">
      <c r="P43953" s="12"/>
      <c r="AB43953"/>
    </row>
    <row r="43954" spans="16:28" x14ac:dyDescent="0.2">
      <c r="P43954" s="12"/>
      <c r="AB43954"/>
    </row>
    <row r="43955" spans="16:28" x14ac:dyDescent="0.2">
      <c r="P43955" s="12"/>
      <c r="AB43955"/>
    </row>
    <row r="43956" spans="16:28" x14ac:dyDescent="0.2">
      <c r="P43956" s="12"/>
      <c r="AB43956"/>
    </row>
    <row r="43957" spans="16:28" x14ac:dyDescent="0.2">
      <c r="P43957" s="12"/>
      <c r="AB43957"/>
    </row>
    <row r="43958" spans="16:28" x14ac:dyDescent="0.2">
      <c r="P43958" s="12"/>
      <c r="AB43958"/>
    </row>
    <row r="43959" spans="16:28" x14ac:dyDescent="0.2">
      <c r="P43959" s="12"/>
      <c r="AB43959"/>
    </row>
    <row r="43960" spans="16:28" x14ac:dyDescent="0.2">
      <c r="P43960" s="12"/>
      <c r="AB43960"/>
    </row>
    <row r="43961" spans="16:28" x14ac:dyDescent="0.2">
      <c r="P43961" s="12"/>
      <c r="AB43961"/>
    </row>
    <row r="43962" spans="16:28" x14ac:dyDescent="0.2">
      <c r="P43962" s="12"/>
      <c r="AB43962"/>
    </row>
    <row r="43963" spans="16:28" x14ac:dyDescent="0.2">
      <c r="P43963" s="12"/>
      <c r="AB43963"/>
    </row>
    <row r="43964" spans="16:28" x14ac:dyDescent="0.2">
      <c r="P43964" s="12"/>
      <c r="AB43964"/>
    </row>
    <row r="43965" spans="16:28" x14ac:dyDescent="0.2">
      <c r="P43965" s="12"/>
      <c r="AB43965"/>
    </row>
    <row r="43966" spans="16:28" x14ac:dyDescent="0.2">
      <c r="P43966" s="12"/>
      <c r="AB43966"/>
    </row>
    <row r="43967" spans="16:28" x14ac:dyDescent="0.2">
      <c r="P43967" s="12"/>
      <c r="AB43967"/>
    </row>
    <row r="43968" spans="16:28" x14ac:dyDescent="0.2">
      <c r="P43968" s="12"/>
      <c r="AB43968"/>
    </row>
    <row r="43969" spans="16:28" x14ac:dyDescent="0.2">
      <c r="P43969" s="12"/>
      <c r="AB43969"/>
    </row>
    <row r="43970" spans="16:28" x14ac:dyDescent="0.2">
      <c r="P43970" s="12"/>
      <c r="AB43970"/>
    </row>
    <row r="43971" spans="16:28" x14ac:dyDescent="0.2">
      <c r="P43971" s="12"/>
      <c r="AB43971"/>
    </row>
    <row r="43972" spans="16:28" x14ac:dyDescent="0.2">
      <c r="P43972" s="12"/>
      <c r="AB43972"/>
    </row>
    <row r="43973" spans="16:28" x14ac:dyDescent="0.2">
      <c r="P43973" s="12"/>
      <c r="AB43973"/>
    </row>
    <row r="43974" spans="16:28" x14ac:dyDescent="0.2">
      <c r="P43974" s="12"/>
      <c r="AB43974"/>
    </row>
    <row r="43975" spans="16:28" x14ac:dyDescent="0.2">
      <c r="P43975" s="12"/>
      <c r="AB43975"/>
    </row>
    <row r="43976" spans="16:28" x14ac:dyDescent="0.2">
      <c r="P43976" s="12"/>
      <c r="AB43976"/>
    </row>
    <row r="43977" spans="16:28" x14ac:dyDescent="0.2">
      <c r="P43977" s="12"/>
      <c r="AB43977"/>
    </row>
    <row r="43978" spans="16:28" x14ac:dyDescent="0.2">
      <c r="P43978" s="12"/>
      <c r="AB43978"/>
    </row>
    <row r="43979" spans="16:28" x14ac:dyDescent="0.2">
      <c r="P43979" s="12"/>
      <c r="AB43979"/>
    </row>
    <row r="43980" spans="16:28" x14ac:dyDescent="0.2">
      <c r="P43980" s="12"/>
      <c r="AB43980"/>
    </row>
    <row r="43981" spans="16:28" x14ac:dyDescent="0.2">
      <c r="P43981" s="12"/>
      <c r="AB43981"/>
    </row>
    <row r="43982" spans="16:28" x14ac:dyDescent="0.2">
      <c r="P43982" s="12"/>
      <c r="AB43982"/>
    </row>
    <row r="43983" spans="16:28" x14ac:dyDescent="0.2">
      <c r="P43983" s="12"/>
      <c r="AB43983"/>
    </row>
    <row r="43984" spans="16:28" x14ac:dyDescent="0.2">
      <c r="P43984" s="12"/>
      <c r="AB43984"/>
    </row>
    <row r="43985" spans="16:28" x14ac:dyDescent="0.2">
      <c r="P43985" s="12"/>
      <c r="AB43985"/>
    </row>
    <row r="43986" spans="16:28" x14ac:dyDescent="0.2">
      <c r="P43986" s="12"/>
      <c r="AB43986"/>
    </row>
    <row r="43987" spans="16:28" x14ac:dyDescent="0.2">
      <c r="P43987" s="12"/>
      <c r="AB43987"/>
    </row>
    <row r="43988" spans="16:28" x14ac:dyDescent="0.2">
      <c r="P43988" s="12"/>
      <c r="AB43988"/>
    </row>
    <row r="43989" spans="16:28" x14ac:dyDescent="0.2">
      <c r="P43989" s="12"/>
      <c r="AB43989"/>
    </row>
    <row r="43990" spans="16:28" x14ac:dyDescent="0.2">
      <c r="P43990" s="12"/>
      <c r="AB43990"/>
    </row>
    <row r="43991" spans="16:28" x14ac:dyDescent="0.2">
      <c r="P43991" s="12"/>
      <c r="AB43991"/>
    </row>
    <row r="43992" spans="16:28" x14ac:dyDescent="0.2">
      <c r="P43992" s="12"/>
      <c r="AB43992"/>
    </row>
    <row r="43993" spans="16:28" x14ac:dyDescent="0.2">
      <c r="P43993" s="12"/>
      <c r="AB43993"/>
    </row>
    <row r="43994" spans="16:28" x14ac:dyDescent="0.2">
      <c r="P43994" s="12"/>
      <c r="AB43994"/>
    </row>
    <row r="43995" spans="16:28" x14ac:dyDescent="0.2">
      <c r="P43995" s="12"/>
      <c r="AB43995"/>
    </row>
    <row r="43996" spans="16:28" x14ac:dyDescent="0.2">
      <c r="P43996" s="12"/>
      <c r="AB43996"/>
    </row>
    <row r="43997" spans="16:28" x14ac:dyDescent="0.2">
      <c r="P43997" s="12"/>
      <c r="AB43997"/>
    </row>
    <row r="43998" spans="16:28" x14ac:dyDescent="0.2">
      <c r="P43998" s="12"/>
      <c r="AB43998"/>
    </row>
    <row r="43999" spans="16:28" x14ac:dyDescent="0.2">
      <c r="P43999" s="12"/>
      <c r="AB43999"/>
    </row>
    <row r="44000" spans="16:28" x14ac:dyDescent="0.2">
      <c r="P44000" s="12"/>
      <c r="AB44000"/>
    </row>
    <row r="44001" spans="16:28" x14ac:dyDescent="0.2">
      <c r="P44001" s="12"/>
      <c r="AB44001"/>
    </row>
    <row r="44002" spans="16:28" x14ac:dyDescent="0.2">
      <c r="P44002" s="12"/>
      <c r="AB44002"/>
    </row>
    <row r="44003" spans="16:28" x14ac:dyDescent="0.2">
      <c r="P44003" s="12"/>
      <c r="AB44003"/>
    </row>
    <row r="44004" spans="16:28" x14ac:dyDescent="0.2">
      <c r="P44004" s="12"/>
      <c r="AB44004"/>
    </row>
    <row r="44005" spans="16:28" x14ac:dyDescent="0.2">
      <c r="P44005" s="12"/>
      <c r="AB44005"/>
    </row>
    <row r="44006" spans="16:28" x14ac:dyDescent="0.2">
      <c r="P44006" s="12"/>
      <c r="AB44006"/>
    </row>
    <row r="44007" spans="16:28" x14ac:dyDescent="0.2">
      <c r="P44007" s="12"/>
      <c r="AB44007"/>
    </row>
    <row r="44008" spans="16:28" x14ac:dyDescent="0.2">
      <c r="P44008" s="12"/>
      <c r="AB44008"/>
    </row>
    <row r="44009" spans="16:28" x14ac:dyDescent="0.2">
      <c r="P44009" s="12"/>
      <c r="AB44009"/>
    </row>
    <row r="44010" spans="16:28" x14ac:dyDescent="0.2">
      <c r="P44010" s="12"/>
      <c r="AB44010"/>
    </row>
    <row r="44011" spans="16:28" x14ac:dyDescent="0.2">
      <c r="P44011" s="12"/>
      <c r="AB44011"/>
    </row>
    <row r="44012" spans="16:28" x14ac:dyDescent="0.2">
      <c r="P44012" s="12"/>
      <c r="AB44012"/>
    </row>
    <row r="44013" spans="16:28" x14ac:dyDescent="0.2">
      <c r="P44013" s="12"/>
      <c r="AB44013"/>
    </row>
    <row r="44014" spans="16:28" x14ac:dyDescent="0.2">
      <c r="P44014" s="12"/>
      <c r="AB44014"/>
    </row>
    <row r="44015" spans="16:28" x14ac:dyDescent="0.2">
      <c r="P44015" s="12"/>
      <c r="AB44015"/>
    </row>
    <row r="44016" spans="16:28" x14ac:dyDescent="0.2">
      <c r="P44016" s="12"/>
      <c r="AB44016"/>
    </row>
    <row r="44017" spans="16:28" x14ac:dyDescent="0.2">
      <c r="P44017" s="12"/>
      <c r="AB44017"/>
    </row>
    <row r="44018" spans="16:28" x14ac:dyDescent="0.2">
      <c r="P44018" s="12"/>
      <c r="AB44018"/>
    </row>
    <row r="44019" spans="16:28" x14ac:dyDescent="0.2">
      <c r="P44019" s="12"/>
      <c r="AB44019"/>
    </row>
    <row r="44020" spans="16:28" x14ac:dyDescent="0.2">
      <c r="P44020" s="12"/>
      <c r="AB44020"/>
    </row>
    <row r="44021" spans="16:28" x14ac:dyDescent="0.2">
      <c r="P44021" s="12"/>
      <c r="AB44021"/>
    </row>
    <row r="44022" spans="16:28" x14ac:dyDescent="0.2">
      <c r="P44022" s="12"/>
      <c r="AB44022"/>
    </row>
    <row r="44023" spans="16:28" x14ac:dyDescent="0.2">
      <c r="P44023" s="12"/>
      <c r="AB44023"/>
    </row>
    <row r="44024" spans="16:28" x14ac:dyDescent="0.2">
      <c r="P44024" s="12"/>
      <c r="AB44024"/>
    </row>
    <row r="44025" spans="16:28" x14ac:dyDescent="0.2">
      <c r="P44025" s="12"/>
      <c r="AB44025"/>
    </row>
    <row r="44026" spans="16:28" x14ac:dyDescent="0.2">
      <c r="P44026" s="12"/>
      <c r="AB44026"/>
    </row>
    <row r="44027" spans="16:28" x14ac:dyDescent="0.2">
      <c r="P44027" s="12"/>
      <c r="AB44027"/>
    </row>
    <row r="44028" spans="16:28" x14ac:dyDescent="0.2">
      <c r="P44028" s="12"/>
      <c r="AB44028"/>
    </row>
    <row r="44029" spans="16:28" x14ac:dyDescent="0.2">
      <c r="P44029" s="12"/>
      <c r="AB44029"/>
    </row>
    <row r="44030" spans="16:28" x14ac:dyDescent="0.2">
      <c r="P44030" s="12"/>
      <c r="AB44030"/>
    </row>
    <row r="44031" spans="16:28" x14ac:dyDescent="0.2">
      <c r="P44031" s="12"/>
      <c r="AB44031"/>
    </row>
    <row r="44032" spans="16:28" x14ac:dyDescent="0.2">
      <c r="P44032" s="12"/>
      <c r="AB44032"/>
    </row>
    <row r="44033" spans="16:28" x14ac:dyDescent="0.2">
      <c r="P44033" s="12"/>
      <c r="AB44033"/>
    </row>
    <row r="44034" spans="16:28" x14ac:dyDescent="0.2">
      <c r="P44034" s="12"/>
      <c r="AB44034"/>
    </row>
    <row r="44035" spans="16:28" x14ac:dyDescent="0.2">
      <c r="P44035" s="12"/>
      <c r="AB44035"/>
    </row>
    <row r="44036" spans="16:28" x14ac:dyDescent="0.2">
      <c r="P44036" s="12"/>
      <c r="AB44036"/>
    </row>
    <row r="44037" spans="16:28" x14ac:dyDescent="0.2">
      <c r="P44037" s="12"/>
      <c r="AB44037"/>
    </row>
    <row r="44038" spans="16:28" x14ac:dyDescent="0.2">
      <c r="P44038" s="12"/>
      <c r="AB44038"/>
    </row>
    <row r="44039" spans="16:28" x14ac:dyDescent="0.2">
      <c r="P44039" s="12"/>
      <c r="AB44039"/>
    </row>
    <row r="44040" spans="16:28" x14ac:dyDescent="0.2">
      <c r="P44040" s="12"/>
      <c r="AB44040"/>
    </row>
    <row r="44041" spans="16:28" x14ac:dyDescent="0.2">
      <c r="P44041" s="12"/>
      <c r="AB44041"/>
    </row>
    <row r="44042" spans="16:28" x14ac:dyDescent="0.2">
      <c r="P44042" s="12"/>
      <c r="AB44042"/>
    </row>
    <row r="44043" spans="16:28" x14ac:dyDescent="0.2">
      <c r="P44043" s="12"/>
      <c r="AB44043"/>
    </row>
    <row r="44044" spans="16:28" x14ac:dyDescent="0.2">
      <c r="P44044" s="12"/>
      <c r="AB44044"/>
    </row>
    <row r="44045" spans="16:28" x14ac:dyDescent="0.2">
      <c r="P44045" s="12"/>
      <c r="AB44045"/>
    </row>
    <row r="44046" spans="16:28" x14ac:dyDescent="0.2">
      <c r="P44046" s="12"/>
      <c r="AB44046"/>
    </row>
    <row r="44047" spans="16:28" x14ac:dyDescent="0.2">
      <c r="P44047" s="12"/>
      <c r="AB44047"/>
    </row>
    <row r="44048" spans="16:28" x14ac:dyDescent="0.2">
      <c r="P44048" s="12"/>
      <c r="AB44048"/>
    </row>
    <row r="44049" spans="16:28" x14ac:dyDescent="0.2">
      <c r="P44049" s="12"/>
      <c r="AB44049"/>
    </row>
    <row r="44050" spans="16:28" x14ac:dyDescent="0.2">
      <c r="P44050" s="12"/>
      <c r="AB44050"/>
    </row>
    <row r="44051" spans="16:28" x14ac:dyDescent="0.2">
      <c r="P44051" s="12"/>
      <c r="AB44051"/>
    </row>
    <row r="44052" spans="16:28" x14ac:dyDescent="0.2">
      <c r="P44052" s="12"/>
      <c r="AB44052"/>
    </row>
    <row r="44053" spans="16:28" x14ac:dyDescent="0.2">
      <c r="P44053" s="12"/>
      <c r="AB44053"/>
    </row>
    <row r="44054" spans="16:28" x14ac:dyDescent="0.2">
      <c r="P44054" s="12"/>
      <c r="AB44054"/>
    </row>
    <row r="44055" spans="16:28" x14ac:dyDescent="0.2">
      <c r="P44055" s="12"/>
      <c r="AB44055"/>
    </row>
    <row r="44056" spans="16:28" x14ac:dyDescent="0.2">
      <c r="P44056" s="12"/>
      <c r="AB44056"/>
    </row>
    <row r="44057" spans="16:28" x14ac:dyDescent="0.2">
      <c r="P44057" s="12"/>
      <c r="AB44057"/>
    </row>
    <row r="44058" spans="16:28" x14ac:dyDescent="0.2">
      <c r="P44058" s="12"/>
      <c r="AB44058"/>
    </row>
    <row r="44059" spans="16:28" x14ac:dyDescent="0.2">
      <c r="P44059" s="12"/>
      <c r="AB44059"/>
    </row>
    <row r="44060" spans="16:28" x14ac:dyDescent="0.2">
      <c r="P44060" s="12"/>
      <c r="AB44060"/>
    </row>
    <row r="44061" spans="16:28" x14ac:dyDescent="0.2">
      <c r="P44061" s="12"/>
      <c r="AB44061"/>
    </row>
    <row r="44062" spans="16:28" x14ac:dyDescent="0.2">
      <c r="P44062" s="12"/>
      <c r="AB44062"/>
    </row>
    <row r="44063" spans="16:28" x14ac:dyDescent="0.2">
      <c r="P44063" s="12"/>
      <c r="AB44063"/>
    </row>
    <row r="44064" spans="16:28" x14ac:dyDescent="0.2">
      <c r="P44064" s="12"/>
      <c r="AB44064"/>
    </row>
    <row r="44065" spans="16:28" x14ac:dyDescent="0.2">
      <c r="P44065" s="12"/>
      <c r="AB44065"/>
    </row>
    <row r="44066" spans="16:28" x14ac:dyDescent="0.2">
      <c r="P44066" s="12"/>
      <c r="AB44066"/>
    </row>
    <row r="44067" spans="16:28" x14ac:dyDescent="0.2">
      <c r="P44067" s="12"/>
      <c r="AB44067"/>
    </row>
    <row r="44068" spans="16:28" x14ac:dyDescent="0.2">
      <c r="P44068" s="12"/>
      <c r="AB44068"/>
    </row>
    <row r="44069" spans="16:28" x14ac:dyDescent="0.2">
      <c r="P44069" s="12"/>
      <c r="AB44069"/>
    </row>
    <row r="44070" spans="16:28" x14ac:dyDescent="0.2">
      <c r="P44070" s="12"/>
      <c r="AB44070"/>
    </row>
    <row r="44071" spans="16:28" x14ac:dyDescent="0.2">
      <c r="P44071" s="12"/>
      <c r="AB44071"/>
    </row>
    <row r="44072" spans="16:28" x14ac:dyDescent="0.2">
      <c r="P44072" s="12"/>
      <c r="AB44072"/>
    </row>
    <row r="44073" spans="16:28" x14ac:dyDescent="0.2">
      <c r="P44073" s="12"/>
      <c r="AB44073"/>
    </row>
    <row r="44074" spans="16:28" x14ac:dyDescent="0.2">
      <c r="P44074" s="12"/>
      <c r="AB44074"/>
    </row>
    <row r="44075" spans="16:28" x14ac:dyDescent="0.2">
      <c r="P44075" s="12"/>
      <c r="AB44075"/>
    </row>
    <row r="44076" spans="16:28" x14ac:dyDescent="0.2">
      <c r="P44076" s="12"/>
      <c r="AB44076"/>
    </row>
    <row r="44077" spans="16:28" x14ac:dyDescent="0.2">
      <c r="P44077" s="12"/>
      <c r="AB44077"/>
    </row>
    <row r="44078" spans="16:28" x14ac:dyDescent="0.2">
      <c r="P44078" s="12"/>
      <c r="AB44078"/>
    </row>
    <row r="44079" spans="16:28" x14ac:dyDescent="0.2">
      <c r="P44079" s="12"/>
      <c r="AB44079"/>
    </row>
    <row r="44080" spans="16:28" x14ac:dyDescent="0.2">
      <c r="P44080" s="12"/>
      <c r="AB44080"/>
    </row>
    <row r="44081" spans="16:28" x14ac:dyDescent="0.2">
      <c r="P44081" s="12"/>
      <c r="AB44081"/>
    </row>
    <row r="44082" spans="16:28" x14ac:dyDescent="0.2">
      <c r="P44082" s="12"/>
      <c r="AB44082"/>
    </row>
    <row r="44083" spans="16:28" x14ac:dyDescent="0.2">
      <c r="P44083" s="12"/>
      <c r="AB44083"/>
    </row>
    <row r="44084" spans="16:28" x14ac:dyDescent="0.2">
      <c r="P44084" s="12"/>
      <c r="AB44084"/>
    </row>
    <row r="44085" spans="16:28" x14ac:dyDescent="0.2">
      <c r="P44085" s="12"/>
      <c r="AB44085"/>
    </row>
    <row r="44086" spans="16:28" x14ac:dyDescent="0.2">
      <c r="P44086" s="12"/>
      <c r="AB44086"/>
    </row>
    <row r="44087" spans="16:28" x14ac:dyDescent="0.2">
      <c r="P44087" s="12"/>
      <c r="AB44087"/>
    </row>
    <row r="44088" spans="16:28" x14ac:dyDescent="0.2">
      <c r="P44088" s="12"/>
      <c r="AB44088"/>
    </row>
    <row r="44089" spans="16:28" x14ac:dyDescent="0.2">
      <c r="P44089" s="12"/>
      <c r="AB44089"/>
    </row>
    <row r="44090" spans="16:28" x14ac:dyDescent="0.2">
      <c r="P44090" s="12"/>
      <c r="AB44090"/>
    </row>
    <row r="44091" spans="16:28" x14ac:dyDescent="0.2">
      <c r="P44091" s="12"/>
      <c r="AB44091"/>
    </row>
    <row r="44092" spans="16:28" x14ac:dyDescent="0.2">
      <c r="P44092" s="12"/>
      <c r="AB44092"/>
    </row>
    <row r="44093" spans="16:28" x14ac:dyDescent="0.2">
      <c r="P44093" s="12"/>
      <c r="AB44093"/>
    </row>
    <row r="44094" spans="16:28" x14ac:dyDescent="0.2">
      <c r="P44094" s="12"/>
      <c r="AB44094"/>
    </row>
    <row r="44095" spans="16:28" x14ac:dyDescent="0.2">
      <c r="P44095" s="12"/>
      <c r="AB44095"/>
    </row>
    <row r="44096" spans="16:28" x14ac:dyDescent="0.2">
      <c r="P44096" s="12"/>
      <c r="AB44096"/>
    </row>
    <row r="44097" spans="16:28" x14ac:dyDescent="0.2">
      <c r="P44097" s="12"/>
      <c r="AB44097"/>
    </row>
    <row r="44098" spans="16:28" x14ac:dyDescent="0.2">
      <c r="P44098" s="12"/>
      <c r="AB44098"/>
    </row>
    <row r="44099" spans="16:28" x14ac:dyDescent="0.2">
      <c r="P44099" s="12"/>
      <c r="AB44099"/>
    </row>
    <row r="44100" spans="16:28" x14ac:dyDescent="0.2">
      <c r="P44100" s="12"/>
      <c r="AB44100"/>
    </row>
    <row r="44101" spans="16:28" x14ac:dyDescent="0.2">
      <c r="P44101" s="12"/>
      <c r="AB44101"/>
    </row>
    <row r="44102" spans="16:28" x14ac:dyDescent="0.2">
      <c r="P44102" s="12"/>
      <c r="AB44102"/>
    </row>
    <row r="44103" spans="16:28" x14ac:dyDescent="0.2">
      <c r="P44103" s="12"/>
      <c r="AB44103"/>
    </row>
    <row r="44104" spans="16:28" x14ac:dyDescent="0.2">
      <c r="P44104" s="12"/>
      <c r="AB44104"/>
    </row>
    <row r="44105" spans="16:28" x14ac:dyDescent="0.2">
      <c r="P44105" s="12"/>
      <c r="AB44105"/>
    </row>
    <row r="44106" spans="16:28" x14ac:dyDescent="0.2">
      <c r="P44106" s="12"/>
      <c r="AB44106"/>
    </row>
    <row r="44107" spans="16:28" x14ac:dyDescent="0.2">
      <c r="P44107" s="12"/>
      <c r="AB44107"/>
    </row>
    <row r="44108" spans="16:28" x14ac:dyDescent="0.2">
      <c r="P44108" s="12"/>
      <c r="AB44108"/>
    </row>
    <row r="44109" spans="16:28" x14ac:dyDescent="0.2">
      <c r="P44109" s="12"/>
      <c r="AB44109"/>
    </row>
    <row r="44110" spans="16:28" x14ac:dyDescent="0.2">
      <c r="P44110" s="12"/>
      <c r="AB44110"/>
    </row>
    <row r="44111" spans="16:28" x14ac:dyDescent="0.2">
      <c r="P44111" s="12"/>
      <c r="AB44111"/>
    </row>
    <row r="44112" spans="16:28" x14ac:dyDescent="0.2">
      <c r="P44112" s="12"/>
      <c r="AB44112"/>
    </row>
    <row r="44113" spans="16:28" x14ac:dyDescent="0.2">
      <c r="P44113" s="12"/>
      <c r="AB44113"/>
    </row>
    <row r="44114" spans="16:28" x14ac:dyDescent="0.2">
      <c r="P44114" s="12"/>
      <c r="AB44114"/>
    </row>
    <row r="44115" spans="16:28" x14ac:dyDescent="0.2">
      <c r="P44115" s="12"/>
      <c r="AB44115"/>
    </row>
    <row r="44116" spans="16:28" x14ac:dyDescent="0.2">
      <c r="P44116" s="12"/>
      <c r="AB44116"/>
    </row>
    <row r="44117" spans="16:28" x14ac:dyDescent="0.2">
      <c r="P44117" s="12"/>
      <c r="AB44117"/>
    </row>
    <row r="44118" spans="16:28" x14ac:dyDescent="0.2">
      <c r="P44118" s="12"/>
      <c r="AB44118"/>
    </row>
    <row r="44119" spans="16:28" x14ac:dyDescent="0.2">
      <c r="P44119" s="12"/>
      <c r="AB44119"/>
    </row>
    <row r="44120" spans="16:28" x14ac:dyDescent="0.2">
      <c r="P44120" s="12"/>
      <c r="AB44120"/>
    </row>
    <row r="44121" spans="16:28" x14ac:dyDescent="0.2">
      <c r="P44121" s="12"/>
      <c r="AB44121"/>
    </row>
    <row r="44122" spans="16:28" x14ac:dyDescent="0.2">
      <c r="P44122" s="12"/>
      <c r="AB44122"/>
    </row>
    <row r="44123" spans="16:28" x14ac:dyDescent="0.2">
      <c r="P44123" s="12"/>
      <c r="AB44123"/>
    </row>
    <row r="44124" spans="16:28" x14ac:dyDescent="0.2">
      <c r="P44124" s="12"/>
      <c r="AB44124"/>
    </row>
    <row r="44125" spans="16:28" x14ac:dyDescent="0.2">
      <c r="P44125" s="12"/>
      <c r="AB44125"/>
    </row>
    <row r="44126" spans="16:28" x14ac:dyDescent="0.2">
      <c r="P44126" s="12"/>
      <c r="AB44126"/>
    </row>
    <row r="44127" spans="16:28" x14ac:dyDescent="0.2">
      <c r="P44127" s="12"/>
      <c r="AB44127"/>
    </row>
    <row r="44128" spans="16:28" x14ac:dyDescent="0.2">
      <c r="P44128" s="12"/>
      <c r="AB44128"/>
    </row>
    <row r="44129" spans="16:28" x14ac:dyDescent="0.2">
      <c r="P44129" s="12"/>
      <c r="AB44129"/>
    </row>
    <row r="44130" spans="16:28" x14ac:dyDescent="0.2">
      <c r="P44130" s="12"/>
      <c r="AB44130"/>
    </row>
    <row r="44131" spans="16:28" x14ac:dyDescent="0.2">
      <c r="P44131" s="12"/>
      <c r="AB44131"/>
    </row>
    <row r="44132" spans="16:28" x14ac:dyDescent="0.2">
      <c r="P44132" s="12"/>
      <c r="AB44132"/>
    </row>
    <row r="44133" spans="16:28" x14ac:dyDescent="0.2">
      <c r="P44133" s="12"/>
      <c r="AB44133"/>
    </row>
    <row r="44134" spans="16:28" x14ac:dyDescent="0.2">
      <c r="P44134" s="12"/>
      <c r="AB44134"/>
    </row>
    <row r="44135" spans="16:28" x14ac:dyDescent="0.2">
      <c r="P44135" s="12"/>
      <c r="AB44135"/>
    </row>
    <row r="44136" spans="16:28" x14ac:dyDescent="0.2">
      <c r="P44136" s="12"/>
      <c r="AB44136"/>
    </row>
    <row r="44137" spans="16:28" x14ac:dyDescent="0.2">
      <c r="P44137" s="12"/>
      <c r="AB44137"/>
    </row>
    <row r="44138" spans="16:28" x14ac:dyDescent="0.2">
      <c r="P44138" s="12"/>
      <c r="AB44138"/>
    </row>
    <row r="44139" spans="16:28" x14ac:dyDescent="0.2">
      <c r="P44139" s="12"/>
      <c r="AB44139"/>
    </row>
    <row r="44140" spans="16:28" x14ac:dyDescent="0.2">
      <c r="P44140" s="12"/>
      <c r="AB44140"/>
    </row>
    <row r="44141" spans="16:28" x14ac:dyDescent="0.2">
      <c r="P44141" s="12"/>
      <c r="AB44141"/>
    </row>
    <row r="44142" spans="16:28" x14ac:dyDescent="0.2">
      <c r="P44142" s="12"/>
      <c r="AB44142"/>
    </row>
    <row r="44143" spans="16:28" x14ac:dyDescent="0.2">
      <c r="P44143" s="12"/>
      <c r="AB44143"/>
    </row>
    <row r="44144" spans="16:28" x14ac:dyDescent="0.2">
      <c r="P44144" s="12"/>
      <c r="AB44144"/>
    </row>
    <row r="44145" spans="16:28" x14ac:dyDescent="0.2">
      <c r="P44145" s="12"/>
      <c r="AB44145"/>
    </row>
    <row r="44146" spans="16:28" x14ac:dyDescent="0.2">
      <c r="P44146" s="12"/>
      <c r="AB44146"/>
    </row>
    <row r="44147" spans="16:28" x14ac:dyDescent="0.2">
      <c r="P44147" s="12"/>
      <c r="AB44147"/>
    </row>
    <row r="44148" spans="16:28" x14ac:dyDescent="0.2">
      <c r="P44148" s="12"/>
      <c r="AB44148"/>
    </row>
    <row r="44149" spans="16:28" x14ac:dyDescent="0.2">
      <c r="P44149" s="12"/>
      <c r="AB44149"/>
    </row>
    <row r="44150" spans="16:28" x14ac:dyDescent="0.2">
      <c r="P44150" s="12"/>
      <c r="AB44150"/>
    </row>
    <row r="44151" spans="16:28" x14ac:dyDescent="0.2">
      <c r="P44151" s="12"/>
      <c r="AB44151"/>
    </row>
    <row r="44152" spans="16:28" x14ac:dyDescent="0.2">
      <c r="P44152" s="12"/>
      <c r="AB44152"/>
    </row>
    <row r="44153" spans="16:28" x14ac:dyDescent="0.2">
      <c r="P44153" s="12"/>
      <c r="AB44153"/>
    </row>
    <row r="44154" spans="16:28" x14ac:dyDescent="0.2">
      <c r="P44154" s="12"/>
      <c r="AB44154"/>
    </row>
    <row r="44155" spans="16:28" x14ac:dyDescent="0.2">
      <c r="P44155" s="12"/>
      <c r="AB44155"/>
    </row>
    <row r="44156" spans="16:28" x14ac:dyDescent="0.2">
      <c r="P44156" s="12"/>
      <c r="AB44156"/>
    </row>
    <row r="44157" spans="16:28" x14ac:dyDescent="0.2">
      <c r="P44157" s="12"/>
      <c r="AB44157"/>
    </row>
    <row r="44158" spans="16:28" x14ac:dyDescent="0.2">
      <c r="P44158" s="12"/>
      <c r="AB44158"/>
    </row>
    <row r="44159" spans="16:28" x14ac:dyDescent="0.2">
      <c r="P44159" s="12"/>
      <c r="AB44159"/>
    </row>
    <row r="44160" spans="16:28" x14ac:dyDescent="0.2">
      <c r="P44160" s="12"/>
      <c r="AB44160"/>
    </row>
    <row r="44161" spans="16:28" x14ac:dyDescent="0.2">
      <c r="P44161" s="12"/>
      <c r="AB44161"/>
    </row>
    <row r="44162" spans="16:28" x14ac:dyDescent="0.2">
      <c r="P44162" s="12"/>
      <c r="AB44162"/>
    </row>
    <row r="44163" spans="16:28" x14ac:dyDescent="0.2">
      <c r="P44163" s="12"/>
      <c r="AB44163"/>
    </row>
    <row r="44164" spans="16:28" x14ac:dyDescent="0.2">
      <c r="P44164" s="12"/>
      <c r="AB44164"/>
    </row>
    <row r="44165" spans="16:28" x14ac:dyDescent="0.2">
      <c r="P44165" s="12"/>
      <c r="AB44165"/>
    </row>
    <row r="44166" spans="16:28" x14ac:dyDescent="0.2">
      <c r="P44166" s="12"/>
      <c r="AB44166"/>
    </row>
    <row r="44167" spans="16:28" x14ac:dyDescent="0.2">
      <c r="P44167" s="12"/>
      <c r="AB44167"/>
    </row>
    <row r="44168" spans="16:28" x14ac:dyDescent="0.2">
      <c r="P44168" s="12"/>
      <c r="AB44168"/>
    </row>
    <row r="44169" spans="16:28" x14ac:dyDescent="0.2">
      <c r="P44169" s="12"/>
      <c r="AB44169"/>
    </row>
    <row r="44170" spans="16:28" x14ac:dyDescent="0.2">
      <c r="P44170" s="12"/>
      <c r="AB44170"/>
    </row>
    <row r="44171" spans="16:28" x14ac:dyDescent="0.2">
      <c r="P44171" s="12"/>
      <c r="AB44171"/>
    </row>
    <row r="44172" spans="16:28" x14ac:dyDescent="0.2">
      <c r="P44172" s="12"/>
      <c r="AB44172"/>
    </row>
    <row r="44173" spans="16:28" x14ac:dyDescent="0.2">
      <c r="P44173" s="12"/>
      <c r="AB44173"/>
    </row>
    <row r="44174" spans="16:28" x14ac:dyDescent="0.2">
      <c r="P44174" s="12"/>
      <c r="AB44174"/>
    </row>
    <row r="44175" spans="16:28" x14ac:dyDescent="0.2">
      <c r="P44175" s="12"/>
      <c r="AB44175"/>
    </row>
    <row r="44176" spans="16:28" x14ac:dyDescent="0.2">
      <c r="P44176" s="12"/>
      <c r="AB44176"/>
    </row>
    <row r="44177" spans="16:28" x14ac:dyDescent="0.2">
      <c r="P44177" s="12"/>
      <c r="AB44177"/>
    </row>
    <row r="44178" spans="16:28" x14ac:dyDescent="0.2">
      <c r="P44178" s="12"/>
      <c r="AB44178"/>
    </row>
    <row r="44179" spans="16:28" x14ac:dyDescent="0.2">
      <c r="P44179" s="12"/>
      <c r="AB44179"/>
    </row>
    <row r="44180" spans="16:28" x14ac:dyDescent="0.2">
      <c r="P44180" s="12"/>
      <c r="AB44180"/>
    </row>
    <row r="44181" spans="16:28" x14ac:dyDescent="0.2">
      <c r="P44181" s="12"/>
      <c r="AB44181"/>
    </row>
    <row r="44182" spans="16:28" x14ac:dyDescent="0.2">
      <c r="P44182" s="12"/>
      <c r="AB44182"/>
    </row>
    <row r="44183" spans="16:28" x14ac:dyDescent="0.2">
      <c r="P44183" s="12"/>
      <c r="AB44183"/>
    </row>
    <row r="44184" spans="16:28" x14ac:dyDescent="0.2">
      <c r="P44184" s="12"/>
      <c r="AB44184"/>
    </row>
    <row r="44185" spans="16:28" x14ac:dyDescent="0.2">
      <c r="P44185" s="12"/>
      <c r="AB44185"/>
    </row>
    <row r="44186" spans="16:28" x14ac:dyDescent="0.2">
      <c r="P44186" s="12"/>
      <c r="AB44186"/>
    </row>
    <row r="44187" spans="16:28" x14ac:dyDescent="0.2">
      <c r="P44187" s="12"/>
      <c r="AB44187"/>
    </row>
    <row r="44188" spans="16:28" x14ac:dyDescent="0.2">
      <c r="P44188" s="12"/>
      <c r="AB44188"/>
    </row>
    <row r="44189" spans="16:28" x14ac:dyDescent="0.2">
      <c r="P44189" s="12"/>
      <c r="AB44189"/>
    </row>
    <row r="44190" spans="16:28" x14ac:dyDescent="0.2">
      <c r="P44190" s="12"/>
      <c r="AB44190"/>
    </row>
    <row r="44191" spans="16:28" x14ac:dyDescent="0.2">
      <c r="P44191" s="12"/>
      <c r="AB44191"/>
    </row>
    <row r="44192" spans="16:28" x14ac:dyDescent="0.2">
      <c r="P44192" s="12"/>
      <c r="AB44192"/>
    </row>
    <row r="44193" spans="16:28" x14ac:dyDescent="0.2">
      <c r="P44193" s="12"/>
      <c r="AB44193"/>
    </row>
    <row r="44194" spans="16:28" x14ac:dyDescent="0.2">
      <c r="P44194" s="12"/>
      <c r="AB44194"/>
    </row>
    <row r="44195" spans="16:28" x14ac:dyDescent="0.2">
      <c r="P44195" s="12"/>
      <c r="AB44195"/>
    </row>
    <row r="44196" spans="16:28" x14ac:dyDescent="0.2">
      <c r="P44196" s="12"/>
      <c r="AB44196"/>
    </row>
    <row r="44197" spans="16:28" x14ac:dyDescent="0.2">
      <c r="P44197" s="12"/>
      <c r="AB44197"/>
    </row>
    <row r="44198" spans="16:28" x14ac:dyDescent="0.2">
      <c r="P44198" s="12"/>
      <c r="AB44198"/>
    </row>
    <row r="44199" spans="16:28" x14ac:dyDescent="0.2">
      <c r="P44199" s="12"/>
      <c r="AB44199"/>
    </row>
    <row r="44200" spans="16:28" x14ac:dyDescent="0.2">
      <c r="P44200" s="12"/>
      <c r="AB44200"/>
    </row>
    <row r="44201" spans="16:28" x14ac:dyDescent="0.2">
      <c r="P44201" s="12"/>
      <c r="AB44201"/>
    </row>
    <row r="44202" spans="16:28" x14ac:dyDescent="0.2">
      <c r="P44202" s="12"/>
      <c r="AB44202"/>
    </row>
    <row r="44203" spans="16:28" x14ac:dyDescent="0.2">
      <c r="P44203" s="12"/>
      <c r="AB44203"/>
    </row>
    <row r="44204" spans="16:28" x14ac:dyDescent="0.2">
      <c r="P44204" s="12"/>
      <c r="AB44204"/>
    </row>
    <row r="44205" spans="16:28" x14ac:dyDescent="0.2">
      <c r="P44205" s="12"/>
      <c r="AB44205"/>
    </row>
    <row r="44206" spans="16:28" x14ac:dyDescent="0.2">
      <c r="P44206" s="12"/>
      <c r="AB44206"/>
    </row>
    <row r="44207" spans="16:28" x14ac:dyDescent="0.2">
      <c r="P44207" s="12"/>
      <c r="AB44207"/>
    </row>
    <row r="44208" spans="16:28" x14ac:dyDescent="0.2">
      <c r="P44208" s="12"/>
      <c r="AB44208"/>
    </row>
    <row r="44209" spans="16:28" x14ac:dyDescent="0.2">
      <c r="P44209" s="12"/>
      <c r="AB44209"/>
    </row>
    <row r="44210" spans="16:28" x14ac:dyDescent="0.2">
      <c r="P44210" s="12"/>
      <c r="AB44210"/>
    </row>
    <row r="44211" spans="16:28" x14ac:dyDescent="0.2">
      <c r="P44211" s="12"/>
      <c r="AB44211"/>
    </row>
    <row r="44212" spans="16:28" x14ac:dyDescent="0.2">
      <c r="P44212" s="12"/>
      <c r="AB44212"/>
    </row>
    <row r="44213" spans="16:28" x14ac:dyDescent="0.2">
      <c r="P44213" s="12"/>
      <c r="AB44213"/>
    </row>
    <row r="44214" spans="16:28" x14ac:dyDescent="0.2">
      <c r="P44214" s="12"/>
      <c r="AB44214"/>
    </row>
    <row r="44215" spans="16:28" x14ac:dyDescent="0.2">
      <c r="P44215" s="12"/>
      <c r="AB44215"/>
    </row>
    <row r="44216" spans="16:28" x14ac:dyDescent="0.2">
      <c r="P44216" s="12"/>
      <c r="AB44216"/>
    </row>
    <row r="44217" spans="16:28" x14ac:dyDescent="0.2">
      <c r="P44217" s="12"/>
      <c r="AB44217"/>
    </row>
    <row r="44218" spans="16:28" x14ac:dyDescent="0.2">
      <c r="P44218" s="12"/>
      <c r="AB44218"/>
    </row>
    <row r="44219" spans="16:28" x14ac:dyDescent="0.2">
      <c r="P44219" s="12"/>
      <c r="AB44219"/>
    </row>
    <row r="44220" spans="16:28" x14ac:dyDescent="0.2">
      <c r="P44220" s="12"/>
      <c r="AB44220"/>
    </row>
    <row r="44221" spans="16:28" x14ac:dyDescent="0.2">
      <c r="P44221" s="12"/>
      <c r="AB44221"/>
    </row>
    <row r="44222" spans="16:28" x14ac:dyDescent="0.2">
      <c r="P44222" s="12"/>
      <c r="AB44222"/>
    </row>
    <row r="44223" spans="16:28" x14ac:dyDescent="0.2">
      <c r="P44223" s="12"/>
      <c r="AB44223"/>
    </row>
    <row r="44224" spans="16:28" x14ac:dyDescent="0.2">
      <c r="P44224" s="12"/>
      <c r="AB44224"/>
    </row>
    <row r="44225" spans="16:28" x14ac:dyDescent="0.2">
      <c r="P44225" s="12"/>
      <c r="AB44225"/>
    </row>
    <row r="44226" spans="16:28" x14ac:dyDescent="0.2">
      <c r="P44226" s="12"/>
      <c r="AB44226"/>
    </row>
    <row r="44227" spans="16:28" x14ac:dyDescent="0.2">
      <c r="P44227" s="12"/>
      <c r="AB44227"/>
    </row>
    <row r="44228" spans="16:28" x14ac:dyDescent="0.2">
      <c r="P44228" s="12"/>
      <c r="AB44228"/>
    </row>
    <row r="44229" spans="16:28" x14ac:dyDescent="0.2">
      <c r="P44229" s="12"/>
      <c r="AB44229"/>
    </row>
    <row r="44230" spans="16:28" x14ac:dyDescent="0.2">
      <c r="P44230" s="12"/>
      <c r="AB44230"/>
    </row>
    <row r="44231" spans="16:28" x14ac:dyDescent="0.2">
      <c r="P44231" s="12"/>
      <c r="AB44231"/>
    </row>
    <row r="44232" spans="16:28" x14ac:dyDescent="0.2">
      <c r="P44232" s="12"/>
      <c r="AB44232"/>
    </row>
    <row r="44233" spans="16:28" x14ac:dyDescent="0.2">
      <c r="P44233" s="12"/>
      <c r="AB44233"/>
    </row>
    <row r="44234" spans="16:28" x14ac:dyDescent="0.2">
      <c r="P44234" s="12"/>
      <c r="AB44234"/>
    </row>
    <row r="44235" spans="16:28" x14ac:dyDescent="0.2">
      <c r="P44235" s="12"/>
      <c r="AB44235"/>
    </row>
    <row r="44236" spans="16:28" x14ac:dyDescent="0.2">
      <c r="P44236" s="12"/>
      <c r="AB44236"/>
    </row>
    <row r="44237" spans="16:28" x14ac:dyDescent="0.2">
      <c r="P44237" s="12"/>
      <c r="AB44237"/>
    </row>
    <row r="44238" spans="16:28" x14ac:dyDescent="0.2">
      <c r="P44238" s="12"/>
      <c r="AB44238"/>
    </row>
    <row r="44239" spans="16:28" x14ac:dyDescent="0.2">
      <c r="P44239" s="12"/>
      <c r="AB44239"/>
    </row>
    <row r="44240" spans="16:28" x14ac:dyDescent="0.2">
      <c r="P44240" s="12"/>
      <c r="AB44240"/>
    </row>
    <row r="44241" spans="16:28" x14ac:dyDescent="0.2">
      <c r="P44241" s="12"/>
      <c r="AB44241"/>
    </row>
    <row r="44242" spans="16:28" x14ac:dyDescent="0.2">
      <c r="P44242" s="12"/>
      <c r="AB44242"/>
    </row>
    <row r="44243" spans="16:28" x14ac:dyDescent="0.2">
      <c r="P44243" s="12"/>
      <c r="AB44243"/>
    </row>
    <row r="44244" spans="16:28" x14ac:dyDescent="0.2">
      <c r="P44244" s="12"/>
      <c r="AB44244"/>
    </row>
    <row r="44245" spans="16:28" x14ac:dyDescent="0.2">
      <c r="P44245" s="12"/>
      <c r="AB44245"/>
    </row>
    <row r="44246" spans="16:28" x14ac:dyDescent="0.2">
      <c r="P44246" s="12"/>
      <c r="AB44246"/>
    </row>
    <row r="44247" spans="16:28" x14ac:dyDescent="0.2">
      <c r="P44247" s="12"/>
      <c r="AB44247"/>
    </row>
    <row r="44248" spans="16:28" x14ac:dyDescent="0.2">
      <c r="P44248" s="12"/>
      <c r="AB44248"/>
    </row>
    <row r="44249" spans="16:28" x14ac:dyDescent="0.2">
      <c r="P44249" s="12"/>
      <c r="AB44249"/>
    </row>
    <row r="44250" spans="16:28" x14ac:dyDescent="0.2">
      <c r="P44250" s="12"/>
      <c r="AB44250"/>
    </row>
    <row r="44251" spans="16:28" x14ac:dyDescent="0.2">
      <c r="P44251" s="12"/>
      <c r="AB44251"/>
    </row>
    <row r="44252" spans="16:28" x14ac:dyDescent="0.2">
      <c r="P44252" s="12"/>
      <c r="AB44252"/>
    </row>
    <row r="44253" spans="16:28" x14ac:dyDescent="0.2">
      <c r="P44253" s="12"/>
      <c r="AB44253"/>
    </row>
    <row r="44254" spans="16:28" x14ac:dyDescent="0.2">
      <c r="P44254" s="12"/>
      <c r="AB44254"/>
    </row>
    <row r="44255" spans="16:28" x14ac:dyDescent="0.2">
      <c r="P44255" s="12"/>
      <c r="AB44255"/>
    </row>
    <row r="44256" spans="16:28" x14ac:dyDescent="0.2">
      <c r="P44256" s="12"/>
      <c r="AB44256"/>
    </row>
    <row r="44257" spans="16:28" x14ac:dyDescent="0.2">
      <c r="P44257" s="12"/>
      <c r="AB44257"/>
    </row>
    <row r="44258" spans="16:28" x14ac:dyDescent="0.2">
      <c r="P44258" s="12"/>
      <c r="AB44258"/>
    </row>
    <row r="44259" spans="16:28" x14ac:dyDescent="0.2">
      <c r="P44259" s="12"/>
      <c r="AB44259"/>
    </row>
    <row r="44260" spans="16:28" x14ac:dyDescent="0.2">
      <c r="P44260" s="12"/>
      <c r="AB44260"/>
    </row>
    <row r="44261" spans="16:28" x14ac:dyDescent="0.2">
      <c r="P44261" s="12"/>
      <c r="AB44261"/>
    </row>
    <row r="44262" spans="16:28" x14ac:dyDescent="0.2">
      <c r="P44262" s="12"/>
      <c r="AB44262"/>
    </row>
    <row r="44263" spans="16:28" x14ac:dyDescent="0.2">
      <c r="P44263" s="12"/>
      <c r="AB44263"/>
    </row>
    <row r="44264" spans="16:28" x14ac:dyDescent="0.2">
      <c r="P44264" s="12"/>
      <c r="AB44264"/>
    </row>
    <row r="44265" spans="16:28" x14ac:dyDescent="0.2">
      <c r="P44265" s="12"/>
      <c r="AB44265"/>
    </row>
    <row r="44266" spans="16:28" x14ac:dyDescent="0.2">
      <c r="P44266" s="12"/>
      <c r="AB44266"/>
    </row>
    <row r="44267" spans="16:28" x14ac:dyDescent="0.2">
      <c r="P44267" s="12"/>
      <c r="AB44267"/>
    </row>
    <row r="44268" spans="16:28" x14ac:dyDescent="0.2">
      <c r="P44268" s="12"/>
      <c r="AB44268"/>
    </row>
    <row r="44269" spans="16:28" x14ac:dyDescent="0.2">
      <c r="P44269" s="12"/>
      <c r="AB44269"/>
    </row>
    <row r="44270" spans="16:28" x14ac:dyDescent="0.2">
      <c r="P44270" s="12"/>
      <c r="AB44270"/>
    </row>
    <row r="44271" spans="16:28" x14ac:dyDescent="0.2">
      <c r="P44271" s="12"/>
      <c r="AB44271"/>
    </row>
    <row r="44272" spans="16:28" x14ac:dyDescent="0.2">
      <c r="P44272" s="12"/>
      <c r="AB44272"/>
    </row>
    <row r="44273" spans="16:28" x14ac:dyDescent="0.2">
      <c r="P44273" s="12"/>
      <c r="AB44273"/>
    </row>
    <row r="44274" spans="16:28" x14ac:dyDescent="0.2">
      <c r="P44274" s="12"/>
      <c r="AB44274"/>
    </row>
    <row r="44275" spans="16:28" x14ac:dyDescent="0.2">
      <c r="P44275" s="12"/>
      <c r="AB44275"/>
    </row>
    <row r="44276" spans="16:28" x14ac:dyDescent="0.2">
      <c r="P44276" s="12"/>
      <c r="AB44276"/>
    </row>
    <row r="44277" spans="16:28" x14ac:dyDescent="0.2">
      <c r="P44277" s="12"/>
      <c r="AB44277"/>
    </row>
    <row r="44278" spans="16:28" x14ac:dyDescent="0.2">
      <c r="P44278" s="12"/>
      <c r="AB44278"/>
    </row>
    <row r="44279" spans="16:28" x14ac:dyDescent="0.2">
      <c r="P44279" s="12"/>
      <c r="AB44279"/>
    </row>
    <row r="44280" spans="16:28" x14ac:dyDescent="0.2">
      <c r="P44280" s="12"/>
      <c r="AB44280"/>
    </row>
    <row r="44281" spans="16:28" x14ac:dyDescent="0.2">
      <c r="P44281" s="12"/>
      <c r="AB44281"/>
    </row>
    <row r="44282" spans="16:28" x14ac:dyDescent="0.2">
      <c r="P44282" s="12"/>
      <c r="AB44282"/>
    </row>
    <row r="44283" spans="16:28" x14ac:dyDescent="0.2">
      <c r="P44283" s="12"/>
      <c r="AB44283"/>
    </row>
    <row r="44284" spans="16:28" x14ac:dyDescent="0.2">
      <c r="P44284" s="12"/>
      <c r="AB44284"/>
    </row>
    <row r="44285" spans="16:28" x14ac:dyDescent="0.2">
      <c r="P44285" s="12"/>
      <c r="AB44285"/>
    </row>
    <row r="44286" spans="16:28" x14ac:dyDescent="0.2">
      <c r="P44286" s="12"/>
      <c r="AB44286"/>
    </row>
    <row r="44287" spans="16:28" x14ac:dyDescent="0.2">
      <c r="P44287" s="12"/>
      <c r="AB44287"/>
    </row>
    <row r="44288" spans="16:28" x14ac:dyDescent="0.2">
      <c r="P44288" s="12"/>
      <c r="AB44288"/>
    </row>
    <row r="44289" spans="16:28" x14ac:dyDescent="0.2">
      <c r="P44289" s="12"/>
      <c r="AB44289"/>
    </row>
    <row r="44290" spans="16:28" x14ac:dyDescent="0.2">
      <c r="P44290" s="12"/>
      <c r="AB44290"/>
    </row>
    <row r="44291" spans="16:28" x14ac:dyDescent="0.2">
      <c r="P44291" s="12"/>
      <c r="AB44291"/>
    </row>
    <row r="44292" spans="16:28" x14ac:dyDescent="0.2">
      <c r="P44292" s="12"/>
      <c r="AB44292"/>
    </row>
    <row r="44293" spans="16:28" x14ac:dyDescent="0.2">
      <c r="P44293" s="12"/>
      <c r="AB44293"/>
    </row>
    <row r="44294" spans="16:28" x14ac:dyDescent="0.2">
      <c r="P44294" s="12"/>
      <c r="AB44294"/>
    </row>
    <row r="44295" spans="16:28" x14ac:dyDescent="0.2">
      <c r="P44295" s="12"/>
      <c r="AB44295"/>
    </row>
    <row r="44296" spans="16:28" x14ac:dyDescent="0.2">
      <c r="P44296" s="12"/>
      <c r="AB44296"/>
    </row>
    <row r="44297" spans="16:28" x14ac:dyDescent="0.2">
      <c r="P44297" s="12"/>
      <c r="AB44297"/>
    </row>
    <row r="44298" spans="16:28" x14ac:dyDescent="0.2">
      <c r="P44298" s="12"/>
      <c r="AB44298"/>
    </row>
    <row r="44299" spans="16:28" x14ac:dyDescent="0.2">
      <c r="P44299" s="12"/>
      <c r="AB44299"/>
    </row>
    <row r="44300" spans="16:28" x14ac:dyDescent="0.2">
      <c r="P44300" s="12"/>
      <c r="AB44300"/>
    </row>
    <row r="44301" spans="16:28" x14ac:dyDescent="0.2">
      <c r="P44301" s="12"/>
      <c r="AB44301"/>
    </row>
    <row r="44302" spans="16:28" x14ac:dyDescent="0.2">
      <c r="P44302" s="12"/>
      <c r="AB44302"/>
    </row>
    <row r="44303" spans="16:28" x14ac:dyDescent="0.2">
      <c r="P44303" s="12"/>
      <c r="AB44303"/>
    </row>
    <row r="44304" spans="16:28" x14ac:dyDescent="0.2">
      <c r="P44304" s="12"/>
      <c r="AB44304"/>
    </row>
    <row r="44305" spans="16:28" x14ac:dyDescent="0.2">
      <c r="P44305" s="12"/>
      <c r="AB44305"/>
    </row>
    <row r="44306" spans="16:28" x14ac:dyDescent="0.2">
      <c r="P44306" s="12"/>
      <c r="AB44306"/>
    </row>
    <row r="44307" spans="16:28" x14ac:dyDescent="0.2">
      <c r="P44307" s="12"/>
      <c r="AB44307"/>
    </row>
    <row r="44308" spans="16:28" x14ac:dyDescent="0.2">
      <c r="P44308" s="12"/>
      <c r="AB44308"/>
    </row>
    <row r="44309" spans="16:28" x14ac:dyDescent="0.2">
      <c r="P44309" s="12"/>
      <c r="AB44309"/>
    </row>
    <row r="44310" spans="16:28" x14ac:dyDescent="0.2">
      <c r="P44310" s="12"/>
      <c r="AB44310"/>
    </row>
    <row r="44311" spans="16:28" x14ac:dyDescent="0.2">
      <c r="P44311" s="12"/>
      <c r="AB44311"/>
    </row>
    <row r="44312" spans="16:28" x14ac:dyDescent="0.2">
      <c r="P44312" s="12"/>
      <c r="AB44312"/>
    </row>
    <row r="44313" spans="16:28" x14ac:dyDescent="0.2">
      <c r="P44313" s="12"/>
      <c r="AB44313"/>
    </row>
    <row r="44314" spans="16:28" x14ac:dyDescent="0.2">
      <c r="P44314" s="12"/>
      <c r="AB44314"/>
    </row>
    <row r="44315" spans="16:28" x14ac:dyDescent="0.2">
      <c r="P44315" s="12"/>
      <c r="AB44315"/>
    </row>
    <row r="44316" spans="16:28" x14ac:dyDescent="0.2">
      <c r="P44316" s="12"/>
      <c r="AB44316"/>
    </row>
    <row r="44317" spans="16:28" x14ac:dyDescent="0.2">
      <c r="P44317" s="12"/>
      <c r="AB44317"/>
    </row>
    <row r="44318" spans="16:28" x14ac:dyDescent="0.2">
      <c r="P44318" s="12"/>
      <c r="AB44318"/>
    </row>
    <row r="44319" spans="16:28" x14ac:dyDescent="0.2">
      <c r="P44319" s="12"/>
      <c r="AB44319"/>
    </row>
    <row r="44320" spans="16:28" x14ac:dyDescent="0.2">
      <c r="P44320" s="12"/>
      <c r="AB44320"/>
    </row>
    <row r="44321" spans="16:28" x14ac:dyDescent="0.2">
      <c r="P44321" s="12"/>
      <c r="AB44321"/>
    </row>
    <row r="44322" spans="16:28" x14ac:dyDescent="0.2">
      <c r="P44322" s="12"/>
      <c r="AB44322"/>
    </row>
    <row r="44323" spans="16:28" x14ac:dyDescent="0.2">
      <c r="P44323" s="12"/>
      <c r="AB44323"/>
    </row>
    <row r="44324" spans="16:28" x14ac:dyDescent="0.2">
      <c r="P44324" s="12"/>
      <c r="AB44324"/>
    </row>
    <row r="44325" spans="16:28" x14ac:dyDescent="0.2">
      <c r="P44325" s="12"/>
      <c r="AB44325"/>
    </row>
    <row r="44326" spans="16:28" x14ac:dyDescent="0.2">
      <c r="P44326" s="12"/>
      <c r="AB44326"/>
    </row>
    <row r="44327" spans="16:28" x14ac:dyDescent="0.2">
      <c r="P44327" s="12"/>
      <c r="AB44327"/>
    </row>
    <row r="44328" spans="16:28" x14ac:dyDescent="0.2">
      <c r="P44328" s="12"/>
      <c r="AB44328"/>
    </row>
    <row r="44329" spans="16:28" x14ac:dyDescent="0.2">
      <c r="P44329" s="12"/>
      <c r="AB44329"/>
    </row>
    <row r="44330" spans="16:28" x14ac:dyDescent="0.2">
      <c r="P44330" s="12"/>
      <c r="AB44330"/>
    </row>
    <row r="44331" spans="16:28" x14ac:dyDescent="0.2">
      <c r="P44331" s="12"/>
      <c r="AB44331"/>
    </row>
    <row r="44332" spans="16:28" x14ac:dyDescent="0.2">
      <c r="P44332" s="12"/>
      <c r="AB44332"/>
    </row>
    <row r="44333" spans="16:28" x14ac:dyDescent="0.2">
      <c r="P44333" s="12"/>
      <c r="AB44333"/>
    </row>
    <row r="44334" spans="16:28" x14ac:dyDescent="0.2">
      <c r="P44334" s="12"/>
      <c r="AB44334"/>
    </row>
    <row r="44335" spans="16:28" x14ac:dyDescent="0.2">
      <c r="P44335" s="12"/>
      <c r="AB44335"/>
    </row>
    <row r="44336" spans="16:28" x14ac:dyDescent="0.2">
      <c r="P44336" s="12"/>
      <c r="AB44336"/>
    </row>
    <row r="44337" spans="16:28" x14ac:dyDescent="0.2">
      <c r="P44337" s="12"/>
      <c r="AB44337"/>
    </row>
    <row r="44338" spans="16:28" x14ac:dyDescent="0.2">
      <c r="P44338" s="12"/>
      <c r="AB44338"/>
    </row>
    <row r="44339" spans="16:28" x14ac:dyDescent="0.2">
      <c r="P44339" s="12"/>
      <c r="AB44339"/>
    </row>
    <row r="44340" spans="16:28" x14ac:dyDescent="0.2">
      <c r="P44340" s="12"/>
      <c r="AB44340"/>
    </row>
    <row r="44341" spans="16:28" x14ac:dyDescent="0.2">
      <c r="P44341" s="12"/>
      <c r="AB44341"/>
    </row>
    <row r="44342" spans="16:28" x14ac:dyDescent="0.2">
      <c r="P44342" s="12"/>
      <c r="AB44342"/>
    </row>
    <row r="44343" spans="16:28" x14ac:dyDescent="0.2">
      <c r="P44343" s="12"/>
      <c r="AB44343"/>
    </row>
    <row r="44344" spans="16:28" x14ac:dyDescent="0.2">
      <c r="P44344" s="12"/>
      <c r="AB44344"/>
    </row>
    <row r="44345" spans="16:28" x14ac:dyDescent="0.2">
      <c r="P44345" s="12"/>
      <c r="AB44345"/>
    </row>
    <row r="44346" spans="16:28" x14ac:dyDescent="0.2">
      <c r="P44346" s="12"/>
      <c r="AB44346"/>
    </row>
    <row r="44347" spans="16:28" x14ac:dyDescent="0.2">
      <c r="P44347" s="12"/>
      <c r="AB44347"/>
    </row>
    <row r="44348" spans="16:28" x14ac:dyDescent="0.2">
      <c r="P44348" s="12"/>
      <c r="AB44348"/>
    </row>
    <row r="44349" spans="16:28" x14ac:dyDescent="0.2">
      <c r="P44349" s="12"/>
      <c r="AB44349"/>
    </row>
    <row r="44350" spans="16:28" x14ac:dyDescent="0.2">
      <c r="P44350" s="12"/>
      <c r="AB44350"/>
    </row>
    <row r="44351" spans="16:28" x14ac:dyDescent="0.2">
      <c r="P44351" s="12"/>
      <c r="AB44351"/>
    </row>
    <row r="44352" spans="16:28" x14ac:dyDescent="0.2">
      <c r="P44352" s="12"/>
      <c r="AB44352"/>
    </row>
    <row r="44353" spans="16:28" x14ac:dyDescent="0.2">
      <c r="P44353" s="12"/>
      <c r="AB44353"/>
    </row>
    <row r="44354" spans="16:28" x14ac:dyDescent="0.2">
      <c r="P44354" s="12"/>
      <c r="AB44354"/>
    </row>
    <row r="44355" spans="16:28" x14ac:dyDescent="0.2">
      <c r="P44355" s="12"/>
      <c r="AB44355"/>
    </row>
    <row r="44356" spans="16:28" x14ac:dyDescent="0.2">
      <c r="P44356" s="12"/>
      <c r="AB44356"/>
    </row>
    <row r="44357" spans="16:28" x14ac:dyDescent="0.2">
      <c r="P44357" s="12"/>
      <c r="AB44357"/>
    </row>
    <row r="44358" spans="16:28" x14ac:dyDescent="0.2">
      <c r="P44358" s="12"/>
      <c r="AB44358"/>
    </row>
    <row r="44359" spans="16:28" x14ac:dyDescent="0.2">
      <c r="P44359" s="12"/>
      <c r="AB44359"/>
    </row>
    <row r="44360" spans="16:28" x14ac:dyDescent="0.2">
      <c r="P44360" s="12"/>
      <c r="AB44360"/>
    </row>
    <row r="44361" spans="16:28" x14ac:dyDescent="0.2">
      <c r="P44361" s="12"/>
      <c r="AB44361"/>
    </row>
    <row r="44362" spans="16:28" x14ac:dyDescent="0.2">
      <c r="P44362" s="12"/>
      <c r="AB44362"/>
    </row>
    <row r="44363" spans="16:28" x14ac:dyDescent="0.2">
      <c r="P44363" s="12"/>
      <c r="AB44363"/>
    </row>
    <row r="44364" spans="16:28" x14ac:dyDescent="0.2">
      <c r="P44364" s="12"/>
      <c r="AB44364"/>
    </row>
    <row r="44365" spans="16:28" x14ac:dyDescent="0.2">
      <c r="P44365" s="12"/>
      <c r="AB44365"/>
    </row>
    <row r="44366" spans="16:28" x14ac:dyDescent="0.2">
      <c r="P44366" s="12"/>
      <c r="AB44366"/>
    </row>
    <row r="44367" spans="16:28" x14ac:dyDescent="0.2">
      <c r="P44367" s="12"/>
      <c r="AB44367"/>
    </row>
    <row r="44368" spans="16:28" x14ac:dyDescent="0.2">
      <c r="P44368" s="12"/>
      <c r="AB44368"/>
    </row>
    <row r="44369" spans="16:28" x14ac:dyDescent="0.2">
      <c r="P44369" s="12"/>
      <c r="AB44369"/>
    </row>
    <row r="44370" spans="16:28" x14ac:dyDescent="0.2">
      <c r="P44370" s="12"/>
      <c r="AB44370"/>
    </row>
    <row r="44371" spans="16:28" x14ac:dyDescent="0.2">
      <c r="P44371" s="12"/>
      <c r="AB44371"/>
    </row>
    <row r="44372" spans="16:28" x14ac:dyDescent="0.2">
      <c r="P44372" s="12"/>
      <c r="AB44372"/>
    </row>
    <row r="44373" spans="16:28" x14ac:dyDescent="0.2">
      <c r="P44373" s="12"/>
      <c r="AB44373"/>
    </row>
    <row r="44374" spans="16:28" x14ac:dyDescent="0.2">
      <c r="P44374" s="12"/>
      <c r="AB44374"/>
    </row>
    <row r="44375" spans="16:28" x14ac:dyDescent="0.2">
      <c r="P44375" s="12"/>
      <c r="AB44375"/>
    </row>
    <row r="44376" spans="16:28" x14ac:dyDescent="0.2">
      <c r="P44376" s="12"/>
      <c r="AB44376"/>
    </row>
    <row r="44377" spans="16:28" x14ac:dyDescent="0.2">
      <c r="P44377" s="12"/>
      <c r="AB44377"/>
    </row>
    <row r="44378" spans="16:28" x14ac:dyDescent="0.2">
      <c r="P44378" s="12"/>
      <c r="AB44378"/>
    </row>
    <row r="44379" spans="16:28" x14ac:dyDescent="0.2">
      <c r="P44379" s="12"/>
      <c r="AB44379"/>
    </row>
    <row r="44380" spans="16:28" x14ac:dyDescent="0.2">
      <c r="P44380" s="12"/>
      <c r="AB44380"/>
    </row>
    <row r="44381" spans="16:28" x14ac:dyDescent="0.2">
      <c r="P44381" s="12"/>
      <c r="AB44381"/>
    </row>
    <row r="44382" spans="16:28" x14ac:dyDescent="0.2">
      <c r="P44382" s="12"/>
      <c r="AB44382"/>
    </row>
    <row r="44383" spans="16:28" x14ac:dyDescent="0.2">
      <c r="P44383" s="12"/>
      <c r="AB44383"/>
    </row>
    <row r="44384" spans="16:28" x14ac:dyDescent="0.2">
      <c r="P44384" s="12"/>
      <c r="AB44384"/>
    </row>
    <row r="44385" spans="16:28" x14ac:dyDescent="0.2">
      <c r="P44385" s="12"/>
      <c r="AB44385"/>
    </row>
    <row r="44386" spans="16:28" x14ac:dyDescent="0.2">
      <c r="P44386" s="12"/>
      <c r="AB44386"/>
    </row>
    <row r="44387" spans="16:28" x14ac:dyDescent="0.2">
      <c r="P44387" s="12"/>
      <c r="AB44387"/>
    </row>
    <row r="44388" spans="16:28" x14ac:dyDescent="0.2">
      <c r="P44388" s="12"/>
      <c r="AB44388"/>
    </row>
    <row r="44389" spans="16:28" x14ac:dyDescent="0.2">
      <c r="P44389" s="12"/>
      <c r="AB44389"/>
    </row>
    <row r="44390" spans="16:28" x14ac:dyDescent="0.2">
      <c r="P44390" s="12"/>
      <c r="AB44390"/>
    </row>
    <row r="44391" spans="16:28" x14ac:dyDescent="0.2">
      <c r="P44391" s="12"/>
      <c r="AB44391"/>
    </row>
    <row r="44392" spans="16:28" x14ac:dyDescent="0.2">
      <c r="P44392" s="12"/>
      <c r="AB44392"/>
    </row>
    <row r="44393" spans="16:28" x14ac:dyDescent="0.2">
      <c r="P44393" s="12"/>
      <c r="AB44393"/>
    </row>
    <row r="44394" spans="16:28" x14ac:dyDescent="0.2">
      <c r="P44394" s="12"/>
      <c r="AB44394"/>
    </row>
    <row r="44395" spans="16:28" x14ac:dyDescent="0.2">
      <c r="P44395" s="12"/>
      <c r="AB44395"/>
    </row>
    <row r="44396" spans="16:28" x14ac:dyDescent="0.2">
      <c r="P44396" s="12"/>
      <c r="AB44396"/>
    </row>
    <row r="44397" spans="16:28" x14ac:dyDescent="0.2">
      <c r="P44397" s="12"/>
      <c r="AB44397"/>
    </row>
    <row r="44398" spans="16:28" x14ac:dyDescent="0.2">
      <c r="P44398" s="12"/>
      <c r="AB44398"/>
    </row>
    <row r="44399" spans="16:28" x14ac:dyDescent="0.2">
      <c r="P44399" s="12"/>
      <c r="AB44399"/>
    </row>
    <row r="44400" spans="16:28" x14ac:dyDescent="0.2">
      <c r="P44400" s="12"/>
      <c r="AB44400"/>
    </row>
    <row r="44401" spans="16:28" x14ac:dyDescent="0.2">
      <c r="P44401" s="12"/>
      <c r="AB44401"/>
    </row>
    <row r="44402" spans="16:28" x14ac:dyDescent="0.2">
      <c r="P44402" s="12"/>
      <c r="AB44402"/>
    </row>
    <row r="44403" spans="16:28" x14ac:dyDescent="0.2">
      <c r="P44403" s="12"/>
      <c r="AB44403"/>
    </row>
    <row r="44404" spans="16:28" x14ac:dyDescent="0.2">
      <c r="P44404" s="12"/>
      <c r="AB44404"/>
    </row>
    <row r="44405" spans="16:28" x14ac:dyDescent="0.2">
      <c r="P44405" s="12"/>
      <c r="AB44405"/>
    </row>
    <row r="44406" spans="16:28" x14ac:dyDescent="0.2">
      <c r="P44406" s="12"/>
      <c r="AB44406"/>
    </row>
    <row r="44407" spans="16:28" x14ac:dyDescent="0.2">
      <c r="P44407" s="12"/>
      <c r="AB44407"/>
    </row>
    <row r="44408" spans="16:28" x14ac:dyDescent="0.2">
      <c r="P44408" s="12"/>
      <c r="AB44408"/>
    </row>
    <row r="44409" spans="16:28" x14ac:dyDescent="0.2">
      <c r="P44409" s="12"/>
      <c r="AB44409"/>
    </row>
    <row r="44410" spans="16:28" x14ac:dyDescent="0.2">
      <c r="P44410" s="12"/>
      <c r="AB44410"/>
    </row>
    <row r="44411" spans="16:28" x14ac:dyDescent="0.2">
      <c r="P44411" s="12"/>
      <c r="AB44411"/>
    </row>
    <row r="44412" spans="16:28" x14ac:dyDescent="0.2">
      <c r="P44412" s="12"/>
      <c r="AB44412"/>
    </row>
    <row r="44413" spans="16:28" x14ac:dyDescent="0.2">
      <c r="P44413" s="12"/>
      <c r="AB44413"/>
    </row>
    <row r="44414" spans="16:28" x14ac:dyDescent="0.2">
      <c r="P44414" s="12"/>
      <c r="AB44414"/>
    </row>
    <row r="44415" spans="16:28" x14ac:dyDescent="0.2">
      <c r="P44415" s="12"/>
      <c r="AB44415"/>
    </row>
    <row r="44416" spans="16:28" x14ac:dyDescent="0.2">
      <c r="P44416" s="12"/>
      <c r="AB44416"/>
    </row>
    <row r="44417" spans="16:28" x14ac:dyDescent="0.2">
      <c r="P44417" s="12"/>
      <c r="AB44417"/>
    </row>
    <row r="44418" spans="16:28" x14ac:dyDescent="0.2">
      <c r="P44418" s="12"/>
      <c r="AB44418"/>
    </row>
    <row r="44419" spans="16:28" x14ac:dyDescent="0.2">
      <c r="P44419" s="12"/>
      <c r="AB44419"/>
    </row>
    <row r="44420" spans="16:28" x14ac:dyDescent="0.2">
      <c r="P44420" s="12"/>
      <c r="AB44420"/>
    </row>
    <row r="44421" spans="16:28" x14ac:dyDescent="0.2">
      <c r="P44421" s="12"/>
      <c r="AB44421"/>
    </row>
    <row r="44422" spans="16:28" x14ac:dyDescent="0.2">
      <c r="P44422" s="12"/>
      <c r="AB44422"/>
    </row>
    <row r="44423" spans="16:28" x14ac:dyDescent="0.2">
      <c r="P44423" s="12"/>
      <c r="AB44423"/>
    </row>
    <row r="44424" spans="16:28" x14ac:dyDescent="0.2">
      <c r="P44424" s="12"/>
      <c r="AB44424"/>
    </row>
    <row r="44425" spans="16:28" x14ac:dyDescent="0.2">
      <c r="P44425" s="12"/>
      <c r="AB44425"/>
    </row>
    <row r="44426" spans="16:28" x14ac:dyDescent="0.2">
      <c r="P44426" s="12"/>
      <c r="AB44426"/>
    </row>
    <row r="44427" spans="16:28" x14ac:dyDescent="0.2">
      <c r="P44427" s="12"/>
      <c r="AB44427"/>
    </row>
    <row r="44428" spans="16:28" x14ac:dyDescent="0.2">
      <c r="P44428" s="12"/>
      <c r="AB44428"/>
    </row>
    <row r="44429" spans="16:28" x14ac:dyDescent="0.2">
      <c r="P44429" s="12"/>
      <c r="AB44429"/>
    </row>
    <row r="44430" spans="16:28" x14ac:dyDescent="0.2">
      <c r="P44430" s="12"/>
      <c r="AB44430"/>
    </row>
    <row r="44431" spans="16:28" x14ac:dyDescent="0.2">
      <c r="P44431" s="12"/>
      <c r="AB44431"/>
    </row>
    <row r="44432" spans="16:28" x14ac:dyDescent="0.2">
      <c r="P44432" s="12"/>
      <c r="AB44432"/>
    </row>
    <row r="44433" spans="16:28" x14ac:dyDescent="0.2">
      <c r="P44433" s="12"/>
      <c r="AB44433"/>
    </row>
    <row r="44434" spans="16:28" x14ac:dyDescent="0.2">
      <c r="P44434" s="12"/>
      <c r="AB44434"/>
    </row>
    <row r="44435" spans="16:28" x14ac:dyDescent="0.2">
      <c r="P44435" s="12"/>
      <c r="AB44435"/>
    </row>
    <row r="44436" spans="16:28" x14ac:dyDescent="0.2">
      <c r="P44436" s="12"/>
      <c r="AB44436"/>
    </row>
    <row r="44437" spans="16:28" x14ac:dyDescent="0.2">
      <c r="P44437" s="12"/>
      <c r="AB44437"/>
    </row>
    <row r="44438" spans="16:28" x14ac:dyDescent="0.2">
      <c r="P44438" s="12"/>
      <c r="AB44438"/>
    </row>
    <row r="44439" spans="16:28" x14ac:dyDescent="0.2">
      <c r="P44439" s="12"/>
      <c r="AB44439"/>
    </row>
    <row r="44440" spans="16:28" x14ac:dyDescent="0.2">
      <c r="P44440" s="12"/>
      <c r="AB44440"/>
    </row>
    <row r="44441" spans="16:28" x14ac:dyDescent="0.2">
      <c r="P44441" s="12"/>
      <c r="AB44441"/>
    </row>
    <row r="44442" spans="16:28" x14ac:dyDescent="0.2">
      <c r="P44442" s="12"/>
      <c r="AB44442"/>
    </row>
    <row r="44443" spans="16:28" x14ac:dyDescent="0.2">
      <c r="P44443" s="12"/>
      <c r="AB44443"/>
    </row>
    <row r="44444" spans="16:28" x14ac:dyDescent="0.2">
      <c r="P44444" s="12"/>
      <c r="AB44444"/>
    </row>
    <row r="44445" spans="16:28" x14ac:dyDescent="0.2">
      <c r="P44445" s="12"/>
      <c r="AB44445"/>
    </row>
    <row r="44446" spans="16:28" x14ac:dyDescent="0.2">
      <c r="P44446" s="12"/>
      <c r="AB44446"/>
    </row>
    <row r="44447" spans="16:28" x14ac:dyDescent="0.2">
      <c r="P44447" s="12"/>
      <c r="AB44447"/>
    </row>
    <row r="44448" spans="16:28" x14ac:dyDescent="0.2">
      <c r="P44448" s="12"/>
      <c r="AB44448"/>
    </row>
    <row r="44449" spans="16:28" x14ac:dyDescent="0.2">
      <c r="P44449" s="12"/>
      <c r="AB44449"/>
    </row>
    <row r="44450" spans="16:28" x14ac:dyDescent="0.2">
      <c r="P44450" s="12"/>
      <c r="AB44450"/>
    </row>
    <row r="44451" spans="16:28" x14ac:dyDescent="0.2">
      <c r="P44451" s="12"/>
      <c r="AB44451"/>
    </row>
    <row r="44452" spans="16:28" x14ac:dyDescent="0.2">
      <c r="P44452" s="12"/>
      <c r="AB44452"/>
    </row>
    <row r="44453" spans="16:28" x14ac:dyDescent="0.2">
      <c r="P44453" s="12"/>
      <c r="AB44453"/>
    </row>
    <row r="44454" spans="16:28" x14ac:dyDescent="0.2">
      <c r="P44454" s="12"/>
      <c r="AB44454"/>
    </row>
    <row r="44455" spans="16:28" x14ac:dyDescent="0.2">
      <c r="P44455" s="12"/>
      <c r="AB44455"/>
    </row>
    <row r="44456" spans="16:28" x14ac:dyDescent="0.2">
      <c r="P44456" s="12"/>
      <c r="AB44456"/>
    </row>
    <row r="44457" spans="16:28" x14ac:dyDescent="0.2">
      <c r="P44457" s="12"/>
      <c r="AB44457"/>
    </row>
    <row r="44458" spans="16:28" x14ac:dyDescent="0.2">
      <c r="P44458" s="12"/>
      <c r="AB44458"/>
    </row>
    <row r="44459" spans="16:28" x14ac:dyDescent="0.2">
      <c r="P44459" s="12"/>
      <c r="AB44459"/>
    </row>
    <row r="44460" spans="16:28" x14ac:dyDescent="0.2">
      <c r="P44460" s="12"/>
      <c r="AB44460"/>
    </row>
    <row r="44461" spans="16:28" x14ac:dyDescent="0.2">
      <c r="P44461" s="12"/>
      <c r="AB44461"/>
    </row>
    <row r="44462" spans="16:28" x14ac:dyDescent="0.2">
      <c r="P44462" s="12"/>
      <c r="AB44462"/>
    </row>
    <row r="44463" spans="16:28" x14ac:dyDescent="0.2">
      <c r="P44463" s="12"/>
      <c r="AB44463"/>
    </row>
    <row r="44464" spans="16:28" x14ac:dyDescent="0.2">
      <c r="P44464" s="12"/>
      <c r="AB44464"/>
    </row>
    <row r="44465" spans="16:28" x14ac:dyDescent="0.2">
      <c r="P44465" s="12"/>
      <c r="AB44465"/>
    </row>
    <row r="44466" spans="16:28" x14ac:dyDescent="0.2">
      <c r="P44466" s="12"/>
      <c r="AB44466"/>
    </row>
    <row r="44467" spans="16:28" x14ac:dyDescent="0.2">
      <c r="P44467" s="12"/>
      <c r="AB44467"/>
    </row>
    <row r="44468" spans="16:28" x14ac:dyDescent="0.2">
      <c r="P44468" s="12"/>
      <c r="AB44468"/>
    </row>
    <row r="44469" spans="16:28" x14ac:dyDescent="0.2">
      <c r="P44469" s="12"/>
      <c r="AB44469"/>
    </row>
    <row r="44470" spans="16:28" x14ac:dyDescent="0.2">
      <c r="P44470" s="12"/>
      <c r="AB44470"/>
    </row>
    <row r="44471" spans="16:28" x14ac:dyDescent="0.2">
      <c r="P44471" s="12"/>
      <c r="AB44471"/>
    </row>
    <row r="44472" spans="16:28" x14ac:dyDescent="0.2">
      <c r="P44472" s="12"/>
      <c r="AB44472"/>
    </row>
    <row r="44473" spans="16:28" x14ac:dyDescent="0.2">
      <c r="P44473" s="12"/>
      <c r="AB44473"/>
    </row>
    <row r="44474" spans="16:28" x14ac:dyDescent="0.2">
      <c r="P44474" s="12"/>
      <c r="AB44474"/>
    </row>
    <row r="44475" spans="16:28" x14ac:dyDescent="0.2">
      <c r="P44475" s="12"/>
      <c r="AB44475"/>
    </row>
    <row r="44476" spans="16:28" x14ac:dyDescent="0.2">
      <c r="P44476" s="12"/>
      <c r="AB44476"/>
    </row>
    <row r="44477" spans="16:28" x14ac:dyDescent="0.2">
      <c r="P44477" s="12"/>
      <c r="AB44477"/>
    </row>
    <row r="44478" spans="16:28" x14ac:dyDescent="0.2">
      <c r="P44478" s="12"/>
      <c r="AB44478"/>
    </row>
    <row r="44479" spans="16:28" x14ac:dyDescent="0.2">
      <c r="P44479" s="12"/>
      <c r="AB44479"/>
    </row>
    <row r="44480" spans="16:28" x14ac:dyDescent="0.2">
      <c r="P44480" s="12"/>
      <c r="AB44480"/>
    </row>
    <row r="44481" spans="16:28" x14ac:dyDescent="0.2">
      <c r="P44481" s="12"/>
      <c r="AB44481"/>
    </row>
    <row r="44482" spans="16:28" x14ac:dyDescent="0.2">
      <c r="P44482" s="12"/>
      <c r="AB44482"/>
    </row>
    <row r="44483" spans="16:28" x14ac:dyDescent="0.2">
      <c r="P44483" s="12"/>
      <c r="AB44483"/>
    </row>
    <row r="44484" spans="16:28" x14ac:dyDescent="0.2">
      <c r="P44484" s="12"/>
      <c r="AB44484"/>
    </row>
    <row r="44485" spans="16:28" x14ac:dyDescent="0.2">
      <c r="P44485" s="12"/>
      <c r="AB44485"/>
    </row>
    <row r="44486" spans="16:28" x14ac:dyDescent="0.2">
      <c r="P44486" s="12"/>
      <c r="AB44486"/>
    </row>
    <row r="44487" spans="16:28" x14ac:dyDescent="0.2">
      <c r="P44487" s="12"/>
      <c r="AB44487"/>
    </row>
    <row r="44488" spans="16:28" x14ac:dyDescent="0.2">
      <c r="P44488" s="12"/>
      <c r="AB44488"/>
    </row>
    <row r="44489" spans="16:28" x14ac:dyDescent="0.2">
      <c r="P44489" s="12"/>
      <c r="AB44489"/>
    </row>
    <row r="44490" spans="16:28" x14ac:dyDescent="0.2">
      <c r="P44490" s="12"/>
      <c r="AB44490"/>
    </row>
    <row r="44491" spans="16:28" x14ac:dyDescent="0.2">
      <c r="P44491" s="12"/>
      <c r="AB44491"/>
    </row>
    <row r="44492" spans="16:28" x14ac:dyDescent="0.2">
      <c r="P44492" s="12"/>
      <c r="AB44492"/>
    </row>
    <row r="44493" spans="16:28" x14ac:dyDescent="0.2">
      <c r="P44493" s="12"/>
      <c r="AB44493"/>
    </row>
    <row r="44494" spans="16:28" x14ac:dyDescent="0.2">
      <c r="P44494" s="12"/>
      <c r="AB44494"/>
    </row>
    <row r="44495" spans="16:28" x14ac:dyDescent="0.2">
      <c r="P44495" s="12"/>
      <c r="AB44495"/>
    </row>
    <row r="44496" spans="16:28" x14ac:dyDescent="0.2">
      <c r="P44496" s="12"/>
      <c r="AB44496"/>
    </row>
    <row r="44497" spans="16:28" x14ac:dyDescent="0.2">
      <c r="P44497" s="12"/>
      <c r="AB44497"/>
    </row>
    <row r="44498" spans="16:28" x14ac:dyDescent="0.2">
      <c r="P44498" s="12"/>
      <c r="AB44498"/>
    </row>
    <row r="44499" spans="16:28" x14ac:dyDescent="0.2">
      <c r="P44499" s="12"/>
      <c r="AB44499"/>
    </row>
    <row r="44500" spans="16:28" x14ac:dyDescent="0.2">
      <c r="P44500" s="12"/>
      <c r="AB44500"/>
    </row>
    <row r="44501" spans="16:28" x14ac:dyDescent="0.2">
      <c r="P44501" s="12"/>
      <c r="AB44501"/>
    </row>
    <row r="44502" spans="16:28" x14ac:dyDescent="0.2">
      <c r="P44502" s="12"/>
      <c r="AB44502"/>
    </row>
    <row r="44503" spans="16:28" x14ac:dyDescent="0.2">
      <c r="P44503" s="12"/>
      <c r="AB44503"/>
    </row>
    <row r="44504" spans="16:28" x14ac:dyDescent="0.2">
      <c r="P44504" s="12"/>
      <c r="AB44504"/>
    </row>
    <row r="44505" spans="16:28" x14ac:dyDescent="0.2">
      <c r="P44505" s="12"/>
      <c r="AB44505"/>
    </row>
    <row r="44506" spans="16:28" x14ac:dyDescent="0.2">
      <c r="P44506" s="12"/>
      <c r="AB44506"/>
    </row>
    <row r="44507" spans="16:28" x14ac:dyDescent="0.2">
      <c r="P44507" s="12"/>
      <c r="AB44507"/>
    </row>
    <row r="44508" spans="16:28" x14ac:dyDescent="0.2">
      <c r="P44508" s="12"/>
      <c r="AB44508"/>
    </row>
    <row r="44509" spans="16:28" x14ac:dyDescent="0.2">
      <c r="P44509" s="12"/>
      <c r="AB44509"/>
    </row>
    <row r="44510" spans="16:28" x14ac:dyDescent="0.2">
      <c r="P44510" s="12"/>
      <c r="AB44510"/>
    </row>
    <row r="44511" spans="16:28" x14ac:dyDescent="0.2">
      <c r="P44511" s="12"/>
      <c r="AB44511"/>
    </row>
    <row r="44512" spans="16:28" x14ac:dyDescent="0.2">
      <c r="P44512" s="12"/>
      <c r="AB44512"/>
    </row>
    <row r="44513" spans="16:28" x14ac:dyDescent="0.2">
      <c r="P44513" s="12"/>
      <c r="AB44513"/>
    </row>
    <row r="44514" spans="16:28" x14ac:dyDescent="0.2">
      <c r="P44514" s="12"/>
      <c r="AB44514"/>
    </row>
    <row r="44515" spans="16:28" x14ac:dyDescent="0.2">
      <c r="P44515" s="12"/>
      <c r="AB44515"/>
    </row>
    <row r="44516" spans="16:28" x14ac:dyDescent="0.2">
      <c r="P44516" s="12"/>
      <c r="AB44516"/>
    </row>
    <row r="44517" spans="16:28" x14ac:dyDescent="0.2">
      <c r="P44517" s="12"/>
      <c r="AB44517"/>
    </row>
    <row r="44518" spans="16:28" x14ac:dyDescent="0.2">
      <c r="P44518" s="12"/>
      <c r="AB44518"/>
    </row>
    <row r="44519" spans="16:28" x14ac:dyDescent="0.2">
      <c r="P44519" s="12"/>
      <c r="AB44519"/>
    </row>
    <row r="44520" spans="16:28" x14ac:dyDescent="0.2">
      <c r="P44520" s="12"/>
      <c r="AB44520"/>
    </row>
    <row r="44521" spans="16:28" x14ac:dyDescent="0.2">
      <c r="P44521" s="12"/>
      <c r="AB44521"/>
    </row>
    <row r="44522" spans="16:28" x14ac:dyDescent="0.2">
      <c r="P44522" s="12"/>
      <c r="AB44522"/>
    </row>
    <row r="44523" spans="16:28" x14ac:dyDescent="0.2">
      <c r="P44523" s="12"/>
      <c r="AB44523"/>
    </row>
    <row r="44524" spans="16:28" x14ac:dyDescent="0.2">
      <c r="P44524" s="12"/>
      <c r="AB44524"/>
    </row>
    <row r="44525" spans="16:28" x14ac:dyDescent="0.2">
      <c r="P44525" s="12"/>
      <c r="AB44525"/>
    </row>
    <row r="44526" spans="16:28" x14ac:dyDescent="0.2">
      <c r="P44526" s="12"/>
      <c r="AB44526"/>
    </row>
    <row r="44527" spans="16:28" x14ac:dyDescent="0.2">
      <c r="P44527" s="12"/>
      <c r="AB44527"/>
    </row>
    <row r="44528" spans="16:28" x14ac:dyDescent="0.2">
      <c r="P44528" s="12"/>
      <c r="AB44528"/>
    </row>
    <row r="44529" spans="16:28" x14ac:dyDescent="0.2">
      <c r="P44529" s="12"/>
      <c r="AB44529"/>
    </row>
    <row r="44530" spans="16:28" x14ac:dyDescent="0.2">
      <c r="P44530" s="12"/>
      <c r="AB44530"/>
    </row>
    <row r="44531" spans="16:28" x14ac:dyDescent="0.2">
      <c r="P44531" s="12"/>
      <c r="AB44531"/>
    </row>
    <row r="44532" spans="16:28" x14ac:dyDescent="0.2">
      <c r="P44532" s="12"/>
      <c r="AB44532"/>
    </row>
    <row r="44533" spans="16:28" x14ac:dyDescent="0.2">
      <c r="P44533" s="12"/>
      <c r="AB44533"/>
    </row>
    <row r="44534" spans="16:28" x14ac:dyDescent="0.2">
      <c r="P44534" s="12"/>
      <c r="AB44534"/>
    </row>
    <row r="44535" spans="16:28" x14ac:dyDescent="0.2">
      <c r="P44535" s="12"/>
      <c r="AB44535"/>
    </row>
    <row r="44536" spans="16:28" x14ac:dyDescent="0.2">
      <c r="P44536" s="12"/>
      <c r="AB44536"/>
    </row>
    <row r="44537" spans="16:28" x14ac:dyDescent="0.2">
      <c r="P44537" s="12"/>
      <c r="AB44537"/>
    </row>
    <row r="44538" spans="16:28" x14ac:dyDescent="0.2">
      <c r="P44538" s="12"/>
      <c r="AB44538"/>
    </row>
    <row r="44539" spans="16:28" x14ac:dyDescent="0.2">
      <c r="P44539" s="12"/>
      <c r="AB44539"/>
    </row>
    <row r="44540" spans="16:28" x14ac:dyDescent="0.2">
      <c r="P44540" s="12"/>
      <c r="AB44540"/>
    </row>
    <row r="44541" spans="16:28" x14ac:dyDescent="0.2">
      <c r="P44541" s="12"/>
      <c r="AB44541"/>
    </row>
    <row r="44542" spans="16:28" x14ac:dyDescent="0.2">
      <c r="P44542" s="12"/>
      <c r="AB44542"/>
    </row>
    <row r="44543" spans="16:28" x14ac:dyDescent="0.2">
      <c r="P44543" s="12"/>
      <c r="AB44543"/>
    </row>
    <row r="44544" spans="16:28" x14ac:dyDescent="0.2">
      <c r="P44544" s="12"/>
      <c r="AB44544"/>
    </row>
    <row r="44545" spans="16:28" x14ac:dyDescent="0.2">
      <c r="P44545" s="12"/>
      <c r="AB44545"/>
    </row>
    <row r="44546" spans="16:28" x14ac:dyDescent="0.2">
      <c r="P44546" s="12"/>
      <c r="AB44546"/>
    </row>
    <row r="44547" spans="16:28" x14ac:dyDescent="0.2">
      <c r="P44547" s="12"/>
      <c r="AB44547"/>
    </row>
    <row r="44548" spans="16:28" x14ac:dyDescent="0.2">
      <c r="P44548" s="12"/>
      <c r="AB44548"/>
    </row>
    <row r="44549" spans="16:28" x14ac:dyDescent="0.2">
      <c r="P44549" s="12"/>
      <c r="AB44549"/>
    </row>
    <row r="44550" spans="16:28" x14ac:dyDescent="0.2">
      <c r="P44550" s="12"/>
      <c r="AB44550"/>
    </row>
    <row r="44551" spans="16:28" x14ac:dyDescent="0.2">
      <c r="P44551" s="12"/>
      <c r="AB44551"/>
    </row>
    <row r="44552" spans="16:28" x14ac:dyDescent="0.2">
      <c r="P44552" s="12"/>
      <c r="AB44552"/>
    </row>
    <row r="44553" spans="16:28" x14ac:dyDescent="0.2">
      <c r="P44553" s="12"/>
      <c r="AB44553"/>
    </row>
    <row r="44554" spans="16:28" x14ac:dyDescent="0.2">
      <c r="P44554" s="12"/>
      <c r="AB44554"/>
    </row>
    <row r="44555" spans="16:28" x14ac:dyDescent="0.2">
      <c r="P44555" s="12"/>
      <c r="AB44555"/>
    </row>
    <row r="44556" spans="16:28" x14ac:dyDescent="0.2">
      <c r="P44556" s="12"/>
      <c r="AB44556"/>
    </row>
    <row r="44557" spans="16:28" x14ac:dyDescent="0.2">
      <c r="P44557" s="12"/>
      <c r="AB44557"/>
    </row>
    <row r="44558" spans="16:28" x14ac:dyDescent="0.2">
      <c r="P44558" s="12"/>
      <c r="AB44558"/>
    </row>
    <row r="44559" spans="16:28" x14ac:dyDescent="0.2">
      <c r="P44559" s="12"/>
      <c r="AB44559"/>
    </row>
    <row r="44560" spans="16:28" x14ac:dyDescent="0.2">
      <c r="P44560" s="12"/>
      <c r="AB44560"/>
    </row>
    <row r="44561" spans="16:28" x14ac:dyDescent="0.2">
      <c r="P44561" s="12"/>
      <c r="AB44561"/>
    </row>
    <row r="44562" spans="16:28" x14ac:dyDescent="0.2">
      <c r="P44562" s="12"/>
      <c r="AB44562"/>
    </row>
    <row r="44563" spans="16:28" x14ac:dyDescent="0.2">
      <c r="P44563" s="12"/>
      <c r="AB44563"/>
    </row>
    <row r="44564" spans="16:28" x14ac:dyDescent="0.2">
      <c r="P44564" s="12"/>
      <c r="AB44564"/>
    </row>
    <row r="44565" spans="16:28" x14ac:dyDescent="0.2">
      <c r="P44565" s="12"/>
      <c r="AB44565"/>
    </row>
    <row r="44566" spans="16:28" x14ac:dyDescent="0.2">
      <c r="P44566" s="12"/>
      <c r="AB44566"/>
    </row>
    <row r="44567" spans="16:28" x14ac:dyDescent="0.2">
      <c r="P44567" s="12"/>
      <c r="AB44567"/>
    </row>
    <row r="44568" spans="16:28" x14ac:dyDescent="0.2">
      <c r="P44568" s="12"/>
      <c r="AB44568"/>
    </row>
    <row r="44569" spans="16:28" x14ac:dyDescent="0.2">
      <c r="P44569" s="12"/>
      <c r="AB44569"/>
    </row>
    <row r="44570" spans="16:28" x14ac:dyDescent="0.2">
      <c r="P44570" s="12"/>
      <c r="AB44570"/>
    </row>
    <row r="44571" spans="16:28" x14ac:dyDescent="0.2">
      <c r="P44571" s="12"/>
      <c r="AB44571"/>
    </row>
    <row r="44572" spans="16:28" x14ac:dyDescent="0.2">
      <c r="P44572" s="12"/>
      <c r="AB44572"/>
    </row>
    <row r="44573" spans="16:28" x14ac:dyDescent="0.2">
      <c r="P44573" s="12"/>
      <c r="AB44573"/>
    </row>
    <row r="44574" spans="16:28" x14ac:dyDescent="0.2">
      <c r="P44574" s="12"/>
      <c r="AB44574"/>
    </row>
    <row r="44575" spans="16:28" x14ac:dyDescent="0.2">
      <c r="P44575" s="12"/>
      <c r="AB44575"/>
    </row>
    <row r="44576" spans="16:28" x14ac:dyDescent="0.2">
      <c r="P44576" s="12"/>
      <c r="AB44576"/>
    </row>
    <row r="44577" spans="16:28" x14ac:dyDescent="0.2">
      <c r="P44577" s="12"/>
      <c r="AB44577"/>
    </row>
    <row r="44578" spans="16:28" x14ac:dyDescent="0.2">
      <c r="P44578" s="12"/>
      <c r="AB44578"/>
    </row>
    <row r="44579" spans="16:28" x14ac:dyDescent="0.2">
      <c r="P44579" s="12"/>
      <c r="AB44579"/>
    </row>
    <row r="44580" spans="16:28" x14ac:dyDescent="0.2">
      <c r="P44580" s="12"/>
      <c r="AB44580"/>
    </row>
    <row r="44581" spans="16:28" x14ac:dyDescent="0.2">
      <c r="P44581" s="12"/>
      <c r="AB44581"/>
    </row>
    <row r="44582" spans="16:28" x14ac:dyDescent="0.2">
      <c r="P44582" s="12"/>
      <c r="AB44582"/>
    </row>
    <row r="44583" spans="16:28" x14ac:dyDescent="0.2">
      <c r="P44583" s="12"/>
      <c r="AB44583"/>
    </row>
    <row r="44584" spans="16:28" x14ac:dyDescent="0.2">
      <c r="P44584" s="12"/>
      <c r="AB44584"/>
    </row>
    <row r="44585" spans="16:28" x14ac:dyDescent="0.2">
      <c r="P44585" s="12"/>
      <c r="AB44585"/>
    </row>
    <row r="44586" spans="16:28" x14ac:dyDescent="0.2">
      <c r="P44586" s="12"/>
      <c r="AB44586"/>
    </row>
    <row r="44587" spans="16:28" x14ac:dyDescent="0.2">
      <c r="P44587" s="12"/>
      <c r="AB44587"/>
    </row>
    <row r="44588" spans="16:28" x14ac:dyDescent="0.2">
      <c r="P44588" s="12"/>
      <c r="AB44588"/>
    </row>
    <row r="44589" spans="16:28" x14ac:dyDescent="0.2">
      <c r="P44589" s="12"/>
      <c r="AB44589"/>
    </row>
    <row r="44590" spans="16:28" x14ac:dyDescent="0.2">
      <c r="P44590" s="12"/>
      <c r="AB44590"/>
    </row>
    <row r="44591" spans="16:28" x14ac:dyDescent="0.2">
      <c r="P44591" s="12"/>
      <c r="AB44591"/>
    </row>
    <row r="44592" spans="16:28" x14ac:dyDescent="0.2">
      <c r="P44592" s="12"/>
      <c r="AB44592"/>
    </row>
    <row r="44593" spans="16:28" x14ac:dyDescent="0.2">
      <c r="P44593" s="12"/>
      <c r="AB44593"/>
    </row>
    <row r="44594" spans="16:28" x14ac:dyDescent="0.2">
      <c r="P44594" s="12"/>
      <c r="AB44594"/>
    </row>
    <row r="44595" spans="16:28" x14ac:dyDescent="0.2">
      <c r="P44595" s="12"/>
      <c r="AB44595"/>
    </row>
    <row r="44596" spans="16:28" x14ac:dyDescent="0.2">
      <c r="P44596" s="12"/>
      <c r="AB44596"/>
    </row>
    <row r="44597" spans="16:28" x14ac:dyDescent="0.2">
      <c r="P44597" s="12"/>
      <c r="AB44597"/>
    </row>
    <row r="44598" spans="16:28" x14ac:dyDescent="0.2">
      <c r="P44598" s="12"/>
      <c r="AB44598"/>
    </row>
    <row r="44599" spans="16:28" x14ac:dyDescent="0.2">
      <c r="P44599" s="12"/>
      <c r="AB44599"/>
    </row>
    <row r="44600" spans="16:28" x14ac:dyDescent="0.2">
      <c r="P44600" s="12"/>
      <c r="AB44600"/>
    </row>
    <row r="44601" spans="16:28" x14ac:dyDescent="0.2">
      <c r="P44601" s="12"/>
      <c r="AB44601"/>
    </row>
    <row r="44602" spans="16:28" x14ac:dyDescent="0.2">
      <c r="P44602" s="12"/>
      <c r="AB44602"/>
    </row>
    <row r="44603" spans="16:28" x14ac:dyDescent="0.2">
      <c r="P44603" s="12"/>
      <c r="AB44603"/>
    </row>
    <row r="44604" spans="16:28" x14ac:dyDescent="0.2">
      <c r="P44604" s="12"/>
      <c r="AB44604"/>
    </row>
    <row r="44605" spans="16:28" x14ac:dyDescent="0.2">
      <c r="P44605" s="12"/>
      <c r="AB44605"/>
    </row>
    <row r="44606" spans="16:28" x14ac:dyDescent="0.2">
      <c r="P44606" s="12"/>
      <c r="AB44606"/>
    </row>
    <row r="44607" spans="16:28" x14ac:dyDescent="0.2">
      <c r="P44607" s="12"/>
      <c r="AB44607"/>
    </row>
    <row r="44608" spans="16:28" x14ac:dyDescent="0.2">
      <c r="P44608" s="12"/>
      <c r="AB44608"/>
    </row>
    <row r="44609" spans="16:28" x14ac:dyDescent="0.2">
      <c r="P44609" s="12"/>
      <c r="AB44609"/>
    </row>
    <row r="44610" spans="16:28" x14ac:dyDescent="0.2">
      <c r="P44610" s="12"/>
      <c r="AB44610"/>
    </row>
    <row r="44611" spans="16:28" x14ac:dyDescent="0.2">
      <c r="P44611" s="12"/>
      <c r="AB44611"/>
    </row>
    <row r="44612" spans="16:28" x14ac:dyDescent="0.2">
      <c r="P44612" s="12"/>
      <c r="AB44612"/>
    </row>
    <row r="44613" spans="16:28" x14ac:dyDescent="0.2">
      <c r="P44613" s="12"/>
      <c r="AB44613"/>
    </row>
    <row r="44614" spans="16:28" x14ac:dyDescent="0.2">
      <c r="P44614" s="12"/>
      <c r="AB44614"/>
    </row>
    <row r="44615" spans="16:28" x14ac:dyDescent="0.2">
      <c r="P44615" s="12"/>
      <c r="AB44615"/>
    </row>
    <row r="44616" spans="16:28" x14ac:dyDescent="0.2">
      <c r="P44616" s="12"/>
      <c r="AB44616"/>
    </row>
    <row r="44617" spans="16:28" x14ac:dyDescent="0.2">
      <c r="P44617" s="12"/>
      <c r="AB44617"/>
    </row>
    <row r="44618" spans="16:28" x14ac:dyDescent="0.2">
      <c r="P44618" s="12"/>
      <c r="AB44618"/>
    </row>
    <row r="44619" spans="16:28" x14ac:dyDescent="0.2">
      <c r="P44619" s="12"/>
      <c r="AB44619"/>
    </row>
    <row r="44620" spans="16:28" x14ac:dyDescent="0.2">
      <c r="P44620" s="12"/>
      <c r="AB44620"/>
    </row>
    <row r="44621" spans="16:28" x14ac:dyDescent="0.2">
      <c r="P44621" s="12"/>
      <c r="AB44621"/>
    </row>
    <row r="44622" spans="16:28" x14ac:dyDescent="0.2">
      <c r="P44622" s="12"/>
      <c r="AB44622"/>
    </row>
    <row r="44623" spans="16:28" x14ac:dyDescent="0.2">
      <c r="P44623" s="12"/>
      <c r="AB44623"/>
    </row>
    <row r="44624" spans="16:28" x14ac:dyDescent="0.2">
      <c r="P44624" s="12"/>
      <c r="AB44624"/>
    </row>
    <row r="44625" spans="16:28" x14ac:dyDescent="0.2">
      <c r="P44625" s="12"/>
      <c r="AB44625"/>
    </row>
    <row r="44626" spans="16:28" x14ac:dyDescent="0.2">
      <c r="P44626" s="12"/>
      <c r="AB44626"/>
    </row>
    <row r="44627" spans="16:28" x14ac:dyDescent="0.2">
      <c r="P44627" s="12"/>
      <c r="AB44627"/>
    </row>
    <row r="44628" spans="16:28" x14ac:dyDescent="0.2">
      <c r="P44628" s="12"/>
      <c r="AB44628"/>
    </row>
    <row r="44629" spans="16:28" x14ac:dyDescent="0.2">
      <c r="P44629" s="12"/>
      <c r="AB44629"/>
    </row>
    <row r="44630" spans="16:28" x14ac:dyDescent="0.2">
      <c r="P44630" s="12"/>
      <c r="AB44630"/>
    </row>
    <row r="44631" spans="16:28" x14ac:dyDescent="0.2">
      <c r="P44631" s="12"/>
      <c r="AB44631"/>
    </row>
    <row r="44632" spans="16:28" x14ac:dyDescent="0.2">
      <c r="P44632" s="12"/>
      <c r="AB44632"/>
    </row>
    <row r="44633" spans="16:28" x14ac:dyDescent="0.2">
      <c r="P44633" s="12"/>
      <c r="AB44633"/>
    </row>
    <row r="44634" spans="16:28" x14ac:dyDescent="0.2">
      <c r="P44634" s="12"/>
      <c r="AB44634"/>
    </row>
    <row r="44635" spans="16:28" x14ac:dyDescent="0.2">
      <c r="P44635" s="12"/>
      <c r="AB44635"/>
    </row>
    <row r="44636" spans="16:28" x14ac:dyDescent="0.2">
      <c r="P44636" s="12"/>
      <c r="AB44636"/>
    </row>
    <row r="44637" spans="16:28" x14ac:dyDescent="0.2">
      <c r="P44637" s="12"/>
      <c r="AB44637"/>
    </row>
    <row r="44638" spans="16:28" x14ac:dyDescent="0.2">
      <c r="P44638" s="12"/>
      <c r="AB44638"/>
    </row>
    <row r="44639" spans="16:28" x14ac:dyDescent="0.2">
      <c r="P44639" s="12"/>
      <c r="AB44639"/>
    </row>
    <row r="44640" spans="16:28" x14ac:dyDescent="0.2">
      <c r="P44640" s="12"/>
      <c r="AB44640"/>
    </row>
    <row r="44641" spans="16:28" x14ac:dyDescent="0.2">
      <c r="P44641" s="12"/>
      <c r="AB44641"/>
    </row>
    <row r="44642" spans="16:28" x14ac:dyDescent="0.2">
      <c r="P44642" s="12"/>
      <c r="AB44642"/>
    </row>
    <row r="44643" spans="16:28" x14ac:dyDescent="0.2">
      <c r="P44643" s="12"/>
      <c r="AB44643"/>
    </row>
    <row r="44644" spans="16:28" x14ac:dyDescent="0.2">
      <c r="P44644" s="12"/>
      <c r="AB44644"/>
    </row>
    <row r="44645" spans="16:28" x14ac:dyDescent="0.2">
      <c r="P44645" s="12"/>
      <c r="AB44645"/>
    </row>
    <row r="44646" spans="16:28" x14ac:dyDescent="0.2">
      <c r="P44646" s="12"/>
      <c r="AB44646"/>
    </row>
    <row r="44647" spans="16:28" x14ac:dyDescent="0.2">
      <c r="P44647" s="12"/>
      <c r="AB44647"/>
    </row>
    <row r="44648" spans="16:28" x14ac:dyDescent="0.2">
      <c r="P44648" s="12"/>
      <c r="AB44648"/>
    </row>
    <row r="44649" spans="16:28" x14ac:dyDescent="0.2">
      <c r="P44649" s="12"/>
      <c r="AB44649"/>
    </row>
    <row r="44650" spans="16:28" x14ac:dyDescent="0.2">
      <c r="P44650" s="12"/>
      <c r="AB44650"/>
    </row>
    <row r="44651" spans="16:28" x14ac:dyDescent="0.2">
      <c r="P44651" s="12"/>
      <c r="AB44651"/>
    </row>
    <row r="44652" spans="16:28" x14ac:dyDescent="0.2">
      <c r="P44652" s="12"/>
      <c r="AB44652"/>
    </row>
    <row r="44653" spans="16:28" x14ac:dyDescent="0.2">
      <c r="P44653" s="12"/>
      <c r="AB44653"/>
    </row>
    <row r="44654" spans="16:28" x14ac:dyDescent="0.2">
      <c r="P44654" s="12"/>
      <c r="AB44654"/>
    </row>
    <row r="44655" spans="16:28" x14ac:dyDescent="0.2">
      <c r="P44655" s="12"/>
      <c r="AB44655"/>
    </row>
    <row r="44656" spans="16:28" x14ac:dyDescent="0.2">
      <c r="P44656" s="12"/>
      <c r="AB44656"/>
    </row>
    <row r="44657" spans="16:28" x14ac:dyDescent="0.2">
      <c r="P44657" s="12"/>
      <c r="AB44657"/>
    </row>
    <row r="44658" spans="16:28" x14ac:dyDescent="0.2">
      <c r="P44658" s="12"/>
      <c r="AB44658"/>
    </row>
    <row r="44659" spans="16:28" x14ac:dyDescent="0.2">
      <c r="P44659" s="12"/>
      <c r="AB44659"/>
    </row>
    <row r="44660" spans="16:28" x14ac:dyDescent="0.2">
      <c r="P44660" s="12"/>
      <c r="AB44660"/>
    </row>
    <row r="44661" spans="16:28" x14ac:dyDescent="0.2">
      <c r="P44661" s="12"/>
      <c r="AB44661"/>
    </row>
    <row r="44662" spans="16:28" x14ac:dyDescent="0.2">
      <c r="P44662" s="12"/>
      <c r="AB44662"/>
    </row>
    <row r="44663" spans="16:28" x14ac:dyDescent="0.2">
      <c r="P44663" s="12"/>
      <c r="AB44663"/>
    </row>
    <row r="44664" spans="16:28" x14ac:dyDescent="0.2">
      <c r="P44664" s="12"/>
      <c r="AB44664"/>
    </row>
    <row r="44665" spans="16:28" x14ac:dyDescent="0.2">
      <c r="P44665" s="12"/>
      <c r="AB44665"/>
    </row>
    <row r="44666" spans="16:28" x14ac:dyDescent="0.2">
      <c r="P44666" s="12"/>
      <c r="AB44666"/>
    </row>
    <row r="44667" spans="16:28" x14ac:dyDescent="0.2">
      <c r="P44667" s="12"/>
      <c r="AB44667"/>
    </row>
    <row r="44668" spans="16:28" x14ac:dyDescent="0.2">
      <c r="P44668" s="12"/>
      <c r="AB44668"/>
    </row>
    <row r="44669" spans="16:28" x14ac:dyDescent="0.2">
      <c r="P44669" s="12"/>
      <c r="AB44669"/>
    </row>
    <row r="44670" spans="16:28" x14ac:dyDescent="0.2">
      <c r="P44670" s="12"/>
      <c r="AB44670"/>
    </row>
    <row r="44671" spans="16:28" x14ac:dyDescent="0.2">
      <c r="P44671" s="12"/>
      <c r="AB44671"/>
    </row>
    <row r="44672" spans="16:28" x14ac:dyDescent="0.2">
      <c r="P44672" s="12"/>
      <c r="AB44672"/>
    </row>
    <row r="44673" spans="16:28" x14ac:dyDescent="0.2">
      <c r="P44673" s="12"/>
      <c r="AB44673"/>
    </row>
    <row r="44674" spans="16:28" x14ac:dyDescent="0.2">
      <c r="P44674" s="12"/>
      <c r="AB44674"/>
    </row>
    <row r="44675" spans="16:28" x14ac:dyDescent="0.2">
      <c r="P44675" s="12"/>
      <c r="AB44675"/>
    </row>
    <row r="44676" spans="16:28" x14ac:dyDescent="0.2">
      <c r="P44676" s="12"/>
      <c r="AB44676"/>
    </row>
    <row r="44677" spans="16:28" x14ac:dyDescent="0.2">
      <c r="P44677" s="12"/>
      <c r="AB44677"/>
    </row>
    <row r="44678" spans="16:28" x14ac:dyDescent="0.2">
      <c r="P44678" s="12"/>
      <c r="AB44678"/>
    </row>
    <row r="44679" spans="16:28" x14ac:dyDescent="0.2">
      <c r="P44679" s="12"/>
      <c r="AB44679"/>
    </row>
    <row r="44680" spans="16:28" x14ac:dyDescent="0.2">
      <c r="P44680" s="12"/>
      <c r="AB44680"/>
    </row>
    <row r="44681" spans="16:28" x14ac:dyDescent="0.2">
      <c r="P44681" s="12"/>
      <c r="AB44681"/>
    </row>
    <row r="44682" spans="16:28" x14ac:dyDescent="0.2">
      <c r="P44682" s="12"/>
      <c r="AB44682"/>
    </row>
    <row r="44683" spans="16:28" x14ac:dyDescent="0.2">
      <c r="P44683" s="12"/>
      <c r="AB44683"/>
    </row>
    <row r="44684" spans="16:28" x14ac:dyDescent="0.2">
      <c r="P44684" s="12"/>
      <c r="AB44684"/>
    </row>
    <row r="44685" spans="16:28" x14ac:dyDescent="0.2">
      <c r="P44685" s="12"/>
      <c r="AB44685"/>
    </row>
    <row r="44686" spans="16:28" x14ac:dyDescent="0.2">
      <c r="P44686" s="12"/>
      <c r="AB44686"/>
    </row>
    <row r="44687" spans="16:28" x14ac:dyDescent="0.2">
      <c r="P44687" s="12"/>
      <c r="AB44687"/>
    </row>
    <row r="44688" spans="16:28" x14ac:dyDescent="0.2">
      <c r="P44688" s="12"/>
      <c r="AB44688"/>
    </row>
    <row r="44689" spans="16:28" x14ac:dyDescent="0.2">
      <c r="P44689" s="12"/>
      <c r="AB44689"/>
    </row>
    <row r="44690" spans="16:28" x14ac:dyDescent="0.2">
      <c r="P44690" s="12"/>
      <c r="AB44690"/>
    </row>
    <row r="44691" spans="16:28" x14ac:dyDescent="0.2">
      <c r="P44691" s="12"/>
      <c r="AB44691"/>
    </row>
    <row r="44692" spans="16:28" x14ac:dyDescent="0.2">
      <c r="P44692" s="12"/>
      <c r="AB44692"/>
    </row>
    <row r="44693" spans="16:28" x14ac:dyDescent="0.2">
      <c r="P44693" s="12"/>
      <c r="AB44693"/>
    </row>
    <row r="44694" spans="16:28" x14ac:dyDescent="0.2">
      <c r="P44694" s="12"/>
      <c r="AB44694"/>
    </row>
    <row r="44695" spans="16:28" x14ac:dyDescent="0.2">
      <c r="P44695" s="12"/>
      <c r="AB44695"/>
    </row>
    <row r="44696" spans="16:28" x14ac:dyDescent="0.2">
      <c r="P44696" s="12"/>
      <c r="AB44696"/>
    </row>
    <row r="44697" spans="16:28" x14ac:dyDescent="0.2">
      <c r="P44697" s="12"/>
      <c r="AB44697"/>
    </row>
    <row r="44698" spans="16:28" x14ac:dyDescent="0.2">
      <c r="P44698" s="12"/>
      <c r="AB44698"/>
    </row>
    <row r="44699" spans="16:28" x14ac:dyDescent="0.2">
      <c r="P44699" s="12"/>
      <c r="AB44699"/>
    </row>
    <row r="44700" spans="16:28" x14ac:dyDescent="0.2">
      <c r="P44700" s="12"/>
      <c r="AB44700"/>
    </row>
    <row r="44701" spans="16:28" x14ac:dyDescent="0.2">
      <c r="P44701" s="12"/>
      <c r="AB44701"/>
    </row>
    <row r="44702" spans="16:28" x14ac:dyDescent="0.2">
      <c r="P44702" s="12"/>
      <c r="AB44702"/>
    </row>
    <row r="44703" spans="16:28" x14ac:dyDescent="0.2">
      <c r="P44703" s="12"/>
      <c r="AB44703"/>
    </row>
    <row r="44704" spans="16:28" x14ac:dyDescent="0.2">
      <c r="P44704" s="12"/>
      <c r="AB44704"/>
    </row>
    <row r="44705" spans="16:28" x14ac:dyDescent="0.2">
      <c r="P44705" s="12"/>
      <c r="AB44705"/>
    </row>
    <row r="44706" spans="16:28" x14ac:dyDescent="0.2">
      <c r="P44706" s="12"/>
      <c r="AB44706"/>
    </row>
    <row r="44707" spans="16:28" x14ac:dyDescent="0.2">
      <c r="P44707" s="12"/>
      <c r="AB44707"/>
    </row>
    <row r="44708" spans="16:28" x14ac:dyDescent="0.2">
      <c r="P44708" s="12"/>
      <c r="AB44708"/>
    </row>
    <row r="44709" spans="16:28" x14ac:dyDescent="0.2">
      <c r="P44709" s="12"/>
      <c r="AB44709"/>
    </row>
    <row r="44710" spans="16:28" x14ac:dyDescent="0.2">
      <c r="P44710" s="12"/>
      <c r="AB44710"/>
    </row>
    <row r="44711" spans="16:28" x14ac:dyDescent="0.2">
      <c r="P44711" s="12"/>
      <c r="AB44711"/>
    </row>
    <row r="44712" spans="16:28" x14ac:dyDescent="0.2">
      <c r="P44712" s="12"/>
      <c r="AB44712"/>
    </row>
    <row r="44713" spans="16:28" x14ac:dyDescent="0.2">
      <c r="P44713" s="12"/>
      <c r="AB44713"/>
    </row>
    <row r="44714" spans="16:28" x14ac:dyDescent="0.2">
      <c r="P44714" s="12"/>
      <c r="AB44714"/>
    </row>
    <row r="44715" spans="16:28" x14ac:dyDescent="0.2">
      <c r="P44715" s="12"/>
      <c r="AB44715"/>
    </row>
    <row r="44716" spans="16:28" x14ac:dyDescent="0.2">
      <c r="P44716" s="12"/>
      <c r="AB44716"/>
    </row>
    <row r="44717" spans="16:28" x14ac:dyDescent="0.2">
      <c r="P44717" s="12"/>
      <c r="AB44717"/>
    </row>
    <row r="44718" spans="16:28" x14ac:dyDescent="0.2">
      <c r="P44718" s="12"/>
      <c r="AB44718"/>
    </row>
    <row r="44719" spans="16:28" x14ac:dyDescent="0.2">
      <c r="P44719" s="12"/>
      <c r="AB44719"/>
    </row>
    <row r="44720" spans="16:28" x14ac:dyDescent="0.2">
      <c r="P44720" s="12"/>
      <c r="AB44720"/>
    </row>
    <row r="44721" spans="16:28" x14ac:dyDescent="0.2">
      <c r="P44721" s="12"/>
      <c r="AB44721"/>
    </row>
    <row r="44722" spans="16:28" x14ac:dyDescent="0.2">
      <c r="P44722" s="12"/>
      <c r="AB44722"/>
    </row>
    <row r="44723" spans="16:28" x14ac:dyDescent="0.2">
      <c r="P44723" s="12"/>
      <c r="AB44723"/>
    </row>
    <row r="44724" spans="16:28" x14ac:dyDescent="0.2">
      <c r="P44724" s="12"/>
      <c r="AB44724"/>
    </row>
    <row r="44725" spans="16:28" x14ac:dyDescent="0.2">
      <c r="P44725" s="12"/>
      <c r="AB44725"/>
    </row>
    <row r="44726" spans="16:28" x14ac:dyDescent="0.2">
      <c r="P44726" s="12"/>
      <c r="AB44726"/>
    </row>
    <row r="44727" spans="16:28" x14ac:dyDescent="0.2">
      <c r="P44727" s="12"/>
      <c r="AB44727"/>
    </row>
    <row r="44728" spans="16:28" x14ac:dyDescent="0.2">
      <c r="P44728" s="12"/>
      <c r="AB44728"/>
    </row>
    <row r="44729" spans="16:28" x14ac:dyDescent="0.2">
      <c r="P44729" s="12"/>
      <c r="AB44729"/>
    </row>
    <row r="44730" spans="16:28" x14ac:dyDescent="0.2">
      <c r="P44730" s="12"/>
      <c r="AB44730"/>
    </row>
    <row r="44731" spans="16:28" x14ac:dyDescent="0.2">
      <c r="P44731" s="12"/>
      <c r="AB44731"/>
    </row>
    <row r="44732" spans="16:28" x14ac:dyDescent="0.2">
      <c r="P44732" s="12"/>
      <c r="AB44732"/>
    </row>
    <row r="44733" spans="16:28" x14ac:dyDescent="0.2">
      <c r="P44733" s="12"/>
      <c r="AB44733"/>
    </row>
    <row r="44734" spans="16:28" x14ac:dyDescent="0.2">
      <c r="P44734" s="12"/>
      <c r="AB44734"/>
    </row>
    <row r="44735" spans="16:28" x14ac:dyDescent="0.2">
      <c r="P44735" s="12"/>
      <c r="AB44735"/>
    </row>
    <row r="44736" spans="16:28" x14ac:dyDescent="0.2">
      <c r="P44736" s="12"/>
      <c r="AB44736"/>
    </row>
    <row r="44737" spans="16:28" x14ac:dyDescent="0.2">
      <c r="P44737" s="12"/>
      <c r="AB44737"/>
    </row>
    <row r="44738" spans="16:28" x14ac:dyDescent="0.2">
      <c r="P44738" s="12"/>
      <c r="AB44738"/>
    </row>
    <row r="44739" spans="16:28" x14ac:dyDescent="0.2">
      <c r="P44739" s="12"/>
      <c r="AB44739"/>
    </row>
    <row r="44740" spans="16:28" x14ac:dyDescent="0.2">
      <c r="P44740" s="12"/>
      <c r="AB44740"/>
    </row>
    <row r="44741" spans="16:28" x14ac:dyDescent="0.2">
      <c r="P44741" s="12"/>
      <c r="AB44741"/>
    </row>
    <row r="44742" spans="16:28" x14ac:dyDescent="0.2">
      <c r="P44742" s="12"/>
      <c r="AB44742"/>
    </row>
    <row r="44743" spans="16:28" x14ac:dyDescent="0.2">
      <c r="P44743" s="12"/>
      <c r="AB44743"/>
    </row>
    <row r="44744" spans="16:28" x14ac:dyDescent="0.2">
      <c r="P44744" s="12"/>
      <c r="AB44744"/>
    </row>
    <row r="44745" spans="16:28" x14ac:dyDescent="0.2">
      <c r="P44745" s="12"/>
      <c r="AB44745"/>
    </row>
    <row r="44746" spans="16:28" x14ac:dyDescent="0.2">
      <c r="P44746" s="12"/>
      <c r="AB44746"/>
    </row>
    <row r="44747" spans="16:28" x14ac:dyDescent="0.2">
      <c r="P44747" s="12"/>
      <c r="AB44747"/>
    </row>
    <row r="44748" spans="16:28" x14ac:dyDescent="0.2">
      <c r="P44748" s="12"/>
      <c r="AB44748"/>
    </row>
    <row r="44749" spans="16:28" x14ac:dyDescent="0.2">
      <c r="P44749" s="12"/>
      <c r="AB44749"/>
    </row>
    <row r="44750" spans="16:28" x14ac:dyDescent="0.2">
      <c r="P44750" s="12"/>
      <c r="AB44750"/>
    </row>
    <row r="44751" spans="16:28" x14ac:dyDescent="0.2">
      <c r="P44751" s="12"/>
      <c r="AB44751"/>
    </row>
    <row r="44752" spans="16:28" x14ac:dyDescent="0.2">
      <c r="P44752" s="12"/>
      <c r="AB44752"/>
    </row>
    <row r="44753" spans="16:28" x14ac:dyDescent="0.2">
      <c r="P44753" s="12"/>
      <c r="AB44753"/>
    </row>
    <row r="44754" spans="16:28" x14ac:dyDescent="0.2">
      <c r="P44754" s="12"/>
      <c r="AB44754"/>
    </row>
    <row r="44755" spans="16:28" x14ac:dyDescent="0.2">
      <c r="P44755" s="12"/>
      <c r="AB44755"/>
    </row>
    <row r="44756" spans="16:28" x14ac:dyDescent="0.2">
      <c r="P44756" s="12"/>
      <c r="AB44756"/>
    </row>
    <row r="44757" spans="16:28" x14ac:dyDescent="0.2">
      <c r="P44757" s="12"/>
      <c r="AB44757"/>
    </row>
    <row r="44758" spans="16:28" x14ac:dyDescent="0.2">
      <c r="P44758" s="12"/>
      <c r="AB44758"/>
    </row>
    <row r="44759" spans="16:28" x14ac:dyDescent="0.2">
      <c r="P44759" s="12"/>
      <c r="AB44759"/>
    </row>
    <row r="44760" spans="16:28" x14ac:dyDescent="0.2">
      <c r="P44760" s="12"/>
      <c r="AB44760"/>
    </row>
    <row r="44761" spans="16:28" x14ac:dyDescent="0.2">
      <c r="P44761" s="12"/>
      <c r="AB44761"/>
    </row>
    <row r="44762" spans="16:28" x14ac:dyDescent="0.2">
      <c r="P44762" s="12"/>
      <c r="AB44762"/>
    </row>
    <row r="44763" spans="16:28" x14ac:dyDescent="0.2">
      <c r="P44763" s="12"/>
      <c r="AB44763"/>
    </row>
    <row r="44764" spans="16:28" x14ac:dyDescent="0.2">
      <c r="P44764" s="12"/>
      <c r="AB44764"/>
    </row>
    <row r="44765" spans="16:28" x14ac:dyDescent="0.2">
      <c r="P44765" s="12"/>
      <c r="AB44765"/>
    </row>
    <row r="44766" spans="16:28" x14ac:dyDescent="0.2">
      <c r="P44766" s="12"/>
      <c r="AB44766"/>
    </row>
    <row r="44767" spans="16:28" x14ac:dyDescent="0.2">
      <c r="P44767" s="12"/>
      <c r="AB44767"/>
    </row>
    <row r="44768" spans="16:28" x14ac:dyDescent="0.2">
      <c r="P44768" s="12"/>
      <c r="AB44768"/>
    </row>
    <row r="44769" spans="16:28" x14ac:dyDescent="0.2">
      <c r="P44769" s="12"/>
      <c r="AB44769"/>
    </row>
    <row r="44770" spans="16:28" x14ac:dyDescent="0.2">
      <c r="P44770" s="12"/>
      <c r="AB44770"/>
    </row>
    <row r="44771" spans="16:28" x14ac:dyDescent="0.2">
      <c r="P44771" s="12"/>
      <c r="AB44771"/>
    </row>
    <row r="44772" spans="16:28" x14ac:dyDescent="0.2">
      <c r="P44772" s="12"/>
      <c r="AB44772"/>
    </row>
    <row r="44773" spans="16:28" x14ac:dyDescent="0.2">
      <c r="P44773" s="12"/>
      <c r="AB44773"/>
    </row>
    <row r="44774" spans="16:28" x14ac:dyDescent="0.2">
      <c r="P44774" s="12"/>
      <c r="AB44774"/>
    </row>
    <row r="44775" spans="16:28" x14ac:dyDescent="0.2">
      <c r="P44775" s="12"/>
      <c r="AB44775"/>
    </row>
    <row r="44776" spans="16:28" x14ac:dyDescent="0.2">
      <c r="P44776" s="12"/>
      <c r="AB44776"/>
    </row>
    <row r="44777" spans="16:28" x14ac:dyDescent="0.2">
      <c r="P44777" s="12"/>
      <c r="AB44777"/>
    </row>
    <row r="44778" spans="16:28" x14ac:dyDescent="0.2">
      <c r="P44778" s="12"/>
      <c r="AB44778"/>
    </row>
    <row r="44779" spans="16:28" x14ac:dyDescent="0.2">
      <c r="P44779" s="12"/>
      <c r="AB44779"/>
    </row>
    <row r="44780" spans="16:28" x14ac:dyDescent="0.2">
      <c r="P44780" s="12"/>
      <c r="AB44780"/>
    </row>
    <row r="44781" spans="16:28" x14ac:dyDescent="0.2">
      <c r="P44781" s="12"/>
      <c r="AB44781"/>
    </row>
    <row r="44782" spans="16:28" x14ac:dyDescent="0.2">
      <c r="P44782" s="12"/>
      <c r="AB44782"/>
    </row>
    <row r="44783" spans="16:28" x14ac:dyDescent="0.2">
      <c r="P44783" s="12"/>
      <c r="AB44783"/>
    </row>
    <row r="44784" spans="16:28" x14ac:dyDescent="0.2">
      <c r="P44784" s="12"/>
      <c r="AB44784"/>
    </row>
    <row r="44785" spans="16:28" x14ac:dyDescent="0.2">
      <c r="P44785" s="12"/>
      <c r="AB44785"/>
    </row>
    <row r="44786" spans="16:28" x14ac:dyDescent="0.2">
      <c r="P44786" s="12"/>
      <c r="AB44786"/>
    </row>
    <row r="44787" spans="16:28" x14ac:dyDescent="0.2">
      <c r="P44787" s="12"/>
      <c r="AB44787"/>
    </row>
    <row r="44788" spans="16:28" x14ac:dyDescent="0.2">
      <c r="P44788" s="12"/>
      <c r="AB44788"/>
    </row>
    <row r="44789" spans="16:28" x14ac:dyDescent="0.2">
      <c r="P44789" s="12"/>
      <c r="AB44789"/>
    </row>
    <row r="44790" spans="16:28" x14ac:dyDescent="0.2">
      <c r="P44790" s="12"/>
      <c r="AB44790"/>
    </row>
    <row r="44791" spans="16:28" x14ac:dyDescent="0.2">
      <c r="P44791" s="12"/>
      <c r="AB44791"/>
    </row>
    <row r="44792" spans="16:28" x14ac:dyDescent="0.2">
      <c r="P44792" s="12"/>
      <c r="AB44792"/>
    </row>
    <row r="44793" spans="16:28" x14ac:dyDescent="0.2">
      <c r="P44793" s="12"/>
      <c r="AB44793"/>
    </row>
    <row r="44794" spans="16:28" x14ac:dyDescent="0.2">
      <c r="P44794" s="12"/>
      <c r="AB44794"/>
    </row>
    <row r="44795" spans="16:28" x14ac:dyDescent="0.2">
      <c r="P44795" s="12"/>
      <c r="AB44795"/>
    </row>
    <row r="44796" spans="16:28" x14ac:dyDescent="0.2">
      <c r="P44796" s="12"/>
      <c r="AB44796"/>
    </row>
    <row r="44797" spans="16:28" x14ac:dyDescent="0.2">
      <c r="P44797" s="12"/>
      <c r="AB44797"/>
    </row>
    <row r="44798" spans="16:28" x14ac:dyDescent="0.2">
      <c r="P44798" s="12"/>
      <c r="AB44798"/>
    </row>
    <row r="44799" spans="16:28" x14ac:dyDescent="0.2">
      <c r="P44799" s="12"/>
      <c r="AB44799"/>
    </row>
    <row r="44800" spans="16:28" x14ac:dyDescent="0.2">
      <c r="P44800" s="12"/>
      <c r="AB44800"/>
    </row>
    <row r="44801" spans="16:28" x14ac:dyDescent="0.2">
      <c r="P44801" s="12"/>
      <c r="AB44801"/>
    </row>
    <row r="44802" spans="16:28" x14ac:dyDescent="0.2">
      <c r="P44802" s="12"/>
      <c r="AB44802"/>
    </row>
    <row r="44803" spans="16:28" x14ac:dyDescent="0.2">
      <c r="P44803" s="12"/>
      <c r="AB44803"/>
    </row>
    <row r="44804" spans="16:28" x14ac:dyDescent="0.2">
      <c r="P44804" s="12"/>
      <c r="AB44804"/>
    </row>
    <row r="44805" spans="16:28" x14ac:dyDescent="0.2">
      <c r="P44805" s="12"/>
      <c r="AB44805"/>
    </row>
    <row r="44806" spans="16:28" x14ac:dyDescent="0.2">
      <c r="P44806" s="12"/>
      <c r="AB44806"/>
    </row>
    <row r="44807" spans="16:28" x14ac:dyDescent="0.2">
      <c r="P44807" s="12"/>
      <c r="AB44807"/>
    </row>
    <row r="44808" spans="16:28" x14ac:dyDescent="0.2">
      <c r="P44808" s="12"/>
      <c r="AB44808"/>
    </row>
    <row r="44809" spans="16:28" x14ac:dyDescent="0.2">
      <c r="P44809" s="12"/>
      <c r="AB44809"/>
    </row>
    <row r="44810" spans="16:28" x14ac:dyDescent="0.2">
      <c r="P44810" s="12"/>
      <c r="AB44810"/>
    </row>
    <row r="44811" spans="16:28" x14ac:dyDescent="0.2">
      <c r="P44811" s="12"/>
      <c r="AB44811"/>
    </row>
    <row r="44812" spans="16:28" x14ac:dyDescent="0.2">
      <c r="P44812" s="12"/>
      <c r="AB44812"/>
    </row>
    <row r="44813" spans="16:28" x14ac:dyDescent="0.2">
      <c r="P44813" s="12"/>
      <c r="AB44813"/>
    </row>
    <row r="44814" spans="16:28" x14ac:dyDescent="0.2">
      <c r="P44814" s="12"/>
      <c r="AB44814"/>
    </row>
    <row r="44815" spans="16:28" x14ac:dyDescent="0.2">
      <c r="P44815" s="12"/>
      <c r="AB44815"/>
    </row>
    <row r="44816" spans="16:28" x14ac:dyDescent="0.2">
      <c r="P44816" s="12"/>
      <c r="AB44816"/>
    </row>
    <row r="44817" spans="16:28" x14ac:dyDescent="0.2">
      <c r="P44817" s="12"/>
      <c r="AB44817"/>
    </row>
    <row r="44818" spans="16:28" x14ac:dyDescent="0.2">
      <c r="P44818" s="12"/>
      <c r="AB44818"/>
    </row>
    <row r="44819" spans="16:28" x14ac:dyDescent="0.2">
      <c r="P44819" s="12"/>
      <c r="AB44819"/>
    </row>
    <row r="44820" spans="16:28" x14ac:dyDescent="0.2">
      <c r="P44820" s="12"/>
      <c r="AB44820"/>
    </row>
    <row r="44821" spans="16:28" x14ac:dyDescent="0.2">
      <c r="P44821" s="12"/>
      <c r="AB44821"/>
    </row>
    <row r="44822" spans="16:28" x14ac:dyDescent="0.2">
      <c r="P44822" s="12"/>
      <c r="AB44822"/>
    </row>
    <row r="44823" spans="16:28" x14ac:dyDescent="0.2">
      <c r="P44823" s="12"/>
      <c r="AB44823"/>
    </row>
    <row r="44824" spans="16:28" x14ac:dyDescent="0.2">
      <c r="P44824" s="12"/>
      <c r="AB44824"/>
    </row>
    <row r="44825" spans="16:28" x14ac:dyDescent="0.2">
      <c r="P44825" s="12"/>
      <c r="AB44825"/>
    </row>
    <row r="44826" spans="16:28" x14ac:dyDescent="0.2">
      <c r="P44826" s="12"/>
      <c r="AB44826"/>
    </row>
    <row r="44827" spans="16:28" x14ac:dyDescent="0.2">
      <c r="P44827" s="12"/>
      <c r="AB44827"/>
    </row>
    <row r="44828" spans="16:28" x14ac:dyDescent="0.2">
      <c r="P44828" s="12"/>
      <c r="AB44828"/>
    </row>
    <row r="44829" spans="16:28" x14ac:dyDescent="0.2">
      <c r="P44829" s="12"/>
      <c r="AB44829"/>
    </row>
    <row r="44830" spans="16:28" x14ac:dyDescent="0.2">
      <c r="P44830" s="12"/>
      <c r="AB44830"/>
    </row>
    <row r="44831" spans="16:28" x14ac:dyDescent="0.2">
      <c r="P44831" s="12"/>
      <c r="AB44831"/>
    </row>
    <row r="44832" spans="16:28" x14ac:dyDescent="0.2">
      <c r="P44832" s="12"/>
      <c r="AB44832"/>
    </row>
    <row r="44833" spans="16:28" x14ac:dyDescent="0.2">
      <c r="P44833" s="12"/>
      <c r="AB44833"/>
    </row>
    <row r="44834" spans="16:28" x14ac:dyDescent="0.2">
      <c r="P44834" s="12"/>
      <c r="AB44834"/>
    </row>
    <row r="44835" spans="16:28" x14ac:dyDescent="0.2">
      <c r="P44835" s="12"/>
      <c r="AB44835"/>
    </row>
    <row r="44836" spans="16:28" x14ac:dyDescent="0.2">
      <c r="P44836" s="12"/>
      <c r="AB44836"/>
    </row>
    <row r="44837" spans="16:28" x14ac:dyDescent="0.2">
      <c r="P44837" s="12"/>
      <c r="AB44837"/>
    </row>
    <row r="44838" spans="16:28" x14ac:dyDescent="0.2">
      <c r="P44838" s="12"/>
      <c r="AB44838"/>
    </row>
    <row r="44839" spans="16:28" x14ac:dyDescent="0.2">
      <c r="P44839" s="12"/>
      <c r="AB44839"/>
    </row>
    <row r="44840" spans="16:28" x14ac:dyDescent="0.2">
      <c r="P44840" s="12"/>
      <c r="AB44840"/>
    </row>
    <row r="44841" spans="16:28" x14ac:dyDescent="0.2">
      <c r="P44841" s="12"/>
      <c r="AB44841"/>
    </row>
    <row r="44842" spans="16:28" x14ac:dyDescent="0.2">
      <c r="P44842" s="12"/>
      <c r="AB44842"/>
    </row>
    <row r="44843" spans="16:28" x14ac:dyDescent="0.2">
      <c r="P44843" s="12"/>
      <c r="AB44843"/>
    </row>
    <row r="44844" spans="16:28" x14ac:dyDescent="0.2">
      <c r="P44844" s="12"/>
      <c r="AB44844"/>
    </row>
    <row r="44845" spans="16:28" x14ac:dyDescent="0.2">
      <c r="P44845" s="12"/>
      <c r="AB44845"/>
    </row>
    <row r="44846" spans="16:28" x14ac:dyDescent="0.2">
      <c r="P44846" s="12"/>
      <c r="AB44846"/>
    </row>
    <row r="44847" spans="16:28" x14ac:dyDescent="0.2">
      <c r="P44847" s="12"/>
      <c r="AB44847"/>
    </row>
    <row r="44848" spans="16:28" x14ac:dyDescent="0.2">
      <c r="P44848" s="12"/>
      <c r="AB44848"/>
    </row>
    <row r="44849" spans="16:28" x14ac:dyDescent="0.2">
      <c r="P44849" s="12"/>
      <c r="AB44849"/>
    </row>
    <row r="44850" spans="16:28" x14ac:dyDescent="0.2">
      <c r="P44850" s="12"/>
      <c r="AB44850"/>
    </row>
    <row r="44851" spans="16:28" x14ac:dyDescent="0.2">
      <c r="P44851" s="12"/>
      <c r="AB44851"/>
    </row>
    <row r="44852" spans="16:28" x14ac:dyDescent="0.2">
      <c r="P44852" s="12"/>
      <c r="AB44852"/>
    </row>
    <row r="44853" spans="16:28" x14ac:dyDescent="0.2">
      <c r="P44853" s="12"/>
      <c r="AB44853"/>
    </row>
    <row r="44854" spans="16:28" x14ac:dyDescent="0.2">
      <c r="P44854" s="12"/>
      <c r="AB44854"/>
    </row>
    <row r="44855" spans="16:28" x14ac:dyDescent="0.2">
      <c r="P44855" s="12"/>
      <c r="AB44855"/>
    </row>
    <row r="44856" spans="16:28" x14ac:dyDescent="0.2">
      <c r="P44856" s="12"/>
      <c r="AB44856"/>
    </row>
    <row r="44857" spans="16:28" x14ac:dyDescent="0.2">
      <c r="P44857" s="12"/>
      <c r="AB44857"/>
    </row>
    <row r="44858" spans="16:28" x14ac:dyDescent="0.2">
      <c r="P44858" s="12"/>
      <c r="AB44858"/>
    </row>
    <row r="44859" spans="16:28" x14ac:dyDescent="0.2">
      <c r="P44859" s="12"/>
      <c r="AB44859"/>
    </row>
    <row r="44860" spans="16:28" x14ac:dyDescent="0.2">
      <c r="P44860" s="12"/>
      <c r="AB44860"/>
    </row>
    <row r="44861" spans="16:28" x14ac:dyDescent="0.2">
      <c r="P44861" s="12"/>
      <c r="AB44861"/>
    </row>
    <row r="44862" spans="16:28" x14ac:dyDescent="0.2">
      <c r="P44862" s="12"/>
      <c r="AB44862"/>
    </row>
    <row r="44863" spans="16:28" x14ac:dyDescent="0.2">
      <c r="P44863" s="12"/>
      <c r="AB44863"/>
    </row>
    <row r="44864" spans="16:28" x14ac:dyDescent="0.2">
      <c r="P44864" s="12"/>
      <c r="AB44864"/>
    </row>
    <row r="44865" spans="16:28" x14ac:dyDescent="0.2">
      <c r="P44865" s="12"/>
      <c r="AB44865"/>
    </row>
    <row r="44866" spans="16:28" x14ac:dyDescent="0.2">
      <c r="P44866" s="12"/>
      <c r="AB44866"/>
    </row>
    <row r="44867" spans="16:28" x14ac:dyDescent="0.2">
      <c r="P44867" s="12"/>
      <c r="AB44867"/>
    </row>
    <row r="44868" spans="16:28" x14ac:dyDescent="0.2">
      <c r="P44868" s="12"/>
      <c r="AB44868"/>
    </row>
    <row r="44869" spans="16:28" x14ac:dyDescent="0.2">
      <c r="P44869" s="12"/>
      <c r="AB44869"/>
    </row>
    <row r="44870" spans="16:28" x14ac:dyDescent="0.2">
      <c r="P44870" s="12"/>
      <c r="AB44870"/>
    </row>
    <row r="44871" spans="16:28" x14ac:dyDescent="0.2">
      <c r="P44871" s="12"/>
      <c r="AB44871"/>
    </row>
    <row r="44872" spans="16:28" x14ac:dyDescent="0.2">
      <c r="P44872" s="12"/>
      <c r="AB44872"/>
    </row>
    <row r="44873" spans="16:28" x14ac:dyDescent="0.2">
      <c r="P44873" s="12"/>
      <c r="AB44873"/>
    </row>
    <row r="44874" spans="16:28" x14ac:dyDescent="0.2">
      <c r="P44874" s="12"/>
      <c r="AB44874"/>
    </row>
    <row r="44875" spans="16:28" x14ac:dyDescent="0.2">
      <c r="P44875" s="12"/>
      <c r="AB44875"/>
    </row>
    <row r="44876" spans="16:28" x14ac:dyDescent="0.2">
      <c r="P44876" s="12"/>
      <c r="AB44876"/>
    </row>
    <row r="44877" spans="16:28" x14ac:dyDescent="0.2">
      <c r="P44877" s="12"/>
      <c r="AB44877"/>
    </row>
    <row r="44878" spans="16:28" x14ac:dyDescent="0.2">
      <c r="P44878" s="12"/>
      <c r="AB44878"/>
    </row>
    <row r="44879" spans="16:28" x14ac:dyDescent="0.2">
      <c r="P44879" s="12"/>
      <c r="AB44879"/>
    </row>
    <row r="44880" spans="16:28" x14ac:dyDescent="0.2">
      <c r="P44880" s="12"/>
      <c r="AB44880"/>
    </row>
    <row r="44881" spans="16:28" x14ac:dyDescent="0.2">
      <c r="P44881" s="12"/>
      <c r="AB44881"/>
    </row>
    <row r="44882" spans="16:28" x14ac:dyDescent="0.2">
      <c r="P44882" s="12"/>
      <c r="AB44882"/>
    </row>
    <row r="44883" spans="16:28" x14ac:dyDescent="0.2">
      <c r="P44883" s="12"/>
      <c r="AB44883"/>
    </row>
    <row r="44884" spans="16:28" x14ac:dyDescent="0.2">
      <c r="P44884" s="12"/>
      <c r="AB44884"/>
    </row>
    <row r="44885" spans="16:28" x14ac:dyDescent="0.2">
      <c r="P44885" s="12"/>
      <c r="AB44885"/>
    </row>
    <row r="44886" spans="16:28" x14ac:dyDescent="0.2">
      <c r="P44886" s="12"/>
      <c r="AB44886"/>
    </row>
    <row r="44887" spans="16:28" x14ac:dyDescent="0.2">
      <c r="P44887" s="12"/>
      <c r="AB44887"/>
    </row>
    <row r="44888" spans="16:28" x14ac:dyDescent="0.2">
      <c r="P44888" s="12"/>
      <c r="AB44888"/>
    </row>
    <row r="44889" spans="16:28" x14ac:dyDescent="0.2">
      <c r="P44889" s="12"/>
      <c r="AB44889"/>
    </row>
    <row r="44890" spans="16:28" x14ac:dyDescent="0.2">
      <c r="P44890" s="12"/>
      <c r="AB44890"/>
    </row>
    <row r="44891" spans="16:28" x14ac:dyDescent="0.2">
      <c r="P44891" s="12"/>
      <c r="AB44891"/>
    </row>
    <row r="44892" spans="16:28" x14ac:dyDescent="0.2">
      <c r="P44892" s="12"/>
      <c r="AB44892"/>
    </row>
    <row r="44893" spans="16:28" x14ac:dyDescent="0.2">
      <c r="P44893" s="12"/>
      <c r="AB44893"/>
    </row>
    <row r="44894" spans="16:28" x14ac:dyDescent="0.2">
      <c r="P44894" s="12"/>
      <c r="AB44894"/>
    </row>
    <row r="44895" spans="16:28" x14ac:dyDescent="0.2">
      <c r="P44895" s="12"/>
      <c r="AB44895"/>
    </row>
    <row r="44896" spans="16:28" x14ac:dyDescent="0.2">
      <c r="P44896" s="12"/>
      <c r="AB44896"/>
    </row>
    <row r="44897" spans="16:28" x14ac:dyDescent="0.2">
      <c r="P44897" s="12"/>
      <c r="AB44897"/>
    </row>
    <row r="44898" spans="16:28" x14ac:dyDescent="0.2">
      <c r="P44898" s="12"/>
      <c r="AB44898"/>
    </row>
    <row r="44899" spans="16:28" x14ac:dyDescent="0.2">
      <c r="P44899" s="12"/>
      <c r="AB44899"/>
    </row>
    <row r="44900" spans="16:28" x14ac:dyDescent="0.2">
      <c r="P44900" s="12"/>
      <c r="AB44900"/>
    </row>
    <row r="44901" spans="16:28" x14ac:dyDescent="0.2">
      <c r="P44901" s="12"/>
      <c r="AB44901"/>
    </row>
    <row r="44902" spans="16:28" x14ac:dyDescent="0.2">
      <c r="P44902" s="12"/>
      <c r="AB44902"/>
    </row>
    <row r="44903" spans="16:28" x14ac:dyDescent="0.2">
      <c r="P44903" s="12"/>
      <c r="AB44903"/>
    </row>
    <row r="44904" spans="16:28" x14ac:dyDescent="0.2">
      <c r="P44904" s="12"/>
      <c r="AB44904"/>
    </row>
    <row r="44905" spans="16:28" x14ac:dyDescent="0.2">
      <c r="P44905" s="12"/>
      <c r="AB44905"/>
    </row>
    <row r="44906" spans="16:28" x14ac:dyDescent="0.2">
      <c r="P44906" s="12"/>
      <c r="AB44906"/>
    </row>
    <row r="44907" spans="16:28" x14ac:dyDescent="0.2">
      <c r="P44907" s="12"/>
      <c r="AB44907"/>
    </row>
    <row r="44908" spans="16:28" x14ac:dyDescent="0.2">
      <c r="P44908" s="12"/>
      <c r="AB44908"/>
    </row>
    <row r="44909" spans="16:28" x14ac:dyDescent="0.2">
      <c r="P44909" s="12"/>
      <c r="AB44909"/>
    </row>
    <row r="44910" spans="16:28" x14ac:dyDescent="0.2">
      <c r="P44910" s="12"/>
      <c r="AB44910"/>
    </row>
    <row r="44911" spans="16:28" x14ac:dyDescent="0.2">
      <c r="P44911" s="12"/>
      <c r="AB44911"/>
    </row>
    <row r="44912" spans="16:28" x14ac:dyDescent="0.2">
      <c r="P44912" s="12"/>
      <c r="AB44912"/>
    </row>
    <row r="44913" spans="16:28" x14ac:dyDescent="0.2">
      <c r="P44913" s="12"/>
      <c r="AB44913"/>
    </row>
    <row r="44914" spans="16:28" x14ac:dyDescent="0.2">
      <c r="P44914" s="12"/>
      <c r="AB44914"/>
    </row>
    <row r="44915" spans="16:28" x14ac:dyDescent="0.2">
      <c r="P44915" s="12"/>
      <c r="AB44915"/>
    </row>
    <row r="44916" spans="16:28" x14ac:dyDescent="0.2">
      <c r="P44916" s="12"/>
      <c r="AB44916"/>
    </row>
    <row r="44917" spans="16:28" x14ac:dyDescent="0.2">
      <c r="P44917" s="12"/>
      <c r="AB44917"/>
    </row>
    <row r="44918" spans="16:28" x14ac:dyDescent="0.2">
      <c r="P44918" s="12"/>
      <c r="AB44918"/>
    </row>
    <row r="44919" spans="16:28" x14ac:dyDescent="0.2">
      <c r="P44919" s="12"/>
      <c r="AB44919"/>
    </row>
    <row r="44920" spans="16:28" x14ac:dyDescent="0.2">
      <c r="P44920" s="12"/>
      <c r="AB44920"/>
    </row>
    <row r="44921" spans="16:28" x14ac:dyDescent="0.2">
      <c r="P44921" s="12"/>
      <c r="AB44921"/>
    </row>
    <row r="44922" spans="16:28" x14ac:dyDescent="0.2">
      <c r="P44922" s="12"/>
      <c r="AB44922"/>
    </row>
    <row r="44923" spans="16:28" x14ac:dyDescent="0.2">
      <c r="P44923" s="12"/>
      <c r="AB44923"/>
    </row>
    <row r="44924" spans="16:28" x14ac:dyDescent="0.2">
      <c r="P44924" s="12"/>
      <c r="AB44924"/>
    </row>
    <row r="44925" spans="16:28" x14ac:dyDescent="0.2">
      <c r="P44925" s="12"/>
      <c r="AB44925"/>
    </row>
    <row r="44926" spans="16:28" x14ac:dyDescent="0.2">
      <c r="P44926" s="12"/>
      <c r="AB44926"/>
    </row>
    <row r="44927" spans="16:28" x14ac:dyDescent="0.2">
      <c r="P44927" s="12"/>
      <c r="AB44927"/>
    </row>
    <row r="44928" spans="16:28" x14ac:dyDescent="0.2">
      <c r="P44928" s="12"/>
      <c r="AB44928"/>
    </row>
    <row r="44929" spans="16:28" x14ac:dyDescent="0.2">
      <c r="P44929" s="12"/>
      <c r="AB44929"/>
    </row>
    <row r="44930" spans="16:28" x14ac:dyDescent="0.2">
      <c r="P44930" s="12"/>
      <c r="AB44930"/>
    </row>
    <row r="44931" spans="16:28" x14ac:dyDescent="0.2">
      <c r="P44931" s="12"/>
      <c r="AB44931"/>
    </row>
    <row r="44932" spans="16:28" x14ac:dyDescent="0.2">
      <c r="P44932" s="12"/>
      <c r="AB44932"/>
    </row>
    <row r="44933" spans="16:28" x14ac:dyDescent="0.2">
      <c r="P44933" s="12"/>
      <c r="AB44933"/>
    </row>
    <row r="44934" spans="16:28" x14ac:dyDescent="0.2">
      <c r="P44934" s="12"/>
      <c r="AB44934"/>
    </row>
    <row r="44935" spans="16:28" x14ac:dyDescent="0.2">
      <c r="P44935" s="12"/>
      <c r="AB44935"/>
    </row>
    <row r="44936" spans="16:28" x14ac:dyDescent="0.2">
      <c r="P44936" s="12"/>
      <c r="AB44936"/>
    </row>
    <row r="44937" spans="16:28" x14ac:dyDescent="0.2">
      <c r="P44937" s="12"/>
      <c r="AB44937"/>
    </row>
    <row r="44938" spans="16:28" x14ac:dyDescent="0.2">
      <c r="P44938" s="12"/>
      <c r="AB44938"/>
    </row>
    <row r="44939" spans="16:28" x14ac:dyDescent="0.2">
      <c r="P44939" s="12"/>
      <c r="AB44939"/>
    </row>
    <row r="44940" spans="16:28" x14ac:dyDescent="0.2">
      <c r="P44940" s="12"/>
      <c r="AB44940"/>
    </row>
    <row r="44941" spans="16:28" x14ac:dyDescent="0.2">
      <c r="P44941" s="12"/>
      <c r="AB44941"/>
    </row>
    <row r="44942" spans="16:28" x14ac:dyDescent="0.2">
      <c r="P44942" s="12"/>
      <c r="AB44942"/>
    </row>
    <row r="44943" spans="16:28" x14ac:dyDescent="0.2">
      <c r="P44943" s="12"/>
      <c r="AB44943"/>
    </row>
    <row r="44944" spans="16:28" x14ac:dyDescent="0.2">
      <c r="P44944" s="12"/>
      <c r="AB44944"/>
    </row>
    <row r="44945" spans="16:28" x14ac:dyDescent="0.2">
      <c r="P44945" s="12"/>
      <c r="AB44945"/>
    </row>
    <row r="44946" spans="16:28" x14ac:dyDescent="0.2">
      <c r="P44946" s="12"/>
      <c r="AB44946"/>
    </row>
    <row r="44947" spans="16:28" x14ac:dyDescent="0.2">
      <c r="P44947" s="12"/>
      <c r="AB44947"/>
    </row>
    <row r="44948" spans="16:28" x14ac:dyDescent="0.2">
      <c r="P44948" s="12"/>
      <c r="AB44948"/>
    </row>
    <row r="44949" spans="16:28" x14ac:dyDescent="0.2">
      <c r="P44949" s="12"/>
      <c r="AB44949"/>
    </row>
    <row r="44950" spans="16:28" x14ac:dyDescent="0.2">
      <c r="P44950" s="12"/>
      <c r="AB44950"/>
    </row>
    <row r="44951" spans="16:28" x14ac:dyDescent="0.2">
      <c r="P44951" s="12"/>
      <c r="AB44951"/>
    </row>
    <row r="44952" spans="16:28" x14ac:dyDescent="0.2">
      <c r="P44952" s="12"/>
      <c r="AB44952"/>
    </row>
    <row r="44953" spans="16:28" x14ac:dyDescent="0.2">
      <c r="P44953" s="12"/>
      <c r="AB44953"/>
    </row>
    <row r="44954" spans="16:28" x14ac:dyDescent="0.2">
      <c r="P44954" s="12"/>
      <c r="AB44954"/>
    </row>
    <row r="44955" spans="16:28" x14ac:dyDescent="0.2">
      <c r="P44955" s="12"/>
      <c r="AB44955"/>
    </row>
    <row r="44956" spans="16:28" x14ac:dyDescent="0.2">
      <c r="P44956" s="12"/>
      <c r="AB44956"/>
    </row>
    <row r="44957" spans="16:28" x14ac:dyDescent="0.2">
      <c r="P44957" s="12"/>
      <c r="AB44957"/>
    </row>
    <row r="44958" spans="16:28" x14ac:dyDescent="0.2">
      <c r="P44958" s="12"/>
      <c r="AB44958"/>
    </row>
    <row r="44959" spans="16:28" x14ac:dyDescent="0.2">
      <c r="P44959" s="12"/>
      <c r="AB44959"/>
    </row>
    <row r="44960" spans="16:28" x14ac:dyDescent="0.2">
      <c r="P44960" s="12"/>
      <c r="AB44960"/>
    </row>
    <row r="44961" spans="16:28" x14ac:dyDescent="0.2">
      <c r="P44961" s="12"/>
      <c r="AB44961"/>
    </row>
    <row r="44962" spans="16:28" x14ac:dyDescent="0.2">
      <c r="P44962" s="12"/>
      <c r="AB44962"/>
    </row>
    <row r="44963" spans="16:28" x14ac:dyDescent="0.2">
      <c r="P44963" s="12"/>
      <c r="AB44963"/>
    </row>
    <row r="44964" spans="16:28" x14ac:dyDescent="0.2">
      <c r="P44964" s="12"/>
      <c r="AB44964"/>
    </row>
    <row r="44965" spans="16:28" x14ac:dyDescent="0.2">
      <c r="P44965" s="12"/>
      <c r="AB44965"/>
    </row>
    <row r="44966" spans="16:28" x14ac:dyDescent="0.2">
      <c r="P44966" s="12"/>
      <c r="AB44966"/>
    </row>
    <row r="44967" spans="16:28" x14ac:dyDescent="0.2">
      <c r="P44967" s="12"/>
      <c r="AB44967"/>
    </row>
    <row r="44968" spans="16:28" x14ac:dyDescent="0.2">
      <c r="P44968" s="12"/>
      <c r="AB44968"/>
    </row>
    <row r="44969" spans="16:28" x14ac:dyDescent="0.2">
      <c r="P44969" s="12"/>
      <c r="AB44969"/>
    </row>
    <row r="44970" spans="16:28" x14ac:dyDescent="0.2">
      <c r="P44970" s="12"/>
      <c r="AB44970"/>
    </row>
    <row r="44971" spans="16:28" x14ac:dyDescent="0.2">
      <c r="P44971" s="12"/>
      <c r="AB44971"/>
    </row>
    <row r="44972" spans="16:28" x14ac:dyDescent="0.2">
      <c r="P44972" s="12"/>
      <c r="AB44972"/>
    </row>
    <row r="44973" spans="16:28" x14ac:dyDescent="0.2">
      <c r="P44973" s="12"/>
      <c r="AB44973"/>
    </row>
    <row r="44974" spans="16:28" x14ac:dyDescent="0.2">
      <c r="P44974" s="12"/>
      <c r="AB44974"/>
    </row>
    <row r="44975" spans="16:28" x14ac:dyDescent="0.2">
      <c r="P44975" s="12"/>
      <c r="AB44975"/>
    </row>
    <row r="44976" spans="16:28" x14ac:dyDescent="0.2">
      <c r="P44976" s="12"/>
      <c r="AB44976"/>
    </row>
    <row r="44977" spans="16:28" x14ac:dyDescent="0.2">
      <c r="P44977" s="12"/>
      <c r="AB44977"/>
    </row>
    <row r="44978" spans="16:28" x14ac:dyDescent="0.2">
      <c r="P44978" s="12"/>
      <c r="AB44978"/>
    </row>
    <row r="44979" spans="16:28" x14ac:dyDescent="0.2">
      <c r="P44979" s="12"/>
      <c r="AB44979"/>
    </row>
    <row r="44980" spans="16:28" x14ac:dyDescent="0.2">
      <c r="P44980" s="12"/>
      <c r="AB44980"/>
    </row>
    <row r="44981" spans="16:28" x14ac:dyDescent="0.2">
      <c r="P44981" s="12"/>
      <c r="AB44981"/>
    </row>
    <row r="44982" spans="16:28" x14ac:dyDescent="0.2">
      <c r="P44982" s="12"/>
      <c r="AB44982"/>
    </row>
    <row r="44983" spans="16:28" x14ac:dyDescent="0.2">
      <c r="P44983" s="12"/>
      <c r="AB44983"/>
    </row>
    <row r="44984" spans="16:28" x14ac:dyDescent="0.2">
      <c r="P44984" s="12"/>
      <c r="AB44984"/>
    </row>
    <row r="44985" spans="16:28" x14ac:dyDescent="0.2">
      <c r="P44985" s="12"/>
      <c r="AB44985"/>
    </row>
    <row r="44986" spans="16:28" x14ac:dyDescent="0.2">
      <c r="P44986" s="12"/>
      <c r="AB44986"/>
    </row>
    <row r="44987" spans="16:28" x14ac:dyDescent="0.2">
      <c r="P44987" s="12"/>
      <c r="AB44987"/>
    </row>
    <row r="44988" spans="16:28" x14ac:dyDescent="0.2">
      <c r="P44988" s="12"/>
      <c r="AB44988"/>
    </row>
    <row r="44989" spans="16:28" x14ac:dyDescent="0.2">
      <c r="P44989" s="12"/>
      <c r="AB44989"/>
    </row>
    <row r="44990" spans="16:28" x14ac:dyDescent="0.2">
      <c r="P44990" s="12"/>
      <c r="AB44990"/>
    </row>
    <row r="44991" spans="16:28" x14ac:dyDescent="0.2">
      <c r="P44991" s="12"/>
      <c r="AB44991"/>
    </row>
    <row r="44992" spans="16:28" x14ac:dyDescent="0.2">
      <c r="P44992" s="12"/>
      <c r="AB44992"/>
    </row>
    <row r="44993" spans="16:28" x14ac:dyDescent="0.2">
      <c r="P44993" s="12"/>
      <c r="AB44993"/>
    </row>
    <row r="44994" spans="16:28" x14ac:dyDescent="0.2">
      <c r="P44994" s="12"/>
      <c r="AB44994"/>
    </row>
    <row r="44995" spans="16:28" x14ac:dyDescent="0.2">
      <c r="P44995" s="12"/>
      <c r="AB44995"/>
    </row>
    <row r="44996" spans="16:28" x14ac:dyDescent="0.2">
      <c r="P44996" s="12"/>
      <c r="AB44996"/>
    </row>
    <row r="44997" spans="16:28" x14ac:dyDescent="0.2">
      <c r="P44997" s="12"/>
      <c r="AB44997"/>
    </row>
    <row r="44998" spans="16:28" x14ac:dyDescent="0.2">
      <c r="P44998" s="12"/>
      <c r="AB44998"/>
    </row>
    <row r="44999" spans="16:28" x14ac:dyDescent="0.2">
      <c r="P44999" s="12"/>
      <c r="AB44999"/>
    </row>
    <row r="45000" spans="16:28" x14ac:dyDescent="0.2">
      <c r="P45000" s="12"/>
      <c r="AB45000"/>
    </row>
    <row r="45001" spans="16:28" x14ac:dyDescent="0.2">
      <c r="P45001" s="12"/>
      <c r="AB45001"/>
    </row>
    <row r="45002" spans="16:28" x14ac:dyDescent="0.2">
      <c r="P45002" s="12"/>
      <c r="AB45002"/>
    </row>
    <row r="45003" spans="16:28" x14ac:dyDescent="0.2">
      <c r="P45003" s="12"/>
      <c r="AB45003"/>
    </row>
    <row r="45004" spans="16:28" x14ac:dyDescent="0.2">
      <c r="P45004" s="12"/>
      <c r="AB45004"/>
    </row>
    <row r="45005" spans="16:28" x14ac:dyDescent="0.2">
      <c r="P45005" s="12"/>
      <c r="AB45005"/>
    </row>
    <row r="45006" spans="16:28" x14ac:dyDescent="0.2">
      <c r="P45006" s="12"/>
      <c r="AB45006"/>
    </row>
    <row r="45007" spans="16:28" x14ac:dyDescent="0.2">
      <c r="P45007" s="12"/>
      <c r="AB45007"/>
    </row>
    <row r="45008" spans="16:28" x14ac:dyDescent="0.2">
      <c r="P45008" s="12"/>
      <c r="AB45008"/>
    </row>
    <row r="45009" spans="16:28" x14ac:dyDescent="0.2">
      <c r="P45009" s="12"/>
      <c r="AB45009"/>
    </row>
    <row r="45010" spans="16:28" x14ac:dyDescent="0.2">
      <c r="P45010" s="12"/>
      <c r="AB45010"/>
    </row>
    <row r="45011" spans="16:28" x14ac:dyDescent="0.2">
      <c r="P45011" s="12"/>
      <c r="AB45011"/>
    </row>
    <row r="45012" spans="16:28" x14ac:dyDescent="0.2">
      <c r="P45012" s="12"/>
      <c r="AB45012"/>
    </row>
    <row r="45013" spans="16:28" x14ac:dyDescent="0.2">
      <c r="P45013" s="12"/>
      <c r="AB45013"/>
    </row>
    <row r="45014" spans="16:28" x14ac:dyDescent="0.2">
      <c r="P45014" s="12"/>
      <c r="AB45014"/>
    </row>
    <row r="45015" spans="16:28" x14ac:dyDescent="0.2">
      <c r="P45015" s="12"/>
      <c r="AB45015"/>
    </row>
    <row r="45016" spans="16:28" x14ac:dyDescent="0.2">
      <c r="P45016" s="12"/>
      <c r="AB45016"/>
    </row>
    <row r="45017" spans="16:28" x14ac:dyDescent="0.2">
      <c r="P45017" s="12"/>
      <c r="AB45017"/>
    </row>
    <row r="45018" spans="16:28" x14ac:dyDescent="0.2">
      <c r="P45018" s="12"/>
      <c r="AB45018"/>
    </row>
    <row r="45019" spans="16:28" x14ac:dyDescent="0.2">
      <c r="P45019" s="12"/>
      <c r="AB45019"/>
    </row>
    <row r="45020" spans="16:28" x14ac:dyDescent="0.2">
      <c r="P45020" s="12"/>
      <c r="AB45020"/>
    </row>
    <row r="45021" spans="16:28" x14ac:dyDescent="0.2">
      <c r="P45021" s="12"/>
      <c r="AB45021"/>
    </row>
    <row r="45022" spans="16:28" x14ac:dyDescent="0.2">
      <c r="P45022" s="12"/>
      <c r="AB45022"/>
    </row>
    <row r="45023" spans="16:28" x14ac:dyDescent="0.2">
      <c r="P45023" s="12"/>
      <c r="AB45023"/>
    </row>
    <row r="45024" spans="16:28" x14ac:dyDescent="0.2">
      <c r="P45024" s="12"/>
      <c r="AB45024"/>
    </row>
    <row r="45025" spans="16:28" x14ac:dyDescent="0.2">
      <c r="P45025" s="12"/>
      <c r="AB45025"/>
    </row>
    <row r="45026" spans="16:28" x14ac:dyDescent="0.2">
      <c r="P45026" s="12"/>
      <c r="AB45026"/>
    </row>
    <row r="45027" spans="16:28" x14ac:dyDescent="0.2">
      <c r="P45027" s="12"/>
      <c r="AB45027"/>
    </row>
    <row r="45028" spans="16:28" x14ac:dyDescent="0.2">
      <c r="P45028" s="12"/>
      <c r="AB45028"/>
    </row>
    <row r="45029" spans="16:28" x14ac:dyDescent="0.2">
      <c r="P45029" s="12"/>
      <c r="AB45029"/>
    </row>
    <row r="45030" spans="16:28" x14ac:dyDescent="0.2">
      <c r="P45030" s="12"/>
      <c r="AB45030"/>
    </row>
    <row r="45031" spans="16:28" x14ac:dyDescent="0.2">
      <c r="P45031" s="12"/>
      <c r="AB45031"/>
    </row>
    <row r="45032" spans="16:28" x14ac:dyDescent="0.2">
      <c r="P45032" s="12"/>
      <c r="AB45032"/>
    </row>
    <row r="45033" spans="16:28" x14ac:dyDescent="0.2">
      <c r="P45033" s="12"/>
      <c r="AB45033"/>
    </row>
    <row r="45034" spans="16:28" x14ac:dyDescent="0.2">
      <c r="P45034" s="12"/>
      <c r="AB45034"/>
    </row>
    <row r="45035" spans="16:28" x14ac:dyDescent="0.2">
      <c r="P45035" s="12"/>
      <c r="AB45035"/>
    </row>
    <row r="45036" spans="16:28" x14ac:dyDescent="0.2">
      <c r="P45036" s="12"/>
      <c r="AB45036"/>
    </row>
    <row r="45037" spans="16:28" x14ac:dyDescent="0.2">
      <c r="P45037" s="12"/>
      <c r="AB45037"/>
    </row>
    <row r="45038" spans="16:28" x14ac:dyDescent="0.2">
      <c r="P45038" s="12"/>
      <c r="AB45038"/>
    </row>
    <row r="45039" spans="16:28" x14ac:dyDescent="0.2">
      <c r="P45039" s="12"/>
      <c r="AB45039"/>
    </row>
    <row r="45040" spans="16:28" x14ac:dyDescent="0.2">
      <c r="P45040" s="12"/>
      <c r="AB45040"/>
    </row>
    <row r="45041" spans="16:28" x14ac:dyDescent="0.2">
      <c r="P45041" s="12"/>
      <c r="AB45041"/>
    </row>
    <row r="45042" spans="16:28" x14ac:dyDescent="0.2">
      <c r="P45042" s="12"/>
      <c r="AB45042"/>
    </row>
    <row r="45043" spans="16:28" x14ac:dyDescent="0.2">
      <c r="P45043" s="12"/>
      <c r="AB45043"/>
    </row>
    <row r="45044" spans="16:28" x14ac:dyDescent="0.2">
      <c r="P45044" s="12"/>
      <c r="AB45044"/>
    </row>
    <row r="45045" spans="16:28" x14ac:dyDescent="0.2">
      <c r="P45045" s="12"/>
      <c r="AB45045"/>
    </row>
    <row r="45046" spans="16:28" x14ac:dyDescent="0.2">
      <c r="P45046" s="12"/>
      <c r="AB45046"/>
    </row>
    <row r="45047" spans="16:28" x14ac:dyDescent="0.2">
      <c r="P45047" s="12"/>
      <c r="AB45047"/>
    </row>
    <row r="45048" spans="16:28" x14ac:dyDescent="0.2">
      <c r="P45048" s="12"/>
      <c r="AB45048"/>
    </row>
    <row r="45049" spans="16:28" x14ac:dyDescent="0.2">
      <c r="P45049" s="12"/>
      <c r="AB45049"/>
    </row>
    <row r="45050" spans="16:28" x14ac:dyDescent="0.2">
      <c r="P45050" s="12"/>
      <c r="AB45050"/>
    </row>
    <row r="45051" spans="16:28" x14ac:dyDescent="0.2">
      <c r="P45051" s="12"/>
      <c r="AB45051"/>
    </row>
    <row r="45052" spans="16:28" x14ac:dyDescent="0.2">
      <c r="P45052" s="12"/>
      <c r="AB45052"/>
    </row>
    <row r="45053" spans="16:28" x14ac:dyDescent="0.2">
      <c r="P45053" s="12"/>
      <c r="AB45053"/>
    </row>
    <row r="45054" spans="16:28" x14ac:dyDescent="0.2">
      <c r="P45054" s="12"/>
      <c r="AB45054"/>
    </row>
    <row r="45055" spans="16:28" x14ac:dyDescent="0.2">
      <c r="P45055" s="12"/>
      <c r="AB45055"/>
    </row>
    <row r="45056" spans="16:28" x14ac:dyDescent="0.2">
      <c r="P45056" s="12"/>
      <c r="AB45056"/>
    </row>
    <row r="45057" spans="16:28" x14ac:dyDescent="0.2">
      <c r="P45057" s="12"/>
      <c r="AB45057"/>
    </row>
    <row r="45058" spans="16:28" x14ac:dyDescent="0.2">
      <c r="P45058" s="12"/>
      <c r="AB45058"/>
    </row>
    <row r="45059" spans="16:28" x14ac:dyDescent="0.2">
      <c r="P45059" s="12"/>
      <c r="AB45059"/>
    </row>
    <row r="45060" spans="16:28" x14ac:dyDescent="0.2">
      <c r="P45060" s="12"/>
      <c r="AB45060"/>
    </row>
    <row r="45061" spans="16:28" x14ac:dyDescent="0.2">
      <c r="P45061" s="12"/>
      <c r="AB45061"/>
    </row>
    <row r="45062" spans="16:28" x14ac:dyDescent="0.2">
      <c r="P45062" s="12"/>
      <c r="AB45062"/>
    </row>
    <row r="45063" spans="16:28" x14ac:dyDescent="0.2">
      <c r="P45063" s="12"/>
      <c r="AB45063"/>
    </row>
    <row r="45064" spans="16:28" x14ac:dyDescent="0.2">
      <c r="P45064" s="12"/>
      <c r="AB45064"/>
    </row>
    <row r="45065" spans="16:28" x14ac:dyDescent="0.2">
      <c r="P45065" s="12"/>
      <c r="AB45065"/>
    </row>
    <row r="45066" spans="16:28" x14ac:dyDescent="0.2">
      <c r="P45066" s="12"/>
      <c r="AB45066"/>
    </row>
    <row r="45067" spans="16:28" x14ac:dyDescent="0.2">
      <c r="P45067" s="12"/>
      <c r="AB45067"/>
    </row>
    <row r="45068" spans="16:28" x14ac:dyDescent="0.2">
      <c r="P45068" s="12"/>
      <c r="AB45068"/>
    </row>
    <row r="45069" spans="16:28" x14ac:dyDescent="0.2">
      <c r="P45069" s="12"/>
      <c r="AB45069"/>
    </row>
    <row r="45070" spans="16:28" x14ac:dyDescent="0.2">
      <c r="P45070" s="12"/>
      <c r="AB45070"/>
    </row>
    <row r="45071" spans="16:28" x14ac:dyDescent="0.2">
      <c r="P45071" s="12"/>
      <c r="AB45071"/>
    </row>
    <row r="45072" spans="16:28" x14ac:dyDescent="0.2">
      <c r="P45072" s="12"/>
      <c r="AB45072"/>
    </row>
    <row r="45073" spans="16:28" x14ac:dyDescent="0.2">
      <c r="P45073" s="12"/>
      <c r="AB45073"/>
    </row>
    <row r="45074" spans="16:28" x14ac:dyDescent="0.2">
      <c r="P45074" s="12"/>
      <c r="AB45074"/>
    </row>
    <row r="45075" spans="16:28" x14ac:dyDescent="0.2">
      <c r="P45075" s="12"/>
      <c r="AB45075"/>
    </row>
    <row r="45076" spans="16:28" x14ac:dyDescent="0.2">
      <c r="P45076" s="12"/>
      <c r="AB45076"/>
    </row>
    <row r="45077" spans="16:28" x14ac:dyDescent="0.2">
      <c r="P45077" s="12"/>
      <c r="AB45077"/>
    </row>
    <row r="45078" spans="16:28" x14ac:dyDescent="0.2">
      <c r="P45078" s="12"/>
      <c r="AB45078"/>
    </row>
    <row r="45079" spans="16:28" x14ac:dyDescent="0.2">
      <c r="P45079" s="12"/>
      <c r="AB45079"/>
    </row>
    <row r="45080" spans="16:28" x14ac:dyDescent="0.2">
      <c r="P45080" s="12"/>
      <c r="AB45080"/>
    </row>
    <row r="45081" spans="16:28" x14ac:dyDescent="0.2">
      <c r="P45081" s="12"/>
      <c r="AB45081"/>
    </row>
    <row r="45082" spans="16:28" x14ac:dyDescent="0.2">
      <c r="P45082" s="12"/>
      <c r="AB45082"/>
    </row>
    <row r="45083" spans="16:28" x14ac:dyDescent="0.2">
      <c r="P45083" s="12"/>
      <c r="AB45083"/>
    </row>
    <row r="45084" spans="16:28" x14ac:dyDescent="0.2">
      <c r="P45084" s="12"/>
      <c r="AB45084"/>
    </row>
    <row r="45085" spans="16:28" x14ac:dyDescent="0.2">
      <c r="P45085" s="12"/>
      <c r="AB45085"/>
    </row>
    <row r="45086" spans="16:28" x14ac:dyDescent="0.2">
      <c r="P45086" s="12"/>
      <c r="AB45086"/>
    </row>
    <row r="45087" spans="16:28" x14ac:dyDescent="0.2">
      <c r="P45087" s="12"/>
      <c r="AB45087"/>
    </row>
    <row r="45088" spans="16:28" x14ac:dyDescent="0.2">
      <c r="P45088" s="12"/>
      <c r="AB45088"/>
    </row>
    <row r="45089" spans="16:28" x14ac:dyDescent="0.2">
      <c r="P45089" s="12"/>
      <c r="AB45089"/>
    </row>
    <row r="45090" spans="16:28" x14ac:dyDescent="0.2">
      <c r="P45090" s="12"/>
      <c r="AB45090"/>
    </row>
    <row r="45091" spans="16:28" x14ac:dyDescent="0.2">
      <c r="P45091" s="12"/>
      <c r="AB45091"/>
    </row>
    <row r="45092" spans="16:28" x14ac:dyDescent="0.2">
      <c r="P45092" s="12"/>
      <c r="AB45092"/>
    </row>
    <row r="45093" spans="16:28" x14ac:dyDescent="0.2">
      <c r="P45093" s="12"/>
      <c r="AB45093"/>
    </row>
    <row r="45094" spans="16:28" x14ac:dyDescent="0.2">
      <c r="P45094" s="12"/>
      <c r="AB45094"/>
    </row>
    <row r="45095" spans="16:28" x14ac:dyDescent="0.2">
      <c r="P45095" s="12"/>
      <c r="AB45095"/>
    </row>
    <row r="45096" spans="16:28" x14ac:dyDescent="0.2">
      <c r="P45096" s="12"/>
      <c r="AB45096"/>
    </row>
    <row r="45097" spans="16:28" x14ac:dyDescent="0.2">
      <c r="P45097" s="12"/>
      <c r="AB45097"/>
    </row>
    <row r="45098" spans="16:28" x14ac:dyDescent="0.2">
      <c r="P45098" s="12"/>
      <c r="AB45098"/>
    </row>
    <row r="45099" spans="16:28" x14ac:dyDescent="0.2">
      <c r="P45099" s="12"/>
      <c r="AB45099"/>
    </row>
    <row r="45100" spans="16:28" x14ac:dyDescent="0.2">
      <c r="P45100" s="12"/>
      <c r="AB45100"/>
    </row>
    <row r="45101" spans="16:28" x14ac:dyDescent="0.2">
      <c r="P45101" s="12"/>
      <c r="AB45101"/>
    </row>
    <row r="45102" spans="16:28" x14ac:dyDescent="0.2">
      <c r="P45102" s="12"/>
      <c r="AB45102"/>
    </row>
    <row r="45103" spans="16:28" x14ac:dyDescent="0.2">
      <c r="P45103" s="12"/>
      <c r="AB45103"/>
    </row>
    <row r="45104" spans="16:28" x14ac:dyDescent="0.2">
      <c r="P45104" s="12"/>
      <c r="AB45104"/>
    </row>
    <row r="45105" spans="16:28" x14ac:dyDescent="0.2">
      <c r="P45105" s="12"/>
      <c r="AB45105"/>
    </row>
    <row r="45106" spans="16:28" x14ac:dyDescent="0.2">
      <c r="P45106" s="12"/>
      <c r="AB45106"/>
    </row>
    <row r="45107" spans="16:28" x14ac:dyDescent="0.2">
      <c r="P45107" s="12"/>
      <c r="AB45107"/>
    </row>
    <row r="45108" spans="16:28" x14ac:dyDescent="0.2">
      <c r="P45108" s="12"/>
      <c r="AB45108"/>
    </row>
    <row r="45109" spans="16:28" x14ac:dyDescent="0.2">
      <c r="P45109" s="12"/>
      <c r="AB45109"/>
    </row>
    <row r="45110" spans="16:28" x14ac:dyDescent="0.2">
      <c r="P45110" s="12"/>
      <c r="AB45110"/>
    </row>
    <row r="45111" spans="16:28" x14ac:dyDescent="0.2">
      <c r="P45111" s="12"/>
      <c r="AB45111"/>
    </row>
    <row r="45112" spans="16:28" x14ac:dyDescent="0.2">
      <c r="P45112" s="12"/>
      <c r="AB45112"/>
    </row>
    <row r="45113" spans="16:28" x14ac:dyDescent="0.2">
      <c r="P45113" s="12"/>
      <c r="AB45113"/>
    </row>
    <row r="45114" spans="16:28" x14ac:dyDescent="0.2">
      <c r="P45114" s="12"/>
      <c r="AB45114"/>
    </row>
    <row r="45115" spans="16:28" x14ac:dyDescent="0.2">
      <c r="P45115" s="12"/>
      <c r="AB45115"/>
    </row>
    <row r="45116" spans="16:28" x14ac:dyDescent="0.2">
      <c r="P45116" s="12"/>
      <c r="AB45116"/>
    </row>
    <row r="45117" spans="16:28" x14ac:dyDescent="0.2">
      <c r="P45117" s="12"/>
      <c r="AB45117"/>
    </row>
    <row r="45118" spans="16:28" x14ac:dyDescent="0.2">
      <c r="P45118" s="12"/>
      <c r="AB45118"/>
    </row>
    <row r="45119" spans="16:28" x14ac:dyDescent="0.2">
      <c r="P45119" s="12"/>
      <c r="AB45119"/>
    </row>
    <row r="45120" spans="16:28" x14ac:dyDescent="0.2">
      <c r="P45120" s="12"/>
      <c r="AB45120"/>
    </row>
    <row r="45121" spans="16:28" x14ac:dyDescent="0.2">
      <c r="P45121" s="12"/>
      <c r="AB45121"/>
    </row>
    <row r="45122" spans="16:28" x14ac:dyDescent="0.2">
      <c r="P45122" s="12"/>
      <c r="AB45122"/>
    </row>
    <row r="45123" spans="16:28" x14ac:dyDescent="0.2">
      <c r="P45123" s="12"/>
      <c r="AB45123"/>
    </row>
    <row r="45124" spans="16:28" x14ac:dyDescent="0.2">
      <c r="P45124" s="12"/>
      <c r="AB45124"/>
    </row>
    <row r="45125" spans="16:28" x14ac:dyDescent="0.2">
      <c r="P45125" s="12"/>
      <c r="AB45125"/>
    </row>
    <row r="45126" spans="16:28" x14ac:dyDescent="0.2">
      <c r="P45126" s="12"/>
      <c r="AB45126"/>
    </row>
    <row r="45127" spans="16:28" x14ac:dyDescent="0.2">
      <c r="P45127" s="12"/>
      <c r="AB45127"/>
    </row>
    <row r="45128" spans="16:28" x14ac:dyDescent="0.2">
      <c r="P45128" s="12"/>
      <c r="AB45128"/>
    </row>
    <row r="45129" spans="16:28" x14ac:dyDescent="0.2">
      <c r="P45129" s="12"/>
      <c r="AB45129"/>
    </row>
    <row r="45130" spans="16:28" x14ac:dyDescent="0.2">
      <c r="P45130" s="12"/>
      <c r="AB45130"/>
    </row>
    <row r="45131" spans="16:28" x14ac:dyDescent="0.2">
      <c r="P45131" s="12"/>
      <c r="AB45131"/>
    </row>
    <row r="45132" spans="16:28" x14ac:dyDescent="0.2">
      <c r="P45132" s="12"/>
      <c r="AB45132"/>
    </row>
    <row r="45133" spans="16:28" x14ac:dyDescent="0.2">
      <c r="P45133" s="12"/>
      <c r="AB45133"/>
    </row>
    <row r="45134" spans="16:28" x14ac:dyDescent="0.2">
      <c r="P45134" s="12"/>
      <c r="AB45134"/>
    </row>
    <row r="45135" spans="16:28" x14ac:dyDescent="0.2">
      <c r="P45135" s="12"/>
      <c r="AB45135"/>
    </row>
    <row r="45136" spans="16:28" x14ac:dyDescent="0.2">
      <c r="P45136" s="12"/>
      <c r="AB45136"/>
    </row>
    <row r="45137" spans="16:28" x14ac:dyDescent="0.2">
      <c r="P45137" s="12"/>
      <c r="AB45137"/>
    </row>
    <row r="45138" spans="16:28" x14ac:dyDescent="0.2">
      <c r="P45138" s="12"/>
      <c r="AB45138"/>
    </row>
    <row r="45139" spans="16:28" x14ac:dyDescent="0.2">
      <c r="P45139" s="12"/>
      <c r="AB45139"/>
    </row>
    <row r="45140" spans="16:28" x14ac:dyDescent="0.2">
      <c r="P45140" s="12"/>
      <c r="AB45140"/>
    </row>
    <row r="45141" spans="16:28" x14ac:dyDescent="0.2">
      <c r="P45141" s="12"/>
      <c r="AB45141"/>
    </row>
    <row r="45142" spans="16:28" x14ac:dyDescent="0.2">
      <c r="P45142" s="12"/>
      <c r="AB45142"/>
    </row>
    <row r="45143" spans="16:28" x14ac:dyDescent="0.2">
      <c r="P45143" s="12"/>
      <c r="AB45143"/>
    </row>
    <row r="45144" spans="16:28" x14ac:dyDescent="0.2">
      <c r="P45144" s="12"/>
      <c r="AB45144"/>
    </row>
    <row r="45145" spans="16:28" x14ac:dyDescent="0.2">
      <c r="P45145" s="12"/>
      <c r="AB45145"/>
    </row>
    <row r="45146" spans="16:28" x14ac:dyDescent="0.2">
      <c r="P45146" s="12"/>
      <c r="AB45146"/>
    </row>
    <row r="45147" spans="16:28" x14ac:dyDescent="0.2">
      <c r="P45147" s="12"/>
      <c r="AB45147"/>
    </row>
    <row r="45148" spans="16:28" x14ac:dyDescent="0.2">
      <c r="P45148" s="12"/>
      <c r="AB45148"/>
    </row>
    <row r="45149" spans="16:28" x14ac:dyDescent="0.2">
      <c r="P45149" s="12"/>
      <c r="AB45149"/>
    </row>
    <row r="45150" spans="16:28" x14ac:dyDescent="0.2">
      <c r="P45150" s="12"/>
      <c r="AB45150"/>
    </row>
    <row r="45151" spans="16:28" x14ac:dyDescent="0.2">
      <c r="P45151" s="12"/>
      <c r="AB45151"/>
    </row>
    <row r="45152" spans="16:28" x14ac:dyDescent="0.2">
      <c r="P45152" s="12"/>
      <c r="AB45152"/>
    </row>
    <row r="45153" spans="16:28" x14ac:dyDescent="0.2">
      <c r="P45153" s="12"/>
      <c r="AB45153"/>
    </row>
    <row r="45154" spans="16:28" x14ac:dyDescent="0.2">
      <c r="P45154" s="12"/>
      <c r="AB45154"/>
    </row>
    <row r="45155" spans="16:28" x14ac:dyDescent="0.2">
      <c r="P45155" s="12"/>
      <c r="AB45155"/>
    </row>
    <row r="45156" spans="16:28" x14ac:dyDescent="0.2">
      <c r="P45156" s="12"/>
      <c r="AB45156"/>
    </row>
    <row r="45157" spans="16:28" x14ac:dyDescent="0.2">
      <c r="P45157" s="12"/>
      <c r="AB45157"/>
    </row>
    <row r="45158" spans="16:28" x14ac:dyDescent="0.2">
      <c r="P45158" s="12"/>
      <c r="AB45158"/>
    </row>
    <row r="45159" spans="16:28" x14ac:dyDescent="0.2">
      <c r="P45159" s="12"/>
      <c r="AB45159"/>
    </row>
    <row r="45160" spans="16:28" x14ac:dyDescent="0.2">
      <c r="P45160" s="12"/>
      <c r="AB45160"/>
    </row>
    <row r="45161" spans="16:28" x14ac:dyDescent="0.2">
      <c r="P45161" s="12"/>
      <c r="AB45161"/>
    </row>
    <row r="45162" spans="16:28" x14ac:dyDescent="0.2">
      <c r="P45162" s="12"/>
      <c r="AB45162"/>
    </row>
    <row r="45163" spans="16:28" x14ac:dyDescent="0.2">
      <c r="P45163" s="12"/>
      <c r="AB45163"/>
    </row>
    <row r="45164" spans="16:28" x14ac:dyDescent="0.2">
      <c r="P45164" s="12"/>
      <c r="AB45164"/>
    </row>
    <row r="45165" spans="16:28" x14ac:dyDescent="0.2">
      <c r="P45165" s="12"/>
      <c r="AB45165"/>
    </row>
    <row r="45166" spans="16:28" x14ac:dyDescent="0.2">
      <c r="P45166" s="12"/>
      <c r="AB45166"/>
    </row>
    <row r="45167" spans="16:28" x14ac:dyDescent="0.2">
      <c r="P45167" s="12"/>
      <c r="AB45167"/>
    </row>
    <row r="45168" spans="16:28" x14ac:dyDescent="0.2">
      <c r="P45168" s="12"/>
      <c r="AB45168"/>
    </row>
    <row r="45169" spans="16:28" x14ac:dyDescent="0.2">
      <c r="P45169" s="12"/>
      <c r="AB45169"/>
    </row>
    <row r="45170" spans="16:28" x14ac:dyDescent="0.2">
      <c r="P45170" s="12"/>
      <c r="AB45170"/>
    </row>
    <row r="45171" spans="16:28" x14ac:dyDescent="0.2">
      <c r="P45171" s="12"/>
      <c r="AB45171"/>
    </row>
    <row r="45172" spans="16:28" x14ac:dyDescent="0.2">
      <c r="P45172" s="12"/>
      <c r="AB45172"/>
    </row>
    <row r="45173" spans="16:28" x14ac:dyDescent="0.2">
      <c r="P45173" s="12"/>
      <c r="AB45173"/>
    </row>
    <row r="45174" spans="16:28" x14ac:dyDescent="0.2">
      <c r="P45174" s="12"/>
      <c r="AB45174"/>
    </row>
    <row r="45175" spans="16:28" x14ac:dyDescent="0.2">
      <c r="P45175" s="12"/>
      <c r="AB45175"/>
    </row>
    <row r="45176" spans="16:28" x14ac:dyDescent="0.2">
      <c r="P45176" s="12"/>
      <c r="AB45176"/>
    </row>
    <row r="45177" spans="16:28" x14ac:dyDescent="0.2">
      <c r="P45177" s="12"/>
      <c r="AB45177"/>
    </row>
    <row r="45178" spans="16:28" x14ac:dyDescent="0.2">
      <c r="P45178" s="12"/>
      <c r="AB45178"/>
    </row>
    <row r="45179" spans="16:28" x14ac:dyDescent="0.2">
      <c r="P45179" s="12"/>
      <c r="AB45179"/>
    </row>
    <row r="45180" spans="16:28" x14ac:dyDescent="0.2">
      <c r="P45180" s="12"/>
      <c r="AB45180"/>
    </row>
    <row r="45181" spans="16:28" x14ac:dyDescent="0.2">
      <c r="P45181" s="12"/>
      <c r="AB45181"/>
    </row>
    <row r="45182" spans="16:28" x14ac:dyDescent="0.2">
      <c r="P45182" s="12"/>
      <c r="AB45182"/>
    </row>
    <row r="45183" spans="16:28" x14ac:dyDescent="0.2">
      <c r="P45183" s="12"/>
      <c r="AB45183"/>
    </row>
    <row r="45184" spans="16:28" x14ac:dyDescent="0.2">
      <c r="P45184" s="12"/>
      <c r="AB45184"/>
    </row>
    <row r="45185" spans="16:28" x14ac:dyDescent="0.2">
      <c r="P45185" s="12"/>
      <c r="AB45185"/>
    </row>
    <row r="45186" spans="16:28" x14ac:dyDescent="0.2">
      <c r="P45186" s="12"/>
      <c r="AB45186"/>
    </row>
    <row r="45187" spans="16:28" x14ac:dyDescent="0.2">
      <c r="P45187" s="12"/>
      <c r="AB45187"/>
    </row>
    <row r="45188" spans="16:28" x14ac:dyDescent="0.2">
      <c r="P45188" s="12"/>
      <c r="AB45188"/>
    </row>
    <row r="45189" spans="16:28" x14ac:dyDescent="0.2">
      <c r="P45189" s="12"/>
      <c r="AB45189"/>
    </row>
    <row r="45190" spans="16:28" x14ac:dyDescent="0.2">
      <c r="P45190" s="12"/>
      <c r="AB45190"/>
    </row>
    <row r="45191" spans="16:28" x14ac:dyDescent="0.2">
      <c r="P45191" s="12"/>
      <c r="AB45191"/>
    </row>
    <row r="45192" spans="16:28" x14ac:dyDescent="0.2">
      <c r="P45192" s="12"/>
      <c r="AB45192"/>
    </row>
    <row r="45193" spans="16:28" x14ac:dyDescent="0.2">
      <c r="P45193" s="12"/>
      <c r="AB45193"/>
    </row>
    <row r="45194" spans="16:28" x14ac:dyDescent="0.2">
      <c r="P45194" s="12"/>
      <c r="AB45194"/>
    </row>
    <row r="45195" spans="16:28" x14ac:dyDescent="0.2">
      <c r="P45195" s="12"/>
      <c r="AB45195"/>
    </row>
    <row r="45196" spans="16:28" x14ac:dyDescent="0.2">
      <c r="P45196" s="12"/>
      <c r="AB45196"/>
    </row>
    <row r="45197" spans="16:28" x14ac:dyDescent="0.2">
      <c r="P45197" s="12"/>
      <c r="AB45197"/>
    </row>
    <row r="45198" spans="16:28" x14ac:dyDescent="0.2">
      <c r="P45198" s="12"/>
      <c r="AB45198"/>
    </row>
    <row r="45199" spans="16:28" x14ac:dyDescent="0.2">
      <c r="P45199" s="12"/>
      <c r="AB45199"/>
    </row>
    <row r="45200" spans="16:28" x14ac:dyDescent="0.2">
      <c r="P45200" s="12"/>
      <c r="AB45200"/>
    </row>
    <row r="45201" spans="16:28" x14ac:dyDescent="0.2">
      <c r="P45201" s="12"/>
      <c r="AB45201"/>
    </row>
    <row r="45202" spans="16:28" x14ac:dyDescent="0.2">
      <c r="P45202" s="12"/>
      <c r="AB45202"/>
    </row>
    <row r="45203" spans="16:28" x14ac:dyDescent="0.2">
      <c r="P45203" s="12"/>
      <c r="AB45203"/>
    </row>
    <row r="45204" spans="16:28" x14ac:dyDescent="0.2">
      <c r="P45204" s="12"/>
      <c r="AB45204"/>
    </row>
    <row r="45205" spans="16:28" x14ac:dyDescent="0.2">
      <c r="P45205" s="12"/>
      <c r="AB45205"/>
    </row>
    <row r="45206" spans="16:28" x14ac:dyDescent="0.2">
      <c r="P45206" s="12"/>
      <c r="AB45206"/>
    </row>
    <row r="45207" spans="16:28" x14ac:dyDescent="0.2">
      <c r="P45207" s="12"/>
      <c r="AB45207"/>
    </row>
    <row r="45208" spans="16:28" x14ac:dyDescent="0.2">
      <c r="P45208" s="12"/>
      <c r="AB45208"/>
    </row>
    <row r="45209" spans="16:28" x14ac:dyDescent="0.2">
      <c r="P45209" s="12"/>
      <c r="AB45209"/>
    </row>
    <row r="45210" spans="16:28" x14ac:dyDescent="0.2">
      <c r="P45210" s="12"/>
      <c r="AB45210"/>
    </row>
    <row r="45211" spans="16:28" x14ac:dyDescent="0.2">
      <c r="P45211" s="12"/>
      <c r="AB45211"/>
    </row>
    <row r="45212" spans="16:28" x14ac:dyDescent="0.2">
      <c r="P45212" s="12"/>
      <c r="AB45212"/>
    </row>
    <row r="45213" spans="16:28" x14ac:dyDescent="0.2">
      <c r="P45213" s="12"/>
      <c r="AB45213"/>
    </row>
    <row r="45214" spans="16:28" x14ac:dyDescent="0.2">
      <c r="P45214" s="12"/>
      <c r="AB45214"/>
    </row>
    <row r="45215" spans="16:28" x14ac:dyDescent="0.2">
      <c r="P45215" s="12"/>
      <c r="AB45215"/>
    </row>
    <row r="45216" spans="16:28" x14ac:dyDescent="0.2">
      <c r="P45216" s="12"/>
      <c r="AB45216"/>
    </row>
    <row r="45217" spans="16:28" x14ac:dyDescent="0.2">
      <c r="P45217" s="12"/>
      <c r="AB45217"/>
    </row>
    <row r="45218" spans="16:28" x14ac:dyDescent="0.2">
      <c r="P45218" s="12"/>
      <c r="AB45218"/>
    </row>
    <row r="45219" spans="16:28" x14ac:dyDescent="0.2">
      <c r="P45219" s="12"/>
      <c r="AB45219"/>
    </row>
    <row r="45220" spans="16:28" x14ac:dyDescent="0.2">
      <c r="P45220" s="12"/>
      <c r="AB45220"/>
    </row>
    <row r="45221" spans="16:28" x14ac:dyDescent="0.2">
      <c r="P45221" s="12"/>
      <c r="AB45221"/>
    </row>
    <row r="45222" spans="16:28" x14ac:dyDescent="0.2">
      <c r="P45222" s="12"/>
      <c r="AB45222"/>
    </row>
    <row r="45223" spans="16:28" x14ac:dyDescent="0.2">
      <c r="P45223" s="12"/>
      <c r="AB45223"/>
    </row>
    <row r="45224" spans="16:28" x14ac:dyDescent="0.2">
      <c r="P45224" s="12"/>
      <c r="AB45224"/>
    </row>
    <row r="45225" spans="16:28" x14ac:dyDescent="0.2">
      <c r="P45225" s="12"/>
      <c r="AB45225"/>
    </row>
    <row r="45226" spans="16:28" x14ac:dyDescent="0.2">
      <c r="P45226" s="12"/>
      <c r="AB45226"/>
    </row>
    <row r="45227" spans="16:28" x14ac:dyDescent="0.2">
      <c r="P45227" s="12"/>
      <c r="AB45227"/>
    </row>
    <row r="45228" spans="16:28" x14ac:dyDescent="0.2">
      <c r="P45228" s="12"/>
      <c r="AB45228"/>
    </row>
    <row r="45229" spans="16:28" x14ac:dyDescent="0.2">
      <c r="P45229" s="12"/>
      <c r="AB45229"/>
    </row>
    <row r="45230" spans="16:28" x14ac:dyDescent="0.2">
      <c r="P45230" s="12"/>
      <c r="AB45230"/>
    </row>
    <row r="45231" spans="16:28" x14ac:dyDescent="0.2">
      <c r="P45231" s="12"/>
      <c r="AB45231"/>
    </row>
    <row r="45232" spans="16:28" x14ac:dyDescent="0.2">
      <c r="P45232" s="12"/>
      <c r="AB45232"/>
    </row>
    <row r="45233" spans="16:28" x14ac:dyDescent="0.2">
      <c r="P45233" s="12"/>
      <c r="AB45233"/>
    </row>
    <row r="45234" spans="16:28" x14ac:dyDescent="0.2">
      <c r="P45234" s="12"/>
      <c r="AB45234"/>
    </row>
    <row r="45235" spans="16:28" x14ac:dyDescent="0.2">
      <c r="P45235" s="12"/>
      <c r="AB45235"/>
    </row>
    <row r="45236" spans="16:28" x14ac:dyDescent="0.2">
      <c r="P45236" s="12"/>
      <c r="AB45236"/>
    </row>
    <row r="45237" spans="16:28" x14ac:dyDescent="0.2">
      <c r="P45237" s="12"/>
      <c r="AB45237"/>
    </row>
    <row r="45238" spans="16:28" x14ac:dyDescent="0.2">
      <c r="P45238" s="12"/>
      <c r="AB45238"/>
    </row>
    <row r="45239" spans="16:28" x14ac:dyDescent="0.2">
      <c r="P45239" s="12"/>
      <c r="AB45239"/>
    </row>
    <row r="45240" spans="16:28" x14ac:dyDescent="0.2">
      <c r="P45240" s="12"/>
      <c r="AB45240"/>
    </row>
    <row r="45241" spans="16:28" x14ac:dyDescent="0.2">
      <c r="P45241" s="12"/>
      <c r="AB45241"/>
    </row>
    <row r="45242" spans="16:28" x14ac:dyDescent="0.2">
      <c r="P45242" s="12"/>
      <c r="AB45242"/>
    </row>
    <row r="45243" spans="16:28" x14ac:dyDescent="0.2">
      <c r="P45243" s="12"/>
      <c r="AB45243"/>
    </row>
    <row r="45244" spans="16:28" x14ac:dyDescent="0.2">
      <c r="P45244" s="12"/>
      <c r="AB45244"/>
    </row>
    <row r="45245" spans="16:28" x14ac:dyDescent="0.2">
      <c r="P45245" s="12"/>
      <c r="AB45245"/>
    </row>
    <row r="45246" spans="16:28" x14ac:dyDescent="0.2">
      <c r="P45246" s="12"/>
      <c r="AB45246"/>
    </row>
    <row r="45247" spans="16:28" x14ac:dyDescent="0.2">
      <c r="P45247" s="12"/>
      <c r="AB45247"/>
    </row>
    <row r="45248" spans="16:28" x14ac:dyDescent="0.2">
      <c r="P45248" s="12"/>
      <c r="AB45248"/>
    </row>
    <row r="45249" spans="16:28" x14ac:dyDescent="0.2">
      <c r="P45249" s="12"/>
      <c r="AB45249"/>
    </row>
    <row r="45250" spans="16:28" x14ac:dyDescent="0.2">
      <c r="P45250" s="12"/>
      <c r="AB45250"/>
    </row>
    <row r="45251" spans="16:28" x14ac:dyDescent="0.2">
      <c r="P45251" s="12"/>
      <c r="AB45251"/>
    </row>
    <row r="45252" spans="16:28" x14ac:dyDescent="0.2">
      <c r="P45252" s="12"/>
      <c r="AB45252"/>
    </row>
    <row r="45253" spans="16:28" x14ac:dyDescent="0.2">
      <c r="P45253" s="12"/>
      <c r="AB45253"/>
    </row>
    <row r="45254" spans="16:28" x14ac:dyDescent="0.2">
      <c r="P45254" s="12"/>
      <c r="AB45254"/>
    </row>
    <row r="45255" spans="16:28" x14ac:dyDescent="0.2">
      <c r="P45255" s="12"/>
      <c r="AB45255"/>
    </row>
    <row r="45256" spans="16:28" x14ac:dyDescent="0.2">
      <c r="P45256" s="12"/>
      <c r="AB45256"/>
    </row>
    <row r="45257" spans="16:28" x14ac:dyDescent="0.2">
      <c r="P45257" s="12"/>
      <c r="AB45257"/>
    </row>
    <row r="45258" spans="16:28" x14ac:dyDescent="0.2">
      <c r="P45258" s="12"/>
      <c r="AB45258"/>
    </row>
    <row r="45259" spans="16:28" x14ac:dyDescent="0.2">
      <c r="P45259" s="12"/>
      <c r="AB45259"/>
    </row>
    <row r="45260" spans="16:28" x14ac:dyDescent="0.2">
      <c r="P45260" s="12"/>
      <c r="AB45260"/>
    </row>
    <row r="45261" spans="16:28" x14ac:dyDescent="0.2">
      <c r="P45261" s="12"/>
      <c r="AB45261"/>
    </row>
    <row r="45262" spans="16:28" x14ac:dyDescent="0.2">
      <c r="P45262" s="12"/>
      <c r="AB45262"/>
    </row>
    <row r="45263" spans="16:28" x14ac:dyDescent="0.2">
      <c r="P45263" s="12"/>
      <c r="AB45263"/>
    </row>
    <row r="45264" spans="16:28" x14ac:dyDescent="0.2">
      <c r="P45264" s="12"/>
      <c r="AB45264"/>
    </row>
    <row r="45265" spans="16:28" x14ac:dyDescent="0.2">
      <c r="P45265" s="12"/>
      <c r="AB45265"/>
    </row>
    <row r="45266" spans="16:28" x14ac:dyDescent="0.2">
      <c r="P45266" s="12"/>
      <c r="AB45266"/>
    </row>
    <row r="45267" spans="16:28" x14ac:dyDescent="0.2">
      <c r="P45267" s="12"/>
      <c r="AB45267"/>
    </row>
    <row r="45268" spans="16:28" x14ac:dyDescent="0.2">
      <c r="P45268" s="12"/>
      <c r="AB45268"/>
    </row>
    <row r="45269" spans="16:28" x14ac:dyDescent="0.2">
      <c r="P45269" s="12"/>
      <c r="AB45269"/>
    </row>
    <row r="45270" spans="16:28" x14ac:dyDescent="0.2">
      <c r="P45270" s="12"/>
      <c r="AB45270"/>
    </row>
    <row r="45271" spans="16:28" x14ac:dyDescent="0.2">
      <c r="P45271" s="12"/>
      <c r="AB45271"/>
    </row>
    <row r="45272" spans="16:28" x14ac:dyDescent="0.2">
      <c r="P45272" s="12"/>
      <c r="AB45272"/>
    </row>
    <row r="45273" spans="16:28" x14ac:dyDescent="0.2">
      <c r="P45273" s="12"/>
      <c r="AB45273"/>
    </row>
    <row r="45274" spans="16:28" x14ac:dyDescent="0.2">
      <c r="P45274" s="12"/>
      <c r="AB45274"/>
    </row>
    <row r="45275" spans="16:28" x14ac:dyDescent="0.2">
      <c r="P45275" s="12"/>
      <c r="AB45275"/>
    </row>
    <row r="45276" spans="16:28" x14ac:dyDescent="0.2">
      <c r="P45276" s="12"/>
      <c r="AB45276"/>
    </row>
    <row r="45277" spans="16:28" x14ac:dyDescent="0.2">
      <c r="P45277" s="12"/>
      <c r="AB45277"/>
    </row>
    <row r="45278" spans="16:28" x14ac:dyDescent="0.2">
      <c r="P45278" s="12"/>
      <c r="AB45278"/>
    </row>
    <row r="45279" spans="16:28" x14ac:dyDescent="0.2">
      <c r="P45279" s="12"/>
      <c r="AB45279"/>
    </row>
    <row r="45280" spans="16:28" x14ac:dyDescent="0.2">
      <c r="P45280" s="12"/>
      <c r="AB45280"/>
    </row>
    <row r="45281" spans="16:28" x14ac:dyDescent="0.2">
      <c r="P45281" s="12"/>
      <c r="AB45281"/>
    </row>
    <row r="45282" spans="16:28" x14ac:dyDescent="0.2">
      <c r="P45282" s="12"/>
      <c r="AB45282"/>
    </row>
    <row r="45283" spans="16:28" x14ac:dyDescent="0.2">
      <c r="P45283" s="12"/>
      <c r="AB45283"/>
    </row>
    <row r="45284" spans="16:28" x14ac:dyDescent="0.2">
      <c r="P45284" s="12"/>
      <c r="AB45284"/>
    </row>
    <row r="45285" spans="16:28" x14ac:dyDescent="0.2">
      <c r="P45285" s="12"/>
      <c r="AB45285"/>
    </row>
    <row r="45286" spans="16:28" x14ac:dyDescent="0.2">
      <c r="P45286" s="12"/>
      <c r="AB45286"/>
    </row>
    <row r="45287" spans="16:28" x14ac:dyDescent="0.2">
      <c r="P45287" s="12"/>
      <c r="AB45287"/>
    </row>
    <row r="45288" spans="16:28" x14ac:dyDescent="0.2">
      <c r="P45288" s="12"/>
      <c r="AB45288"/>
    </row>
    <row r="45289" spans="16:28" x14ac:dyDescent="0.2">
      <c r="P45289" s="12"/>
      <c r="AB45289"/>
    </row>
    <row r="45290" spans="16:28" x14ac:dyDescent="0.2">
      <c r="P45290" s="12"/>
      <c r="AB45290"/>
    </row>
    <row r="45291" spans="16:28" x14ac:dyDescent="0.2">
      <c r="P45291" s="12"/>
      <c r="AB45291"/>
    </row>
    <row r="45292" spans="16:28" x14ac:dyDescent="0.2">
      <c r="P45292" s="12"/>
      <c r="AB45292"/>
    </row>
    <row r="45293" spans="16:28" x14ac:dyDescent="0.2">
      <c r="P45293" s="12"/>
      <c r="AB45293"/>
    </row>
    <row r="45294" spans="16:28" x14ac:dyDescent="0.2">
      <c r="P45294" s="12"/>
      <c r="AB45294"/>
    </row>
    <row r="45295" spans="16:28" x14ac:dyDescent="0.2">
      <c r="P45295" s="12"/>
      <c r="AB45295"/>
    </row>
    <row r="45296" spans="16:28" x14ac:dyDescent="0.2">
      <c r="P45296" s="12"/>
      <c r="AB45296"/>
    </row>
    <row r="45297" spans="16:28" x14ac:dyDescent="0.2">
      <c r="P45297" s="12"/>
      <c r="AB45297"/>
    </row>
    <row r="45298" spans="16:28" x14ac:dyDescent="0.2">
      <c r="P45298" s="12"/>
      <c r="AB45298"/>
    </row>
    <row r="45299" spans="16:28" x14ac:dyDescent="0.2">
      <c r="P45299" s="12"/>
      <c r="AB45299"/>
    </row>
    <row r="45300" spans="16:28" x14ac:dyDescent="0.2">
      <c r="P45300" s="12"/>
      <c r="AB45300"/>
    </row>
    <row r="45301" spans="16:28" x14ac:dyDescent="0.2">
      <c r="P45301" s="12"/>
      <c r="AB45301"/>
    </row>
    <row r="45302" spans="16:28" x14ac:dyDescent="0.2">
      <c r="P45302" s="12"/>
      <c r="AB45302"/>
    </row>
    <row r="45303" spans="16:28" x14ac:dyDescent="0.2">
      <c r="P45303" s="12"/>
      <c r="AB45303"/>
    </row>
    <row r="45304" spans="16:28" x14ac:dyDescent="0.2">
      <c r="P45304" s="12"/>
      <c r="AB45304"/>
    </row>
    <row r="45305" spans="16:28" x14ac:dyDescent="0.2">
      <c r="P45305" s="12"/>
      <c r="AB45305"/>
    </row>
    <row r="45306" spans="16:28" x14ac:dyDescent="0.2">
      <c r="P45306" s="12"/>
      <c r="AB45306"/>
    </row>
    <row r="45307" spans="16:28" x14ac:dyDescent="0.2">
      <c r="P45307" s="12"/>
      <c r="AB45307"/>
    </row>
    <row r="45308" spans="16:28" x14ac:dyDescent="0.2">
      <c r="P45308" s="12"/>
      <c r="AB45308"/>
    </row>
    <row r="45309" spans="16:28" x14ac:dyDescent="0.2">
      <c r="P45309" s="12"/>
      <c r="AB45309"/>
    </row>
    <row r="45310" spans="16:28" x14ac:dyDescent="0.2">
      <c r="P45310" s="12"/>
      <c r="AB45310"/>
    </row>
    <row r="45311" spans="16:28" x14ac:dyDescent="0.2">
      <c r="P45311" s="12"/>
      <c r="AB45311"/>
    </row>
    <row r="45312" spans="16:28" x14ac:dyDescent="0.2">
      <c r="P45312" s="12"/>
      <c r="AB45312"/>
    </row>
    <row r="45313" spans="16:28" x14ac:dyDescent="0.2">
      <c r="P45313" s="12"/>
      <c r="AB45313"/>
    </row>
    <row r="45314" spans="16:28" x14ac:dyDescent="0.2">
      <c r="P45314" s="12"/>
      <c r="AB45314"/>
    </row>
    <row r="45315" spans="16:28" x14ac:dyDescent="0.2">
      <c r="P45315" s="12"/>
      <c r="AB45315"/>
    </row>
    <row r="45316" spans="16:28" x14ac:dyDescent="0.2">
      <c r="P45316" s="12"/>
      <c r="AB45316"/>
    </row>
    <row r="45317" spans="16:28" x14ac:dyDescent="0.2">
      <c r="P45317" s="12"/>
      <c r="AB45317"/>
    </row>
    <row r="45318" spans="16:28" x14ac:dyDescent="0.2">
      <c r="P45318" s="12"/>
      <c r="AB45318"/>
    </row>
    <row r="45319" spans="16:28" x14ac:dyDescent="0.2">
      <c r="P45319" s="12"/>
      <c r="AB45319"/>
    </row>
    <row r="45320" spans="16:28" x14ac:dyDescent="0.2">
      <c r="P45320" s="12"/>
      <c r="AB45320"/>
    </row>
    <row r="45321" spans="16:28" x14ac:dyDescent="0.2">
      <c r="P45321" s="12"/>
      <c r="AB45321"/>
    </row>
    <row r="45322" spans="16:28" x14ac:dyDescent="0.2">
      <c r="P45322" s="12"/>
      <c r="AB45322"/>
    </row>
    <row r="45323" spans="16:28" x14ac:dyDescent="0.2">
      <c r="P45323" s="12"/>
      <c r="AB45323"/>
    </row>
    <row r="45324" spans="16:28" x14ac:dyDescent="0.2">
      <c r="P45324" s="12"/>
      <c r="AB45324"/>
    </row>
    <row r="45325" spans="16:28" x14ac:dyDescent="0.2">
      <c r="P45325" s="12"/>
      <c r="AB45325"/>
    </row>
    <row r="45326" spans="16:28" x14ac:dyDescent="0.2">
      <c r="P45326" s="12"/>
      <c r="AB45326"/>
    </row>
    <row r="45327" spans="16:28" x14ac:dyDescent="0.2">
      <c r="P45327" s="12"/>
      <c r="AB45327"/>
    </row>
    <row r="45328" spans="16:28" x14ac:dyDescent="0.2">
      <c r="P45328" s="12"/>
      <c r="AB45328"/>
    </row>
    <row r="45329" spans="16:28" x14ac:dyDescent="0.2">
      <c r="P45329" s="12"/>
      <c r="AB45329"/>
    </row>
    <row r="45330" spans="16:28" x14ac:dyDescent="0.2">
      <c r="P45330" s="12"/>
      <c r="AB45330"/>
    </row>
    <row r="45331" spans="16:28" x14ac:dyDescent="0.2">
      <c r="P45331" s="12"/>
      <c r="AB45331"/>
    </row>
    <row r="45332" spans="16:28" x14ac:dyDescent="0.2">
      <c r="P45332" s="12"/>
      <c r="AB45332"/>
    </row>
    <row r="45333" spans="16:28" x14ac:dyDescent="0.2">
      <c r="P45333" s="12"/>
      <c r="AB45333"/>
    </row>
    <row r="45334" spans="16:28" x14ac:dyDescent="0.2">
      <c r="P45334" s="12"/>
      <c r="AB45334"/>
    </row>
    <row r="45335" spans="16:28" x14ac:dyDescent="0.2">
      <c r="P45335" s="12"/>
      <c r="AB45335"/>
    </row>
    <row r="45336" spans="16:28" x14ac:dyDescent="0.2">
      <c r="P45336" s="12"/>
      <c r="AB45336"/>
    </row>
    <row r="45337" spans="16:28" x14ac:dyDescent="0.2">
      <c r="P45337" s="12"/>
      <c r="AB45337"/>
    </row>
    <row r="45338" spans="16:28" x14ac:dyDescent="0.2">
      <c r="P45338" s="12"/>
      <c r="AB45338"/>
    </row>
    <row r="45339" spans="16:28" x14ac:dyDescent="0.2">
      <c r="P45339" s="12"/>
      <c r="AB45339"/>
    </row>
    <row r="45340" spans="16:28" x14ac:dyDescent="0.2">
      <c r="P45340" s="12"/>
      <c r="AB45340"/>
    </row>
    <row r="45341" spans="16:28" x14ac:dyDescent="0.2">
      <c r="P45341" s="12"/>
      <c r="AB45341"/>
    </row>
    <row r="45342" spans="16:28" x14ac:dyDescent="0.2">
      <c r="P45342" s="12"/>
      <c r="AB45342"/>
    </row>
    <row r="45343" spans="16:28" x14ac:dyDescent="0.2">
      <c r="P45343" s="12"/>
      <c r="AB45343"/>
    </row>
    <row r="45344" spans="16:28" x14ac:dyDescent="0.2">
      <c r="P45344" s="12"/>
      <c r="AB45344"/>
    </row>
    <row r="45345" spans="16:28" x14ac:dyDescent="0.2">
      <c r="P45345" s="12"/>
      <c r="AB45345"/>
    </row>
    <row r="45346" spans="16:28" x14ac:dyDescent="0.2">
      <c r="P45346" s="12"/>
      <c r="AB45346"/>
    </row>
    <row r="45347" spans="16:28" x14ac:dyDescent="0.2">
      <c r="P45347" s="12"/>
      <c r="AB45347"/>
    </row>
    <row r="45348" spans="16:28" x14ac:dyDescent="0.2">
      <c r="P45348" s="12"/>
      <c r="AB45348"/>
    </row>
    <row r="45349" spans="16:28" x14ac:dyDescent="0.2">
      <c r="P45349" s="12"/>
      <c r="AB45349"/>
    </row>
    <row r="45350" spans="16:28" x14ac:dyDescent="0.2">
      <c r="P45350" s="12"/>
      <c r="AB45350"/>
    </row>
    <row r="45351" spans="16:28" x14ac:dyDescent="0.2">
      <c r="P45351" s="12"/>
      <c r="AB45351"/>
    </row>
    <row r="45352" spans="16:28" x14ac:dyDescent="0.2">
      <c r="P45352" s="12"/>
      <c r="AB45352"/>
    </row>
    <row r="45353" spans="16:28" x14ac:dyDescent="0.2">
      <c r="P45353" s="12"/>
      <c r="AB45353"/>
    </row>
    <row r="45354" spans="16:28" x14ac:dyDescent="0.2">
      <c r="P45354" s="12"/>
      <c r="AB45354"/>
    </row>
    <row r="45355" spans="16:28" x14ac:dyDescent="0.2">
      <c r="P45355" s="12"/>
      <c r="AB45355"/>
    </row>
    <row r="45356" spans="16:28" x14ac:dyDescent="0.2">
      <c r="P45356" s="12"/>
      <c r="AB45356"/>
    </row>
    <row r="45357" spans="16:28" x14ac:dyDescent="0.2">
      <c r="P45357" s="12"/>
      <c r="AB45357"/>
    </row>
    <row r="45358" spans="16:28" x14ac:dyDescent="0.2">
      <c r="P45358" s="12"/>
      <c r="AB45358"/>
    </row>
    <row r="45359" spans="16:28" x14ac:dyDescent="0.2">
      <c r="P45359" s="12"/>
      <c r="AB45359"/>
    </row>
    <row r="45360" spans="16:28" x14ac:dyDescent="0.2">
      <c r="P45360" s="12"/>
      <c r="AB45360"/>
    </row>
    <row r="45361" spans="16:28" x14ac:dyDescent="0.2">
      <c r="P45361" s="12"/>
      <c r="AB45361"/>
    </row>
    <row r="45362" spans="16:28" x14ac:dyDescent="0.2">
      <c r="P45362" s="12"/>
      <c r="AB45362"/>
    </row>
    <row r="45363" spans="16:28" x14ac:dyDescent="0.2">
      <c r="P45363" s="12"/>
      <c r="AB45363"/>
    </row>
    <row r="45364" spans="16:28" x14ac:dyDescent="0.2">
      <c r="P45364" s="12"/>
      <c r="AB45364"/>
    </row>
    <row r="45365" spans="16:28" x14ac:dyDescent="0.2">
      <c r="P45365" s="12"/>
      <c r="AB45365"/>
    </row>
    <row r="45366" spans="16:28" x14ac:dyDescent="0.2">
      <c r="P45366" s="12"/>
      <c r="AB45366"/>
    </row>
    <row r="45367" spans="16:28" x14ac:dyDescent="0.2">
      <c r="P45367" s="12"/>
      <c r="AB45367"/>
    </row>
    <row r="45368" spans="16:28" x14ac:dyDescent="0.2">
      <c r="P45368" s="12"/>
      <c r="AB45368"/>
    </row>
    <row r="45369" spans="16:28" x14ac:dyDescent="0.2">
      <c r="P45369" s="12"/>
      <c r="AB45369"/>
    </row>
    <row r="45370" spans="16:28" x14ac:dyDescent="0.2">
      <c r="P45370" s="12"/>
      <c r="AB45370"/>
    </row>
    <row r="45371" spans="16:28" x14ac:dyDescent="0.2">
      <c r="P45371" s="12"/>
      <c r="AB45371"/>
    </row>
    <row r="45372" spans="16:28" x14ac:dyDescent="0.2">
      <c r="P45372" s="12"/>
      <c r="AB45372"/>
    </row>
    <row r="45373" spans="16:28" x14ac:dyDescent="0.2">
      <c r="P45373" s="12"/>
      <c r="AB45373"/>
    </row>
    <row r="45374" spans="16:28" x14ac:dyDescent="0.2">
      <c r="P45374" s="12"/>
      <c r="AB45374"/>
    </row>
    <row r="45375" spans="16:28" x14ac:dyDescent="0.2">
      <c r="P45375" s="12"/>
      <c r="AB45375"/>
    </row>
    <row r="45376" spans="16:28" x14ac:dyDescent="0.2">
      <c r="P45376" s="12"/>
      <c r="AB45376"/>
    </row>
    <row r="45377" spans="16:28" x14ac:dyDescent="0.2">
      <c r="P45377" s="12"/>
      <c r="AB45377"/>
    </row>
    <row r="45378" spans="16:28" x14ac:dyDescent="0.2">
      <c r="P45378" s="12"/>
      <c r="AB45378"/>
    </row>
    <row r="45379" spans="16:28" x14ac:dyDescent="0.2">
      <c r="P45379" s="12"/>
      <c r="AB45379"/>
    </row>
    <row r="45380" spans="16:28" x14ac:dyDescent="0.2">
      <c r="P45380" s="12"/>
      <c r="AB45380"/>
    </row>
    <row r="45381" spans="16:28" x14ac:dyDescent="0.2">
      <c r="P45381" s="12"/>
      <c r="AB45381"/>
    </row>
    <row r="45382" spans="16:28" x14ac:dyDescent="0.2">
      <c r="P45382" s="12"/>
      <c r="AB45382"/>
    </row>
    <row r="45383" spans="16:28" x14ac:dyDescent="0.2">
      <c r="P45383" s="12"/>
      <c r="AB45383"/>
    </row>
    <row r="45384" spans="16:28" x14ac:dyDescent="0.2">
      <c r="P45384" s="12"/>
      <c r="AB45384"/>
    </row>
    <row r="45385" spans="16:28" x14ac:dyDescent="0.2">
      <c r="P45385" s="12"/>
      <c r="AB45385"/>
    </row>
    <row r="45386" spans="16:28" x14ac:dyDescent="0.2">
      <c r="P45386" s="12"/>
      <c r="AB45386"/>
    </row>
    <row r="45387" spans="16:28" x14ac:dyDescent="0.2">
      <c r="P45387" s="12"/>
      <c r="AB45387"/>
    </row>
    <row r="45388" spans="16:28" x14ac:dyDescent="0.2">
      <c r="P45388" s="12"/>
      <c r="AB45388"/>
    </row>
    <row r="45389" spans="16:28" x14ac:dyDescent="0.2">
      <c r="P45389" s="12"/>
      <c r="AB45389"/>
    </row>
    <row r="45390" spans="16:28" x14ac:dyDescent="0.2">
      <c r="P45390" s="12"/>
      <c r="AB45390"/>
    </row>
    <row r="45391" spans="16:28" x14ac:dyDescent="0.2">
      <c r="P45391" s="12"/>
      <c r="AB45391"/>
    </row>
    <row r="45392" spans="16:28" x14ac:dyDescent="0.2">
      <c r="P45392" s="12"/>
      <c r="AB45392"/>
    </row>
    <row r="45393" spans="16:28" x14ac:dyDescent="0.2">
      <c r="P45393" s="12"/>
      <c r="AB45393"/>
    </row>
    <row r="45394" spans="16:28" x14ac:dyDescent="0.2">
      <c r="P45394" s="12"/>
      <c r="AB45394"/>
    </row>
    <row r="45395" spans="16:28" x14ac:dyDescent="0.2">
      <c r="P45395" s="12"/>
      <c r="AB45395"/>
    </row>
    <row r="45396" spans="16:28" x14ac:dyDescent="0.2">
      <c r="P45396" s="12"/>
      <c r="AB45396"/>
    </row>
    <row r="45397" spans="16:28" x14ac:dyDescent="0.2">
      <c r="P45397" s="12"/>
      <c r="AB45397"/>
    </row>
    <row r="45398" spans="16:28" x14ac:dyDescent="0.2">
      <c r="P45398" s="12"/>
      <c r="AB45398"/>
    </row>
    <row r="45399" spans="16:28" x14ac:dyDescent="0.2">
      <c r="P45399" s="12"/>
      <c r="AB45399"/>
    </row>
    <row r="45400" spans="16:28" x14ac:dyDescent="0.2">
      <c r="P45400" s="12"/>
      <c r="AB45400"/>
    </row>
    <row r="45401" spans="16:28" x14ac:dyDescent="0.2">
      <c r="P45401" s="12"/>
      <c r="AB45401"/>
    </row>
    <row r="45402" spans="16:28" x14ac:dyDescent="0.2">
      <c r="P45402" s="12"/>
      <c r="AB45402"/>
    </row>
    <row r="45403" spans="16:28" x14ac:dyDescent="0.2">
      <c r="P45403" s="12"/>
      <c r="AB45403"/>
    </row>
    <row r="45404" spans="16:28" x14ac:dyDescent="0.2">
      <c r="P45404" s="12"/>
      <c r="AB45404"/>
    </row>
    <row r="45405" spans="16:28" x14ac:dyDescent="0.2">
      <c r="P45405" s="12"/>
      <c r="AB45405"/>
    </row>
    <row r="45406" spans="16:28" x14ac:dyDescent="0.2">
      <c r="P45406" s="12"/>
      <c r="AB45406"/>
    </row>
    <row r="45407" spans="16:28" x14ac:dyDescent="0.2">
      <c r="P45407" s="12"/>
      <c r="AB45407"/>
    </row>
    <row r="45408" spans="16:28" x14ac:dyDescent="0.2">
      <c r="P45408" s="12"/>
      <c r="AB45408"/>
    </row>
    <row r="45409" spans="16:28" x14ac:dyDescent="0.2">
      <c r="P45409" s="12"/>
      <c r="AB45409"/>
    </row>
    <row r="45410" spans="16:28" x14ac:dyDescent="0.2">
      <c r="P45410" s="12"/>
      <c r="AB45410"/>
    </row>
    <row r="45411" spans="16:28" x14ac:dyDescent="0.2">
      <c r="P45411" s="12"/>
      <c r="AB45411"/>
    </row>
    <row r="45412" spans="16:28" x14ac:dyDescent="0.2">
      <c r="P45412" s="12"/>
      <c r="AB45412"/>
    </row>
    <row r="45413" spans="16:28" x14ac:dyDescent="0.2">
      <c r="P45413" s="12"/>
      <c r="AB45413"/>
    </row>
    <row r="45414" spans="16:28" x14ac:dyDescent="0.2">
      <c r="P45414" s="12"/>
      <c r="AB45414"/>
    </row>
    <row r="45415" spans="16:28" x14ac:dyDescent="0.2">
      <c r="P45415" s="12"/>
      <c r="AB45415"/>
    </row>
    <row r="45416" spans="16:28" x14ac:dyDescent="0.2">
      <c r="P45416" s="12"/>
      <c r="AB45416"/>
    </row>
    <row r="45417" spans="16:28" x14ac:dyDescent="0.2">
      <c r="P45417" s="12"/>
      <c r="AB45417"/>
    </row>
    <row r="45418" spans="16:28" x14ac:dyDescent="0.2">
      <c r="P45418" s="12"/>
      <c r="AB45418"/>
    </row>
    <row r="45419" spans="16:28" x14ac:dyDescent="0.2">
      <c r="P45419" s="12"/>
      <c r="AB45419"/>
    </row>
    <row r="45420" spans="16:28" x14ac:dyDescent="0.2">
      <c r="P45420" s="12"/>
      <c r="AB45420"/>
    </row>
    <row r="45421" spans="16:28" x14ac:dyDescent="0.2">
      <c r="P45421" s="12"/>
      <c r="AB45421"/>
    </row>
    <row r="45422" spans="16:28" x14ac:dyDescent="0.2">
      <c r="P45422" s="12"/>
      <c r="AB45422"/>
    </row>
    <row r="45423" spans="16:28" x14ac:dyDescent="0.2">
      <c r="P45423" s="12"/>
      <c r="AB45423"/>
    </row>
    <row r="45424" spans="16:28" x14ac:dyDescent="0.2">
      <c r="P45424" s="12"/>
      <c r="AB45424"/>
    </row>
    <row r="45425" spans="16:28" x14ac:dyDescent="0.2">
      <c r="P45425" s="12"/>
      <c r="AB45425"/>
    </row>
    <row r="45426" spans="16:28" x14ac:dyDescent="0.2">
      <c r="P45426" s="12"/>
      <c r="AB45426"/>
    </row>
    <row r="45427" spans="16:28" x14ac:dyDescent="0.2">
      <c r="P45427" s="12"/>
      <c r="AB45427"/>
    </row>
    <row r="45428" spans="16:28" x14ac:dyDescent="0.2">
      <c r="P45428" s="12"/>
      <c r="AB45428"/>
    </row>
    <row r="45429" spans="16:28" x14ac:dyDescent="0.2">
      <c r="P45429" s="12"/>
      <c r="AB45429"/>
    </row>
    <row r="45430" spans="16:28" x14ac:dyDescent="0.2">
      <c r="P45430" s="12"/>
      <c r="AB45430"/>
    </row>
    <row r="45431" spans="16:28" x14ac:dyDescent="0.2">
      <c r="P45431" s="12"/>
      <c r="AB45431"/>
    </row>
    <row r="45432" spans="16:28" x14ac:dyDescent="0.2">
      <c r="P45432" s="12"/>
      <c r="AB45432"/>
    </row>
    <row r="45433" spans="16:28" x14ac:dyDescent="0.2">
      <c r="P45433" s="12"/>
      <c r="AB45433"/>
    </row>
    <row r="45434" spans="16:28" x14ac:dyDescent="0.2">
      <c r="P45434" s="12"/>
      <c r="AB45434"/>
    </row>
    <row r="45435" spans="16:28" x14ac:dyDescent="0.2">
      <c r="P45435" s="12"/>
      <c r="AB45435"/>
    </row>
    <row r="45436" spans="16:28" x14ac:dyDescent="0.2">
      <c r="P45436" s="12"/>
      <c r="AB45436"/>
    </row>
    <row r="45437" spans="16:28" x14ac:dyDescent="0.2">
      <c r="P45437" s="12"/>
      <c r="AB45437"/>
    </row>
    <row r="45438" spans="16:28" x14ac:dyDescent="0.2">
      <c r="P45438" s="12"/>
      <c r="AB45438"/>
    </row>
    <row r="45439" spans="16:28" x14ac:dyDescent="0.2">
      <c r="P45439" s="12"/>
      <c r="AB45439"/>
    </row>
    <row r="45440" spans="16:28" x14ac:dyDescent="0.2">
      <c r="P45440" s="12"/>
      <c r="AB45440"/>
    </row>
    <row r="45441" spans="16:28" x14ac:dyDescent="0.2">
      <c r="P45441" s="12"/>
      <c r="AB45441"/>
    </row>
    <row r="45442" spans="16:28" x14ac:dyDescent="0.2">
      <c r="P45442" s="12"/>
      <c r="AB45442"/>
    </row>
    <row r="45443" spans="16:28" x14ac:dyDescent="0.2">
      <c r="P45443" s="12"/>
      <c r="AB45443"/>
    </row>
    <row r="45444" spans="16:28" x14ac:dyDescent="0.2">
      <c r="P45444" s="12"/>
      <c r="AB45444"/>
    </row>
    <row r="45445" spans="16:28" x14ac:dyDescent="0.2">
      <c r="P45445" s="12"/>
      <c r="AB45445"/>
    </row>
    <row r="45446" spans="16:28" x14ac:dyDescent="0.2">
      <c r="P45446" s="12"/>
      <c r="AB45446"/>
    </row>
    <row r="45447" spans="16:28" x14ac:dyDescent="0.2">
      <c r="P45447" s="12"/>
      <c r="AB45447"/>
    </row>
    <row r="45448" spans="16:28" x14ac:dyDescent="0.2">
      <c r="P45448" s="12"/>
      <c r="AB45448"/>
    </row>
    <row r="45449" spans="16:28" x14ac:dyDescent="0.2">
      <c r="P45449" s="12"/>
      <c r="AB45449"/>
    </row>
    <row r="45450" spans="16:28" x14ac:dyDescent="0.2">
      <c r="P45450" s="12"/>
      <c r="AB45450"/>
    </row>
    <row r="45451" spans="16:28" x14ac:dyDescent="0.2">
      <c r="P45451" s="12"/>
      <c r="AB45451"/>
    </row>
    <row r="45452" spans="16:28" x14ac:dyDescent="0.2">
      <c r="P45452" s="12"/>
      <c r="AB45452"/>
    </row>
    <row r="45453" spans="16:28" x14ac:dyDescent="0.2">
      <c r="P45453" s="12"/>
      <c r="AB45453"/>
    </row>
    <row r="45454" spans="16:28" x14ac:dyDescent="0.2">
      <c r="P45454" s="12"/>
      <c r="AB45454"/>
    </row>
    <row r="45455" spans="16:28" x14ac:dyDescent="0.2">
      <c r="P45455" s="12"/>
      <c r="AB45455"/>
    </row>
    <row r="45456" spans="16:28" x14ac:dyDescent="0.2">
      <c r="P45456" s="12"/>
      <c r="AB45456"/>
    </row>
    <row r="45457" spans="16:28" x14ac:dyDescent="0.2">
      <c r="P45457" s="12"/>
      <c r="AB45457"/>
    </row>
    <row r="45458" spans="16:28" x14ac:dyDescent="0.2">
      <c r="P45458" s="12"/>
      <c r="AB45458"/>
    </row>
    <row r="45459" spans="16:28" x14ac:dyDescent="0.2">
      <c r="P45459" s="12"/>
      <c r="AB45459"/>
    </row>
    <row r="45460" spans="16:28" x14ac:dyDescent="0.2">
      <c r="P45460" s="12"/>
      <c r="AB45460"/>
    </row>
    <row r="45461" spans="16:28" x14ac:dyDescent="0.2">
      <c r="P45461" s="12"/>
      <c r="AB45461"/>
    </row>
    <row r="45462" spans="16:28" x14ac:dyDescent="0.2">
      <c r="P45462" s="12"/>
      <c r="AB45462"/>
    </row>
    <row r="45463" spans="16:28" x14ac:dyDescent="0.2">
      <c r="P45463" s="12"/>
      <c r="AB45463"/>
    </row>
    <row r="45464" spans="16:28" x14ac:dyDescent="0.2">
      <c r="P45464" s="12"/>
      <c r="AB45464"/>
    </row>
    <row r="45465" spans="16:28" x14ac:dyDescent="0.2">
      <c r="P45465" s="12"/>
      <c r="AB45465"/>
    </row>
    <row r="45466" spans="16:28" x14ac:dyDescent="0.2">
      <c r="P45466" s="12"/>
      <c r="AB45466"/>
    </row>
    <row r="45467" spans="16:28" x14ac:dyDescent="0.2">
      <c r="P45467" s="12"/>
      <c r="AB45467"/>
    </row>
    <row r="45468" spans="16:28" x14ac:dyDescent="0.2">
      <c r="P45468" s="12"/>
      <c r="AB45468"/>
    </row>
    <row r="45469" spans="16:28" x14ac:dyDescent="0.2">
      <c r="P45469" s="12"/>
      <c r="AB45469"/>
    </row>
    <row r="45470" spans="16:28" x14ac:dyDescent="0.2">
      <c r="P45470" s="12"/>
      <c r="AB45470"/>
    </row>
    <row r="45471" spans="16:28" x14ac:dyDescent="0.2">
      <c r="P45471" s="12"/>
      <c r="AB45471"/>
    </row>
    <row r="45472" spans="16:28" x14ac:dyDescent="0.2">
      <c r="P45472" s="12"/>
      <c r="AB45472"/>
    </row>
    <row r="45473" spans="16:28" x14ac:dyDescent="0.2">
      <c r="P45473" s="12"/>
      <c r="AB45473"/>
    </row>
    <row r="45474" spans="16:28" x14ac:dyDescent="0.2">
      <c r="P45474" s="12"/>
      <c r="AB45474"/>
    </row>
    <row r="45475" spans="16:28" x14ac:dyDescent="0.2">
      <c r="P45475" s="12"/>
      <c r="AB45475"/>
    </row>
    <row r="45476" spans="16:28" x14ac:dyDescent="0.2">
      <c r="P45476" s="12"/>
      <c r="AB45476"/>
    </row>
    <row r="45477" spans="16:28" x14ac:dyDescent="0.2">
      <c r="P45477" s="12"/>
      <c r="AB45477"/>
    </row>
    <row r="45478" spans="16:28" x14ac:dyDescent="0.2">
      <c r="P45478" s="12"/>
      <c r="AB45478"/>
    </row>
    <row r="45479" spans="16:28" x14ac:dyDescent="0.2">
      <c r="P45479" s="12"/>
      <c r="AB45479"/>
    </row>
    <row r="45480" spans="16:28" x14ac:dyDescent="0.2">
      <c r="P45480" s="12"/>
      <c r="AB45480"/>
    </row>
    <row r="45481" spans="16:28" x14ac:dyDescent="0.2">
      <c r="P45481" s="12"/>
      <c r="AB45481"/>
    </row>
    <row r="45482" spans="16:28" x14ac:dyDescent="0.2">
      <c r="P45482" s="12"/>
      <c r="AB45482"/>
    </row>
    <row r="45483" spans="16:28" x14ac:dyDescent="0.2">
      <c r="P45483" s="12"/>
      <c r="AB45483"/>
    </row>
    <row r="45484" spans="16:28" x14ac:dyDescent="0.2">
      <c r="P45484" s="12"/>
      <c r="AB45484"/>
    </row>
    <row r="45485" spans="16:28" x14ac:dyDescent="0.2">
      <c r="P45485" s="12"/>
      <c r="AB45485"/>
    </row>
    <row r="45486" spans="16:28" x14ac:dyDescent="0.2">
      <c r="P45486" s="12"/>
      <c r="AB45486"/>
    </row>
    <row r="45487" spans="16:28" x14ac:dyDescent="0.2">
      <c r="P45487" s="12"/>
      <c r="AB45487"/>
    </row>
    <row r="45488" spans="16:28" x14ac:dyDescent="0.2">
      <c r="P45488" s="12"/>
      <c r="AB45488"/>
    </row>
    <row r="45489" spans="16:28" x14ac:dyDescent="0.2">
      <c r="P45489" s="12"/>
      <c r="AB45489"/>
    </row>
    <row r="45490" spans="16:28" x14ac:dyDescent="0.2">
      <c r="P45490" s="12"/>
      <c r="AB45490"/>
    </row>
    <row r="45491" spans="16:28" x14ac:dyDescent="0.2">
      <c r="P45491" s="12"/>
      <c r="AB45491"/>
    </row>
    <row r="45492" spans="16:28" x14ac:dyDescent="0.2">
      <c r="P45492" s="12"/>
      <c r="AB45492"/>
    </row>
    <row r="45493" spans="16:28" x14ac:dyDescent="0.2">
      <c r="P45493" s="12"/>
      <c r="AB45493"/>
    </row>
    <row r="45494" spans="16:28" x14ac:dyDescent="0.2">
      <c r="P45494" s="12"/>
      <c r="AB45494"/>
    </row>
    <row r="45495" spans="16:28" x14ac:dyDescent="0.2">
      <c r="P45495" s="12"/>
      <c r="AB45495"/>
    </row>
    <row r="45496" spans="16:28" x14ac:dyDescent="0.2">
      <c r="P45496" s="12"/>
      <c r="AB45496"/>
    </row>
    <row r="45497" spans="16:28" x14ac:dyDescent="0.2">
      <c r="P45497" s="12"/>
      <c r="AB45497"/>
    </row>
    <row r="45498" spans="16:28" x14ac:dyDescent="0.2">
      <c r="P45498" s="12"/>
      <c r="AB45498"/>
    </row>
    <row r="45499" spans="16:28" x14ac:dyDescent="0.2">
      <c r="P45499" s="12"/>
      <c r="AB45499"/>
    </row>
    <row r="45500" spans="16:28" x14ac:dyDescent="0.2">
      <c r="P45500" s="12"/>
      <c r="AB45500"/>
    </row>
    <row r="45501" spans="16:28" x14ac:dyDescent="0.2">
      <c r="P45501" s="12"/>
      <c r="AB45501"/>
    </row>
    <row r="45502" spans="16:28" x14ac:dyDescent="0.2">
      <c r="P45502" s="12"/>
      <c r="AB45502"/>
    </row>
    <row r="45503" spans="16:28" x14ac:dyDescent="0.2">
      <c r="P45503" s="12"/>
      <c r="AB45503"/>
    </row>
    <row r="45504" spans="16:28" x14ac:dyDescent="0.2">
      <c r="P45504" s="12"/>
      <c r="AB45504"/>
    </row>
    <row r="45505" spans="16:28" x14ac:dyDescent="0.2">
      <c r="P45505" s="12"/>
      <c r="AB45505"/>
    </row>
    <row r="45506" spans="16:28" x14ac:dyDescent="0.2">
      <c r="P45506" s="12"/>
      <c r="AB45506"/>
    </row>
    <row r="45507" spans="16:28" x14ac:dyDescent="0.2">
      <c r="P45507" s="12"/>
      <c r="AB45507"/>
    </row>
    <row r="45508" spans="16:28" x14ac:dyDescent="0.2">
      <c r="P45508" s="12"/>
      <c r="AB45508"/>
    </row>
    <row r="45509" spans="16:28" x14ac:dyDescent="0.2">
      <c r="P45509" s="12"/>
      <c r="AB45509"/>
    </row>
    <row r="45510" spans="16:28" x14ac:dyDescent="0.2">
      <c r="P45510" s="12"/>
      <c r="AB45510"/>
    </row>
    <row r="45511" spans="16:28" x14ac:dyDescent="0.2">
      <c r="P45511" s="12"/>
      <c r="AB45511"/>
    </row>
    <row r="45512" spans="16:28" x14ac:dyDescent="0.2">
      <c r="P45512" s="12"/>
      <c r="AB45512"/>
    </row>
    <row r="45513" spans="16:28" x14ac:dyDescent="0.2">
      <c r="P45513" s="12"/>
      <c r="AB45513"/>
    </row>
    <row r="45514" spans="16:28" x14ac:dyDescent="0.2">
      <c r="P45514" s="12"/>
      <c r="AB45514"/>
    </row>
    <row r="45515" spans="16:28" x14ac:dyDescent="0.2">
      <c r="P45515" s="12"/>
      <c r="AB45515"/>
    </row>
    <row r="45516" spans="16:28" x14ac:dyDescent="0.2">
      <c r="P45516" s="12"/>
      <c r="AB45516"/>
    </row>
    <row r="45517" spans="16:28" x14ac:dyDescent="0.2">
      <c r="P45517" s="12"/>
      <c r="AB45517"/>
    </row>
    <row r="45518" spans="16:28" x14ac:dyDescent="0.2">
      <c r="P45518" s="12"/>
      <c r="AB45518"/>
    </row>
    <row r="45519" spans="16:28" x14ac:dyDescent="0.2">
      <c r="P45519" s="12"/>
      <c r="AB45519"/>
    </row>
    <row r="45520" spans="16:28" x14ac:dyDescent="0.2">
      <c r="P45520" s="12"/>
      <c r="AB45520"/>
    </row>
    <row r="45521" spans="16:28" x14ac:dyDescent="0.2">
      <c r="P45521" s="12"/>
      <c r="AB45521"/>
    </row>
    <row r="45522" spans="16:28" x14ac:dyDescent="0.2">
      <c r="P45522" s="12"/>
      <c r="AB45522"/>
    </row>
    <row r="45523" spans="16:28" x14ac:dyDescent="0.2">
      <c r="P45523" s="12"/>
      <c r="AB45523"/>
    </row>
    <row r="45524" spans="16:28" x14ac:dyDescent="0.2">
      <c r="P45524" s="12"/>
      <c r="AB45524"/>
    </row>
    <row r="45525" spans="16:28" x14ac:dyDescent="0.2">
      <c r="P45525" s="12"/>
      <c r="AB45525"/>
    </row>
    <row r="45526" spans="16:28" x14ac:dyDescent="0.2">
      <c r="P45526" s="12"/>
      <c r="AB45526"/>
    </row>
    <row r="45527" spans="16:28" x14ac:dyDescent="0.2">
      <c r="P45527" s="12"/>
      <c r="AB45527"/>
    </row>
    <row r="45528" spans="16:28" x14ac:dyDescent="0.2">
      <c r="P45528" s="12"/>
      <c r="AB45528"/>
    </row>
    <row r="45529" spans="16:28" x14ac:dyDescent="0.2">
      <c r="P45529" s="12"/>
      <c r="AB45529"/>
    </row>
    <row r="45530" spans="16:28" x14ac:dyDescent="0.2">
      <c r="P45530" s="12"/>
      <c r="AB45530"/>
    </row>
    <row r="45531" spans="16:28" x14ac:dyDescent="0.2">
      <c r="P45531" s="12"/>
      <c r="AB45531"/>
    </row>
    <row r="45532" spans="16:28" x14ac:dyDescent="0.2">
      <c r="P45532" s="12"/>
      <c r="AB45532"/>
    </row>
    <row r="45533" spans="16:28" x14ac:dyDescent="0.2">
      <c r="P45533" s="12"/>
      <c r="AB45533"/>
    </row>
    <row r="45534" spans="16:28" x14ac:dyDescent="0.2">
      <c r="P45534" s="12"/>
      <c r="AB45534"/>
    </row>
    <row r="45535" spans="16:28" x14ac:dyDescent="0.2">
      <c r="P45535" s="12"/>
      <c r="AB45535"/>
    </row>
    <row r="45536" spans="16:28" x14ac:dyDescent="0.2">
      <c r="P45536" s="12"/>
      <c r="AB45536"/>
    </row>
    <row r="45537" spans="16:28" x14ac:dyDescent="0.2">
      <c r="P45537" s="12"/>
      <c r="AB45537"/>
    </row>
    <row r="45538" spans="16:28" x14ac:dyDescent="0.2">
      <c r="P45538" s="12"/>
      <c r="AB45538"/>
    </row>
    <row r="45539" spans="16:28" x14ac:dyDescent="0.2">
      <c r="P45539" s="12"/>
      <c r="AB45539"/>
    </row>
    <row r="45540" spans="16:28" x14ac:dyDescent="0.2">
      <c r="P45540" s="12"/>
      <c r="AB45540"/>
    </row>
    <row r="45541" spans="16:28" x14ac:dyDescent="0.2">
      <c r="P45541" s="12"/>
      <c r="AB45541"/>
    </row>
    <row r="45542" spans="16:28" x14ac:dyDescent="0.2">
      <c r="P45542" s="12"/>
      <c r="AB45542"/>
    </row>
    <row r="45543" spans="16:28" x14ac:dyDescent="0.2">
      <c r="P45543" s="12"/>
      <c r="AB45543"/>
    </row>
    <row r="45544" spans="16:28" x14ac:dyDescent="0.2">
      <c r="P45544" s="12"/>
      <c r="AB45544"/>
    </row>
    <row r="45545" spans="16:28" x14ac:dyDescent="0.2">
      <c r="P45545" s="12"/>
      <c r="AB45545"/>
    </row>
    <row r="45546" spans="16:28" x14ac:dyDescent="0.2">
      <c r="P45546" s="12"/>
      <c r="AB45546"/>
    </row>
    <row r="45547" spans="16:28" x14ac:dyDescent="0.2">
      <c r="P45547" s="12"/>
      <c r="AB45547"/>
    </row>
    <row r="45548" spans="16:28" x14ac:dyDescent="0.2">
      <c r="P45548" s="12"/>
      <c r="AB45548"/>
    </row>
    <row r="45549" spans="16:28" x14ac:dyDescent="0.2">
      <c r="P45549" s="12"/>
      <c r="AB45549"/>
    </row>
    <row r="45550" spans="16:28" x14ac:dyDescent="0.2">
      <c r="P45550" s="12"/>
      <c r="AB45550"/>
    </row>
    <row r="45551" spans="16:28" x14ac:dyDescent="0.2">
      <c r="P45551" s="12"/>
      <c r="AB45551"/>
    </row>
    <row r="45552" spans="16:28" x14ac:dyDescent="0.2">
      <c r="P45552" s="12"/>
      <c r="AB45552"/>
    </row>
    <row r="45553" spans="16:28" x14ac:dyDescent="0.2">
      <c r="P45553" s="12"/>
      <c r="AB45553"/>
    </row>
    <row r="45554" spans="16:28" x14ac:dyDescent="0.2">
      <c r="P45554" s="12"/>
      <c r="AB45554"/>
    </row>
    <row r="45555" spans="16:28" x14ac:dyDescent="0.2">
      <c r="P45555" s="12"/>
      <c r="AB45555"/>
    </row>
    <row r="45556" spans="16:28" x14ac:dyDescent="0.2">
      <c r="P45556" s="12"/>
      <c r="AB45556"/>
    </row>
    <row r="45557" spans="16:28" x14ac:dyDescent="0.2">
      <c r="P45557" s="12"/>
      <c r="AB45557"/>
    </row>
    <row r="45558" spans="16:28" x14ac:dyDescent="0.2">
      <c r="P45558" s="12"/>
      <c r="AB45558"/>
    </row>
    <row r="45559" spans="16:28" x14ac:dyDescent="0.2">
      <c r="P45559" s="12"/>
      <c r="AB45559"/>
    </row>
    <row r="45560" spans="16:28" x14ac:dyDescent="0.2">
      <c r="P45560" s="12"/>
      <c r="AB45560"/>
    </row>
    <row r="45561" spans="16:28" x14ac:dyDescent="0.2">
      <c r="P45561" s="12"/>
      <c r="AB45561"/>
    </row>
    <row r="45562" spans="16:28" x14ac:dyDescent="0.2">
      <c r="P45562" s="12"/>
      <c r="AB45562"/>
    </row>
    <row r="45563" spans="16:28" x14ac:dyDescent="0.2">
      <c r="P45563" s="12"/>
      <c r="AB45563"/>
    </row>
    <row r="45564" spans="16:28" x14ac:dyDescent="0.2">
      <c r="P45564" s="12"/>
      <c r="AB45564"/>
    </row>
    <row r="45565" spans="16:28" x14ac:dyDescent="0.2">
      <c r="P45565" s="12"/>
      <c r="AB45565"/>
    </row>
    <row r="45566" spans="16:28" x14ac:dyDescent="0.2">
      <c r="P45566" s="12"/>
      <c r="AB45566"/>
    </row>
    <row r="45567" spans="16:28" x14ac:dyDescent="0.2">
      <c r="P45567" s="12"/>
      <c r="AB45567"/>
    </row>
    <row r="45568" spans="16:28" x14ac:dyDescent="0.2">
      <c r="P45568" s="12"/>
      <c r="AB45568"/>
    </row>
    <row r="45569" spans="16:28" x14ac:dyDescent="0.2">
      <c r="P45569" s="12"/>
      <c r="AB45569"/>
    </row>
    <row r="45570" spans="16:28" x14ac:dyDescent="0.2">
      <c r="P45570" s="12"/>
      <c r="AB45570"/>
    </row>
    <row r="45571" spans="16:28" x14ac:dyDescent="0.2">
      <c r="P45571" s="12"/>
      <c r="AB45571"/>
    </row>
    <row r="45572" spans="16:28" x14ac:dyDescent="0.2">
      <c r="P45572" s="12"/>
      <c r="AB45572"/>
    </row>
    <row r="45573" spans="16:28" x14ac:dyDescent="0.2">
      <c r="P45573" s="12"/>
      <c r="AB45573"/>
    </row>
    <row r="45574" spans="16:28" x14ac:dyDescent="0.2">
      <c r="P45574" s="12"/>
      <c r="AB45574"/>
    </row>
    <row r="45575" spans="16:28" x14ac:dyDescent="0.2">
      <c r="P45575" s="12"/>
      <c r="AB45575"/>
    </row>
    <row r="45576" spans="16:28" x14ac:dyDescent="0.2">
      <c r="P45576" s="12"/>
      <c r="AB45576"/>
    </row>
    <row r="45577" spans="16:28" x14ac:dyDescent="0.2">
      <c r="P45577" s="12"/>
      <c r="AB45577"/>
    </row>
    <row r="45578" spans="16:28" x14ac:dyDescent="0.2">
      <c r="P45578" s="12"/>
      <c r="AB45578"/>
    </row>
    <row r="45579" spans="16:28" x14ac:dyDescent="0.2">
      <c r="P45579" s="12"/>
      <c r="AB45579"/>
    </row>
    <row r="45580" spans="16:28" x14ac:dyDescent="0.2">
      <c r="P45580" s="12"/>
      <c r="AB45580"/>
    </row>
    <row r="45581" spans="16:28" x14ac:dyDescent="0.2">
      <c r="P45581" s="12"/>
      <c r="AB45581"/>
    </row>
    <row r="45582" spans="16:28" x14ac:dyDescent="0.2">
      <c r="P45582" s="12"/>
      <c r="AB45582"/>
    </row>
    <row r="45583" spans="16:28" x14ac:dyDescent="0.2">
      <c r="P45583" s="12"/>
      <c r="AB45583"/>
    </row>
    <row r="45584" spans="16:28" x14ac:dyDescent="0.2">
      <c r="P45584" s="12"/>
      <c r="AB45584"/>
    </row>
    <row r="45585" spans="16:28" x14ac:dyDescent="0.2">
      <c r="P45585" s="12"/>
      <c r="AB45585"/>
    </row>
    <row r="45586" spans="16:28" x14ac:dyDescent="0.2">
      <c r="P45586" s="12"/>
      <c r="AB45586"/>
    </row>
    <row r="45587" spans="16:28" x14ac:dyDescent="0.2">
      <c r="P45587" s="12"/>
      <c r="AB45587"/>
    </row>
    <row r="45588" spans="16:28" x14ac:dyDescent="0.2">
      <c r="P45588" s="12"/>
      <c r="AB45588"/>
    </row>
    <row r="45589" spans="16:28" x14ac:dyDescent="0.2">
      <c r="P45589" s="12"/>
      <c r="AB45589"/>
    </row>
    <row r="45590" spans="16:28" x14ac:dyDescent="0.2">
      <c r="P45590" s="12"/>
      <c r="AB45590"/>
    </row>
    <row r="45591" spans="16:28" x14ac:dyDescent="0.2">
      <c r="P45591" s="12"/>
      <c r="AB45591"/>
    </row>
    <row r="45592" spans="16:28" x14ac:dyDescent="0.2">
      <c r="P45592" s="12"/>
      <c r="AB45592"/>
    </row>
    <row r="45593" spans="16:28" x14ac:dyDescent="0.2">
      <c r="P45593" s="12"/>
      <c r="AB45593"/>
    </row>
    <row r="45594" spans="16:28" x14ac:dyDescent="0.2">
      <c r="P45594" s="12"/>
      <c r="AB45594"/>
    </row>
    <row r="45595" spans="16:28" x14ac:dyDescent="0.2">
      <c r="P45595" s="12"/>
      <c r="AB45595"/>
    </row>
    <row r="45596" spans="16:28" x14ac:dyDescent="0.2">
      <c r="P45596" s="12"/>
      <c r="AB45596"/>
    </row>
    <row r="45597" spans="16:28" x14ac:dyDescent="0.2">
      <c r="P45597" s="12"/>
      <c r="AB45597"/>
    </row>
    <row r="45598" spans="16:28" x14ac:dyDescent="0.2">
      <c r="P45598" s="12"/>
      <c r="AB45598"/>
    </row>
    <row r="45599" spans="16:28" x14ac:dyDescent="0.2">
      <c r="P45599" s="12"/>
      <c r="AB45599"/>
    </row>
    <row r="45600" spans="16:28" x14ac:dyDescent="0.2">
      <c r="P45600" s="12"/>
      <c r="AB45600"/>
    </row>
    <row r="45601" spans="16:28" x14ac:dyDescent="0.2">
      <c r="P45601" s="12"/>
      <c r="AB45601"/>
    </row>
    <row r="45602" spans="16:28" x14ac:dyDescent="0.2">
      <c r="P45602" s="12"/>
      <c r="AB45602"/>
    </row>
    <row r="45603" spans="16:28" x14ac:dyDescent="0.2">
      <c r="P45603" s="12"/>
      <c r="AB45603"/>
    </row>
    <row r="45604" spans="16:28" x14ac:dyDescent="0.2">
      <c r="P45604" s="12"/>
      <c r="AB45604"/>
    </row>
    <row r="45605" spans="16:28" x14ac:dyDescent="0.2">
      <c r="P45605" s="12"/>
      <c r="AB45605"/>
    </row>
    <row r="45606" spans="16:28" x14ac:dyDescent="0.2">
      <c r="P45606" s="12"/>
      <c r="AB45606"/>
    </row>
    <row r="45607" spans="16:28" x14ac:dyDescent="0.2">
      <c r="P45607" s="12"/>
      <c r="AB45607"/>
    </row>
    <row r="45608" spans="16:28" x14ac:dyDescent="0.2">
      <c r="P45608" s="12"/>
      <c r="AB45608"/>
    </row>
    <row r="45609" spans="16:28" x14ac:dyDescent="0.2">
      <c r="P45609" s="12"/>
      <c r="AB45609"/>
    </row>
    <row r="45610" spans="16:28" x14ac:dyDescent="0.2">
      <c r="P45610" s="12"/>
      <c r="AB45610"/>
    </row>
    <row r="45611" spans="16:28" x14ac:dyDescent="0.2">
      <c r="P45611" s="12"/>
      <c r="AB45611"/>
    </row>
    <row r="45612" spans="16:28" x14ac:dyDescent="0.2">
      <c r="P45612" s="12"/>
      <c r="AB45612"/>
    </row>
    <row r="45613" spans="16:28" x14ac:dyDescent="0.2">
      <c r="P45613" s="12"/>
      <c r="AB45613"/>
    </row>
    <row r="45614" spans="16:28" x14ac:dyDescent="0.2">
      <c r="P45614" s="12"/>
      <c r="AB45614"/>
    </row>
    <row r="45615" spans="16:28" x14ac:dyDescent="0.2">
      <c r="P45615" s="12"/>
      <c r="AB45615"/>
    </row>
    <row r="45616" spans="16:28" x14ac:dyDescent="0.2">
      <c r="P45616" s="12"/>
      <c r="AB45616"/>
    </row>
    <row r="45617" spans="16:28" x14ac:dyDescent="0.2">
      <c r="P45617" s="12"/>
      <c r="AB45617"/>
    </row>
    <row r="45618" spans="16:28" x14ac:dyDescent="0.2">
      <c r="P45618" s="12"/>
      <c r="AB45618"/>
    </row>
    <row r="45619" spans="16:28" x14ac:dyDescent="0.2">
      <c r="P45619" s="12"/>
      <c r="AB45619"/>
    </row>
    <row r="45620" spans="16:28" x14ac:dyDescent="0.2">
      <c r="P45620" s="12"/>
      <c r="AB45620"/>
    </row>
    <row r="45621" spans="16:28" x14ac:dyDescent="0.2">
      <c r="P45621" s="12"/>
      <c r="AB45621"/>
    </row>
    <row r="45622" spans="16:28" x14ac:dyDescent="0.2">
      <c r="P45622" s="12"/>
      <c r="AB45622"/>
    </row>
    <row r="45623" spans="16:28" x14ac:dyDescent="0.2">
      <c r="P45623" s="12"/>
      <c r="AB45623"/>
    </row>
    <row r="45624" spans="16:28" x14ac:dyDescent="0.2">
      <c r="P45624" s="12"/>
      <c r="AB45624"/>
    </row>
    <row r="45625" spans="16:28" x14ac:dyDescent="0.2">
      <c r="P45625" s="12"/>
      <c r="AB45625"/>
    </row>
    <row r="45626" spans="16:28" x14ac:dyDescent="0.2">
      <c r="P45626" s="12"/>
      <c r="AB45626"/>
    </row>
    <row r="45627" spans="16:28" x14ac:dyDescent="0.2">
      <c r="P45627" s="12"/>
      <c r="AB45627"/>
    </row>
    <row r="45628" spans="16:28" x14ac:dyDescent="0.2">
      <c r="P45628" s="12"/>
      <c r="AB45628"/>
    </row>
    <row r="45629" spans="16:28" x14ac:dyDescent="0.2">
      <c r="P45629" s="12"/>
      <c r="AB45629"/>
    </row>
    <row r="45630" spans="16:28" x14ac:dyDescent="0.2">
      <c r="P45630" s="12"/>
      <c r="AB45630"/>
    </row>
    <row r="45631" spans="16:28" x14ac:dyDescent="0.2">
      <c r="P45631" s="12"/>
      <c r="AB45631"/>
    </row>
    <row r="45632" spans="16:28" x14ac:dyDescent="0.2">
      <c r="P45632" s="12"/>
      <c r="AB45632"/>
    </row>
    <row r="45633" spans="16:28" x14ac:dyDescent="0.2">
      <c r="P45633" s="12"/>
      <c r="AB45633"/>
    </row>
    <row r="45634" spans="16:28" x14ac:dyDescent="0.2">
      <c r="P45634" s="12"/>
      <c r="AB45634"/>
    </row>
    <row r="45635" spans="16:28" x14ac:dyDescent="0.2">
      <c r="P45635" s="12"/>
      <c r="AB45635"/>
    </row>
    <row r="45636" spans="16:28" x14ac:dyDescent="0.2">
      <c r="P45636" s="12"/>
      <c r="AB45636"/>
    </row>
    <row r="45637" spans="16:28" x14ac:dyDescent="0.2">
      <c r="P45637" s="12"/>
      <c r="AB45637"/>
    </row>
    <row r="45638" spans="16:28" x14ac:dyDescent="0.2">
      <c r="P45638" s="12"/>
      <c r="AB45638"/>
    </row>
    <row r="45639" spans="16:28" x14ac:dyDescent="0.2">
      <c r="P45639" s="12"/>
      <c r="AB45639"/>
    </row>
    <row r="45640" spans="16:28" x14ac:dyDescent="0.2">
      <c r="P45640" s="12"/>
      <c r="AB45640"/>
    </row>
    <row r="45641" spans="16:28" x14ac:dyDescent="0.2">
      <c r="P45641" s="12"/>
      <c r="AB45641"/>
    </row>
    <row r="45642" spans="16:28" x14ac:dyDescent="0.2">
      <c r="P45642" s="12"/>
      <c r="AB45642"/>
    </row>
    <row r="45643" spans="16:28" x14ac:dyDescent="0.2">
      <c r="P45643" s="12"/>
      <c r="AB45643"/>
    </row>
    <row r="45644" spans="16:28" x14ac:dyDescent="0.2">
      <c r="P45644" s="12"/>
      <c r="AB45644"/>
    </row>
    <row r="45645" spans="16:28" x14ac:dyDescent="0.2">
      <c r="P45645" s="12"/>
      <c r="AB45645"/>
    </row>
    <row r="45646" spans="16:28" x14ac:dyDescent="0.2">
      <c r="P45646" s="12"/>
      <c r="AB45646"/>
    </row>
    <row r="45647" spans="16:28" x14ac:dyDescent="0.2">
      <c r="P45647" s="12"/>
      <c r="AB45647"/>
    </row>
    <row r="45648" spans="16:28" x14ac:dyDescent="0.2">
      <c r="P45648" s="12"/>
      <c r="AB45648"/>
    </row>
    <row r="45649" spans="16:28" x14ac:dyDescent="0.2">
      <c r="P45649" s="12"/>
      <c r="AB45649"/>
    </row>
    <row r="45650" spans="16:28" x14ac:dyDescent="0.2">
      <c r="P45650" s="12"/>
      <c r="AB45650"/>
    </row>
    <row r="45651" spans="16:28" x14ac:dyDescent="0.2">
      <c r="P45651" s="12"/>
      <c r="AB45651"/>
    </row>
    <row r="45652" spans="16:28" x14ac:dyDescent="0.2">
      <c r="P45652" s="12"/>
      <c r="AB45652"/>
    </row>
    <row r="45653" spans="16:28" x14ac:dyDescent="0.2">
      <c r="P45653" s="12"/>
      <c r="AB45653"/>
    </row>
    <row r="45654" spans="16:28" x14ac:dyDescent="0.2">
      <c r="P45654" s="12"/>
      <c r="AB45654"/>
    </row>
    <row r="45655" spans="16:28" x14ac:dyDescent="0.2">
      <c r="P45655" s="12"/>
      <c r="AB45655"/>
    </row>
    <row r="45656" spans="16:28" x14ac:dyDescent="0.2">
      <c r="P45656" s="12"/>
      <c r="AB45656"/>
    </row>
    <row r="45657" spans="16:28" x14ac:dyDescent="0.2">
      <c r="P45657" s="12"/>
      <c r="AB45657"/>
    </row>
    <row r="45658" spans="16:28" x14ac:dyDescent="0.2">
      <c r="P45658" s="12"/>
      <c r="AB45658"/>
    </row>
    <row r="45659" spans="16:28" x14ac:dyDescent="0.2">
      <c r="P45659" s="12"/>
      <c r="AB45659"/>
    </row>
    <row r="45660" spans="16:28" x14ac:dyDescent="0.2">
      <c r="P45660" s="12"/>
      <c r="AB45660"/>
    </row>
    <row r="45661" spans="16:28" x14ac:dyDescent="0.2">
      <c r="P45661" s="12"/>
      <c r="AB45661"/>
    </row>
    <row r="45662" spans="16:28" x14ac:dyDescent="0.2">
      <c r="P45662" s="12"/>
      <c r="AB45662"/>
    </row>
    <row r="45663" spans="16:28" x14ac:dyDescent="0.2">
      <c r="P45663" s="12"/>
      <c r="AB45663"/>
    </row>
    <row r="45664" spans="16:28" x14ac:dyDescent="0.2">
      <c r="P45664" s="12"/>
      <c r="AB45664"/>
    </row>
    <row r="45665" spans="16:28" x14ac:dyDescent="0.2">
      <c r="P45665" s="12"/>
      <c r="AB45665"/>
    </row>
    <row r="45666" spans="16:28" x14ac:dyDescent="0.2">
      <c r="P45666" s="12"/>
      <c r="AB45666"/>
    </row>
    <row r="45667" spans="16:28" x14ac:dyDescent="0.2">
      <c r="P45667" s="12"/>
      <c r="AB45667"/>
    </row>
    <row r="45668" spans="16:28" x14ac:dyDescent="0.2">
      <c r="P45668" s="12"/>
      <c r="AB45668"/>
    </row>
    <row r="45669" spans="16:28" x14ac:dyDescent="0.2">
      <c r="P45669" s="12"/>
      <c r="AB45669"/>
    </row>
    <row r="45670" spans="16:28" x14ac:dyDescent="0.2">
      <c r="P45670" s="12"/>
      <c r="AB45670"/>
    </row>
    <row r="45671" spans="16:28" x14ac:dyDescent="0.2">
      <c r="P45671" s="12"/>
      <c r="AB45671"/>
    </row>
    <row r="45672" spans="16:28" x14ac:dyDescent="0.2">
      <c r="P45672" s="12"/>
      <c r="AB45672"/>
    </row>
    <row r="45673" spans="16:28" x14ac:dyDescent="0.2">
      <c r="P45673" s="12"/>
      <c r="AB45673"/>
    </row>
    <row r="45674" spans="16:28" x14ac:dyDescent="0.2">
      <c r="P45674" s="12"/>
      <c r="AB45674"/>
    </row>
    <row r="45675" spans="16:28" x14ac:dyDescent="0.2">
      <c r="P45675" s="12"/>
      <c r="AB45675"/>
    </row>
    <row r="45676" spans="16:28" x14ac:dyDescent="0.2">
      <c r="P45676" s="12"/>
      <c r="AB45676"/>
    </row>
    <row r="45677" spans="16:28" x14ac:dyDescent="0.2">
      <c r="P45677" s="12"/>
      <c r="AB45677"/>
    </row>
    <row r="45678" spans="16:28" x14ac:dyDescent="0.2">
      <c r="P45678" s="12"/>
      <c r="AB45678"/>
    </row>
    <row r="45679" spans="16:28" x14ac:dyDescent="0.2">
      <c r="P45679" s="12"/>
      <c r="AB45679"/>
    </row>
    <row r="45680" spans="16:28" x14ac:dyDescent="0.2">
      <c r="P45680" s="12"/>
      <c r="AB45680"/>
    </row>
    <row r="45681" spans="16:28" x14ac:dyDescent="0.2">
      <c r="P45681" s="12"/>
      <c r="AB45681"/>
    </row>
    <row r="45682" spans="16:28" x14ac:dyDescent="0.2">
      <c r="P45682" s="12"/>
      <c r="AB45682"/>
    </row>
    <row r="45683" spans="16:28" x14ac:dyDescent="0.2">
      <c r="P45683" s="12"/>
      <c r="AB45683"/>
    </row>
    <row r="45684" spans="16:28" x14ac:dyDescent="0.2">
      <c r="P45684" s="12"/>
      <c r="AB45684"/>
    </row>
    <row r="45685" spans="16:28" x14ac:dyDescent="0.2">
      <c r="P45685" s="12"/>
      <c r="AB45685"/>
    </row>
    <row r="45686" spans="16:28" x14ac:dyDescent="0.2">
      <c r="P45686" s="12"/>
      <c r="AB45686"/>
    </row>
    <row r="45687" spans="16:28" x14ac:dyDescent="0.2">
      <c r="P45687" s="12"/>
      <c r="AB45687"/>
    </row>
    <row r="45688" spans="16:28" x14ac:dyDescent="0.2">
      <c r="P45688" s="12"/>
      <c r="AB45688"/>
    </row>
    <row r="45689" spans="16:28" x14ac:dyDescent="0.2">
      <c r="P45689" s="12"/>
      <c r="AB45689"/>
    </row>
    <row r="45690" spans="16:28" x14ac:dyDescent="0.2">
      <c r="P45690" s="12"/>
      <c r="AB45690"/>
    </row>
    <row r="45691" spans="16:28" x14ac:dyDescent="0.2">
      <c r="P45691" s="12"/>
      <c r="AB45691"/>
    </row>
    <row r="45692" spans="16:28" x14ac:dyDescent="0.2">
      <c r="P45692" s="12"/>
      <c r="AB45692"/>
    </row>
    <row r="45693" spans="16:28" x14ac:dyDescent="0.2">
      <c r="P45693" s="12"/>
      <c r="AB45693"/>
    </row>
    <row r="45694" spans="16:28" x14ac:dyDescent="0.2">
      <c r="P45694" s="12"/>
      <c r="AB45694"/>
    </row>
    <row r="45695" spans="16:28" x14ac:dyDescent="0.2">
      <c r="P45695" s="12"/>
      <c r="AB45695"/>
    </row>
    <row r="45696" spans="16:28" x14ac:dyDescent="0.2">
      <c r="P45696" s="12"/>
      <c r="AB45696"/>
    </row>
    <row r="45697" spans="16:28" x14ac:dyDescent="0.2">
      <c r="P45697" s="12"/>
      <c r="AB45697"/>
    </row>
    <row r="45698" spans="16:28" x14ac:dyDescent="0.2">
      <c r="P45698" s="12"/>
      <c r="AB45698"/>
    </row>
    <row r="45699" spans="16:28" x14ac:dyDescent="0.2">
      <c r="P45699" s="12"/>
      <c r="AB45699"/>
    </row>
    <row r="45700" spans="16:28" x14ac:dyDescent="0.2">
      <c r="P45700" s="12"/>
      <c r="AB45700"/>
    </row>
    <row r="45701" spans="16:28" x14ac:dyDescent="0.2">
      <c r="P45701" s="12"/>
      <c r="AB45701"/>
    </row>
    <row r="45702" spans="16:28" x14ac:dyDescent="0.2">
      <c r="P45702" s="12"/>
      <c r="AB45702"/>
    </row>
    <row r="45703" spans="16:28" x14ac:dyDescent="0.2">
      <c r="P45703" s="12"/>
      <c r="AB45703"/>
    </row>
    <row r="45704" spans="16:28" x14ac:dyDescent="0.2">
      <c r="P45704" s="12"/>
      <c r="AB45704"/>
    </row>
    <row r="45705" spans="16:28" x14ac:dyDescent="0.2">
      <c r="P45705" s="12"/>
      <c r="AB45705"/>
    </row>
    <row r="45706" spans="16:28" x14ac:dyDescent="0.2">
      <c r="P45706" s="12"/>
      <c r="AB45706"/>
    </row>
    <row r="45707" spans="16:28" x14ac:dyDescent="0.2">
      <c r="P45707" s="12"/>
      <c r="AB45707"/>
    </row>
    <row r="45708" spans="16:28" x14ac:dyDescent="0.2">
      <c r="P45708" s="12"/>
      <c r="AB45708"/>
    </row>
    <row r="45709" spans="16:28" x14ac:dyDescent="0.2">
      <c r="P45709" s="12"/>
      <c r="AB45709"/>
    </row>
    <row r="45710" spans="16:28" x14ac:dyDescent="0.2">
      <c r="P45710" s="12"/>
      <c r="AB45710"/>
    </row>
    <row r="45711" spans="16:28" x14ac:dyDescent="0.2">
      <c r="P45711" s="12"/>
      <c r="AB45711"/>
    </row>
    <row r="45712" spans="16:28" x14ac:dyDescent="0.2">
      <c r="P45712" s="12"/>
      <c r="AB45712"/>
    </row>
    <row r="45713" spans="16:28" x14ac:dyDescent="0.2">
      <c r="P45713" s="12"/>
      <c r="AB45713"/>
    </row>
    <row r="45714" spans="16:28" x14ac:dyDescent="0.2">
      <c r="P45714" s="12"/>
      <c r="AB45714"/>
    </row>
    <row r="45715" spans="16:28" x14ac:dyDescent="0.2">
      <c r="P45715" s="12"/>
      <c r="AB45715"/>
    </row>
    <row r="45716" spans="16:28" x14ac:dyDescent="0.2">
      <c r="P45716" s="12"/>
      <c r="AB45716"/>
    </row>
    <row r="45717" spans="16:28" x14ac:dyDescent="0.2">
      <c r="P45717" s="12"/>
      <c r="AB45717"/>
    </row>
    <row r="45718" spans="16:28" x14ac:dyDescent="0.2">
      <c r="P45718" s="12"/>
      <c r="AB45718"/>
    </row>
    <row r="45719" spans="16:28" x14ac:dyDescent="0.2">
      <c r="P45719" s="12"/>
      <c r="AB45719"/>
    </row>
    <row r="45720" spans="16:28" x14ac:dyDescent="0.2">
      <c r="P45720" s="12"/>
      <c r="AB45720"/>
    </row>
    <row r="45721" spans="16:28" x14ac:dyDescent="0.2">
      <c r="P45721" s="12"/>
      <c r="AB45721"/>
    </row>
    <row r="45722" spans="16:28" x14ac:dyDescent="0.2">
      <c r="P45722" s="12"/>
      <c r="AB45722"/>
    </row>
    <row r="45723" spans="16:28" x14ac:dyDescent="0.2">
      <c r="P45723" s="12"/>
      <c r="AB45723"/>
    </row>
    <row r="45724" spans="16:28" x14ac:dyDescent="0.2">
      <c r="P45724" s="12"/>
      <c r="AB45724"/>
    </row>
    <row r="45725" spans="16:28" x14ac:dyDescent="0.2">
      <c r="P45725" s="12"/>
      <c r="AB45725"/>
    </row>
    <row r="45726" spans="16:28" x14ac:dyDescent="0.2">
      <c r="P45726" s="12"/>
      <c r="AB45726"/>
    </row>
    <row r="45727" spans="16:28" x14ac:dyDescent="0.2">
      <c r="P45727" s="12"/>
      <c r="AB45727"/>
    </row>
    <row r="45728" spans="16:28" x14ac:dyDescent="0.2">
      <c r="P45728" s="12"/>
      <c r="AB45728"/>
    </row>
    <row r="45729" spans="16:28" x14ac:dyDescent="0.2">
      <c r="P45729" s="12"/>
      <c r="AB45729"/>
    </row>
    <row r="45730" spans="16:28" x14ac:dyDescent="0.2">
      <c r="P45730" s="12"/>
      <c r="AB45730"/>
    </row>
    <row r="45731" spans="16:28" x14ac:dyDescent="0.2">
      <c r="P45731" s="12"/>
      <c r="AB45731"/>
    </row>
    <row r="45732" spans="16:28" x14ac:dyDescent="0.2">
      <c r="P45732" s="12"/>
      <c r="AB45732"/>
    </row>
    <row r="45733" spans="16:28" x14ac:dyDescent="0.2">
      <c r="P45733" s="12"/>
      <c r="AB45733"/>
    </row>
    <row r="45734" spans="16:28" x14ac:dyDescent="0.2">
      <c r="P45734" s="12"/>
      <c r="AB45734"/>
    </row>
    <row r="45735" spans="16:28" x14ac:dyDescent="0.2">
      <c r="P45735" s="12"/>
      <c r="AB45735"/>
    </row>
    <row r="45736" spans="16:28" x14ac:dyDescent="0.2">
      <c r="P45736" s="12"/>
      <c r="AB45736"/>
    </row>
    <row r="45737" spans="16:28" x14ac:dyDescent="0.2">
      <c r="P45737" s="12"/>
      <c r="AB45737"/>
    </row>
    <row r="45738" spans="16:28" x14ac:dyDescent="0.2">
      <c r="P45738" s="12"/>
      <c r="AB45738"/>
    </row>
    <row r="45739" spans="16:28" x14ac:dyDescent="0.2">
      <c r="P45739" s="12"/>
      <c r="AB45739"/>
    </row>
    <row r="45740" spans="16:28" x14ac:dyDescent="0.2">
      <c r="P45740" s="12"/>
      <c r="AB45740"/>
    </row>
    <row r="45741" spans="16:28" x14ac:dyDescent="0.2">
      <c r="P45741" s="12"/>
      <c r="AB45741"/>
    </row>
    <row r="45742" spans="16:28" x14ac:dyDescent="0.2">
      <c r="P45742" s="12"/>
      <c r="AB45742"/>
    </row>
    <row r="45743" spans="16:28" x14ac:dyDescent="0.2">
      <c r="P45743" s="12"/>
      <c r="AB45743"/>
    </row>
    <row r="45744" spans="16:28" x14ac:dyDescent="0.2">
      <c r="P45744" s="12"/>
      <c r="AB45744"/>
    </row>
    <row r="45745" spans="16:28" x14ac:dyDescent="0.2">
      <c r="P45745" s="12"/>
      <c r="AB45745"/>
    </row>
    <row r="45746" spans="16:28" x14ac:dyDescent="0.2">
      <c r="P45746" s="12"/>
      <c r="AB45746"/>
    </row>
    <row r="45747" spans="16:28" x14ac:dyDescent="0.2">
      <c r="P45747" s="12"/>
      <c r="AB45747"/>
    </row>
    <row r="45748" spans="16:28" x14ac:dyDescent="0.2">
      <c r="P45748" s="12"/>
      <c r="AB45748"/>
    </row>
    <row r="45749" spans="16:28" x14ac:dyDescent="0.2">
      <c r="P45749" s="12"/>
      <c r="AB45749"/>
    </row>
    <row r="45750" spans="16:28" x14ac:dyDescent="0.2">
      <c r="P45750" s="12"/>
      <c r="AB45750"/>
    </row>
    <row r="45751" spans="16:28" x14ac:dyDescent="0.2">
      <c r="P45751" s="12"/>
      <c r="AB45751"/>
    </row>
    <row r="45752" spans="16:28" x14ac:dyDescent="0.2">
      <c r="P45752" s="12"/>
      <c r="AB45752"/>
    </row>
    <row r="45753" spans="16:28" x14ac:dyDescent="0.2">
      <c r="P45753" s="12"/>
      <c r="AB45753"/>
    </row>
    <row r="45754" spans="16:28" x14ac:dyDescent="0.2">
      <c r="P45754" s="12"/>
      <c r="AB45754"/>
    </row>
    <row r="45755" spans="16:28" x14ac:dyDescent="0.2">
      <c r="P45755" s="12"/>
      <c r="AB45755"/>
    </row>
    <row r="45756" spans="16:28" x14ac:dyDescent="0.2">
      <c r="P45756" s="12"/>
      <c r="AB45756"/>
    </row>
    <row r="45757" spans="16:28" x14ac:dyDescent="0.2">
      <c r="P45757" s="12"/>
      <c r="AB45757"/>
    </row>
    <row r="45758" spans="16:28" x14ac:dyDescent="0.2">
      <c r="P45758" s="12"/>
      <c r="AB45758"/>
    </row>
    <row r="45759" spans="16:28" x14ac:dyDescent="0.2">
      <c r="P45759" s="12"/>
      <c r="AB45759"/>
    </row>
    <row r="45760" spans="16:28" x14ac:dyDescent="0.2">
      <c r="P45760" s="12"/>
      <c r="AB45760"/>
    </row>
    <row r="45761" spans="16:28" x14ac:dyDescent="0.2">
      <c r="P45761" s="12"/>
      <c r="AB45761"/>
    </row>
    <row r="45762" spans="16:28" x14ac:dyDescent="0.2">
      <c r="P45762" s="12"/>
      <c r="AB45762"/>
    </row>
    <row r="45763" spans="16:28" x14ac:dyDescent="0.2">
      <c r="P45763" s="12"/>
      <c r="AB45763"/>
    </row>
    <row r="45764" spans="16:28" x14ac:dyDescent="0.2">
      <c r="P45764" s="12"/>
      <c r="AB45764"/>
    </row>
    <row r="45765" spans="16:28" x14ac:dyDescent="0.2">
      <c r="P45765" s="12"/>
      <c r="AB45765"/>
    </row>
    <row r="45766" spans="16:28" x14ac:dyDescent="0.2">
      <c r="P45766" s="12"/>
      <c r="AB45766"/>
    </row>
    <row r="45767" spans="16:28" x14ac:dyDescent="0.2">
      <c r="P45767" s="12"/>
      <c r="AB45767"/>
    </row>
    <row r="45768" spans="16:28" x14ac:dyDescent="0.2">
      <c r="P45768" s="12"/>
      <c r="AB45768"/>
    </row>
    <row r="45769" spans="16:28" x14ac:dyDescent="0.2">
      <c r="P45769" s="12"/>
      <c r="AB45769"/>
    </row>
    <row r="45770" spans="16:28" x14ac:dyDescent="0.2">
      <c r="P45770" s="12"/>
      <c r="AB45770"/>
    </row>
    <row r="45771" spans="16:28" x14ac:dyDescent="0.2">
      <c r="P45771" s="12"/>
      <c r="AB45771"/>
    </row>
    <row r="45772" spans="16:28" x14ac:dyDescent="0.2">
      <c r="P45772" s="12"/>
      <c r="AB45772"/>
    </row>
    <row r="45773" spans="16:28" x14ac:dyDescent="0.2">
      <c r="P45773" s="12"/>
      <c r="AB45773"/>
    </row>
    <row r="45774" spans="16:28" x14ac:dyDescent="0.2">
      <c r="P45774" s="12"/>
      <c r="AB45774"/>
    </row>
    <row r="45775" spans="16:28" x14ac:dyDescent="0.2">
      <c r="P45775" s="12"/>
      <c r="AB45775"/>
    </row>
    <row r="45776" spans="16:28" x14ac:dyDescent="0.2">
      <c r="P45776" s="12"/>
      <c r="AB45776"/>
    </row>
    <row r="45777" spans="16:28" x14ac:dyDescent="0.2">
      <c r="P45777" s="12"/>
      <c r="AB45777"/>
    </row>
    <row r="45778" spans="16:28" x14ac:dyDescent="0.2">
      <c r="P45778" s="12"/>
      <c r="AB45778"/>
    </row>
    <row r="45779" spans="16:28" x14ac:dyDescent="0.2">
      <c r="P45779" s="12"/>
      <c r="AB45779"/>
    </row>
    <row r="45780" spans="16:28" x14ac:dyDescent="0.2">
      <c r="P45780" s="12"/>
      <c r="AB45780"/>
    </row>
    <row r="45781" spans="16:28" x14ac:dyDescent="0.2">
      <c r="P45781" s="12"/>
      <c r="AB45781"/>
    </row>
    <row r="45782" spans="16:28" x14ac:dyDescent="0.2">
      <c r="P45782" s="12"/>
      <c r="AB45782"/>
    </row>
    <row r="45783" spans="16:28" x14ac:dyDescent="0.2">
      <c r="P45783" s="12"/>
      <c r="AB45783"/>
    </row>
    <row r="45784" spans="16:28" x14ac:dyDescent="0.2">
      <c r="P45784" s="12"/>
      <c r="AB45784"/>
    </row>
    <row r="45785" spans="16:28" x14ac:dyDescent="0.2">
      <c r="P45785" s="12"/>
      <c r="AB45785"/>
    </row>
    <row r="45786" spans="16:28" x14ac:dyDescent="0.2">
      <c r="P45786" s="12"/>
      <c r="AB45786"/>
    </row>
    <row r="45787" spans="16:28" x14ac:dyDescent="0.2">
      <c r="P45787" s="12"/>
      <c r="AB45787"/>
    </row>
    <row r="45788" spans="16:28" x14ac:dyDescent="0.2">
      <c r="P45788" s="12"/>
      <c r="AB45788"/>
    </row>
    <row r="45789" spans="16:28" x14ac:dyDescent="0.2">
      <c r="P45789" s="12"/>
      <c r="AB45789"/>
    </row>
    <row r="45790" spans="16:28" x14ac:dyDescent="0.2">
      <c r="P45790" s="12"/>
      <c r="AB45790"/>
    </row>
    <row r="45791" spans="16:28" x14ac:dyDescent="0.2">
      <c r="P45791" s="12"/>
      <c r="AB45791"/>
    </row>
    <row r="45792" spans="16:28" x14ac:dyDescent="0.2">
      <c r="P45792" s="12"/>
      <c r="AB45792"/>
    </row>
    <row r="45793" spans="16:28" x14ac:dyDescent="0.2">
      <c r="P45793" s="12"/>
      <c r="AB45793"/>
    </row>
    <row r="45794" spans="16:28" x14ac:dyDescent="0.2">
      <c r="P45794" s="12"/>
      <c r="AB45794"/>
    </row>
    <row r="45795" spans="16:28" x14ac:dyDescent="0.2">
      <c r="P45795" s="12"/>
      <c r="AB45795"/>
    </row>
    <row r="45796" spans="16:28" x14ac:dyDescent="0.2">
      <c r="P45796" s="12"/>
      <c r="AB45796"/>
    </row>
    <row r="45797" spans="16:28" x14ac:dyDescent="0.2">
      <c r="P45797" s="12"/>
      <c r="AB45797"/>
    </row>
    <row r="45798" spans="16:28" x14ac:dyDescent="0.2">
      <c r="P45798" s="12"/>
      <c r="AB45798"/>
    </row>
    <row r="45799" spans="16:28" x14ac:dyDescent="0.2">
      <c r="P45799" s="12"/>
      <c r="AB45799"/>
    </row>
    <row r="45800" spans="16:28" x14ac:dyDescent="0.2">
      <c r="P45800" s="12"/>
      <c r="AB45800"/>
    </row>
    <row r="45801" spans="16:28" x14ac:dyDescent="0.2">
      <c r="P45801" s="12"/>
      <c r="AB45801"/>
    </row>
    <row r="45802" spans="16:28" x14ac:dyDescent="0.2">
      <c r="P45802" s="12"/>
      <c r="AB45802"/>
    </row>
    <row r="45803" spans="16:28" x14ac:dyDescent="0.2">
      <c r="P45803" s="12"/>
      <c r="AB45803"/>
    </row>
    <row r="45804" spans="16:28" x14ac:dyDescent="0.2">
      <c r="P45804" s="12"/>
      <c r="AB45804"/>
    </row>
    <row r="45805" spans="16:28" x14ac:dyDescent="0.2">
      <c r="P45805" s="12"/>
      <c r="AB45805"/>
    </row>
    <row r="45806" spans="16:28" x14ac:dyDescent="0.2">
      <c r="P45806" s="12"/>
      <c r="AB45806"/>
    </row>
    <row r="45807" spans="16:28" x14ac:dyDescent="0.2">
      <c r="P45807" s="12"/>
      <c r="AB45807"/>
    </row>
    <row r="45808" spans="16:28" x14ac:dyDescent="0.2">
      <c r="P45808" s="12"/>
      <c r="AB45808"/>
    </row>
    <row r="45809" spans="16:28" x14ac:dyDescent="0.2">
      <c r="P45809" s="12"/>
      <c r="AB45809"/>
    </row>
    <row r="45810" spans="16:28" x14ac:dyDescent="0.2">
      <c r="P45810" s="12"/>
      <c r="AB45810"/>
    </row>
    <row r="45811" spans="16:28" x14ac:dyDescent="0.2">
      <c r="P45811" s="12"/>
      <c r="AB45811"/>
    </row>
    <row r="45812" spans="16:28" x14ac:dyDescent="0.2">
      <c r="P45812" s="12"/>
      <c r="AB45812"/>
    </row>
    <row r="45813" spans="16:28" x14ac:dyDescent="0.2">
      <c r="P45813" s="12"/>
      <c r="AB45813"/>
    </row>
    <row r="45814" spans="16:28" x14ac:dyDescent="0.2">
      <c r="P45814" s="12"/>
      <c r="AB45814"/>
    </row>
    <row r="45815" spans="16:28" x14ac:dyDescent="0.2">
      <c r="P45815" s="12"/>
      <c r="AB45815"/>
    </row>
    <row r="45816" spans="16:28" x14ac:dyDescent="0.2">
      <c r="P45816" s="12"/>
      <c r="AB45816"/>
    </row>
    <row r="45817" spans="16:28" x14ac:dyDescent="0.2">
      <c r="P45817" s="12"/>
      <c r="AB45817"/>
    </row>
    <row r="45818" spans="16:28" x14ac:dyDescent="0.2">
      <c r="P45818" s="12"/>
      <c r="AB45818"/>
    </row>
    <row r="45819" spans="16:28" x14ac:dyDescent="0.2">
      <c r="P45819" s="12"/>
      <c r="AB45819"/>
    </row>
    <row r="45820" spans="16:28" x14ac:dyDescent="0.2">
      <c r="P45820" s="12"/>
      <c r="AB45820"/>
    </row>
    <row r="45821" spans="16:28" x14ac:dyDescent="0.2">
      <c r="P45821" s="12"/>
      <c r="AB45821"/>
    </row>
    <row r="45822" spans="16:28" x14ac:dyDescent="0.2">
      <c r="P45822" s="12"/>
      <c r="AB45822"/>
    </row>
    <row r="45823" spans="16:28" x14ac:dyDescent="0.2">
      <c r="P45823" s="12"/>
      <c r="AB45823"/>
    </row>
    <row r="45824" spans="16:28" x14ac:dyDescent="0.2">
      <c r="P45824" s="12"/>
      <c r="AB45824"/>
    </row>
    <row r="45825" spans="16:28" x14ac:dyDescent="0.2">
      <c r="P45825" s="12"/>
      <c r="AB45825"/>
    </row>
    <row r="45826" spans="16:28" x14ac:dyDescent="0.2">
      <c r="P45826" s="12"/>
      <c r="AB45826"/>
    </row>
    <row r="45827" spans="16:28" x14ac:dyDescent="0.2">
      <c r="P45827" s="12"/>
      <c r="AB45827"/>
    </row>
    <row r="45828" spans="16:28" x14ac:dyDescent="0.2">
      <c r="P45828" s="12"/>
      <c r="AB45828"/>
    </row>
    <row r="45829" spans="16:28" x14ac:dyDescent="0.2">
      <c r="P45829" s="12"/>
      <c r="AB45829"/>
    </row>
    <row r="45830" spans="16:28" x14ac:dyDescent="0.2">
      <c r="P45830" s="12"/>
      <c r="AB45830"/>
    </row>
    <row r="45831" spans="16:28" x14ac:dyDescent="0.2">
      <c r="P45831" s="12"/>
      <c r="AB45831"/>
    </row>
    <row r="45832" spans="16:28" x14ac:dyDescent="0.2">
      <c r="P45832" s="12"/>
      <c r="AB45832"/>
    </row>
    <row r="45833" spans="16:28" x14ac:dyDescent="0.2">
      <c r="P45833" s="12"/>
      <c r="AB45833"/>
    </row>
    <row r="45834" spans="16:28" x14ac:dyDescent="0.2">
      <c r="P45834" s="12"/>
      <c r="AB45834"/>
    </row>
    <row r="45835" spans="16:28" x14ac:dyDescent="0.2">
      <c r="P45835" s="12"/>
      <c r="AB45835"/>
    </row>
    <row r="45836" spans="16:28" x14ac:dyDescent="0.2">
      <c r="P45836" s="12"/>
      <c r="AB45836"/>
    </row>
    <row r="45837" spans="16:28" x14ac:dyDescent="0.2">
      <c r="P45837" s="12"/>
      <c r="AB45837"/>
    </row>
    <row r="45838" spans="16:28" x14ac:dyDescent="0.2">
      <c r="P45838" s="12"/>
      <c r="AB45838"/>
    </row>
    <row r="45839" spans="16:28" x14ac:dyDescent="0.2">
      <c r="P45839" s="12"/>
      <c r="AB45839"/>
    </row>
    <row r="45840" spans="16:28" x14ac:dyDescent="0.2">
      <c r="P45840" s="12"/>
      <c r="AB45840"/>
    </row>
    <row r="45841" spans="16:28" x14ac:dyDescent="0.2">
      <c r="P45841" s="12"/>
      <c r="AB45841"/>
    </row>
    <row r="45842" spans="16:28" x14ac:dyDescent="0.2">
      <c r="P45842" s="12"/>
      <c r="AB45842"/>
    </row>
    <row r="45843" spans="16:28" x14ac:dyDescent="0.2">
      <c r="P45843" s="12"/>
      <c r="AB45843"/>
    </row>
    <row r="45844" spans="16:28" x14ac:dyDescent="0.2">
      <c r="P45844" s="12"/>
      <c r="AB45844"/>
    </row>
    <row r="45845" spans="16:28" x14ac:dyDescent="0.2">
      <c r="P45845" s="12"/>
      <c r="AB45845"/>
    </row>
    <row r="45846" spans="16:28" x14ac:dyDescent="0.2">
      <c r="P45846" s="12"/>
      <c r="AB45846"/>
    </row>
    <row r="45847" spans="16:28" x14ac:dyDescent="0.2">
      <c r="P45847" s="12"/>
      <c r="AB45847"/>
    </row>
    <row r="45848" spans="16:28" x14ac:dyDescent="0.2">
      <c r="P45848" s="12"/>
      <c r="AB45848"/>
    </row>
    <row r="45849" spans="16:28" x14ac:dyDescent="0.2">
      <c r="P45849" s="12"/>
      <c r="AB45849"/>
    </row>
    <row r="45850" spans="16:28" x14ac:dyDescent="0.2">
      <c r="P45850" s="12"/>
      <c r="AB45850"/>
    </row>
    <row r="45851" spans="16:28" x14ac:dyDescent="0.2">
      <c r="P45851" s="12"/>
      <c r="AB45851"/>
    </row>
    <row r="45852" spans="16:28" x14ac:dyDescent="0.2">
      <c r="P45852" s="12"/>
      <c r="AB45852"/>
    </row>
    <row r="45853" spans="16:28" x14ac:dyDescent="0.2">
      <c r="P45853" s="12"/>
      <c r="AB45853"/>
    </row>
    <row r="45854" spans="16:28" x14ac:dyDescent="0.2">
      <c r="P45854" s="12"/>
      <c r="AB45854"/>
    </row>
    <row r="45855" spans="16:28" x14ac:dyDescent="0.2">
      <c r="P45855" s="12"/>
      <c r="AB45855"/>
    </row>
    <row r="45856" spans="16:28" x14ac:dyDescent="0.2">
      <c r="P45856" s="12"/>
      <c r="AB45856"/>
    </row>
    <row r="45857" spans="16:28" x14ac:dyDescent="0.2">
      <c r="P45857" s="12"/>
      <c r="AB45857"/>
    </row>
    <row r="45858" spans="16:28" x14ac:dyDescent="0.2">
      <c r="P45858" s="12"/>
      <c r="AB45858"/>
    </row>
    <row r="45859" spans="16:28" x14ac:dyDescent="0.2">
      <c r="P45859" s="12"/>
      <c r="AB45859"/>
    </row>
    <row r="45860" spans="16:28" x14ac:dyDescent="0.2">
      <c r="P45860" s="12"/>
      <c r="AB45860"/>
    </row>
    <row r="45861" spans="16:28" x14ac:dyDescent="0.2">
      <c r="P45861" s="12"/>
      <c r="AB45861"/>
    </row>
    <row r="45862" spans="16:28" x14ac:dyDescent="0.2">
      <c r="P45862" s="12"/>
      <c r="AB45862"/>
    </row>
    <row r="45863" spans="16:28" x14ac:dyDescent="0.2">
      <c r="P45863" s="12"/>
      <c r="AB45863"/>
    </row>
    <row r="45864" spans="16:28" x14ac:dyDescent="0.2">
      <c r="P45864" s="12"/>
      <c r="AB45864"/>
    </row>
    <row r="45865" spans="16:28" x14ac:dyDescent="0.2">
      <c r="P45865" s="12"/>
      <c r="AB45865"/>
    </row>
    <row r="45866" spans="16:28" x14ac:dyDescent="0.2">
      <c r="P45866" s="12"/>
      <c r="AB45866"/>
    </row>
    <row r="45867" spans="16:28" x14ac:dyDescent="0.2">
      <c r="P45867" s="12"/>
      <c r="AB45867"/>
    </row>
    <row r="45868" spans="16:28" x14ac:dyDescent="0.2">
      <c r="P45868" s="12"/>
      <c r="AB45868"/>
    </row>
    <row r="45869" spans="16:28" x14ac:dyDescent="0.2">
      <c r="P45869" s="12"/>
      <c r="AB45869"/>
    </row>
    <row r="45870" spans="16:28" x14ac:dyDescent="0.2">
      <c r="P45870" s="12"/>
      <c r="AB45870"/>
    </row>
    <row r="45871" spans="16:28" x14ac:dyDescent="0.2">
      <c r="P45871" s="12"/>
      <c r="AB45871"/>
    </row>
    <row r="45872" spans="16:28" x14ac:dyDescent="0.2">
      <c r="P45872" s="12"/>
      <c r="AB45872"/>
    </row>
    <row r="45873" spans="16:28" x14ac:dyDescent="0.2">
      <c r="P45873" s="12"/>
      <c r="AB45873"/>
    </row>
    <row r="45874" spans="16:28" x14ac:dyDescent="0.2">
      <c r="P45874" s="12"/>
      <c r="AB45874"/>
    </row>
    <row r="45875" spans="16:28" x14ac:dyDescent="0.2">
      <c r="P45875" s="12"/>
      <c r="AB45875"/>
    </row>
    <row r="45876" spans="16:28" x14ac:dyDescent="0.2">
      <c r="P45876" s="12"/>
      <c r="AB45876"/>
    </row>
    <row r="45877" spans="16:28" x14ac:dyDescent="0.2">
      <c r="P45877" s="12"/>
      <c r="AB45877"/>
    </row>
    <row r="45878" spans="16:28" x14ac:dyDescent="0.2">
      <c r="P45878" s="12"/>
      <c r="AB45878"/>
    </row>
    <row r="45879" spans="16:28" x14ac:dyDescent="0.2">
      <c r="P45879" s="12"/>
      <c r="AB45879"/>
    </row>
    <row r="45880" spans="16:28" x14ac:dyDescent="0.2">
      <c r="P45880" s="12"/>
      <c r="AB45880"/>
    </row>
    <row r="45881" spans="16:28" x14ac:dyDescent="0.2">
      <c r="P45881" s="12"/>
      <c r="AB45881"/>
    </row>
    <row r="45882" spans="16:28" x14ac:dyDescent="0.2">
      <c r="P45882" s="12"/>
      <c r="AB45882"/>
    </row>
    <row r="45883" spans="16:28" x14ac:dyDescent="0.2">
      <c r="P45883" s="12"/>
      <c r="AB45883"/>
    </row>
    <row r="45884" spans="16:28" x14ac:dyDescent="0.2">
      <c r="P45884" s="12"/>
      <c r="AB45884"/>
    </row>
    <row r="45885" spans="16:28" x14ac:dyDescent="0.2">
      <c r="P45885" s="12"/>
      <c r="AB45885"/>
    </row>
    <row r="45886" spans="16:28" x14ac:dyDescent="0.2">
      <c r="P45886" s="12"/>
      <c r="AB45886"/>
    </row>
    <row r="45887" spans="16:28" x14ac:dyDescent="0.2">
      <c r="P45887" s="12"/>
      <c r="AB45887"/>
    </row>
    <row r="45888" spans="16:28" x14ac:dyDescent="0.2">
      <c r="P45888" s="12"/>
      <c r="AB45888"/>
    </row>
    <row r="45889" spans="16:28" x14ac:dyDescent="0.2">
      <c r="P45889" s="12"/>
      <c r="AB45889"/>
    </row>
    <row r="45890" spans="16:28" x14ac:dyDescent="0.2">
      <c r="P45890" s="12"/>
      <c r="AB45890"/>
    </row>
    <row r="45891" spans="16:28" x14ac:dyDescent="0.2">
      <c r="P45891" s="12"/>
      <c r="AB45891"/>
    </row>
    <row r="45892" spans="16:28" x14ac:dyDescent="0.2">
      <c r="P45892" s="12"/>
      <c r="AB45892"/>
    </row>
    <row r="45893" spans="16:28" x14ac:dyDescent="0.2">
      <c r="P45893" s="12"/>
      <c r="AB45893"/>
    </row>
    <row r="45894" spans="16:28" x14ac:dyDescent="0.2">
      <c r="P45894" s="12"/>
      <c r="AB45894"/>
    </row>
    <row r="45895" spans="16:28" x14ac:dyDescent="0.2">
      <c r="P45895" s="12"/>
      <c r="AB45895"/>
    </row>
    <row r="45896" spans="16:28" x14ac:dyDescent="0.2">
      <c r="P45896" s="12"/>
      <c r="AB45896"/>
    </row>
    <row r="45897" spans="16:28" x14ac:dyDescent="0.2">
      <c r="P45897" s="12"/>
      <c r="AB45897"/>
    </row>
    <row r="45898" spans="16:28" x14ac:dyDescent="0.2">
      <c r="P45898" s="12"/>
      <c r="AB45898"/>
    </row>
    <row r="45899" spans="16:28" x14ac:dyDescent="0.2">
      <c r="P45899" s="12"/>
      <c r="AB45899"/>
    </row>
    <row r="45900" spans="16:28" x14ac:dyDescent="0.2">
      <c r="P45900" s="12"/>
      <c r="AB45900"/>
    </row>
    <row r="45901" spans="16:28" x14ac:dyDescent="0.2">
      <c r="P45901" s="12"/>
      <c r="AB45901"/>
    </row>
    <row r="45902" spans="16:28" x14ac:dyDescent="0.2">
      <c r="P45902" s="12"/>
      <c r="AB45902"/>
    </row>
    <row r="45903" spans="16:28" x14ac:dyDescent="0.2">
      <c r="P45903" s="12"/>
      <c r="AB45903"/>
    </row>
    <row r="45904" spans="16:28" x14ac:dyDescent="0.2">
      <c r="P45904" s="12"/>
      <c r="AB45904"/>
    </row>
    <row r="45905" spans="16:28" x14ac:dyDescent="0.2">
      <c r="P45905" s="12"/>
      <c r="AB45905"/>
    </row>
    <row r="45906" spans="16:28" x14ac:dyDescent="0.2">
      <c r="P45906" s="12"/>
      <c r="AB45906"/>
    </row>
    <row r="45907" spans="16:28" x14ac:dyDescent="0.2">
      <c r="P45907" s="12"/>
      <c r="AB45907"/>
    </row>
    <row r="45908" spans="16:28" x14ac:dyDescent="0.2">
      <c r="P45908" s="12"/>
      <c r="AB45908"/>
    </row>
    <row r="45909" spans="16:28" x14ac:dyDescent="0.2">
      <c r="P45909" s="12"/>
      <c r="AB45909"/>
    </row>
    <row r="45910" spans="16:28" x14ac:dyDescent="0.2">
      <c r="P45910" s="12"/>
      <c r="AB45910"/>
    </row>
    <row r="45911" spans="16:28" x14ac:dyDescent="0.2">
      <c r="P45911" s="12"/>
      <c r="AB45911"/>
    </row>
    <row r="45912" spans="16:28" x14ac:dyDescent="0.2">
      <c r="P45912" s="12"/>
      <c r="AB45912"/>
    </row>
    <row r="45913" spans="16:28" x14ac:dyDescent="0.2">
      <c r="P45913" s="12"/>
      <c r="AB45913"/>
    </row>
    <row r="45914" spans="16:28" x14ac:dyDescent="0.2">
      <c r="P45914" s="12"/>
      <c r="AB45914"/>
    </row>
    <row r="45915" spans="16:28" x14ac:dyDescent="0.2">
      <c r="P45915" s="12"/>
      <c r="AB45915"/>
    </row>
    <row r="45916" spans="16:28" x14ac:dyDescent="0.2">
      <c r="P45916" s="12"/>
      <c r="AB45916"/>
    </row>
    <row r="45917" spans="16:28" x14ac:dyDescent="0.2">
      <c r="P45917" s="12"/>
      <c r="AB45917"/>
    </row>
    <row r="45918" spans="16:28" x14ac:dyDescent="0.2">
      <c r="P45918" s="12"/>
      <c r="AB45918"/>
    </row>
    <row r="45919" spans="16:28" x14ac:dyDescent="0.2">
      <c r="P45919" s="12"/>
      <c r="AB45919"/>
    </row>
    <row r="45920" spans="16:28" x14ac:dyDescent="0.2">
      <c r="P45920" s="12"/>
      <c r="AB45920"/>
    </row>
    <row r="45921" spans="16:28" x14ac:dyDescent="0.2">
      <c r="P45921" s="12"/>
      <c r="AB45921"/>
    </row>
    <row r="45922" spans="16:28" x14ac:dyDescent="0.2">
      <c r="P45922" s="12"/>
      <c r="AB45922"/>
    </row>
    <row r="45923" spans="16:28" x14ac:dyDescent="0.2">
      <c r="P45923" s="12"/>
      <c r="AB45923"/>
    </row>
    <row r="45924" spans="16:28" x14ac:dyDescent="0.2">
      <c r="P45924" s="12"/>
      <c r="AB45924"/>
    </row>
    <row r="45925" spans="16:28" x14ac:dyDescent="0.2">
      <c r="P45925" s="12"/>
      <c r="AB45925"/>
    </row>
    <row r="45926" spans="16:28" x14ac:dyDescent="0.2">
      <c r="P45926" s="12"/>
      <c r="AB45926"/>
    </row>
    <row r="45927" spans="16:28" x14ac:dyDescent="0.2">
      <c r="P45927" s="12"/>
      <c r="AB45927"/>
    </row>
    <row r="45928" spans="16:28" x14ac:dyDescent="0.2">
      <c r="P45928" s="12"/>
      <c r="AB45928"/>
    </row>
    <row r="45929" spans="16:28" x14ac:dyDescent="0.2">
      <c r="P45929" s="12"/>
      <c r="AB45929"/>
    </row>
    <row r="45930" spans="16:28" x14ac:dyDescent="0.2">
      <c r="P45930" s="12"/>
      <c r="AB45930"/>
    </row>
    <row r="45931" spans="16:28" x14ac:dyDescent="0.2">
      <c r="P45931" s="12"/>
      <c r="AB45931"/>
    </row>
    <row r="45932" spans="16:28" x14ac:dyDescent="0.2">
      <c r="P45932" s="12"/>
      <c r="AB45932"/>
    </row>
    <row r="45933" spans="16:28" x14ac:dyDescent="0.2">
      <c r="P45933" s="12"/>
      <c r="AB45933"/>
    </row>
    <row r="45934" spans="16:28" x14ac:dyDescent="0.2">
      <c r="P45934" s="12"/>
      <c r="AB45934"/>
    </row>
    <row r="45935" spans="16:28" x14ac:dyDescent="0.2">
      <c r="P45935" s="12"/>
      <c r="AB45935"/>
    </row>
    <row r="45936" spans="16:28" x14ac:dyDescent="0.2">
      <c r="P45936" s="12"/>
      <c r="AB45936"/>
    </row>
    <row r="45937" spans="16:28" x14ac:dyDescent="0.2">
      <c r="P45937" s="12"/>
      <c r="AB45937"/>
    </row>
    <row r="45938" spans="16:28" x14ac:dyDescent="0.2">
      <c r="P45938" s="12"/>
      <c r="AB45938"/>
    </row>
    <row r="45939" spans="16:28" x14ac:dyDescent="0.2">
      <c r="P45939" s="12"/>
      <c r="AB45939"/>
    </row>
    <row r="45940" spans="16:28" x14ac:dyDescent="0.2">
      <c r="P45940" s="12"/>
      <c r="AB45940"/>
    </row>
    <row r="45941" spans="16:28" x14ac:dyDescent="0.2">
      <c r="P45941" s="12"/>
      <c r="AB45941"/>
    </row>
    <row r="45942" spans="16:28" x14ac:dyDescent="0.2">
      <c r="P45942" s="12"/>
      <c r="AB45942"/>
    </row>
    <row r="45943" spans="16:28" x14ac:dyDescent="0.2">
      <c r="P45943" s="12"/>
      <c r="AB45943"/>
    </row>
    <row r="45944" spans="16:28" x14ac:dyDescent="0.2">
      <c r="P45944" s="12"/>
      <c r="AB45944"/>
    </row>
    <row r="45945" spans="16:28" x14ac:dyDescent="0.2">
      <c r="P45945" s="12"/>
      <c r="AB45945"/>
    </row>
    <row r="45946" spans="16:28" x14ac:dyDescent="0.2">
      <c r="P45946" s="12"/>
      <c r="AB45946"/>
    </row>
    <row r="45947" spans="16:28" x14ac:dyDescent="0.2">
      <c r="P45947" s="12"/>
      <c r="AB45947"/>
    </row>
    <row r="45948" spans="16:28" x14ac:dyDescent="0.2">
      <c r="P45948" s="12"/>
      <c r="AB45948"/>
    </row>
    <row r="45949" spans="16:28" x14ac:dyDescent="0.2">
      <c r="P45949" s="12"/>
      <c r="AB45949"/>
    </row>
    <row r="45950" spans="16:28" x14ac:dyDescent="0.2">
      <c r="P45950" s="12"/>
      <c r="AB45950"/>
    </row>
    <row r="45951" spans="16:28" x14ac:dyDescent="0.2">
      <c r="P45951" s="12"/>
      <c r="AB45951"/>
    </row>
    <row r="45952" spans="16:28" x14ac:dyDescent="0.2">
      <c r="P45952" s="12"/>
      <c r="AB45952"/>
    </row>
    <row r="45953" spans="16:28" x14ac:dyDescent="0.2">
      <c r="P45953" s="12"/>
      <c r="AB45953"/>
    </row>
    <row r="45954" spans="16:28" x14ac:dyDescent="0.2">
      <c r="P45954" s="12"/>
      <c r="AB45954"/>
    </row>
    <row r="45955" spans="16:28" x14ac:dyDescent="0.2">
      <c r="P45955" s="12"/>
      <c r="AB45955"/>
    </row>
    <row r="45956" spans="16:28" x14ac:dyDescent="0.2">
      <c r="P45956" s="12"/>
      <c r="AB45956"/>
    </row>
    <row r="45957" spans="16:28" x14ac:dyDescent="0.2">
      <c r="P45957" s="12"/>
      <c r="AB45957"/>
    </row>
    <row r="45958" spans="16:28" x14ac:dyDescent="0.2">
      <c r="P45958" s="12"/>
      <c r="AB45958"/>
    </row>
    <row r="45959" spans="16:28" x14ac:dyDescent="0.2">
      <c r="P45959" s="12"/>
      <c r="AB45959"/>
    </row>
    <row r="45960" spans="16:28" x14ac:dyDescent="0.2">
      <c r="P45960" s="12"/>
      <c r="AB45960"/>
    </row>
    <row r="45961" spans="16:28" x14ac:dyDescent="0.2">
      <c r="P45961" s="12"/>
      <c r="AB45961"/>
    </row>
    <row r="45962" spans="16:28" x14ac:dyDescent="0.2">
      <c r="P45962" s="12"/>
      <c r="AB45962"/>
    </row>
    <row r="45963" spans="16:28" x14ac:dyDescent="0.2">
      <c r="P45963" s="12"/>
      <c r="AB45963"/>
    </row>
    <row r="45964" spans="16:28" x14ac:dyDescent="0.2">
      <c r="P45964" s="12"/>
      <c r="AB45964"/>
    </row>
    <row r="45965" spans="16:28" x14ac:dyDescent="0.2">
      <c r="P45965" s="12"/>
      <c r="AB45965"/>
    </row>
    <row r="45966" spans="16:28" x14ac:dyDescent="0.2">
      <c r="P45966" s="12"/>
      <c r="AB45966"/>
    </row>
    <row r="45967" spans="16:28" x14ac:dyDescent="0.2">
      <c r="P45967" s="12"/>
      <c r="AB45967"/>
    </row>
    <row r="45968" spans="16:28" x14ac:dyDescent="0.2">
      <c r="P45968" s="12"/>
      <c r="AB45968"/>
    </row>
    <row r="45969" spans="16:28" x14ac:dyDescent="0.2">
      <c r="P45969" s="12"/>
      <c r="AB45969"/>
    </row>
    <row r="45970" spans="16:28" x14ac:dyDescent="0.2">
      <c r="P45970" s="12"/>
      <c r="AB45970"/>
    </row>
    <row r="45971" spans="16:28" x14ac:dyDescent="0.2">
      <c r="P45971" s="12"/>
      <c r="AB45971"/>
    </row>
    <row r="45972" spans="16:28" x14ac:dyDescent="0.2">
      <c r="P45972" s="12"/>
      <c r="AB45972"/>
    </row>
    <row r="45973" spans="16:28" x14ac:dyDescent="0.2">
      <c r="P45973" s="12"/>
      <c r="AB45973"/>
    </row>
    <row r="45974" spans="16:28" x14ac:dyDescent="0.2">
      <c r="P45974" s="12"/>
      <c r="AB45974"/>
    </row>
    <row r="45975" spans="16:28" x14ac:dyDescent="0.2">
      <c r="P45975" s="12"/>
      <c r="AB45975"/>
    </row>
    <row r="45976" spans="16:28" x14ac:dyDescent="0.2">
      <c r="P45976" s="12"/>
      <c r="AB45976"/>
    </row>
    <row r="45977" spans="16:28" x14ac:dyDescent="0.2">
      <c r="P45977" s="12"/>
      <c r="AB45977"/>
    </row>
    <row r="45978" spans="16:28" x14ac:dyDescent="0.2">
      <c r="P45978" s="12"/>
      <c r="AB45978"/>
    </row>
    <row r="45979" spans="16:28" x14ac:dyDescent="0.2">
      <c r="P45979" s="12"/>
      <c r="AB45979"/>
    </row>
    <row r="45980" spans="16:28" x14ac:dyDescent="0.2">
      <c r="P45980" s="12"/>
      <c r="AB45980"/>
    </row>
    <row r="45981" spans="16:28" x14ac:dyDescent="0.2">
      <c r="P45981" s="12"/>
      <c r="AB45981"/>
    </row>
    <row r="45982" spans="16:28" x14ac:dyDescent="0.2">
      <c r="P45982" s="12"/>
      <c r="AB45982"/>
    </row>
    <row r="45983" spans="16:28" x14ac:dyDescent="0.2">
      <c r="P45983" s="12"/>
      <c r="AB45983"/>
    </row>
    <row r="45984" spans="16:28" x14ac:dyDescent="0.2">
      <c r="P45984" s="12"/>
      <c r="AB45984"/>
    </row>
    <row r="45985" spans="16:28" x14ac:dyDescent="0.2">
      <c r="P45985" s="12"/>
      <c r="AB45985"/>
    </row>
    <row r="45986" spans="16:28" x14ac:dyDescent="0.2">
      <c r="P45986" s="12"/>
      <c r="AB45986"/>
    </row>
    <row r="45987" spans="16:28" x14ac:dyDescent="0.2">
      <c r="P45987" s="12"/>
      <c r="AB45987"/>
    </row>
    <row r="45988" spans="16:28" x14ac:dyDescent="0.2">
      <c r="P45988" s="12"/>
      <c r="AB45988"/>
    </row>
    <row r="45989" spans="16:28" x14ac:dyDescent="0.2">
      <c r="P45989" s="12"/>
      <c r="AB45989"/>
    </row>
    <row r="45990" spans="16:28" x14ac:dyDescent="0.2">
      <c r="P45990" s="12"/>
      <c r="AB45990"/>
    </row>
    <row r="45991" spans="16:28" x14ac:dyDescent="0.2">
      <c r="P45991" s="12"/>
      <c r="AB45991"/>
    </row>
    <row r="45992" spans="16:28" x14ac:dyDescent="0.2">
      <c r="P45992" s="12"/>
      <c r="AB45992"/>
    </row>
    <row r="45993" spans="16:28" x14ac:dyDescent="0.2">
      <c r="P45993" s="12"/>
      <c r="AB45993"/>
    </row>
    <row r="45994" spans="16:28" x14ac:dyDescent="0.2">
      <c r="P45994" s="12"/>
      <c r="AB45994"/>
    </row>
    <row r="45995" spans="16:28" x14ac:dyDescent="0.2">
      <c r="P45995" s="12"/>
      <c r="AB45995"/>
    </row>
    <row r="45996" spans="16:28" x14ac:dyDescent="0.2">
      <c r="P45996" s="12"/>
      <c r="AB45996"/>
    </row>
    <row r="45997" spans="16:28" x14ac:dyDescent="0.2">
      <c r="P45997" s="12"/>
      <c r="AB45997"/>
    </row>
    <row r="45998" spans="16:28" x14ac:dyDescent="0.2">
      <c r="P45998" s="12"/>
      <c r="AB45998"/>
    </row>
    <row r="45999" spans="16:28" x14ac:dyDescent="0.2">
      <c r="P45999" s="12"/>
      <c r="AB45999"/>
    </row>
    <row r="46000" spans="16:28" x14ac:dyDescent="0.2">
      <c r="P46000" s="12"/>
      <c r="AB46000"/>
    </row>
    <row r="46001" spans="16:28" x14ac:dyDescent="0.2">
      <c r="P46001" s="12"/>
      <c r="AB46001"/>
    </row>
    <row r="46002" spans="16:28" x14ac:dyDescent="0.2">
      <c r="P46002" s="12"/>
      <c r="AB46002"/>
    </row>
    <row r="46003" spans="16:28" x14ac:dyDescent="0.2">
      <c r="P46003" s="12"/>
      <c r="AB46003"/>
    </row>
    <row r="46004" spans="16:28" x14ac:dyDescent="0.2">
      <c r="P46004" s="12"/>
      <c r="AB46004"/>
    </row>
    <row r="46005" spans="16:28" x14ac:dyDescent="0.2">
      <c r="P46005" s="12"/>
      <c r="AB46005"/>
    </row>
    <row r="46006" spans="16:28" x14ac:dyDescent="0.2">
      <c r="P46006" s="12"/>
      <c r="AB46006"/>
    </row>
    <row r="46007" spans="16:28" x14ac:dyDescent="0.2">
      <c r="P46007" s="12"/>
      <c r="AB46007"/>
    </row>
    <row r="46008" spans="16:28" x14ac:dyDescent="0.2">
      <c r="P46008" s="12"/>
      <c r="AB46008"/>
    </row>
    <row r="46009" spans="16:28" x14ac:dyDescent="0.2">
      <c r="P46009" s="12"/>
      <c r="AB46009"/>
    </row>
    <row r="46010" spans="16:28" x14ac:dyDescent="0.2">
      <c r="P46010" s="12"/>
      <c r="AB46010"/>
    </row>
    <row r="46011" spans="16:28" x14ac:dyDescent="0.2">
      <c r="P46011" s="12"/>
      <c r="AB46011"/>
    </row>
    <row r="46012" spans="16:28" x14ac:dyDescent="0.2">
      <c r="P46012" s="12"/>
      <c r="AB46012"/>
    </row>
    <row r="46013" spans="16:28" x14ac:dyDescent="0.2">
      <c r="P46013" s="12"/>
      <c r="AB46013"/>
    </row>
    <row r="46014" spans="16:28" x14ac:dyDescent="0.2">
      <c r="P46014" s="12"/>
      <c r="AB46014"/>
    </row>
    <row r="46015" spans="16:28" x14ac:dyDescent="0.2">
      <c r="P46015" s="12"/>
      <c r="AB46015"/>
    </row>
    <row r="46016" spans="16:28" x14ac:dyDescent="0.2">
      <c r="P46016" s="12"/>
      <c r="AB46016"/>
    </row>
    <row r="46017" spans="16:28" x14ac:dyDescent="0.2">
      <c r="P46017" s="12"/>
      <c r="AB46017"/>
    </row>
    <row r="46018" spans="16:28" x14ac:dyDescent="0.2">
      <c r="P46018" s="12"/>
      <c r="AB46018"/>
    </row>
    <row r="46019" spans="16:28" x14ac:dyDescent="0.2">
      <c r="P46019" s="12"/>
      <c r="AB46019"/>
    </row>
    <row r="46020" spans="16:28" x14ac:dyDescent="0.2">
      <c r="P46020" s="12"/>
      <c r="AB46020"/>
    </row>
    <row r="46021" spans="16:28" x14ac:dyDescent="0.2">
      <c r="P46021" s="12"/>
      <c r="AB46021"/>
    </row>
    <row r="46022" spans="16:28" x14ac:dyDescent="0.2">
      <c r="P46022" s="12"/>
      <c r="AB46022"/>
    </row>
    <row r="46023" spans="16:28" x14ac:dyDescent="0.2">
      <c r="P46023" s="12"/>
      <c r="AB46023"/>
    </row>
    <row r="46024" spans="16:28" x14ac:dyDescent="0.2">
      <c r="P46024" s="12"/>
      <c r="AB46024"/>
    </row>
    <row r="46025" spans="16:28" x14ac:dyDescent="0.2">
      <c r="P46025" s="12"/>
      <c r="AB46025"/>
    </row>
    <row r="46026" spans="16:28" x14ac:dyDescent="0.2">
      <c r="P46026" s="12"/>
      <c r="AB46026"/>
    </row>
    <row r="46027" spans="16:28" x14ac:dyDescent="0.2">
      <c r="P46027" s="12"/>
      <c r="AB46027"/>
    </row>
    <row r="46028" spans="16:28" x14ac:dyDescent="0.2">
      <c r="P46028" s="12"/>
      <c r="AB46028"/>
    </row>
    <row r="46029" spans="16:28" x14ac:dyDescent="0.2">
      <c r="P46029" s="12"/>
      <c r="AB46029"/>
    </row>
    <row r="46030" spans="16:28" x14ac:dyDescent="0.2">
      <c r="P46030" s="12"/>
      <c r="AB46030"/>
    </row>
    <row r="46031" spans="16:28" x14ac:dyDescent="0.2">
      <c r="P46031" s="12"/>
      <c r="AB46031"/>
    </row>
    <row r="46032" spans="16:28" x14ac:dyDescent="0.2">
      <c r="P46032" s="12"/>
      <c r="AB46032"/>
    </row>
    <row r="46033" spans="16:28" x14ac:dyDescent="0.2">
      <c r="P46033" s="12"/>
      <c r="AB46033"/>
    </row>
    <row r="46034" spans="16:28" x14ac:dyDescent="0.2">
      <c r="P46034" s="12"/>
      <c r="AB46034"/>
    </row>
    <row r="46035" spans="16:28" x14ac:dyDescent="0.2">
      <c r="P46035" s="12"/>
      <c r="AB46035"/>
    </row>
    <row r="46036" spans="16:28" x14ac:dyDescent="0.2">
      <c r="P46036" s="12"/>
      <c r="AB46036"/>
    </row>
    <row r="46037" spans="16:28" x14ac:dyDescent="0.2">
      <c r="P46037" s="12"/>
      <c r="AB46037"/>
    </row>
    <row r="46038" spans="16:28" x14ac:dyDescent="0.2">
      <c r="P46038" s="12"/>
      <c r="AB46038"/>
    </row>
    <row r="46039" spans="16:28" x14ac:dyDescent="0.2">
      <c r="P46039" s="12"/>
      <c r="AB46039"/>
    </row>
    <row r="46040" spans="16:28" x14ac:dyDescent="0.2">
      <c r="P46040" s="12"/>
      <c r="AB46040"/>
    </row>
    <row r="46041" spans="16:28" x14ac:dyDescent="0.2">
      <c r="P46041" s="12"/>
      <c r="AB46041"/>
    </row>
    <row r="46042" spans="16:28" x14ac:dyDescent="0.2">
      <c r="P46042" s="12"/>
      <c r="AB46042"/>
    </row>
    <row r="46043" spans="16:28" x14ac:dyDescent="0.2">
      <c r="P46043" s="12"/>
      <c r="AB46043"/>
    </row>
    <row r="46044" spans="16:28" x14ac:dyDescent="0.2">
      <c r="P46044" s="12"/>
      <c r="AB46044"/>
    </row>
    <row r="46045" spans="16:28" x14ac:dyDescent="0.2">
      <c r="P46045" s="12"/>
      <c r="AB46045"/>
    </row>
    <row r="46046" spans="16:28" x14ac:dyDescent="0.2">
      <c r="P46046" s="12"/>
      <c r="AB46046"/>
    </row>
    <row r="46047" spans="16:28" x14ac:dyDescent="0.2">
      <c r="P46047" s="12"/>
      <c r="AB46047"/>
    </row>
    <row r="46048" spans="16:28" x14ac:dyDescent="0.2">
      <c r="P46048" s="12"/>
      <c r="AB46048"/>
    </row>
    <row r="46049" spans="16:28" x14ac:dyDescent="0.2">
      <c r="P46049" s="12"/>
      <c r="AB46049"/>
    </row>
    <row r="46050" spans="16:28" x14ac:dyDescent="0.2">
      <c r="P46050" s="12"/>
      <c r="AB46050"/>
    </row>
    <row r="46051" spans="16:28" x14ac:dyDescent="0.2">
      <c r="P46051" s="12"/>
      <c r="AB46051"/>
    </row>
    <row r="46052" spans="16:28" x14ac:dyDescent="0.2">
      <c r="P46052" s="12"/>
      <c r="AB46052"/>
    </row>
    <row r="46053" spans="16:28" x14ac:dyDescent="0.2">
      <c r="P46053" s="12"/>
      <c r="AB46053"/>
    </row>
    <row r="46054" spans="16:28" x14ac:dyDescent="0.2">
      <c r="P46054" s="12"/>
      <c r="AB46054"/>
    </row>
    <row r="46055" spans="16:28" x14ac:dyDescent="0.2">
      <c r="P46055" s="12"/>
      <c r="AB46055"/>
    </row>
    <row r="46056" spans="16:28" x14ac:dyDescent="0.2">
      <c r="P46056" s="12"/>
      <c r="AB46056"/>
    </row>
    <row r="46057" spans="16:28" x14ac:dyDescent="0.2">
      <c r="P46057" s="12"/>
      <c r="AB46057"/>
    </row>
    <row r="46058" spans="16:28" x14ac:dyDescent="0.2">
      <c r="P46058" s="12"/>
      <c r="AB46058"/>
    </row>
    <row r="46059" spans="16:28" x14ac:dyDescent="0.2">
      <c r="P46059" s="12"/>
      <c r="AB46059"/>
    </row>
    <row r="46060" spans="16:28" x14ac:dyDescent="0.2">
      <c r="P46060" s="12"/>
      <c r="AB46060"/>
    </row>
    <row r="46061" spans="16:28" x14ac:dyDescent="0.2">
      <c r="P46061" s="12"/>
      <c r="AB46061"/>
    </row>
    <row r="46062" spans="16:28" x14ac:dyDescent="0.2">
      <c r="P46062" s="12"/>
      <c r="AB46062"/>
    </row>
    <row r="46063" spans="16:28" x14ac:dyDescent="0.2">
      <c r="P46063" s="12"/>
      <c r="AB46063"/>
    </row>
    <row r="46064" spans="16:28" x14ac:dyDescent="0.2">
      <c r="P46064" s="12"/>
      <c r="AB46064"/>
    </row>
    <row r="46065" spans="16:28" x14ac:dyDescent="0.2">
      <c r="P46065" s="12"/>
      <c r="AB46065"/>
    </row>
    <row r="46066" spans="16:28" x14ac:dyDescent="0.2">
      <c r="P46066" s="12"/>
      <c r="AB46066"/>
    </row>
    <row r="46067" spans="16:28" x14ac:dyDescent="0.2">
      <c r="P46067" s="12"/>
      <c r="AB46067"/>
    </row>
    <row r="46068" spans="16:28" x14ac:dyDescent="0.2">
      <c r="P46068" s="12"/>
      <c r="AB46068"/>
    </row>
    <row r="46069" spans="16:28" x14ac:dyDescent="0.2">
      <c r="P46069" s="12"/>
      <c r="AB46069"/>
    </row>
    <row r="46070" spans="16:28" x14ac:dyDescent="0.2">
      <c r="P46070" s="12"/>
      <c r="AB46070"/>
    </row>
    <row r="46071" spans="16:28" x14ac:dyDescent="0.2">
      <c r="P46071" s="12"/>
      <c r="AB46071"/>
    </row>
    <row r="46072" spans="16:28" x14ac:dyDescent="0.2">
      <c r="P46072" s="12"/>
      <c r="AB46072"/>
    </row>
    <row r="46073" spans="16:28" x14ac:dyDescent="0.2">
      <c r="P46073" s="12"/>
      <c r="AB46073"/>
    </row>
    <row r="46074" spans="16:28" x14ac:dyDescent="0.2">
      <c r="P46074" s="12"/>
      <c r="AB46074"/>
    </row>
    <row r="46075" spans="16:28" x14ac:dyDescent="0.2">
      <c r="P46075" s="12"/>
      <c r="AB46075"/>
    </row>
    <row r="46076" spans="16:28" x14ac:dyDescent="0.2">
      <c r="P46076" s="12"/>
      <c r="AB46076"/>
    </row>
    <row r="46077" spans="16:28" x14ac:dyDescent="0.2">
      <c r="P46077" s="12"/>
      <c r="AB46077"/>
    </row>
    <row r="46078" spans="16:28" x14ac:dyDescent="0.2">
      <c r="P46078" s="12"/>
      <c r="AB46078"/>
    </row>
    <row r="46079" spans="16:28" x14ac:dyDescent="0.2">
      <c r="P46079" s="12"/>
      <c r="AB46079"/>
    </row>
    <row r="46080" spans="16:28" x14ac:dyDescent="0.2">
      <c r="P46080" s="12"/>
      <c r="AB46080"/>
    </row>
    <row r="46081" spans="16:28" x14ac:dyDescent="0.2">
      <c r="P46081" s="12"/>
      <c r="AB46081"/>
    </row>
    <row r="46082" spans="16:28" x14ac:dyDescent="0.2">
      <c r="P46082" s="12"/>
      <c r="AB46082"/>
    </row>
    <row r="46083" spans="16:28" x14ac:dyDescent="0.2">
      <c r="P46083" s="12"/>
      <c r="AB46083"/>
    </row>
    <row r="46084" spans="16:28" x14ac:dyDescent="0.2">
      <c r="P46084" s="12"/>
      <c r="AB46084"/>
    </row>
    <row r="46085" spans="16:28" x14ac:dyDescent="0.2">
      <c r="P46085" s="12"/>
      <c r="AB46085"/>
    </row>
    <row r="46086" spans="16:28" x14ac:dyDescent="0.2">
      <c r="P46086" s="12"/>
      <c r="AB46086"/>
    </row>
    <row r="46087" spans="16:28" x14ac:dyDescent="0.2">
      <c r="P46087" s="12"/>
      <c r="AB46087"/>
    </row>
    <row r="46088" spans="16:28" x14ac:dyDescent="0.2">
      <c r="P46088" s="12"/>
      <c r="AB46088"/>
    </row>
    <row r="46089" spans="16:28" x14ac:dyDescent="0.2">
      <c r="P46089" s="12"/>
      <c r="AB46089"/>
    </row>
    <row r="46090" spans="16:28" x14ac:dyDescent="0.2">
      <c r="P46090" s="12"/>
      <c r="AB46090"/>
    </row>
    <row r="46091" spans="16:28" x14ac:dyDescent="0.2">
      <c r="P46091" s="12"/>
      <c r="AB46091"/>
    </row>
    <row r="46092" spans="16:28" x14ac:dyDescent="0.2">
      <c r="P46092" s="12"/>
      <c r="AB46092"/>
    </row>
    <row r="46093" spans="16:28" x14ac:dyDescent="0.2">
      <c r="P46093" s="12"/>
      <c r="AB46093"/>
    </row>
    <row r="46094" spans="16:28" x14ac:dyDescent="0.2">
      <c r="P46094" s="12"/>
      <c r="AB46094"/>
    </row>
    <row r="46095" spans="16:28" x14ac:dyDescent="0.2">
      <c r="P46095" s="12"/>
      <c r="AB46095"/>
    </row>
    <row r="46096" spans="16:28" x14ac:dyDescent="0.2">
      <c r="P46096" s="12"/>
      <c r="AB46096"/>
    </row>
    <row r="46097" spans="16:28" x14ac:dyDescent="0.2">
      <c r="P46097" s="12"/>
      <c r="AB46097"/>
    </row>
    <row r="46098" spans="16:28" x14ac:dyDescent="0.2">
      <c r="P46098" s="12"/>
      <c r="AB46098"/>
    </row>
    <row r="46099" spans="16:28" x14ac:dyDescent="0.2">
      <c r="P46099" s="12"/>
      <c r="AB46099"/>
    </row>
    <row r="46100" spans="16:28" x14ac:dyDescent="0.2">
      <c r="P46100" s="12"/>
      <c r="AB46100"/>
    </row>
    <row r="46101" spans="16:28" x14ac:dyDescent="0.2">
      <c r="P46101" s="12"/>
      <c r="AB46101"/>
    </row>
    <row r="46102" spans="16:28" x14ac:dyDescent="0.2">
      <c r="P46102" s="12"/>
      <c r="AB46102"/>
    </row>
    <row r="46103" spans="16:28" x14ac:dyDescent="0.2">
      <c r="P46103" s="12"/>
      <c r="AB46103"/>
    </row>
    <row r="46104" spans="16:28" x14ac:dyDescent="0.2">
      <c r="P46104" s="12"/>
      <c r="AB46104"/>
    </row>
    <row r="46105" spans="16:28" x14ac:dyDescent="0.2">
      <c r="P46105" s="12"/>
      <c r="AB46105"/>
    </row>
    <row r="46106" spans="16:28" x14ac:dyDescent="0.2">
      <c r="P46106" s="12"/>
      <c r="AB46106"/>
    </row>
    <row r="46107" spans="16:28" x14ac:dyDescent="0.2">
      <c r="P46107" s="12"/>
      <c r="AB46107"/>
    </row>
    <row r="46108" spans="16:28" x14ac:dyDescent="0.2">
      <c r="P46108" s="12"/>
      <c r="AB46108"/>
    </row>
    <row r="46109" spans="16:28" x14ac:dyDescent="0.2">
      <c r="P46109" s="12"/>
      <c r="AB46109"/>
    </row>
    <row r="46110" spans="16:28" x14ac:dyDescent="0.2">
      <c r="P46110" s="12"/>
      <c r="AB46110"/>
    </row>
    <row r="46111" spans="16:28" x14ac:dyDescent="0.2">
      <c r="P46111" s="12"/>
      <c r="AB46111"/>
    </row>
    <row r="46112" spans="16:28" x14ac:dyDescent="0.2">
      <c r="P46112" s="12"/>
      <c r="AB46112"/>
    </row>
    <row r="46113" spans="16:28" x14ac:dyDescent="0.2">
      <c r="P46113" s="12"/>
      <c r="AB46113"/>
    </row>
    <row r="46114" spans="16:28" x14ac:dyDescent="0.2">
      <c r="P46114" s="12"/>
      <c r="AB46114"/>
    </row>
    <row r="46115" spans="16:28" x14ac:dyDescent="0.2">
      <c r="P46115" s="12"/>
      <c r="AB46115"/>
    </row>
    <row r="46116" spans="16:28" x14ac:dyDescent="0.2">
      <c r="P46116" s="12"/>
      <c r="AB46116"/>
    </row>
    <row r="46117" spans="16:28" x14ac:dyDescent="0.2">
      <c r="P46117" s="12"/>
      <c r="AB46117"/>
    </row>
    <row r="46118" spans="16:28" x14ac:dyDescent="0.2">
      <c r="P46118" s="12"/>
      <c r="AB46118"/>
    </row>
    <row r="46119" spans="16:28" x14ac:dyDescent="0.2">
      <c r="P46119" s="12"/>
      <c r="AB46119"/>
    </row>
    <row r="46120" spans="16:28" x14ac:dyDescent="0.2">
      <c r="P46120" s="12"/>
      <c r="AB46120"/>
    </row>
    <row r="46121" spans="16:28" x14ac:dyDescent="0.2">
      <c r="P46121" s="12"/>
      <c r="AB46121"/>
    </row>
    <row r="46122" spans="16:28" x14ac:dyDescent="0.2">
      <c r="P46122" s="12"/>
      <c r="AB46122"/>
    </row>
    <row r="46123" spans="16:28" x14ac:dyDescent="0.2">
      <c r="P46123" s="12"/>
      <c r="AB46123"/>
    </row>
    <row r="46124" spans="16:28" x14ac:dyDescent="0.2">
      <c r="P46124" s="12"/>
      <c r="AB46124"/>
    </row>
    <row r="46125" spans="16:28" x14ac:dyDescent="0.2">
      <c r="P46125" s="12"/>
      <c r="AB46125"/>
    </row>
    <row r="46126" spans="16:28" x14ac:dyDescent="0.2">
      <c r="P46126" s="12"/>
      <c r="AB46126"/>
    </row>
    <row r="46127" spans="16:28" x14ac:dyDescent="0.2">
      <c r="P46127" s="12"/>
      <c r="AB46127"/>
    </row>
    <row r="46128" spans="16:28" x14ac:dyDescent="0.2">
      <c r="P46128" s="12"/>
      <c r="AB46128"/>
    </row>
    <row r="46129" spans="16:28" x14ac:dyDescent="0.2">
      <c r="P46129" s="12"/>
      <c r="AB46129"/>
    </row>
    <row r="46130" spans="16:28" x14ac:dyDescent="0.2">
      <c r="P46130" s="12"/>
      <c r="AB46130"/>
    </row>
    <row r="46131" spans="16:28" x14ac:dyDescent="0.2">
      <c r="P46131" s="12"/>
      <c r="AB46131"/>
    </row>
    <row r="46132" spans="16:28" x14ac:dyDescent="0.2">
      <c r="P46132" s="12"/>
      <c r="AB46132"/>
    </row>
    <row r="46133" spans="16:28" x14ac:dyDescent="0.2">
      <c r="P46133" s="12"/>
      <c r="AB46133"/>
    </row>
    <row r="46134" spans="16:28" x14ac:dyDescent="0.2">
      <c r="P46134" s="12"/>
      <c r="AB46134"/>
    </row>
    <row r="46135" spans="16:28" x14ac:dyDescent="0.2">
      <c r="P46135" s="12"/>
      <c r="AB46135"/>
    </row>
    <row r="46136" spans="16:28" x14ac:dyDescent="0.2">
      <c r="P46136" s="12"/>
      <c r="AB46136"/>
    </row>
    <row r="46137" spans="16:28" x14ac:dyDescent="0.2">
      <c r="P46137" s="12"/>
      <c r="AB46137"/>
    </row>
    <row r="46138" spans="16:28" x14ac:dyDescent="0.2">
      <c r="P46138" s="12"/>
      <c r="AB46138"/>
    </row>
    <row r="46139" spans="16:28" x14ac:dyDescent="0.2">
      <c r="P46139" s="12"/>
      <c r="AB46139"/>
    </row>
    <row r="46140" spans="16:28" x14ac:dyDescent="0.2">
      <c r="P46140" s="12"/>
      <c r="AB46140"/>
    </row>
    <row r="46141" spans="16:28" x14ac:dyDescent="0.2">
      <c r="P46141" s="12"/>
      <c r="AB46141"/>
    </row>
    <row r="46142" spans="16:28" x14ac:dyDescent="0.2">
      <c r="P46142" s="12"/>
      <c r="AB46142"/>
    </row>
    <row r="46143" spans="16:28" x14ac:dyDescent="0.2">
      <c r="P46143" s="12"/>
      <c r="AB46143"/>
    </row>
    <row r="46144" spans="16:28" x14ac:dyDescent="0.2">
      <c r="P46144" s="12"/>
      <c r="AB46144"/>
    </row>
    <row r="46145" spans="16:28" x14ac:dyDescent="0.2">
      <c r="P46145" s="12"/>
      <c r="AB46145"/>
    </row>
    <row r="46146" spans="16:28" x14ac:dyDescent="0.2">
      <c r="P46146" s="12"/>
      <c r="AB46146"/>
    </row>
    <row r="46147" spans="16:28" x14ac:dyDescent="0.2">
      <c r="P46147" s="12"/>
      <c r="AB46147"/>
    </row>
    <row r="46148" spans="16:28" x14ac:dyDescent="0.2">
      <c r="P46148" s="12"/>
      <c r="AB46148"/>
    </row>
    <row r="46149" spans="16:28" x14ac:dyDescent="0.2">
      <c r="P46149" s="12"/>
      <c r="AB46149"/>
    </row>
    <row r="46150" spans="16:28" x14ac:dyDescent="0.2">
      <c r="P46150" s="12"/>
      <c r="AB46150"/>
    </row>
    <row r="46151" spans="16:28" x14ac:dyDescent="0.2">
      <c r="P46151" s="12"/>
      <c r="AB46151"/>
    </row>
    <row r="46152" spans="16:28" x14ac:dyDescent="0.2">
      <c r="P46152" s="12"/>
      <c r="AB46152"/>
    </row>
    <row r="46153" spans="16:28" x14ac:dyDescent="0.2">
      <c r="P46153" s="12"/>
      <c r="AB46153"/>
    </row>
    <row r="46154" spans="16:28" x14ac:dyDescent="0.2">
      <c r="P46154" s="12"/>
      <c r="AB46154"/>
    </row>
    <row r="46155" spans="16:28" x14ac:dyDescent="0.2">
      <c r="P46155" s="12"/>
      <c r="AB46155"/>
    </row>
    <row r="46156" spans="16:28" x14ac:dyDescent="0.2">
      <c r="P46156" s="12"/>
      <c r="AB46156"/>
    </row>
    <row r="46157" spans="16:28" x14ac:dyDescent="0.2">
      <c r="P46157" s="12"/>
      <c r="AB46157"/>
    </row>
    <row r="46158" spans="16:28" x14ac:dyDescent="0.2">
      <c r="P46158" s="12"/>
      <c r="AB46158"/>
    </row>
    <row r="46159" spans="16:28" x14ac:dyDescent="0.2">
      <c r="P46159" s="12"/>
      <c r="AB46159"/>
    </row>
    <row r="46160" spans="16:28" x14ac:dyDescent="0.2">
      <c r="P46160" s="12"/>
      <c r="AB46160"/>
    </row>
    <row r="46161" spans="16:28" x14ac:dyDescent="0.2">
      <c r="P46161" s="12"/>
      <c r="AB46161"/>
    </row>
    <row r="46162" spans="16:28" x14ac:dyDescent="0.2">
      <c r="P46162" s="12"/>
      <c r="AB46162"/>
    </row>
    <row r="46163" spans="16:28" x14ac:dyDescent="0.2">
      <c r="P46163" s="12"/>
      <c r="AB46163"/>
    </row>
    <row r="46164" spans="16:28" x14ac:dyDescent="0.2">
      <c r="P46164" s="12"/>
      <c r="AB46164"/>
    </row>
    <row r="46165" spans="16:28" x14ac:dyDescent="0.2">
      <c r="P46165" s="12"/>
      <c r="AB46165"/>
    </row>
    <row r="46166" spans="16:28" x14ac:dyDescent="0.2">
      <c r="P46166" s="12"/>
      <c r="AB46166"/>
    </row>
    <row r="46167" spans="16:28" x14ac:dyDescent="0.2">
      <c r="P46167" s="12"/>
      <c r="AB46167"/>
    </row>
    <row r="46168" spans="16:28" x14ac:dyDescent="0.2">
      <c r="P46168" s="12"/>
      <c r="AB46168"/>
    </row>
    <row r="46169" spans="16:28" x14ac:dyDescent="0.2">
      <c r="P46169" s="12"/>
      <c r="AB46169"/>
    </row>
    <row r="46170" spans="16:28" x14ac:dyDescent="0.2">
      <c r="P46170" s="12"/>
      <c r="AB46170"/>
    </row>
    <row r="46171" spans="16:28" x14ac:dyDescent="0.2">
      <c r="P46171" s="12"/>
      <c r="AB46171"/>
    </row>
    <row r="46172" spans="16:28" x14ac:dyDescent="0.2">
      <c r="P46172" s="12"/>
      <c r="AB46172"/>
    </row>
    <row r="46173" spans="16:28" x14ac:dyDescent="0.2">
      <c r="P46173" s="12"/>
      <c r="AB46173"/>
    </row>
    <row r="46174" spans="16:28" x14ac:dyDescent="0.2">
      <c r="P46174" s="12"/>
      <c r="AB46174"/>
    </row>
    <row r="46175" spans="16:28" x14ac:dyDescent="0.2">
      <c r="P46175" s="12"/>
      <c r="AB46175"/>
    </row>
    <row r="46176" spans="16:28" x14ac:dyDescent="0.2">
      <c r="P46176" s="12"/>
      <c r="AB46176"/>
    </row>
    <row r="46177" spans="16:28" x14ac:dyDescent="0.2">
      <c r="P46177" s="12"/>
      <c r="AB46177"/>
    </row>
    <row r="46178" spans="16:28" x14ac:dyDescent="0.2">
      <c r="P46178" s="12"/>
      <c r="AB46178"/>
    </row>
    <row r="46179" spans="16:28" x14ac:dyDescent="0.2">
      <c r="P46179" s="12"/>
      <c r="AB46179"/>
    </row>
    <row r="46180" spans="16:28" x14ac:dyDescent="0.2">
      <c r="P46180" s="12"/>
      <c r="AB46180"/>
    </row>
    <row r="46181" spans="16:28" x14ac:dyDescent="0.2">
      <c r="P46181" s="12"/>
      <c r="AB46181"/>
    </row>
    <row r="46182" spans="16:28" x14ac:dyDescent="0.2">
      <c r="P46182" s="12"/>
      <c r="AB46182"/>
    </row>
    <row r="46183" spans="16:28" x14ac:dyDescent="0.2">
      <c r="P46183" s="12"/>
      <c r="AB46183"/>
    </row>
    <row r="46184" spans="16:28" x14ac:dyDescent="0.2">
      <c r="P46184" s="12"/>
      <c r="AB46184"/>
    </row>
    <row r="46185" spans="16:28" x14ac:dyDescent="0.2">
      <c r="P46185" s="12"/>
      <c r="AB46185"/>
    </row>
    <row r="46186" spans="16:28" x14ac:dyDescent="0.2">
      <c r="P46186" s="12"/>
      <c r="AB46186"/>
    </row>
    <row r="46187" spans="16:28" x14ac:dyDescent="0.2">
      <c r="P46187" s="12"/>
      <c r="AB46187"/>
    </row>
    <row r="46188" spans="16:28" x14ac:dyDescent="0.2">
      <c r="P46188" s="12"/>
      <c r="AB46188"/>
    </row>
    <row r="46189" spans="16:28" x14ac:dyDescent="0.2">
      <c r="P46189" s="12"/>
      <c r="AB46189"/>
    </row>
    <row r="46190" spans="16:28" x14ac:dyDescent="0.2">
      <c r="P46190" s="12"/>
      <c r="AB46190"/>
    </row>
    <row r="46191" spans="16:28" x14ac:dyDescent="0.2">
      <c r="P46191" s="12"/>
      <c r="AB46191"/>
    </row>
    <row r="46192" spans="16:28" x14ac:dyDescent="0.2">
      <c r="P46192" s="12"/>
      <c r="AB46192"/>
    </row>
    <row r="46193" spans="16:28" x14ac:dyDescent="0.2">
      <c r="P46193" s="12"/>
      <c r="AB46193"/>
    </row>
    <row r="46194" spans="16:28" x14ac:dyDescent="0.2">
      <c r="P46194" s="12"/>
      <c r="AB46194"/>
    </row>
    <row r="46195" spans="16:28" x14ac:dyDescent="0.2">
      <c r="P46195" s="12"/>
      <c r="AB46195"/>
    </row>
    <row r="46196" spans="16:28" x14ac:dyDescent="0.2">
      <c r="P46196" s="12"/>
      <c r="AB46196"/>
    </row>
    <row r="46197" spans="16:28" x14ac:dyDescent="0.2">
      <c r="P46197" s="12"/>
      <c r="AB46197"/>
    </row>
    <row r="46198" spans="16:28" x14ac:dyDescent="0.2">
      <c r="P46198" s="12"/>
      <c r="AB46198"/>
    </row>
    <row r="46199" spans="16:28" x14ac:dyDescent="0.2">
      <c r="P46199" s="12"/>
      <c r="AB46199"/>
    </row>
    <row r="46200" spans="16:28" x14ac:dyDescent="0.2">
      <c r="P46200" s="12"/>
      <c r="AB46200"/>
    </row>
    <row r="46201" spans="16:28" x14ac:dyDescent="0.2">
      <c r="P46201" s="12"/>
      <c r="AB46201"/>
    </row>
    <row r="46202" spans="16:28" x14ac:dyDescent="0.2">
      <c r="P46202" s="12"/>
      <c r="AB46202"/>
    </row>
    <row r="46203" spans="16:28" x14ac:dyDescent="0.2">
      <c r="P46203" s="12"/>
      <c r="AB46203"/>
    </row>
    <row r="46204" spans="16:28" x14ac:dyDescent="0.2">
      <c r="P46204" s="12"/>
      <c r="AB46204"/>
    </row>
    <row r="46205" spans="16:28" x14ac:dyDescent="0.2">
      <c r="P46205" s="12"/>
      <c r="AB46205"/>
    </row>
    <row r="46206" spans="16:28" x14ac:dyDescent="0.2">
      <c r="P46206" s="12"/>
      <c r="AB46206"/>
    </row>
    <row r="46207" spans="16:28" x14ac:dyDescent="0.2">
      <c r="P46207" s="12"/>
      <c r="AB46207"/>
    </row>
    <row r="46208" spans="16:28" x14ac:dyDescent="0.2">
      <c r="P46208" s="12"/>
      <c r="AB46208"/>
    </row>
    <row r="46209" spans="16:28" x14ac:dyDescent="0.2">
      <c r="P46209" s="12"/>
      <c r="AB46209"/>
    </row>
    <row r="46210" spans="16:28" x14ac:dyDescent="0.2">
      <c r="P46210" s="12"/>
      <c r="AB46210"/>
    </row>
    <row r="46211" spans="16:28" x14ac:dyDescent="0.2">
      <c r="P46211" s="12"/>
      <c r="AB46211"/>
    </row>
    <row r="46212" spans="16:28" x14ac:dyDescent="0.2">
      <c r="P46212" s="12"/>
      <c r="AB46212"/>
    </row>
    <row r="46213" spans="16:28" x14ac:dyDescent="0.2">
      <c r="P46213" s="12"/>
      <c r="AB46213"/>
    </row>
    <row r="46214" spans="16:28" x14ac:dyDescent="0.2">
      <c r="P46214" s="12"/>
      <c r="AB46214"/>
    </row>
    <row r="46215" spans="16:28" x14ac:dyDescent="0.2">
      <c r="P46215" s="12"/>
      <c r="AB46215"/>
    </row>
    <row r="46216" spans="16:28" x14ac:dyDescent="0.2">
      <c r="P46216" s="12"/>
      <c r="AB46216"/>
    </row>
    <row r="46217" spans="16:28" x14ac:dyDescent="0.2">
      <c r="P46217" s="12"/>
      <c r="AB46217"/>
    </row>
    <row r="46218" spans="16:28" x14ac:dyDescent="0.2">
      <c r="P46218" s="12"/>
      <c r="AB46218"/>
    </row>
    <row r="46219" spans="16:28" x14ac:dyDescent="0.2">
      <c r="P46219" s="12"/>
      <c r="AB46219"/>
    </row>
    <row r="46220" spans="16:28" x14ac:dyDescent="0.2">
      <c r="P46220" s="12"/>
      <c r="AB46220"/>
    </row>
    <row r="46221" spans="16:28" x14ac:dyDescent="0.2">
      <c r="P46221" s="12"/>
      <c r="AB46221"/>
    </row>
    <row r="46222" spans="16:28" x14ac:dyDescent="0.2">
      <c r="P46222" s="12"/>
      <c r="AB46222"/>
    </row>
    <row r="46223" spans="16:28" x14ac:dyDescent="0.2">
      <c r="P46223" s="12"/>
      <c r="AB46223"/>
    </row>
    <row r="46224" spans="16:28" x14ac:dyDescent="0.2">
      <c r="P46224" s="12"/>
      <c r="AB46224"/>
    </row>
    <row r="46225" spans="16:28" x14ac:dyDescent="0.2">
      <c r="P46225" s="12"/>
      <c r="AB46225"/>
    </row>
    <row r="46226" spans="16:28" x14ac:dyDescent="0.2">
      <c r="P46226" s="12"/>
      <c r="AB46226"/>
    </row>
    <row r="46227" spans="16:28" x14ac:dyDescent="0.2">
      <c r="P46227" s="12"/>
      <c r="AB46227"/>
    </row>
    <row r="46228" spans="16:28" x14ac:dyDescent="0.2">
      <c r="P46228" s="12"/>
      <c r="AB46228"/>
    </row>
    <row r="46229" spans="16:28" x14ac:dyDescent="0.2">
      <c r="P46229" s="12"/>
      <c r="AB46229"/>
    </row>
    <row r="46230" spans="16:28" x14ac:dyDescent="0.2">
      <c r="P46230" s="12"/>
      <c r="AB46230"/>
    </row>
    <row r="46231" spans="16:28" x14ac:dyDescent="0.2">
      <c r="P46231" s="12"/>
      <c r="AB46231"/>
    </row>
    <row r="46232" spans="16:28" x14ac:dyDescent="0.2">
      <c r="P46232" s="12"/>
      <c r="AB46232"/>
    </row>
    <row r="46233" spans="16:28" x14ac:dyDescent="0.2">
      <c r="P46233" s="12"/>
      <c r="AB46233"/>
    </row>
    <row r="46234" spans="16:28" x14ac:dyDescent="0.2">
      <c r="P46234" s="12"/>
      <c r="AB46234"/>
    </row>
    <row r="46235" spans="16:28" x14ac:dyDescent="0.2">
      <c r="P46235" s="12"/>
      <c r="AB46235"/>
    </row>
    <row r="46236" spans="16:28" x14ac:dyDescent="0.2">
      <c r="P46236" s="12"/>
      <c r="AB46236"/>
    </row>
    <row r="46237" spans="16:28" x14ac:dyDescent="0.2">
      <c r="P46237" s="12"/>
      <c r="AB46237"/>
    </row>
    <row r="46238" spans="16:28" x14ac:dyDescent="0.2">
      <c r="P46238" s="12"/>
      <c r="AB46238"/>
    </row>
    <row r="46239" spans="16:28" x14ac:dyDescent="0.2">
      <c r="P46239" s="12"/>
      <c r="AB46239"/>
    </row>
    <row r="46240" spans="16:28" x14ac:dyDescent="0.2">
      <c r="P46240" s="12"/>
      <c r="AB46240"/>
    </row>
    <row r="46241" spans="16:28" x14ac:dyDescent="0.2">
      <c r="P46241" s="12"/>
      <c r="AB46241"/>
    </row>
    <row r="46242" spans="16:28" x14ac:dyDescent="0.2">
      <c r="P46242" s="12"/>
      <c r="AB46242"/>
    </row>
    <row r="46243" spans="16:28" x14ac:dyDescent="0.2">
      <c r="P46243" s="12"/>
      <c r="AB46243"/>
    </row>
    <row r="46244" spans="16:28" x14ac:dyDescent="0.2">
      <c r="P46244" s="12"/>
      <c r="AB46244"/>
    </row>
    <row r="46245" spans="16:28" x14ac:dyDescent="0.2">
      <c r="P46245" s="12"/>
      <c r="AB46245"/>
    </row>
    <row r="46246" spans="16:28" x14ac:dyDescent="0.2">
      <c r="P46246" s="12"/>
      <c r="AB46246"/>
    </row>
    <row r="46247" spans="16:28" x14ac:dyDescent="0.2">
      <c r="P46247" s="12"/>
      <c r="AB46247"/>
    </row>
    <row r="46248" spans="16:28" x14ac:dyDescent="0.2">
      <c r="P46248" s="12"/>
      <c r="AB46248"/>
    </row>
    <row r="46249" spans="16:28" x14ac:dyDescent="0.2">
      <c r="P46249" s="12"/>
      <c r="AB46249"/>
    </row>
    <row r="46250" spans="16:28" x14ac:dyDescent="0.2">
      <c r="P46250" s="12"/>
      <c r="AB46250"/>
    </row>
    <row r="46251" spans="16:28" x14ac:dyDescent="0.2">
      <c r="P46251" s="12"/>
      <c r="AB46251"/>
    </row>
    <row r="46252" spans="16:28" x14ac:dyDescent="0.2">
      <c r="P46252" s="12"/>
      <c r="AB46252"/>
    </row>
    <row r="46253" spans="16:28" x14ac:dyDescent="0.2">
      <c r="P46253" s="12"/>
      <c r="AB46253"/>
    </row>
    <row r="46254" spans="16:28" x14ac:dyDescent="0.2">
      <c r="P46254" s="12"/>
      <c r="AB46254"/>
    </row>
    <row r="46255" spans="16:28" x14ac:dyDescent="0.2">
      <c r="P46255" s="12"/>
      <c r="AB46255"/>
    </row>
    <row r="46256" spans="16:28" x14ac:dyDescent="0.2">
      <c r="P46256" s="12"/>
      <c r="AB46256"/>
    </row>
    <row r="46257" spans="16:28" x14ac:dyDescent="0.2">
      <c r="P46257" s="12"/>
      <c r="AB46257"/>
    </row>
    <row r="46258" spans="16:28" x14ac:dyDescent="0.2">
      <c r="P46258" s="12"/>
      <c r="AB46258"/>
    </row>
    <row r="46259" spans="16:28" x14ac:dyDescent="0.2">
      <c r="P46259" s="12"/>
      <c r="AB46259"/>
    </row>
    <row r="46260" spans="16:28" x14ac:dyDescent="0.2">
      <c r="P46260" s="12"/>
      <c r="AB46260"/>
    </row>
    <row r="46261" spans="16:28" x14ac:dyDescent="0.2">
      <c r="P46261" s="12"/>
      <c r="AB46261"/>
    </row>
    <row r="46262" spans="16:28" x14ac:dyDescent="0.2">
      <c r="P46262" s="12"/>
      <c r="AB46262"/>
    </row>
    <row r="46263" spans="16:28" x14ac:dyDescent="0.2">
      <c r="P46263" s="12"/>
      <c r="AB46263"/>
    </row>
    <row r="46264" spans="16:28" x14ac:dyDescent="0.2">
      <c r="P46264" s="12"/>
      <c r="AB46264"/>
    </row>
    <row r="46265" spans="16:28" x14ac:dyDescent="0.2">
      <c r="P46265" s="12"/>
      <c r="AB46265"/>
    </row>
    <row r="46266" spans="16:28" x14ac:dyDescent="0.2">
      <c r="P46266" s="12"/>
      <c r="AB46266"/>
    </row>
    <row r="46267" spans="16:28" x14ac:dyDescent="0.2">
      <c r="P46267" s="12"/>
      <c r="AB46267"/>
    </row>
    <row r="46268" spans="16:28" x14ac:dyDescent="0.2">
      <c r="P46268" s="12"/>
      <c r="AB46268"/>
    </row>
    <row r="46269" spans="16:28" x14ac:dyDescent="0.2">
      <c r="P46269" s="12"/>
      <c r="AB46269"/>
    </row>
    <row r="46270" spans="16:28" x14ac:dyDescent="0.2">
      <c r="P46270" s="12"/>
      <c r="AB46270"/>
    </row>
    <row r="46271" spans="16:28" x14ac:dyDescent="0.2">
      <c r="P46271" s="12"/>
      <c r="AB46271"/>
    </row>
    <row r="46272" spans="16:28" x14ac:dyDescent="0.2">
      <c r="P46272" s="12"/>
      <c r="AB46272"/>
    </row>
    <row r="46273" spans="16:28" x14ac:dyDescent="0.2">
      <c r="P46273" s="12"/>
      <c r="AB46273"/>
    </row>
    <row r="46274" spans="16:28" x14ac:dyDescent="0.2">
      <c r="P46274" s="12"/>
      <c r="AB46274"/>
    </row>
    <row r="46275" spans="16:28" x14ac:dyDescent="0.2">
      <c r="P46275" s="12"/>
      <c r="AB46275"/>
    </row>
    <row r="46276" spans="16:28" x14ac:dyDescent="0.2">
      <c r="P46276" s="12"/>
      <c r="AB46276"/>
    </row>
    <row r="46277" spans="16:28" x14ac:dyDescent="0.2">
      <c r="P46277" s="12"/>
      <c r="AB46277"/>
    </row>
    <row r="46278" spans="16:28" x14ac:dyDescent="0.2">
      <c r="P46278" s="12"/>
      <c r="AB46278"/>
    </row>
    <row r="46279" spans="16:28" x14ac:dyDescent="0.2">
      <c r="P46279" s="12"/>
      <c r="AB46279"/>
    </row>
    <row r="46280" spans="16:28" x14ac:dyDescent="0.2">
      <c r="P46280" s="12"/>
      <c r="AB46280"/>
    </row>
    <row r="46281" spans="16:28" x14ac:dyDescent="0.2">
      <c r="P46281" s="12"/>
      <c r="AB46281"/>
    </row>
    <row r="46282" spans="16:28" x14ac:dyDescent="0.2">
      <c r="P46282" s="12"/>
      <c r="AB46282"/>
    </row>
    <row r="46283" spans="16:28" x14ac:dyDescent="0.2">
      <c r="P46283" s="12"/>
      <c r="AB46283"/>
    </row>
    <row r="46284" spans="16:28" x14ac:dyDescent="0.2">
      <c r="P46284" s="12"/>
      <c r="AB46284"/>
    </row>
    <row r="46285" spans="16:28" x14ac:dyDescent="0.2">
      <c r="P46285" s="12"/>
      <c r="AB46285"/>
    </row>
    <row r="46286" spans="16:28" x14ac:dyDescent="0.2">
      <c r="P46286" s="12"/>
      <c r="AB46286"/>
    </row>
    <row r="46287" spans="16:28" x14ac:dyDescent="0.2">
      <c r="P46287" s="12"/>
      <c r="AB46287"/>
    </row>
    <row r="46288" spans="16:28" x14ac:dyDescent="0.2">
      <c r="P46288" s="12"/>
      <c r="AB46288"/>
    </row>
    <row r="46289" spans="16:28" x14ac:dyDescent="0.2">
      <c r="P46289" s="12"/>
      <c r="AB46289"/>
    </row>
    <row r="46290" spans="16:28" x14ac:dyDescent="0.2">
      <c r="P46290" s="12"/>
      <c r="AB46290"/>
    </row>
    <row r="46291" spans="16:28" x14ac:dyDescent="0.2">
      <c r="P46291" s="12"/>
      <c r="AB46291"/>
    </row>
    <row r="46292" spans="16:28" x14ac:dyDescent="0.2">
      <c r="P46292" s="12"/>
      <c r="AB46292"/>
    </row>
    <row r="46293" spans="16:28" x14ac:dyDescent="0.2">
      <c r="P46293" s="12"/>
      <c r="AB46293"/>
    </row>
    <row r="46294" spans="16:28" x14ac:dyDescent="0.2">
      <c r="P46294" s="12"/>
      <c r="AB46294"/>
    </row>
    <row r="46295" spans="16:28" x14ac:dyDescent="0.2">
      <c r="P46295" s="12"/>
      <c r="AB46295"/>
    </row>
    <row r="46296" spans="16:28" x14ac:dyDescent="0.2">
      <c r="P46296" s="12"/>
      <c r="AB46296"/>
    </row>
    <row r="46297" spans="16:28" x14ac:dyDescent="0.2">
      <c r="P46297" s="12"/>
      <c r="AB46297"/>
    </row>
    <row r="46298" spans="16:28" x14ac:dyDescent="0.2">
      <c r="P46298" s="12"/>
      <c r="AB46298"/>
    </row>
    <row r="46299" spans="16:28" x14ac:dyDescent="0.2">
      <c r="P46299" s="12"/>
      <c r="AB46299"/>
    </row>
    <row r="46300" spans="16:28" x14ac:dyDescent="0.2">
      <c r="P46300" s="12"/>
      <c r="AB46300"/>
    </row>
    <row r="46301" spans="16:28" x14ac:dyDescent="0.2">
      <c r="P46301" s="12"/>
      <c r="AB46301"/>
    </row>
    <row r="46302" spans="16:28" x14ac:dyDescent="0.2">
      <c r="P46302" s="12"/>
      <c r="AB46302"/>
    </row>
    <row r="46303" spans="16:28" x14ac:dyDescent="0.2">
      <c r="P46303" s="12"/>
      <c r="AB46303"/>
    </row>
    <row r="46304" spans="16:28" x14ac:dyDescent="0.2">
      <c r="P46304" s="12"/>
      <c r="AB46304"/>
    </row>
    <row r="46305" spans="16:28" x14ac:dyDescent="0.2">
      <c r="P46305" s="12"/>
      <c r="AB46305"/>
    </row>
    <row r="46306" spans="16:28" x14ac:dyDescent="0.2">
      <c r="P46306" s="12"/>
      <c r="AB46306"/>
    </row>
    <row r="46307" spans="16:28" x14ac:dyDescent="0.2">
      <c r="P46307" s="12"/>
      <c r="AB46307"/>
    </row>
    <row r="46308" spans="16:28" x14ac:dyDescent="0.2">
      <c r="P46308" s="12"/>
      <c r="AB46308"/>
    </row>
    <row r="46309" spans="16:28" x14ac:dyDescent="0.2">
      <c r="P46309" s="12"/>
      <c r="AB46309"/>
    </row>
    <row r="46310" spans="16:28" x14ac:dyDescent="0.2">
      <c r="P46310" s="12"/>
      <c r="AB46310"/>
    </row>
    <row r="46311" spans="16:28" x14ac:dyDescent="0.2">
      <c r="P46311" s="12"/>
      <c r="AB46311"/>
    </row>
    <row r="46312" spans="16:28" x14ac:dyDescent="0.2">
      <c r="P46312" s="12"/>
      <c r="AB46312"/>
    </row>
    <row r="46313" spans="16:28" x14ac:dyDescent="0.2">
      <c r="P46313" s="12"/>
      <c r="AB46313"/>
    </row>
    <row r="46314" spans="16:28" x14ac:dyDescent="0.2">
      <c r="P46314" s="12"/>
      <c r="AB46314"/>
    </row>
    <row r="46315" spans="16:28" x14ac:dyDescent="0.2">
      <c r="P46315" s="12"/>
      <c r="AB46315"/>
    </row>
    <row r="46316" spans="16:28" x14ac:dyDescent="0.2">
      <c r="P46316" s="12"/>
      <c r="AB46316"/>
    </row>
    <row r="46317" spans="16:28" x14ac:dyDescent="0.2">
      <c r="P46317" s="12"/>
      <c r="AB46317"/>
    </row>
    <row r="46318" spans="16:28" x14ac:dyDescent="0.2">
      <c r="P46318" s="12"/>
      <c r="AB46318"/>
    </row>
    <row r="46319" spans="16:28" x14ac:dyDescent="0.2">
      <c r="P46319" s="12"/>
      <c r="AB46319"/>
    </row>
    <row r="46320" spans="16:28" x14ac:dyDescent="0.2">
      <c r="P46320" s="12"/>
      <c r="AB46320"/>
    </row>
    <row r="46321" spans="16:28" x14ac:dyDescent="0.2">
      <c r="P46321" s="12"/>
      <c r="AB46321"/>
    </row>
    <row r="46322" spans="16:28" x14ac:dyDescent="0.2">
      <c r="P46322" s="12"/>
      <c r="AB46322"/>
    </row>
    <row r="46323" spans="16:28" x14ac:dyDescent="0.2">
      <c r="P46323" s="12"/>
      <c r="AB46323"/>
    </row>
    <row r="46324" spans="16:28" x14ac:dyDescent="0.2">
      <c r="P46324" s="12"/>
      <c r="AB46324"/>
    </row>
    <row r="46325" spans="16:28" x14ac:dyDescent="0.2">
      <c r="P46325" s="12"/>
      <c r="AB46325"/>
    </row>
    <row r="46326" spans="16:28" x14ac:dyDescent="0.2">
      <c r="P46326" s="12"/>
      <c r="AB46326"/>
    </row>
    <row r="46327" spans="16:28" x14ac:dyDescent="0.2">
      <c r="P46327" s="12"/>
      <c r="AB46327"/>
    </row>
    <row r="46328" spans="16:28" x14ac:dyDescent="0.2">
      <c r="P46328" s="12"/>
      <c r="AB46328"/>
    </row>
    <row r="46329" spans="16:28" x14ac:dyDescent="0.2">
      <c r="P46329" s="12"/>
      <c r="AB46329"/>
    </row>
    <row r="46330" spans="16:28" x14ac:dyDescent="0.2">
      <c r="P46330" s="12"/>
      <c r="AB46330"/>
    </row>
    <row r="46331" spans="16:28" x14ac:dyDescent="0.2">
      <c r="P46331" s="12"/>
      <c r="AB46331"/>
    </row>
    <row r="46332" spans="16:28" x14ac:dyDescent="0.2">
      <c r="P46332" s="12"/>
      <c r="AB46332"/>
    </row>
    <row r="46333" spans="16:28" x14ac:dyDescent="0.2">
      <c r="P46333" s="12"/>
      <c r="AB46333"/>
    </row>
    <row r="46334" spans="16:28" x14ac:dyDescent="0.2">
      <c r="P46334" s="12"/>
      <c r="AB46334"/>
    </row>
    <row r="46335" spans="16:28" x14ac:dyDescent="0.2">
      <c r="P46335" s="12"/>
      <c r="AB46335"/>
    </row>
    <row r="46336" spans="16:28" x14ac:dyDescent="0.2">
      <c r="P46336" s="12"/>
      <c r="AB46336"/>
    </row>
    <row r="46337" spans="16:28" x14ac:dyDescent="0.2">
      <c r="P46337" s="12"/>
      <c r="AB46337"/>
    </row>
    <row r="46338" spans="16:28" x14ac:dyDescent="0.2">
      <c r="P46338" s="12"/>
      <c r="AB46338"/>
    </row>
    <row r="46339" spans="16:28" x14ac:dyDescent="0.2">
      <c r="P46339" s="12"/>
      <c r="AB46339"/>
    </row>
    <row r="46340" spans="16:28" x14ac:dyDescent="0.2">
      <c r="P46340" s="12"/>
      <c r="AB46340"/>
    </row>
    <row r="46341" spans="16:28" x14ac:dyDescent="0.2">
      <c r="P46341" s="12"/>
      <c r="AB46341"/>
    </row>
    <row r="46342" spans="16:28" x14ac:dyDescent="0.2">
      <c r="P46342" s="12"/>
      <c r="AB46342"/>
    </row>
    <row r="46343" spans="16:28" x14ac:dyDescent="0.2">
      <c r="P46343" s="12"/>
      <c r="AB46343"/>
    </row>
    <row r="46344" spans="16:28" x14ac:dyDescent="0.2">
      <c r="P46344" s="12"/>
      <c r="AB46344"/>
    </row>
    <row r="46345" spans="16:28" x14ac:dyDescent="0.2">
      <c r="P46345" s="12"/>
      <c r="AB46345"/>
    </row>
    <row r="46346" spans="16:28" x14ac:dyDescent="0.2">
      <c r="P46346" s="12"/>
      <c r="AB46346"/>
    </row>
    <row r="46347" spans="16:28" x14ac:dyDescent="0.2">
      <c r="P46347" s="12"/>
      <c r="AB46347"/>
    </row>
    <row r="46348" spans="16:28" x14ac:dyDescent="0.2">
      <c r="P46348" s="12"/>
      <c r="AB46348"/>
    </row>
    <row r="46349" spans="16:28" x14ac:dyDescent="0.2">
      <c r="P46349" s="12"/>
      <c r="AB46349"/>
    </row>
    <row r="46350" spans="16:28" x14ac:dyDescent="0.2">
      <c r="P46350" s="12"/>
      <c r="AB46350"/>
    </row>
    <row r="46351" spans="16:28" x14ac:dyDescent="0.2">
      <c r="P46351" s="12"/>
      <c r="AB46351"/>
    </row>
    <row r="46352" spans="16:28" x14ac:dyDescent="0.2">
      <c r="P46352" s="12"/>
      <c r="AB46352"/>
    </row>
    <row r="46353" spans="16:28" x14ac:dyDescent="0.2">
      <c r="P46353" s="12"/>
      <c r="AB46353"/>
    </row>
    <row r="46354" spans="16:28" x14ac:dyDescent="0.2">
      <c r="P46354" s="12"/>
      <c r="AB46354"/>
    </row>
    <row r="46355" spans="16:28" x14ac:dyDescent="0.2">
      <c r="P46355" s="12"/>
      <c r="AB46355"/>
    </row>
    <row r="46356" spans="16:28" x14ac:dyDescent="0.2">
      <c r="P46356" s="12"/>
      <c r="AB46356"/>
    </row>
    <row r="46357" spans="16:28" x14ac:dyDescent="0.2">
      <c r="P46357" s="12"/>
      <c r="AB46357"/>
    </row>
    <row r="46358" spans="16:28" x14ac:dyDescent="0.2">
      <c r="P46358" s="12"/>
      <c r="AB46358"/>
    </row>
    <row r="46359" spans="16:28" x14ac:dyDescent="0.2">
      <c r="P46359" s="12"/>
      <c r="AB46359"/>
    </row>
    <row r="46360" spans="16:28" x14ac:dyDescent="0.2">
      <c r="P46360" s="12"/>
      <c r="AB46360"/>
    </row>
    <row r="46361" spans="16:28" x14ac:dyDescent="0.2">
      <c r="P46361" s="12"/>
      <c r="AB46361"/>
    </row>
    <row r="46362" spans="16:28" x14ac:dyDescent="0.2">
      <c r="P46362" s="12"/>
      <c r="AB46362"/>
    </row>
    <row r="46363" spans="16:28" x14ac:dyDescent="0.2">
      <c r="P46363" s="12"/>
      <c r="AB46363"/>
    </row>
    <row r="46364" spans="16:28" x14ac:dyDescent="0.2">
      <c r="P46364" s="12"/>
      <c r="AB46364"/>
    </row>
    <row r="46365" spans="16:28" x14ac:dyDescent="0.2">
      <c r="P46365" s="12"/>
      <c r="AB46365"/>
    </row>
    <row r="46366" spans="16:28" x14ac:dyDescent="0.2">
      <c r="P46366" s="12"/>
      <c r="AB46366"/>
    </row>
    <row r="46367" spans="16:28" x14ac:dyDescent="0.2">
      <c r="P46367" s="12"/>
      <c r="AB46367"/>
    </row>
    <row r="46368" spans="16:28" x14ac:dyDescent="0.2">
      <c r="P46368" s="12"/>
      <c r="AB46368"/>
    </row>
    <row r="46369" spans="16:28" x14ac:dyDescent="0.2">
      <c r="P46369" s="12"/>
      <c r="AB46369"/>
    </row>
    <row r="46370" spans="16:28" x14ac:dyDescent="0.2">
      <c r="P46370" s="12"/>
      <c r="AB46370"/>
    </row>
    <row r="46371" spans="16:28" x14ac:dyDescent="0.2">
      <c r="P46371" s="12"/>
      <c r="AB46371"/>
    </row>
    <row r="46372" spans="16:28" x14ac:dyDescent="0.2">
      <c r="P46372" s="12"/>
      <c r="AB46372"/>
    </row>
    <row r="46373" spans="16:28" x14ac:dyDescent="0.2">
      <c r="P46373" s="12"/>
      <c r="AB46373"/>
    </row>
    <row r="46374" spans="16:28" x14ac:dyDescent="0.2">
      <c r="P46374" s="12"/>
      <c r="AB46374"/>
    </row>
    <row r="46375" spans="16:28" x14ac:dyDescent="0.2">
      <c r="P46375" s="12"/>
      <c r="AB46375"/>
    </row>
    <row r="46376" spans="16:28" x14ac:dyDescent="0.2">
      <c r="P46376" s="12"/>
      <c r="AB46376"/>
    </row>
    <row r="46377" spans="16:28" x14ac:dyDescent="0.2">
      <c r="P46377" s="12"/>
      <c r="AB46377"/>
    </row>
    <row r="46378" spans="16:28" x14ac:dyDescent="0.2">
      <c r="P46378" s="12"/>
      <c r="AB46378"/>
    </row>
    <row r="46379" spans="16:28" x14ac:dyDescent="0.2">
      <c r="P46379" s="12"/>
      <c r="AB46379"/>
    </row>
    <row r="46380" spans="16:28" x14ac:dyDescent="0.2">
      <c r="P46380" s="12"/>
      <c r="AB46380"/>
    </row>
    <row r="46381" spans="16:28" x14ac:dyDescent="0.2">
      <c r="P46381" s="12"/>
      <c r="AB46381"/>
    </row>
    <row r="46382" spans="16:28" x14ac:dyDescent="0.2">
      <c r="P46382" s="12"/>
      <c r="AB46382"/>
    </row>
    <row r="46383" spans="16:28" x14ac:dyDescent="0.2">
      <c r="P46383" s="12"/>
      <c r="AB46383"/>
    </row>
    <row r="46384" spans="16:28" x14ac:dyDescent="0.2">
      <c r="P46384" s="12"/>
      <c r="AB46384"/>
    </row>
    <row r="46385" spans="16:28" x14ac:dyDescent="0.2">
      <c r="P46385" s="12"/>
      <c r="AB46385"/>
    </row>
    <row r="46386" spans="16:28" x14ac:dyDescent="0.2">
      <c r="P46386" s="12"/>
      <c r="AB46386"/>
    </row>
    <row r="46387" spans="16:28" x14ac:dyDescent="0.2">
      <c r="P46387" s="12"/>
      <c r="AB46387"/>
    </row>
    <row r="46388" spans="16:28" x14ac:dyDescent="0.2">
      <c r="P46388" s="12"/>
      <c r="AB46388"/>
    </row>
    <row r="46389" spans="16:28" x14ac:dyDescent="0.2">
      <c r="P46389" s="12"/>
      <c r="AB46389"/>
    </row>
    <row r="46390" spans="16:28" x14ac:dyDescent="0.2">
      <c r="P46390" s="12"/>
      <c r="AB46390"/>
    </row>
    <row r="46391" spans="16:28" x14ac:dyDescent="0.2">
      <c r="P46391" s="12"/>
      <c r="AB46391"/>
    </row>
    <row r="46392" spans="16:28" x14ac:dyDescent="0.2">
      <c r="P46392" s="12"/>
      <c r="AB46392"/>
    </row>
    <row r="46393" spans="16:28" x14ac:dyDescent="0.2">
      <c r="P46393" s="12"/>
      <c r="AB46393"/>
    </row>
    <row r="46394" spans="16:28" x14ac:dyDescent="0.2">
      <c r="P46394" s="12"/>
      <c r="AB46394"/>
    </row>
    <row r="46395" spans="16:28" x14ac:dyDescent="0.2">
      <c r="P46395" s="12"/>
      <c r="AB46395"/>
    </row>
    <row r="46396" spans="16:28" x14ac:dyDescent="0.2">
      <c r="P46396" s="12"/>
      <c r="AB46396"/>
    </row>
    <row r="46397" spans="16:28" x14ac:dyDescent="0.2">
      <c r="P46397" s="12"/>
      <c r="AB46397"/>
    </row>
    <row r="46398" spans="16:28" x14ac:dyDescent="0.2">
      <c r="P46398" s="12"/>
      <c r="AB46398"/>
    </row>
    <row r="46399" spans="16:28" x14ac:dyDescent="0.2">
      <c r="P46399" s="12"/>
      <c r="AB46399"/>
    </row>
    <row r="46400" spans="16:28" x14ac:dyDescent="0.2">
      <c r="P46400" s="12"/>
      <c r="AB46400"/>
    </row>
    <row r="46401" spans="16:28" x14ac:dyDescent="0.2">
      <c r="P46401" s="12"/>
      <c r="AB46401"/>
    </row>
    <row r="46402" spans="16:28" x14ac:dyDescent="0.2">
      <c r="P46402" s="12"/>
      <c r="AB46402"/>
    </row>
    <row r="46403" spans="16:28" x14ac:dyDescent="0.2">
      <c r="P46403" s="12"/>
      <c r="AB46403"/>
    </row>
    <row r="46404" spans="16:28" x14ac:dyDescent="0.2">
      <c r="P46404" s="12"/>
      <c r="AB46404"/>
    </row>
    <row r="46405" spans="16:28" x14ac:dyDescent="0.2">
      <c r="P46405" s="12"/>
      <c r="AB46405"/>
    </row>
    <row r="46406" spans="16:28" x14ac:dyDescent="0.2">
      <c r="P46406" s="12"/>
      <c r="AB46406"/>
    </row>
    <row r="46407" spans="16:28" x14ac:dyDescent="0.2">
      <c r="P46407" s="12"/>
      <c r="AB46407"/>
    </row>
    <row r="46408" spans="16:28" x14ac:dyDescent="0.2">
      <c r="P46408" s="12"/>
      <c r="AB46408"/>
    </row>
    <row r="46409" spans="16:28" x14ac:dyDescent="0.2">
      <c r="P46409" s="12"/>
      <c r="AB46409"/>
    </row>
    <row r="46410" spans="16:28" x14ac:dyDescent="0.2">
      <c r="P46410" s="12"/>
      <c r="AB46410"/>
    </row>
    <row r="46411" spans="16:28" x14ac:dyDescent="0.2">
      <c r="P46411" s="12"/>
      <c r="AB46411"/>
    </row>
    <row r="46412" spans="16:28" x14ac:dyDescent="0.2">
      <c r="P46412" s="12"/>
      <c r="AB46412"/>
    </row>
    <row r="46413" spans="16:28" x14ac:dyDescent="0.2">
      <c r="P46413" s="12"/>
      <c r="AB46413"/>
    </row>
    <row r="46414" spans="16:28" x14ac:dyDescent="0.2">
      <c r="P46414" s="12"/>
      <c r="AB46414"/>
    </row>
    <row r="46415" spans="16:28" x14ac:dyDescent="0.2">
      <c r="P46415" s="12"/>
      <c r="AB46415"/>
    </row>
    <row r="46416" spans="16:28" x14ac:dyDescent="0.2">
      <c r="P46416" s="12"/>
      <c r="AB46416"/>
    </row>
    <row r="46417" spans="16:28" x14ac:dyDescent="0.2">
      <c r="P46417" s="12"/>
      <c r="AB46417"/>
    </row>
    <row r="46418" spans="16:28" x14ac:dyDescent="0.2">
      <c r="P46418" s="12"/>
      <c r="AB46418"/>
    </row>
    <row r="46419" spans="16:28" x14ac:dyDescent="0.2">
      <c r="P46419" s="12"/>
      <c r="AB46419"/>
    </row>
    <row r="46420" spans="16:28" x14ac:dyDescent="0.2">
      <c r="P46420" s="12"/>
      <c r="AB46420"/>
    </row>
    <row r="46421" spans="16:28" x14ac:dyDescent="0.2">
      <c r="P46421" s="12"/>
      <c r="AB46421"/>
    </row>
    <row r="46422" spans="16:28" x14ac:dyDescent="0.2">
      <c r="P46422" s="12"/>
      <c r="AB46422"/>
    </row>
    <row r="46423" spans="16:28" x14ac:dyDescent="0.2">
      <c r="P46423" s="12"/>
      <c r="AB46423"/>
    </row>
    <row r="46424" spans="16:28" x14ac:dyDescent="0.2">
      <c r="P46424" s="12"/>
      <c r="AB46424"/>
    </row>
    <row r="46425" spans="16:28" x14ac:dyDescent="0.2">
      <c r="P46425" s="12"/>
      <c r="AB46425"/>
    </row>
    <row r="46426" spans="16:28" x14ac:dyDescent="0.2">
      <c r="P46426" s="12"/>
      <c r="AB46426"/>
    </row>
    <row r="46427" spans="16:28" x14ac:dyDescent="0.2">
      <c r="P46427" s="12"/>
      <c r="AB46427"/>
    </row>
    <row r="46428" spans="16:28" x14ac:dyDescent="0.2">
      <c r="P46428" s="12"/>
      <c r="AB46428"/>
    </row>
    <row r="46429" spans="16:28" x14ac:dyDescent="0.2">
      <c r="P46429" s="12"/>
      <c r="AB46429"/>
    </row>
    <row r="46430" spans="16:28" x14ac:dyDescent="0.2">
      <c r="P46430" s="12"/>
      <c r="AB46430"/>
    </row>
    <row r="46431" spans="16:28" x14ac:dyDescent="0.2">
      <c r="P46431" s="12"/>
      <c r="AB46431"/>
    </row>
    <row r="46432" spans="16:28" x14ac:dyDescent="0.2">
      <c r="P46432" s="12"/>
      <c r="AB46432"/>
    </row>
    <row r="46433" spans="16:28" x14ac:dyDescent="0.2">
      <c r="P46433" s="12"/>
      <c r="AB46433"/>
    </row>
    <row r="46434" spans="16:28" x14ac:dyDescent="0.2">
      <c r="P46434" s="12"/>
      <c r="AB46434"/>
    </row>
    <row r="46435" spans="16:28" x14ac:dyDescent="0.2">
      <c r="P46435" s="12"/>
      <c r="AB46435"/>
    </row>
    <row r="46436" spans="16:28" x14ac:dyDescent="0.2">
      <c r="P46436" s="12"/>
      <c r="AB46436"/>
    </row>
    <row r="46437" spans="16:28" x14ac:dyDescent="0.2">
      <c r="P46437" s="12"/>
      <c r="AB46437"/>
    </row>
    <row r="46438" spans="16:28" x14ac:dyDescent="0.2">
      <c r="P46438" s="12"/>
      <c r="AB46438"/>
    </row>
    <row r="46439" spans="16:28" x14ac:dyDescent="0.2">
      <c r="P46439" s="12"/>
      <c r="AB46439"/>
    </row>
    <row r="46440" spans="16:28" x14ac:dyDescent="0.2">
      <c r="P46440" s="12"/>
      <c r="AB46440"/>
    </row>
    <row r="46441" spans="16:28" x14ac:dyDescent="0.2">
      <c r="P46441" s="12"/>
      <c r="AB46441"/>
    </row>
    <row r="46442" spans="16:28" x14ac:dyDescent="0.2">
      <c r="P46442" s="12"/>
      <c r="AB46442"/>
    </row>
    <row r="46443" spans="16:28" x14ac:dyDescent="0.2">
      <c r="P46443" s="12"/>
      <c r="AB46443"/>
    </row>
    <row r="46444" spans="16:28" x14ac:dyDescent="0.2">
      <c r="P46444" s="12"/>
      <c r="AB46444"/>
    </row>
    <row r="46445" spans="16:28" x14ac:dyDescent="0.2">
      <c r="P46445" s="12"/>
      <c r="AB46445"/>
    </row>
    <row r="46446" spans="16:28" x14ac:dyDescent="0.2">
      <c r="P46446" s="12"/>
      <c r="AB46446"/>
    </row>
    <row r="46447" spans="16:28" x14ac:dyDescent="0.2">
      <c r="P46447" s="12"/>
      <c r="AB46447"/>
    </row>
    <row r="46448" spans="16:28" x14ac:dyDescent="0.2">
      <c r="P46448" s="12"/>
      <c r="AB46448"/>
    </row>
    <row r="46449" spans="16:28" x14ac:dyDescent="0.2">
      <c r="P46449" s="12"/>
      <c r="AB46449"/>
    </row>
    <row r="46450" spans="16:28" x14ac:dyDescent="0.2">
      <c r="P46450" s="12"/>
      <c r="AB46450"/>
    </row>
    <row r="46451" spans="16:28" x14ac:dyDescent="0.2">
      <c r="P46451" s="12"/>
      <c r="AB46451"/>
    </row>
    <row r="46452" spans="16:28" x14ac:dyDescent="0.2">
      <c r="P46452" s="12"/>
      <c r="AB46452"/>
    </row>
    <row r="46453" spans="16:28" x14ac:dyDescent="0.2">
      <c r="P46453" s="12"/>
      <c r="AB46453"/>
    </row>
    <row r="46454" spans="16:28" x14ac:dyDescent="0.2">
      <c r="P46454" s="12"/>
      <c r="AB46454"/>
    </row>
    <row r="46455" spans="16:28" x14ac:dyDescent="0.2">
      <c r="P46455" s="12"/>
      <c r="AB46455"/>
    </row>
    <row r="46456" spans="16:28" x14ac:dyDescent="0.2">
      <c r="P46456" s="12"/>
      <c r="AB46456"/>
    </row>
    <row r="46457" spans="16:28" x14ac:dyDescent="0.2">
      <c r="P46457" s="12"/>
      <c r="AB46457"/>
    </row>
    <row r="46458" spans="16:28" x14ac:dyDescent="0.2">
      <c r="P46458" s="12"/>
      <c r="AB46458"/>
    </row>
    <row r="46459" spans="16:28" x14ac:dyDescent="0.2">
      <c r="P46459" s="12"/>
      <c r="AB46459"/>
    </row>
    <row r="46460" spans="16:28" x14ac:dyDescent="0.2">
      <c r="P46460" s="12"/>
      <c r="AB46460"/>
    </row>
    <row r="46461" spans="16:28" x14ac:dyDescent="0.2">
      <c r="P46461" s="12"/>
      <c r="AB46461"/>
    </row>
    <row r="46462" spans="16:28" x14ac:dyDescent="0.2">
      <c r="P46462" s="12"/>
      <c r="AB46462"/>
    </row>
    <row r="46463" spans="16:28" x14ac:dyDescent="0.2">
      <c r="P46463" s="12"/>
      <c r="AB46463"/>
    </row>
    <row r="46464" spans="16:28" x14ac:dyDescent="0.2">
      <c r="P46464" s="12"/>
      <c r="AB46464"/>
    </row>
    <row r="46465" spans="16:28" x14ac:dyDescent="0.2">
      <c r="P46465" s="12"/>
      <c r="AB46465"/>
    </row>
    <row r="46466" spans="16:28" x14ac:dyDescent="0.2">
      <c r="P46466" s="12"/>
      <c r="AB46466"/>
    </row>
    <row r="46467" spans="16:28" x14ac:dyDescent="0.2">
      <c r="P46467" s="12"/>
      <c r="AB46467"/>
    </row>
    <row r="46468" spans="16:28" x14ac:dyDescent="0.2">
      <c r="P46468" s="12"/>
      <c r="AB46468"/>
    </row>
    <row r="46469" spans="16:28" x14ac:dyDescent="0.2">
      <c r="P46469" s="12"/>
      <c r="AB46469"/>
    </row>
    <row r="46470" spans="16:28" x14ac:dyDescent="0.2">
      <c r="P46470" s="12"/>
      <c r="AB46470"/>
    </row>
    <row r="46471" spans="16:28" x14ac:dyDescent="0.2">
      <c r="P46471" s="12"/>
      <c r="AB46471"/>
    </row>
    <row r="46472" spans="16:28" x14ac:dyDescent="0.2">
      <c r="P46472" s="12"/>
      <c r="AB46472"/>
    </row>
    <row r="46473" spans="16:28" x14ac:dyDescent="0.2">
      <c r="P46473" s="12"/>
      <c r="AB46473"/>
    </row>
    <row r="46474" spans="16:28" x14ac:dyDescent="0.2">
      <c r="P46474" s="12"/>
      <c r="AB46474"/>
    </row>
    <row r="46475" spans="16:28" x14ac:dyDescent="0.2">
      <c r="P46475" s="12"/>
      <c r="AB46475"/>
    </row>
    <row r="46476" spans="16:28" x14ac:dyDescent="0.2">
      <c r="P46476" s="12"/>
      <c r="AB46476"/>
    </row>
    <row r="46477" spans="16:28" x14ac:dyDescent="0.2">
      <c r="P46477" s="12"/>
      <c r="AB46477"/>
    </row>
    <row r="46478" spans="16:28" x14ac:dyDescent="0.2">
      <c r="P46478" s="12"/>
      <c r="AB46478"/>
    </row>
    <row r="46479" spans="16:28" x14ac:dyDescent="0.2">
      <c r="P46479" s="12"/>
      <c r="AB46479"/>
    </row>
    <row r="46480" spans="16:28" x14ac:dyDescent="0.2">
      <c r="P46480" s="12"/>
      <c r="AB46480"/>
    </row>
    <row r="46481" spans="16:28" x14ac:dyDescent="0.2">
      <c r="P46481" s="12"/>
      <c r="AB46481"/>
    </row>
    <row r="46482" spans="16:28" x14ac:dyDescent="0.2">
      <c r="P46482" s="12"/>
      <c r="AB46482"/>
    </row>
    <row r="46483" spans="16:28" x14ac:dyDescent="0.2">
      <c r="P46483" s="12"/>
      <c r="AB46483"/>
    </row>
    <row r="46484" spans="16:28" x14ac:dyDescent="0.2">
      <c r="P46484" s="12"/>
      <c r="AB46484"/>
    </row>
    <row r="46485" spans="16:28" x14ac:dyDescent="0.2">
      <c r="P46485" s="12"/>
      <c r="AB46485"/>
    </row>
    <row r="46486" spans="16:28" x14ac:dyDescent="0.2">
      <c r="P46486" s="12"/>
      <c r="AB46486"/>
    </row>
    <row r="46487" spans="16:28" x14ac:dyDescent="0.2">
      <c r="P46487" s="12"/>
      <c r="AB46487"/>
    </row>
    <row r="46488" spans="16:28" x14ac:dyDescent="0.2">
      <c r="P46488" s="12"/>
      <c r="AB46488"/>
    </row>
    <row r="46489" spans="16:28" x14ac:dyDescent="0.2">
      <c r="P46489" s="12"/>
      <c r="AB46489"/>
    </row>
    <row r="46490" spans="16:28" x14ac:dyDescent="0.2">
      <c r="P46490" s="12"/>
      <c r="AB46490"/>
    </row>
    <row r="46491" spans="16:28" x14ac:dyDescent="0.2">
      <c r="P46491" s="12"/>
      <c r="AB46491"/>
    </row>
    <row r="46492" spans="16:28" x14ac:dyDescent="0.2">
      <c r="P46492" s="12"/>
      <c r="AB46492"/>
    </row>
    <row r="46493" spans="16:28" x14ac:dyDescent="0.2">
      <c r="P46493" s="12"/>
      <c r="AB46493"/>
    </row>
    <row r="46494" spans="16:28" x14ac:dyDescent="0.2">
      <c r="P46494" s="12"/>
      <c r="AB46494"/>
    </row>
    <row r="46495" spans="16:28" x14ac:dyDescent="0.2">
      <c r="P46495" s="12"/>
      <c r="AB46495"/>
    </row>
    <row r="46496" spans="16:28" x14ac:dyDescent="0.2">
      <c r="P46496" s="12"/>
      <c r="AB46496"/>
    </row>
    <row r="46497" spans="16:28" x14ac:dyDescent="0.2">
      <c r="P46497" s="12"/>
      <c r="AB46497"/>
    </row>
    <row r="46498" spans="16:28" x14ac:dyDescent="0.2">
      <c r="P46498" s="12"/>
      <c r="AB46498"/>
    </row>
    <row r="46499" spans="16:28" x14ac:dyDescent="0.2">
      <c r="P46499" s="12"/>
      <c r="AB46499"/>
    </row>
    <row r="46500" spans="16:28" x14ac:dyDescent="0.2">
      <c r="P46500" s="12"/>
      <c r="AB46500"/>
    </row>
    <row r="46501" spans="16:28" x14ac:dyDescent="0.2">
      <c r="P46501" s="12"/>
      <c r="AB46501"/>
    </row>
    <row r="46502" spans="16:28" x14ac:dyDescent="0.2">
      <c r="P46502" s="12"/>
      <c r="AB46502"/>
    </row>
    <row r="46503" spans="16:28" x14ac:dyDescent="0.2">
      <c r="P46503" s="12"/>
      <c r="AB46503"/>
    </row>
    <row r="46504" spans="16:28" x14ac:dyDescent="0.2">
      <c r="P46504" s="12"/>
      <c r="AB46504"/>
    </row>
    <row r="46505" spans="16:28" x14ac:dyDescent="0.2">
      <c r="P46505" s="12"/>
      <c r="AB46505"/>
    </row>
    <row r="46506" spans="16:28" x14ac:dyDescent="0.2">
      <c r="P46506" s="12"/>
      <c r="AB46506"/>
    </row>
    <row r="46507" spans="16:28" x14ac:dyDescent="0.2">
      <c r="P46507" s="12"/>
      <c r="AB46507"/>
    </row>
    <row r="46508" spans="16:28" x14ac:dyDescent="0.2">
      <c r="P46508" s="12"/>
      <c r="AB46508"/>
    </row>
    <row r="46509" spans="16:28" x14ac:dyDescent="0.2">
      <c r="P46509" s="12"/>
      <c r="AB46509"/>
    </row>
    <row r="46510" spans="16:28" x14ac:dyDescent="0.2">
      <c r="P46510" s="12"/>
      <c r="AB46510"/>
    </row>
    <row r="46511" spans="16:28" x14ac:dyDescent="0.2">
      <c r="P46511" s="12"/>
      <c r="AB46511"/>
    </row>
    <row r="46512" spans="16:28" x14ac:dyDescent="0.2">
      <c r="P46512" s="12"/>
      <c r="AB46512"/>
    </row>
    <row r="46513" spans="16:28" x14ac:dyDescent="0.2">
      <c r="P46513" s="12"/>
      <c r="AB46513"/>
    </row>
    <row r="46514" spans="16:28" x14ac:dyDescent="0.2">
      <c r="P46514" s="12"/>
      <c r="AB46514"/>
    </row>
    <row r="46515" spans="16:28" x14ac:dyDescent="0.2">
      <c r="P46515" s="12"/>
      <c r="AB46515"/>
    </row>
    <row r="46516" spans="16:28" x14ac:dyDescent="0.2">
      <c r="P46516" s="12"/>
      <c r="AB46516"/>
    </row>
    <row r="46517" spans="16:28" x14ac:dyDescent="0.2">
      <c r="P46517" s="12"/>
      <c r="AB46517"/>
    </row>
    <row r="46518" spans="16:28" x14ac:dyDescent="0.2">
      <c r="P46518" s="12"/>
      <c r="AB46518"/>
    </row>
    <row r="46519" spans="16:28" x14ac:dyDescent="0.2">
      <c r="P46519" s="12"/>
      <c r="AB46519"/>
    </row>
    <row r="46520" spans="16:28" x14ac:dyDescent="0.2">
      <c r="P46520" s="12"/>
      <c r="AB46520"/>
    </row>
    <row r="46521" spans="16:28" x14ac:dyDescent="0.2">
      <c r="P46521" s="12"/>
      <c r="AB46521"/>
    </row>
    <row r="46522" spans="16:28" x14ac:dyDescent="0.2">
      <c r="P46522" s="12"/>
      <c r="AB46522"/>
    </row>
    <row r="46523" spans="16:28" x14ac:dyDescent="0.2">
      <c r="P46523" s="12"/>
      <c r="AB46523"/>
    </row>
    <row r="46524" spans="16:28" x14ac:dyDescent="0.2">
      <c r="P46524" s="12"/>
      <c r="AB46524"/>
    </row>
    <row r="46525" spans="16:28" x14ac:dyDescent="0.2">
      <c r="P46525" s="12"/>
      <c r="AB46525"/>
    </row>
    <row r="46526" spans="16:28" x14ac:dyDescent="0.2">
      <c r="P46526" s="12"/>
      <c r="AB46526"/>
    </row>
    <row r="46527" spans="16:28" x14ac:dyDescent="0.2">
      <c r="P46527" s="12"/>
      <c r="AB46527"/>
    </row>
    <row r="46528" spans="16:28" x14ac:dyDescent="0.2">
      <c r="P46528" s="12"/>
      <c r="AB46528"/>
    </row>
    <row r="46529" spans="16:28" x14ac:dyDescent="0.2">
      <c r="P46529" s="12"/>
      <c r="AB46529"/>
    </row>
    <row r="46530" spans="16:28" x14ac:dyDescent="0.2">
      <c r="P46530" s="12"/>
      <c r="AB46530"/>
    </row>
    <row r="46531" spans="16:28" x14ac:dyDescent="0.2">
      <c r="P46531" s="12"/>
      <c r="AB46531"/>
    </row>
    <row r="46532" spans="16:28" x14ac:dyDescent="0.2">
      <c r="P46532" s="12"/>
      <c r="AB46532"/>
    </row>
    <row r="46533" spans="16:28" x14ac:dyDescent="0.2">
      <c r="P46533" s="12"/>
      <c r="AB46533"/>
    </row>
    <row r="46534" spans="16:28" x14ac:dyDescent="0.2">
      <c r="P46534" s="12"/>
      <c r="AB46534"/>
    </row>
    <row r="46535" spans="16:28" x14ac:dyDescent="0.2">
      <c r="P46535" s="12"/>
      <c r="AB46535"/>
    </row>
    <row r="46536" spans="16:28" x14ac:dyDescent="0.2">
      <c r="P46536" s="12"/>
      <c r="AB46536"/>
    </row>
    <row r="46537" spans="16:28" x14ac:dyDescent="0.2">
      <c r="P46537" s="12"/>
      <c r="AB46537"/>
    </row>
    <row r="46538" spans="16:28" x14ac:dyDescent="0.2">
      <c r="P46538" s="12"/>
      <c r="AB46538"/>
    </row>
    <row r="46539" spans="16:28" x14ac:dyDescent="0.2">
      <c r="P46539" s="12"/>
      <c r="AB46539"/>
    </row>
    <row r="46540" spans="16:28" x14ac:dyDescent="0.2">
      <c r="P46540" s="12"/>
      <c r="AB46540"/>
    </row>
    <row r="46541" spans="16:28" x14ac:dyDescent="0.2">
      <c r="P46541" s="12"/>
      <c r="AB46541"/>
    </row>
    <row r="46542" spans="16:28" x14ac:dyDescent="0.2">
      <c r="P46542" s="12"/>
      <c r="AB46542"/>
    </row>
    <row r="46543" spans="16:28" x14ac:dyDescent="0.2">
      <c r="P46543" s="12"/>
      <c r="AB46543"/>
    </row>
    <row r="46544" spans="16:28" x14ac:dyDescent="0.2">
      <c r="P46544" s="12"/>
      <c r="AB46544"/>
    </row>
    <row r="46545" spans="16:28" x14ac:dyDescent="0.2">
      <c r="P46545" s="12"/>
      <c r="AB46545"/>
    </row>
    <row r="46546" spans="16:28" x14ac:dyDescent="0.2">
      <c r="P46546" s="12"/>
      <c r="AB46546"/>
    </row>
    <row r="46547" spans="16:28" x14ac:dyDescent="0.2">
      <c r="P46547" s="12"/>
      <c r="AB46547"/>
    </row>
    <row r="46548" spans="16:28" x14ac:dyDescent="0.2">
      <c r="P46548" s="12"/>
      <c r="AB46548"/>
    </row>
    <row r="46549" spans="16:28" x14ac:dyDescent="0.2">
      <c r="P46549" s="12"/>
      <c r="AB46549"/>
    </row>
    <row r="46550" spans="16:28" x14ac:dyDescent="0.2">
      <c r="P46550" s="12"/>
      <c r="AB46550"/>
    </row>
    <row r="46551" spans="16:28" x14ac:dyDescent="0.2">
      <c r="P46551" s="12"/>
      <c r="AB46551"/>
    </row>
    <row r="46552" spans="16:28" x14ac:dyDescent="0.2">
      <c r="P46552" s="12"/>
      <c r="AB46552"/>
    </row>
    <row r="46553" spans="16:28" x14ac:dyDescent="0.2">
      <c r="P46553" s="12"/>
      <c r="AB46553"/>
    </row>
    <row r="46554" spans="16:28" x14ac:dyDescent="0.2">
      <c r="P46554" s="12"/>
      <c r="AB46554"/>
    </row>
    <row r="46555" spans="16:28" x14ac:dyDescent="0.2">
      <c r="P46555" s="12"/>
      <c r="AB46555"/>
    </row>
    <row r="46556" spans="16:28" x14ac:dyDescent="0.2">
      <c r="P46556" s="12"/>
      <c r="AB46556"/>
    </row>
    <row r="46557" spans="16:28" x14ac:dyDescent="0.2">
      <c r="P46557" s="12"/>
      <c r="AB46557"/>
    </row>
    <row r="46558" spans="16:28" x14ac:dyDescent="0.2">
      <c r="P46558" s="12"/>
      <c r="AB46558"/>
    </row>
    <row r="46559" spans="16:28" x14ac:dyDescent="0.2">
      <c r="P46559" s="12"/>
      <c r="AB46559"/>
    </row>
    <row r="46560" spans="16:28" x14ac:dyDescent="0.2">
      <c r="P46560" s="12"/>
      <c r="AB46560"/>
    </row>
    <row r="46561" spans="16:28" x14ac:dyDescent="0.2">
      <c r="P46561" s="12"/>
      <c r="AB46561"/>
    </row>
    <row r="46562" spans="16:28" x14ac:dyDescent="0.2">
      <c r="P46562" s="12"/>
      <c r="AB46562"/>
    </row>
    <row r="46563" spans="16:28" x14ac:dyDescent="0.2">
      <c r="P46563" s="12"/>
      <c r="AB46563"/>
    </row>
    <row r="46564" spans="16:28" x14ac:dyDescent="0.2">
      <c r="P46564" s="12"/>
      <c r="AB46564"/>
    </row>
    <row r="46565" spans="16:28" x14ac:dyDescent="0.2">
      <c r="P46565" s="12"/>
      <c r="AB46565"/>
    </row>
    <row r="46566" spans="16:28" x14ac:dyDescent="0.2">
      <c r="P46566" s="12"/>
      <c r="AB46566"/>
    </row>
    <row r="46567" spans="16:28" x14ac:dyDescent="0.2">
      <c r="P46567" s="12"/>
      <c r="AB46567"/>
    </row>
    <row r="46568" spans="16:28" x14ac:dyDescent="0.2">
      <c r="P46568" s="12"/>
      <c r="AB46568"/>
    </row>
    <row r="46569" spans="16:28" x14ac:dyDescent="0.2">
      <c r="P46569" s="12"/>
      <c r="AB46569"/>
    </row>
    <row r="46570" spans="16:28" x14ac:dyDescent="0.2">
      <c r="P46570" s="12"/>
      <c r="AB46570"/>
    </row>
    <row r="46571" spans="16:28" x14ac:dyDescent="0.2">
      <c r="P46571" s="12"/>
      <c r="AB46571"/>
    </row>
    <row r="46572" spans="16:28" x14ac:dyDescent="0.2">
      <c r="P46572" s="12"/>
      <c r="AB46572"/>
    </row>
    <row r="46573" spans="16:28" x14ac:dyDescent="0.2">
      <c r="P46573" s="12"/>
      <c r="AB46573"/>
    </row>
    <row r="46574" spans="16:28" x14ac:dyDescent="0.2">
      <c r="P46574" s="12"/>
      <c r="AB46574"/>
    </row>
    <row r="46575" spans="16:28" x14ac:dyDescent="0.2">
      <c r="P46575" s="12"/>
      <c r="AB46575"/>
    </row>
    <row r="46576" spans="16:28" x14ac:dyDescent="0.2">
      <c r="P46576" s="12"/>
      <c r="AB46576"/>
    </row>
    <row r="46577" spans="16:28" x14ac:dyDescent="0.2">
      <c r="P46577" s="12"/>
      <c r="AB46577"/>
    </row>
    <row r="46578" spans="16:28" x14ac:dyDescent="0.2">
      <c r="P46578" s="12"/>
      <c r="AB46578"/>
    </row>
    <row r="46579" spans="16:28" x14ac:dyDescent="0.2">
      <c r="P46579" s="12"/>
      <c r="AB46579"/>
    </row>
    <row r="46580" spans="16:28" x14ac:dyDescent="0.2">
      <c r="P46580" s="12"/>
      <c r="AB46580"/>
    </row>
    <row r="46581" spans="16:28" x14ac:dyDescent="0.2">
      <c r="P46581" s="12"/>
      <c r="AB46581"/>
    </row>
    <row r="46582" spans="16:28" x14ac:dyDescent="0.2">
      <c r="P46582" s="12"/>
      <c r="AB46582"/>
    </row>
    <row r="46583" spans="16:28" x14ac:dyDescent="0.2">
      <c r="P46583" s="12"/>
      <c r="AB46583"/>
    </row>
    <row r="46584" spans="16:28" x14ac:dyDescent="0.2">
      <c r="P46584" s="12"/>
      <c r="AB46584"/>
    </row>
    <row r="46585" spans="16:28" x14ac:dyDescent="0.2">
      <c r="P46585" s="12"/>
      <c r="AB46585"/>
    </row>
    <row r="46586" spans="16:28" x14ac:dyDescent="0.2">
      <c r="P46586" s="12"/>
      <c r="AB46586"/>
    </row>
    <row r="46587" spans="16:28" x14ac:dyDescent="0.2">
      <c r="P46587" s="12"/>
      <c r="AB46587"/>
    </row>
    <row r="46588" spans="16:28" x14ac:dyDescent="0.2">
      <c r="P46588" s="12"/>
      <c r="AB46588"/>
    </row>
    <row r="46589" spans="16:28" x14ac:dyDescent="0.2">
      <c r="P46589" s="12"/>
      <c r="AB46589"/>
    </row>
    <row r="46590" spans="16:28" x14ac:dyDescent="0.2">
      <c r="P46590" s="12"/>
      <c r="AB46590"/>
    </row>
    <row r="46591" spans="16:28" x14ac:dyDescent="0.2">
      <c r="P46591" s="12"/>
      <c r="AB46591"/>
    </row>
    <row r="46592" spans="16:28" x14ac:dyDescent="0.2">
      <c r="P46592" s="12"/>
      <c r="AB46592"/>
    </row>
    <row r="46593" spans="16:28" x14ac:dyDescent="0.2">
      <c r="P46593" s="12"/>
      <c r="AB46593"/>
    </row>
    <row r="46594" spans="16:28" x14ac:dyDescent="0.2">
      <c r="P46594" s="12"/>
      <c r="AB46594"/>
    </row>
    <row r="46595" spans="16:28" x14ac:dyDescent="0.2">
      <c r="P46595" s="12"/>
      <c r="AB46595"/>
    </row>
    <row r="46596" spans="16:28" x14ac:dyDescent="0.2">
      <c r="P46596" s="12"/>
      <c r="AB46596"/>
    </row>
    <row r="46597" spans="16:28" x14ac:dyDescent="0.2">
      <c r="P46597" s="12"/>
      <c r="AB46597"/>
    </row>
    <row r="46598" spans="16:28" x14ac:dyDescent="0.2">
      <c r="P46598" s="12"/>
      <c r="AB46598"/>
    </row>
    <row r="46599" spans="16:28" x14ac:dyDescent="0.2">
      <c r="P46599" s="12"/>
      <c r="AB46599"/>
    </row>
    <row r="46600" spans="16:28" x14ac:dyDescent="0.2">
      <c r="P46600" s="12"/>
      <c r="AB46600"/>
    </row>
    <row r="46601" spans="16:28" x14ac:dyDescent="0.2">
      <c r="P46601" s="12"/>
      <c r="AB46601"/>
    </row>
    <row r="46602" spans="16:28" x14ac:dyDescent="0.2">
      <c r="P46602" s="12"/>
      <c r="AB46602"/>
    </row>
    <row r="46603" spans="16:28" x14ac:dyDescent="0.2">
      <c r="P46603" s="12"/>
      <c r="AB46603"/>
    </row>
    <row r="46604" spans="16:28" x14ac:dyDescent="0.2">
      <c r="P46604" s="12"/>
      <c r="AB46604"/>
    </row>
    <row r="46605" spans="16:28" x14ac:dyDescent="0.2">
      <c r="P46605" s="12"/>
      <c r="AB46605"/>
    </row>
    <row r="46606" spans="16:28" x14ac:dyDescent="0.2">
      <c r="P46606" s="12"/>
      <c r="AB46606"/>
    </row>
    <row r="46607" spans="16:28" x14ac:dyDescent="0.2">
      <c r="P46607" s="12"/>
      <c r="AB46607"/>
    </row>
    <row r="46608" spans="16:28" x14ac:dyDescent="0.2">
      <c r="P46608" s="12"/>
      <c r="AB46608"/>
    </row>
    <row r="46609" spans="16:28" x14ac:dyDescent="0.2">
      <c r="P46609" s="12"/>
      <c r="AB46609"/>
    </row>
    <row r="46610" spans="16:28" x14ac:dyDescent="0.2">
      <c r="P46610" s="12"/>
      <c r="AB46610"/>
    </row>
    <row r="46611" spans="16:28" x14ac:dyDescent="0.2">
      <c r="P46611" s="12"/>
      <c r="AB46611"/>
    </row>
    <row r="46612" spans="16:28" x14ac:dyDescent="0.2">
      <c r="P46612" s="12"/>
      <c r="AB46612"/>
    </row>
    <row r="46613" spans="16:28" x14ac:dyDescent="0.2">
      <c r="P46613" s="12"/>
      <c r="AB46613"/>
    </row>
    <row r="46614" spans="16:28" x14ac:dyDescent="0.2">
      <c r="P46614" s="12"/>
      <c r="AB46614"/>
    </row>
    <row r="46615" spans="16:28" x14ac:dyDescent="0.2">
      <c r="P46615" s="12"/>
      <c r="AB46615"/>
    </row>
    <row r="46616" spans="16:28" x14ac:dyDescent="0.2">
      <c r="P46616" s="12"/>
      <c r="AB46616"/>
    </row>
    <row r="46617" spans="16:28" x14ac:dyDescent="0.2">
      <c r="P46617" s="12"/>
      <c r="AB46617"/>
    </row>
    <row r="46618" spans="16:28" x14ac:dyDescent="0.2">
      <c r="P46618" s="12"/>
      <c r="AB46618"/>
    </row>
    <row r="46619" spans="16:28" x14ac:dyDescent="0.2">
      <c r="P46619" s="12"/>
      <c r="AB46619"/>
    </row>
    <row r="46620" spans="16:28" x14ac:dyDescent="0.2">
      <c r="P46620" s="12"/>
      <c r="AB46620"/>
    </row>
    <row r="46621" spans="16:28" x14ac:dyDescent="0.2">
      <c r="P46621" s="12"/>
      <c r="AB46621"/>
    </row>
    <row r="46622" spans="16:28" x14ac:dyDescent="0.2">
      <c r="P46622" s="12"/>
      <c r="AB46622"/>
    </row>
    <row r="46623" spans="16:28" x14ac:dyDescent="0.2">
      <c r="P46623" s="12"/>
      <c r="AB46623"/>
    </row>
    <row r="46624" spans="16:28" x14ac:dyDescent="0.2">
      <c r="P46624" s="12"/>
      <c r="AB46624"/>
    </row>
    <row r="46625" spans="16:28" x14ac:dyDescent="0.2">
      <c r="P46625" s="12"/>
      <c r="AB46625"/>
    </row>
    <row r="46626" spans="16:28" x14ac:dyDescent="0.2">
      <c r="P46626" s="12"/>
      <c r="AB46626"/>
    </row>
    <row r="46627" spans="16:28" x14ac:dyDescent="0.2">
      <c r="P46627" s="12"/>
      <c r="AB46627"/>
    </row>
    <row r="46628" spans="16:28" x14ac:dyDescent="0.2">
      <c r="P46628" s="12"/>
      <c r="AB46628"/>
    </row>
    <row r="46629" spans="16:28" x14ac:dyDescent="0.2">
      <c r="P46629" s="12"/>
      <c r="AB46629"/>
    </row>
    <row r="46630" spans="16:28" x14ac:dyDescent="0.2">
      <c r="P46630" s="12"/>
      <c r="AB46630"/>
    </row>
    <row r="46631" spans="16:28" x14ac:dyDescent="0.2">
      <c r="P46631" s="12"/>
      <c r="AB46631"/>
    </row>
    <row r="46632" spans="16:28" x14ac:dyDescent="0.2">
      <c r="P46632" s="12"/>
      <c r="AB46632"/>
    </row>
    <row r="46633" spans="16:28" x14ac:dyDescent="0.2">
      <c r="P46633" s="12"/>
      <c r="AB46633"/>
    </row>
    <row r="46634" spans="16:28" x14ac:dyDescent="0.2">
      <c r="P46634" s="12"/>
      <c r="AB46634"/>
    </row>
    <row r="46635" spans="16:28" x14ac:dyDescent="0.2">
      <c r="P46635" s="12"/>
      <c r="AB46635"/>
    </row>
    <row r="46636" spans="16:28" x14ac:dyDescent="0.2">
      <c r="P46636" s="12"/>
      <c r="AB46636"/>
    </row>
    <row r="46637" spans="16:28" x14ac:dyDescent="0.2">
      <c r="P46637" s="12"/>
      <c r="AB46637"/>
    </row>
    <row r="46638" spans="16:28" x14ac:dyDescent="0.2">
      <c r="P46638" s="12"/>
      <c r="AB46638"/>
    </row>
    <row r="46639" spans="16:28" x14ac:dyDescent="0.2">
      <c r="P46639" s="12"/>
      <c r="AB46639"/>
    </row>
    <row r="46640" spans="16:28" x14ac:dyDescent="0.2">
      <c r="P46640" s="12"/>
      <c r="AB46640"/>
    </row>
    <row r="46641" spans="16:28" x14ac:dyDescent="0.2">
      <c r="P46641" s="12"/>
      <c r="AB46641"/>
    </row>
    <row r="46642" spans="16:28" x14ac:dyDescent="0.2">
      <c r="P46642" s="12"/>
      <c r="AB46642"/>
    </row>
    <row r="46643" spans="16:28" x14ac:dyDescent="0.2">
      <c r="P46643" s="12"/>
      <c r="AB46643"/>
    </row>
    <row r="46644" spans="16:28" x14ac:dyDescent="0.2">
      <c r="P46644" s="12"/>
      <c r="AB46644"/>
    </row>
    <row r="46645" spans="16:28" x14ac:dyDescent="0.2">
      <c r="P46645" s="12"/>
      <c r="AB46645"/>
    </row>
    <row r="46646" spans="16:28" x14ac:dyDescent="0.2">
      <c r="P46646" s="12"/>
      <c r="AB46646"/>
    </row>
    <row r="46647" spans="16:28" x14ac:dyDescent="0.2">
      <c r="P46647" s="12"/>
      <c r="AB46647"/>
    </row>
    <row r="46648" spans="16:28" x14ac:dyDescent="0.2">
      <c r="P46648" s="12"/>
      <c r="AB46648"/>
    </row>
    <row r="46649" spans="16:28" x14ac:dyDescent="0.2">
      <c r="P46649" s="12"/>
      <c r="AB46649"/>
    </row>
    <row r="46650" spans="16:28" x14ac:dyDescent="0.2">
      <c r="P46650" s="12"/>
      <c r="AB46650"/>
    </row>
    <row r="46651" spans="16:28" x14ac:dyDescent="0.2">
      <c r="P46651" s="12"/>
      <c r="AB46651"/>
    </row>
    <row r="46652" spans="16:28" x14ac:dyDescent="0.2">
      <c r="P46652" s="12"/>
      <c r="AB46652"/>
    </row>
    <row r="46653" spans="16:28" x14ac:dyDescent="0.2">
      <c r="P46653" s="12"/>
      <c r="AB46653"/>
    </row>
    <row r="46654" spans="16:28" x14ac:dyDescent="0.2">
      <c r="P46654" s="12"/>
      <c r="AB46654"/>
    </row>
    <row r="46655" spans="16:28" x14ac:dyDescent="0.2">
      <c r="P46655" s="12"/>
      <c r="AB46655"/>
    </row>
    <row r="46656" spans="16:28" x14ac:dyDescent="0.2">
      <c r="P46656" s="12"/>
      <c r="AB46656"/>
    </row>
    <row r="46657" spans="16:28" x14ac:dyDescent="0.2">
      <c r="P46657" s="12"/>
      <c r="AB46657"/>
    </row>
    <row r="46658" spans="16:28" x14ac:dyDescent="0.2">
      <c r="P46658" s="12"/>
      <c r="AB46658"/>
    </row>
    <row r="46659" spans="16:28" x14ac:dyDescent="0.2">
      <c r="P46659" s="12"/>
      <c r="AB46659"/>
    </row>
    <row r="46660" spans="16:28" x14ac:dyDescent="0.2">
      <c r="P46660" s="12"/>
      <c r="AB46660"/>
    </row>
    <row r="46661" spans="16:28" x14ac:dyDescent="0.2">
      <c r="P46661" s="12"/>
      <c r="AB46661"/>
    </row>
    <row r="46662" spans="16:28" x14ac:dyDescent="0.2">
      <c r="P46662" s="12"/>
      <c r="AB46662"/>
    </row>
    <row r="46663" spans="16:28" x14ac:dyDescent="0.2">
      <c r="P46663" s="12"/>
      <c r="AB46663"/>
    </row>
    <row r="46664" spans="16:28" x14ac:dyDescent="0.2">
      <c r="P46664" s="12"/>
      <c r="AB46664"/>
    </row>
    <row r="46665" spans="16:28" x14ac:dyDescent="0.2">
      <c r="P46665" s="12"/>
      <c r="AB46665"/>
    </row>
    <row r="46666" spans="16:28" x14ac:dyDescent="0.2">
      <c r="P46666" s="12"/>
      <c r="AB46666"/>
    </row>
    <row r="46667" spans="16:28" x14ac:dyDescent="0.2">
      <c r="P46667" s="12"/>
      <c r="AB46667"/>
    </row>
    <row r="46668" spans="16:28" x14ac:dyDescent="0.2">
      <c r="P46668" s="12"/>
      <c r="AB46668"/>
    </row>
    <row r="46669" spans="16:28" x14ac:dyDescent="0.2">
      <c r="P46669" s="12"/>
      <c r="AB46669"/>
    </row>
    <row r="46670" spans="16:28" x14ac:dyDescent="0.2">
      <c r="P46670" s="12"/>
      <c r="AB46670"/>
    </row>
    <row r="46671" spans="16:28" x14ac:dyDescent="0.2">
      <c r="P46671" s="12"/>
      <c r="AB46671"/>
    </row>
    <row r="46672" spans="16:28" x14ac:dyDescent="0.2">
      <c r="P46672" s="12"/>
      <c r="AB46672"/>
    </row>
    <row r="46673" spans="16:28" x14ac:dyDescent="0.2">
      <c r="P46673" s="12"/>
      <c r="AB46673"/>
    </row>
    <row r="46674" spans="16:28" x14ac:dyDescent="0.2">
      <c r="P46674" s="12"/>
      <c r="AB46674"/>
    </row>
    <row r="46675" spans="16:28" x14ac:dyDescent="0.2">
      <c r="P46675" s="12"/>
      <c r="AB46675"/>
    </row>
    <row r="46676" spans="16:28" x14ac:dyDescent="0.2">
      <c r="P46676" s="12"/>
      <c r="AB46676"/>
    </row>
    <row r="46677" spans="16:28" x14ac:dyDescent="0.2">
      <c r="P46677" s="12"/>
      <c r="AB46677"/>
    </row>
    <row r="46678" spans="16:28" x14ac:dyDescent="0.2">
      <c r="P46678" s="12"/>
      <c r="AB46678"/>
    </row>
    <row r="46679" spans="16:28" x14ac:dyDescent="0.2">
      <c r="P46679" s="12"/>
      <c r="AB46679"/>
    </row>
    <row r="46680" spans="16:28" x14ac:dyDescent="0.2">
      <c r="P46680" s="12"/>
      <c r="AB46680"/>
    </row>
    <row r="46681" spans="16:28" x14ac:dyDescent="0.2">
      <c r="P46681" s="12"/>
      <c r="AB46681"/>
    </row>
    <row r="46682" spans="16:28" x14ac:dyDescent="0.2">
      <c r="P46682" s="12"/>
      <c r="AB46682"/>
    </row>
    <row r="46683" spans="16:28" x14ac:dyDescent="0.2">
      <c r="P46683" s="12"/>
      <c r="AB46683"/>
    </row>
    <row r="46684" spans="16:28" x14ac:dyDescent="0.2">
      <c r="P46684" s="12"/>
      <c r="AB46684"/>
    </row>
    <row r="46685" spans="16:28" x14ac:dyDescent="0.2">
      <c r="P46685" s="12"/>
      <c r="AB46685"/>
    </row>
    <row r="46686" spans="16:28" x14ac:dyDescent="0.2">
      <c r="P46686" s="12"/>
      <c r="AB46686"/>
    </row>
    <row r="46687" spans="16:28" x14ac:dyDescent="0.2">
      <c r="P46687" s="12"/>
      <c r="AB46687"/>
    </row>
    <row r="46688" spans="16:28" x14ac:dyDescent="0.2">
      <c r="P46688" s="12"/>
      <c r="AB46688"/>
    </row>
    <row r="46689" spans="16:28" x14ac:dyDescent="0.2">
      <c r="P46689" s="12"/>
      <c r="AB46689"/>
    </row>
    <row r="46690" spans="16:28" x14ac:dyDescent="0.2">
      <c r="P46690" s="12"/>
      <c r="AB46690"/>
    </row>
    <row r="46691" spans="16:28" x14ac:dyDescent="0.2">
      <c r="P46691" s="12"/>
      <c r="AB46691"/>
    </row>
    <row r="46692" spans="16:28" x14ac:dyDescent="0.2">
      <c r="P46692" s="12"/>
      <c r="AB46692"/>
    </row>
    <row r="46693" spans="16:28" x14ac:dyDescent="0.2">
      <c r="P46693" s="12"/>
      <c r="AB46693"/>
    </row>
    <row r="46694" spans="16:28" x14ac:dyDescent="0.2">
      <c r="P46694" s="12"/>
      <c r="AB46694"/>
    </row>
    <row r="46695" spans="16:28" x14ac:dyDescent="0.2">
      <c r="P46695" s="12"/>
      <c r="AB46695"/>
    </row>
    <row r="46696" spans="16:28" x14ac:dyDescent="0.2">
      <c r="P46696" s="12"/>
      <c r="AB46696"/>
    </row>
    <row r="46697" spans="16:28" x14ac:dyDescent="0.2">
      <c r="P46697" s="12"/>
      <c r="AB46697"/>
    </row>
    <row r="46698" spans="16:28" x14ac:dyDescent="0.2">
      <c r="P46698" s="12"/>
      <c r="AB46698"/>
    </row>
    <row r="46699" spans="16:28" x14ac:dyDescent="0.2">
      <c r="P46699" s="12"/>
      <c r="AB46699"/>
    </row>
    <row r="46700" spans="16:28" x14ac:dyDescent="0.2">
      <c r="P46700" s="12"/>
      <c r="AB46700"/>
    </row>
    <row r="46701" spans="16:28" x14ac:dyDescent="0.2">
      <c r="P46701" s="12"/>
      <c r="AB46701"/>
    </row>
    <row r="46702" spans="16:28" x14ac:dyDescent="0.2">
      <c r="P46702" s="12"/>
      <c r="AB46702"/>
    </row>
    <row r="46703" spans="16:28" x14ac:dyDescent="0.2">
      <c r="P46703" s="12"/>
      <c r="AB46703"/>
    </row>
    <row r="46704" spans="16:28" x14ac:dyDescent="0.2">
      <c r="P46704" s="12"/>
      <c r="AB46704"/>
    </row>
    <row r="46705" spans="16:28" x14ac:dyDescent="0.2">
      <c r="P46705" s="12"/>
      <c r="AB46705"/>
    </row>
    <row r="46706" spans="16:28" x14ac:dyDescent="0.2">
      <c r="P46706" s="12"/>
      <c r="AB46706"/>
    </row>
    <row r="46707" spans="16:28" x14ac:dyDescent="0.2">
      <c r="P46707" s="12"/>
      <c r="AB46707"/>
    </row>
    <row r="46708" spans="16:28" x14ac:dyDescent="0.2">
      <c r="P46708" s="12"/>
      <c r="AB46708"/>
    </row>
    <row r="46709" spans="16:28" x14ac:dyDescent="0.2">
      <c r="P46709" s="12"/>
      <c r="AB46709"/>
    </row>
    <row r="46710" spans="16:28" x14ac:dyDescent="0.2">
      <c r="P46710" s="12"/>
      <c r="AB46710"/>
    </row>
    <row r="46711" spans="16:28" x14ac:dyDescent="0.2">
      <c r="P46711" s="12"/>
      <c r="AB46711"/>
    </row>
    <row r="46712" spans="16:28" x14ac:dyDescent="0.2">
      <c r="P46712" s="12"/>
      <c r="AB46712"/>
    </row>
    <row r="46713" spans="16:28" x14ac:dyDescent="0.2">
      <c r="P46713" s="12"/>
      <c r="AB46713"/>
    </row>
    <row r="46714" spans="16:28" x14ac:dyDescent="0.2">
      <c r="P46714" s="12"/>
      <c r="AB46714"/>
    </row>
    <row r="46715" spans="16:28" x14ac:dyDescent="0.2">
      <c r="P46715" s="12"/>
      <c r="AB46715"/>
    </row>
    <row r="46716" spans="16:28" x14ac:dyDescent="0.2">
      <c r="P46716" s="12"/>
      <c r="AB46716"/>
    </row>
    <row r="46717" spans="16:28" x14ac:dyDescent="0.2">
      <c r="P46717" s="12"/>
      <c r="AB46717"/>
    </row>
    <row r="46718" spans="16:28" x14ac:dyDescent="0.2">
      <c r="P46718" s="12"/>
      <c r="AB46718"/>
    </row>
    <row r="46719" spans="16:28" x14ac:dyDescent="0.2">
      <c r="P46719" s="12"/>
      <c r="AB46719"/>
    </row>
    <row r="46720" spans="16:28" x14ac:dyDescent="0.2">
      <c r="P46720" s="12"/>
      <c r="AB46720"/>
    </row>
    <row r="46721" spans="16:28" x14ac:dyDescent="0.2">
      <c r="P46721" s="12"/>
      <c r="AB46721"/>
    </row>
    <row r="46722" spans="16:28" x14ac:dyDescent="0.2">
      <c r="P46722" s="12"/>
      <c r="AB46722"/>
    </row>
    <row r="46723" spans="16:28" x14ac:dyDescent="0.2">
      <c r="P46723" s="12"/>
      <c r="AB46723"/>
    </row>
    <row r="46724" spans="16:28" x14ac:dyDescent="0.2">
      <c r="P46724" s="12"/>
      <c r="AB46724"/>
    </row>
    <row r="46725" spans="16:28" x14ac:dyDescent="0.2">
      <c r="P46725" s="12"/>
      <c r="AB46725"/>
    </row>
    <row r="46726" spans="16:28" x14ac:dyDescent="0.2">
      <c r="P46726" s="12"/>
      <c r="AB46726"/>
    </row>
    <row r="46727" spans="16:28" x14ac:dyDescent="0.2">
      <c r="P46727" s="12"/>
      <c r="AB46727"/>
    </row>
    <row r="46728" spans="16:28" x14ac:dyDescent="0.2">
      <c r="P46728" s="12"/>
      <c r="AB46728"/>
    </row>
    <row r="46729" spans="16:28" x14ac:dyDescent="0.2">
      <c r="P46729" s="12"/>
      <c r="AB46729"/>
    </row>
    <row r="46730" spans="16:28" x14ac:dyDescent="0.2">
      <c r="P46730" s="12"/>
      <c r="AB46730"/>
    </row>
    <row r="46731" spans="16:28" x14ac:dyDescent="0.2">
      <c r="P46731" s="12"/>
      <c r="AB46731"/>
    </row>
    <row r="46732" spans="16:28" x14ac:dyDescent="0.2">
      <c r="P46732" s="12"/>
      <c r="AB46732"/>
    </row>
    <row r="46733" spans="16:28" x14ac:dyDescent="0.2">
      <c r="P46733" s="12"/>
      <c r="AB46733"/>
    </row>
    <row r="46734" spans="16:28" x14ac:dyDescent="0.2">
      <c r="P46734" s="12"/>
      <c r="AB46734"/>
    </row>
    <row r="46735" spans="16:28" x14ac:dyDescent="0.2">
      <c r="P46735" s="12"/>
      <c r="AB46735"/>
    </row>
    <row r="46736" spans="16:28" x14ac:dyDescent="0.2">
      <c r="P46736" s="12"/>
      <c r="AB46736"/>
    </row>
    <row r="46737" spans="16:28" x14ac:dyDescent="0.2">
      <c r="P46737" s="12"/>
      <c r="AB46737"/>
    </row>
    <row r="46738" spans="16:28" x14ac:dyDescent="0.2">
      <c r="P46738" s="12"/>
      <c r="AB46738"/>
    </row>
    <row r="46739" spans="16:28" x14ac:dyDescent="0.2">
      <c r="P46739" s="12"/>
      <c r="AB46739"/>
    </row>
    <row r="46740" spans="16:28" x14ac:dyDescent="0.2">
      <c r="P46740" s="12"/>
      <c r="AB46740"/>
    </row>
    <row r="46741" spans="16:28" x14ac:dyDescent="0.2">
      <c r="P46741" s="12"/>
      <c r="AB46741"/>
    </row>
    <row r="46742" spans="16:28" x14ac:dyDescent="0.2">
      <c r="P46742" s="12"/>
      <c r="AB46742"/>
    </row>
    <row r="46743" spans="16:28" x14ac:dyDescent="0.2">
      <c r="P46743" s="12"/>
      <c r="AB46743"/>
    </row>
    <row r="46744" spans="16:28" x14ac:dyDescent="0.2">
      <c r="P46744" s="12"/>
      <c r="AB46744"/>
    </row>
    <row r="46745" spans="16:28" x14ac:dyDescent="0.2">
      <c r="P46745" s="12"/>
      <c r="AB46745"/>
    </row>
    <row r="46746" spans="16:28" x14ac:dyDescent="0.2">
      <c r="P46746" s="12"/>
      <c r="AB46746"/>
    </row>
    <row r="46747" spans="16:28" x14ac:dyDescent="0.2">
      <c r="P46747" s="12"/>
      <c r="AB46747"/>
    </row>
    <row r="46748" spans="16:28" x14ac:dyDescent="0.2">
      <c r="P46748" s="12"/>
      <c r="AB46748"/>
    </row>
    <row r="46749" spans="16:28" x14ac:dyDescent="0.2">
      <c r="P46749" s="12"/>
      <c r="AB46749"/>
    </row>
    <row r="46750" spans="16:28" x14ac:dyDescent="0.2">
      <c r="P46750" s="12"/>
      <c r="AB46750"/>
    </row>
    <row r="46751" spans="16:28" x14ac:dyDescent="0.2">
      <c r="P46751" s="12"/>
      <c r="AB46751"/>
    </row>
    <row r="46752" spans="16:28" x14ac:dyDescent="0.2">
      <c r="P46752" s="12"/>
      <c r="AB46752"/>
    </row>
    <row r="46753" spans="16:28" x14ac:dyDescent="0.2">
      <c r="P46753" s="12"/>
      <c r="AB46753"/>
    </row>
    <row r="46754" spans="16:28" x14ac:dyDescent="0.2">
      <c r="P46754" s="12"/>
      <c r="AB46754"/>
    </row>
    <row r="46755" spans="16:28" x14ac:dyDescent="0.2">
      <c r="P46755" s="12"/>
      <c r="AB46755"/>
    </row>
    <row r="46756" spans="16:28" x14ac:dyDescent="0.2">
      <c r="P46756" s="12"/>
      <c r="AB46756"/>
    </row>
    <row r="46757" spans="16:28" x14ac:dyDescent="0.2">
      <c r="P46757" s="12"/>
      <c r="AB46757"/>
    </row>
    <row r="46758" spans="16:28" x14ac:dyDescent="0.2">
      <c r="P46758" s="12"/>
      <c r="AB46758"/>
    </row>
    <row r="46759" spans="16:28" x14ac:dyDescent="0.2">
      <c r="P46759" s="12"/>
      <c r="AB46759"/>
    </row>
    <row r="46760" spans="16:28" x14ac:dyDescent="0.2">
      <c r="P46760" s="12"/>
      <c r="AB46760"/>
    </row>
    <row r="46761" spans="16:28" x14ac:dyDescent="0.2">
      <c r="P46761" s="12"/>
      <c r="AB46761"/>
    </row>
    <row r="46762" spans="16:28" x14ac:dyDescent="0.2">
      <c r="P46762" s="12"/>
      <c r="AB46762"/>
    </row>
    <row r="46763" spans="16:28" x14ac:dyDescent="0.2">
      <c r="P46763" s="12"/>
      <c r="AB46763"/>
    </row>
    <row r="46764" spans="16:28" x14ac:dyDescent="0.2">
      <c r="P46764" s="12"/>
      <c r="AB46764"/>
    </row>
    <row r="46765" spans="16:28" x14ac:dyDescent="0.2">
      <c r="P46765" s="12"/>
      <c r="AB46765"/>
    </row>
    <row r="46766" spans="16:28" x14ac:dyDescent="0.2">
      <c r="P46766" s="12"/>
      <c r="AB46766"/>
    </row>
    <row r="46767" spans="16:28" x14ac:dyDescent="0.2">
      <c r="P46767" s="12"/>
      <c r="AB46767"/>
    </row>
    <row r="46768" spans="16:28" x14ac:dyDescent="0.2">
      <c r="P46768" s="12"/>
      <c r="AB46768"/>
    </row>
    <row r="46769" spans="16:28" x14ac:dyDescent="0.2">
      <c r="P46769" s="12"/>
      <c r="AB46769"/>
    </row>
    <row r="46770" spans="16:28" x14ac:dyDescent="0.2">
      <c r="P46770" s="12"/>
      <c r="AB46770"/>
    </row>
    <row r="46771" spans="16:28" x14ac:dyDescent="0.2">
      <c r="P46771" s="12"/>
      <c r="AB46771"/>
    </row>
    <row r="46772" spans="16:28" x14ac:dyDescent="0.2">
      <c r="P46772" s="12"/>
      <c r="AB46772"/>
    </row>
    <row r="46773" spans="16:28" x14ac:dyDescent="0.2">
      <c r="P46773" s="12"/>
      <c r="AB46773"/>
    </row>
    <row r="46774" spans="16:28" x14ac:dyDescent="0.2">
      <c r="P46774" s="12"/>
      <c r="AB46774"/>
    </row>
    <row r="46775" spans="16:28" x14ac:dyDescent="0.2">
      <c r="P46775" s="12"/>
      <c r="AB46775"/>
    </row>
    <row r="46776" spans="16:28" x14ac:dyDescent="0.2">
      <c r="P46776" s="12"/>
      <c r="AB46776"/>
    </row>
    <row r="46777" spans="16:28" x14ac:dyDescent="0.2">
      <c r="P46777" s="12"/>
      <c r="AB46777"/>
    </row>
    <row r="46778" spans="16:28" x14ac:dyDescent="0.2">
      <c r="P46778" s="12"/>
      <c r="AB46778"/>
    </row>
    <row r="46779" spans="16:28" x14ac:dyDescent="0.2">
      <c r="P46779" s="12"/>
      <c r="AB46779"/>
    </row>
    <row r="46780" spans="16:28" x14ac:dyDescent="0.2">
      <c r="P46780" s="12"/>
      <c r="AB46780"/>
    </row>
    <row r="46781" spans="16:28" x14ac:dyDescent="0.2">
      <c r="P46781" s="12"/>
      <c r="AB46781"/>
    </row>
    <row r="46782" spans="16:28" x14ac:dyDescent="0.2">
      <c r="P46782" s="12"/>
      <c r="AB46782"/>
    </row>
    <row r="46783" spans="16:28" x14ac:dyDescent="0.2">
      <c r="P46783" s="12"/>
      <c r="AB46783"/>
    </row>
    <row r="46784" spans="16:28" x14ac:dyDescent="0.2">
      <c r="P46784" s="12"/>
      <c r="AB46784"/>
    </row>
    <row r="46785" spans="16:28" x14ac:dyDescent="0.2">
      <c r="P46785" s="12"/>
      <c r="AB46785"/>
    </row>
    <row r="46786" spans="16:28" x14ac:dyDescent="0.2">
      <c r="P46786" s="12"/>
      <c r="AB46786"/>
    </row>
    <row r="46787" spans="16:28" x14ac:dyDescent="0.2">
      <c r="P46787" s="12"/>
      <c r="AB46787"/>
    </row>
    <row r="46788" spans="16:28" x14ac:dyDescent="0.2">
      <c r="P46788" s="12"/>
      <c r="AB46788"/>
    </row>
    <row r="46789" spans="16:28" x14ac:dyDescent="0.2">
      <c r="P46789" s="12"/>
      <c r="AB46789"/>
    </row>
    <row r="46790" spans="16:28" x14ac:dyDescent="0.2">
      <c r="P46790" s="12"/>
      <c r="AB46790"/>
    </row>
    <row r="46791" spans="16:28" x14ac:dyDescent="0.2">
      <c r="P46791" s="12"/>
      <c r="AB46791"/>
    </row>
    <row r="46792" spans="16:28" x14ac:dyDescent="0.2">
      <c r="P46792" s="12"/>
      <c r="AB46792"/>
    </row>
    <row r="46793" spans="16:28" x14ac:dyDescent="0.2">
      <c r="P46793" s="12"/>
      <c r="AB46793"/>
    </row>
    <row r="46794" spans="16:28" x14ac:dyDescent="0.2">
      <c r="P46794" s="12"/>
      <c r="AB46794"/>
    </row>
    <row r="46795" spans="16:28" x14ac:dyDescent="0.2">
      <c r="P46795" s="12"/>
      <c r="AB46795"/>
    </row>
    <row r="46796" spans="16:28" x14ac:dyDescent="0.2">
      <c r="P46796" s="12"/>
      <c r="AB46796"/>
    </row>
    <row r="46797" spans="16:28" x14ac:dyDescent="0.2">
      <c r="P46797" s="12"/>
      <c r="AB46797"/>
    </row>
    <row r="46798" spans="16:28" x14ac:dyDescent="0.2">
      <c r="P46798" s="12"/>
      <c r="AB46798"/>
    </row>
    <row r="46799" spans="16:28" x14ac:dyDescent="0.2">
      <c r="P46799" s="12"/>
      <c r="AB46799"/>
    </row>
    <row r="46800" spans="16:28" x14ac:dyDescent="0.2">
      <c r="P46800" s="12"/>
      <c r="AB46800"/>
    </row>
    <row r="46801" spans="16:28" x14ac:dyDescent="0.2">
      <c r="P46801" s="12"/>
      <c r="AB46801"/>
    </row>
    <row r="46802" spans="16:28" x14ac:dyDescent="0.2">
      <c r="P46802" s="12"/>
      <c r="AB46802"/>
    </row>
    <row r="46803" spans="16:28" x14ac:dyDescent="0.2">
      <c r="P46803" s="12"/>
      <c r="AB46803"/>
    </row>
    <row r="46804" spans="16:28" x14ac:dyDescent="0.2">
      <c r="P46804" s="12"/>
      <c r="AB46804"/>
    </row>
    <row r="46805" spans="16:28" x14ac:dyDescent="0.2">
      <c r="P46805" s="12"/>
      <c r="AB46805"/>
    </row>
    <row r="46806" spans="16:28" x14ac:dyDescent="0.2">
      <c r="P46806" s="12"/>
      <c r="AB46806"/>
    </row>
    <row r="46807" spans="16:28" x14ac:dyDescent="0.2">
      <c r="P46807" s="12"/>
      <c r="AB46807"/>
    </row>
    <row r="46808" spans="16:28" x14ac:dyDescent="0.2">
      <c r="P46808" s="12"/>
      <c r="AB46808"/>
    </row>
    <row r="46809" spans="16:28" x14ac:dyDescent="0.2">
      <c r="P46809" s="12"/>
      <c r="AB46809"/>
    </row>
    <row r="46810" spans="16:28" x14ac:dyDescent="0.2">
      <c r="P46810" s="12"/>
      <c r="AB46810"/>
    </row>
    <row r="46811" spans="16:28" x14ac:dyDescent="0.2">
      <c r="P46811" s="12"/>
      <c r="AB46811"/>
    </row>
    <row r="46812" spans="16:28" x14ac:dyDescent="0.2">
      <c r="P46812" s="12"/>
      <c r="AB46812"/>
    </row>
    <row r="46813" spans="16:28" x14ac:dyDescent="0.2">
      <c r="P46813" s="12"/>
      <c r="AB46813"/>
    </row>
    <row r="46814" spans="16:28" x14ac:dyDescent="0.2">
      <c r="P46814" s="12"/>
      <c r="AB46814"/>
    </row>
    <row r="46815" spans="16:28" x14ac:dyDescent="0.2">
      <c r="P46815" s="12"/>
      <c r="AB46815"/>
    </row>
    <row r="46816" spans="16:28" x14ac:dyDescent="0.2">
      <c r="P46816" s="12"/>
      <c r="AB46816"/>
    </row>
    <row r="46817" spans="16:28" x14ac:dyDescent="0.2">
      <c r="P46817" s="12"/>
      <c r="AB46817"/>
    </row>
    <row r="46818" spans="16:28" x14ac:dyDescent="0.2">
      <c r="P46818" s="12"/>
      <c r="AB46818"/>
    </row>
    <row r="46819" spans="16:28" x14ac:dyDescent="0.2">
      <c r="P46819" s="12"/>
      <c r="AB46819"/>
    </row>
    <row r="46820" spans="16:28" x14ac:dyDescent="0.2">
      <c r="P46820" s="12"/>
      <c r="AB46820"/>
    </row>
    <row r="46821" spans="16:28" x14ac:dyDescent="0.2">
      <c r="P46821" s="12"/>
      <c r="AB46821"/>
    </row>
    <row r="46822" spans="16:28" x14ac:dyDescent="0.2">
      <c r="P46822" s="12"/>
      <c r="AB46822"/>
    </row>
    <row r="46823" spans="16:28" x14ac:dyDescent="0.2">
      <c r="P46823" s="12"/>
      <c r="AB46823"/>
    </row>
    <row r="46824" spans="16:28" x14ac:dyDescent="0.2">
      <c r="P46824" s="12"/>
      <c r="AB46824"/>
    </row>
    <row r="46825" spans="16:28" x14ac:dyDescent="0.2">
      <c r="P46825" s="12"/>
      <c r="AB46825"/>
    </row>
    <row r="46826" spans="16:28" x14ac:dyDescent="0.2">
      <c r="P46826" s="12"/>
      <c r="AB46826"/>
    </row>
    <row r="46827" spans="16:28" x14ac:dyDescent="0.2">
      <c r="P46827" s="12"/>
      <c r="AB46827"/>
    </row>
    <row r="46828" spans="16:28" x14ac:dyDescent="0.2">
      <c r="P46828" s="12"/>
      <c r="AB46828"/>
    </row>
    <row r="46829" spans="16:28" x14ac:dyDescent="0.2">
      <c r="P46829" s="12"/>
      <c r="AB46829"/>
    </row>
    <row r="46830" spans="16:28" x14ac:dyDescent="0.2">
      <c r="P46830" s="12"/>
      <c r="AB46830"/>
    </row>
    <row r="46831" spans="16:28" x14ac:dyDescent="0.2">
      <c r="P46831" s="12"/>
      <c r="AB46831"/>
    </row>
    <row r="46832" spans="16:28" x14ac:dyDescent="0.2">
      <c r="P46832" s="12"/>
      <c r="AB46832"/>
    </row>
    <row r="46833" spans="16:28" x14ac:dyDescent="0.2">
      <c r="P46833" s="12"/>
      <c r="AB46833"/>
    </row>
    <row r="46834" spans="16:28" x14ac:dyDescent="0.2">
      <c r="P46834" s="12"/>
      <c r="AB46834"/>
    </row>
    <row r="46835" spans="16:28" x14ac:dyDescent="0.2">
      <c r="P46835" s="12"/>
      <c r="AB46835"/>
    </row>
    <row r="46836" spans="16:28" x14ac:dyDescent="0.2">
      <c r="P46836" s="12"/>
      <c r="AB46836"/>
    </row>
    <row r="46837" spans="16:28" x14ac:dyDescent="0.2">
      <c r="P46837" s="12"/>
      <c r="AB46837"/>
    </row>
    <row r="46838" spans="16:28" x14ac:dyDescent="0.2">
      <c r="P46838" s="12"/>
      <c r="AB46838"/>
    </row>
    <row r="46839" spans="16:28" x14ac:dyDescent="0.2">
      <c r="P46839" s="12"/>
      <c r="AB46839"/>
    </row>
    <row r="46840" spans="16:28" x14ac:dyDescent="0.2">
      <c r="P46840" s="12"/>
      <c r="AB46840"/>
    </row>
    <row r="46841" spans="16:28" x14ac:dyDescent="0.2">
      <c r="P46841" s="12"/>
      <c r="AB46841"/>
    </row>
    <row r="46842" spans="16:28" x14ac:dyDescent="0.2">
      <c r="P46842" s="12"/>
      <c r="AB46842"/>
    </row>
    <row r="46843" spans="16:28" x14ac:dyDescent="0.2">
      <c r="P46843" s="12"/>
      <c r="AB46843"/>
    </row>
    <row r="46844" spans="16:28" x14ac:dyDescent="0.2">
      <c r="P46844" s="12"/>
      <c r="AB46844"/>
    </row>
    <row r="46845" spans="16:28" x14ac:dyDescent="0.2">
      <c r="P46845" s="12"/>
      <c r="AB46845"/>
    </row>
    <row r="46846" spans="16:28" x14ac:dyDescent="0.2">
      <c r="P46846" s="12"/>
      <c r="AB46846"/>
    </row>
    <row r="46847" spans="16:28" x14ac:dyDescent="0.2">
      <c r="P46847" s="12"/>
      <c r="AB46847"/>
    </row>
    <row r="46848" spans="16:28" x14ac:dyDescent="0.2">
      <c r="P46848" s="12"/>
      <c r="AB46848"/>
    </row>
    <row r="46849" spans="16:28" x14ac:dyDescent="0.2">
      <c r="P46849" s="12"/>
      <c r="AB46849"/>
    </row>
    <row r="46850" spans="16:28" x14ac:dyDescent="0.2">
      <c r="P46850" s="12"/>
      <c r="AB46850"/>
    </row>
    <row r="46851" spans="16:28" x14ac:dyDescent="0.2">
      <c r="P46851" s="12"/>
      <c r="AB46851"/>
    </row>
    <row r="46852" spans="16:28" x14ac:dyDescent="0.2">
      <c r="P46852" s="12"/>
      <c r="AB46852"/>
    </row>
    <row r="46853" spans="16:28" x14ac:dyDescent="0.2">
      <c r="P46853" s="12"/>
      <c r="AB46853"/>
    </row>
    <row r="46854" spans="16:28" x14ac:dyDescent="0.2">
      <c r="P46854" s="12"/>
      <c r="AB46854"/>
    </row>
    <row r="46855" spans="16:28" x14ac:dyDescent="0.2">
      <c r="P46855" s="12"/>
      <c r="AB46855"/>
    </row>
    <row r="46856" spans="16:28" x14ac:dyDescent="0.2">
      <c r="P46856" s="12"/>
      <c r="AB46856"/>
    </row>
    <row r="46857" spans="16:28" x14ac:dyDescent="0.2">
      <c r="P46857" s="12"/>
      <c r="AB46857"/>
    </row>
    <row r="46858" spans="16:28" x14ac:dyDescent="0.2">
      <c r="P46858" s="12"/>
      <c r="AB46858"/>
    </row>
    <row r="46859" spans="16:28" x14ac:dyDescent="0.2">
      <c r="P46859" s="12"/>
      <c r="AB46859"/>
    </row>
    <row r="46860" spans="16:28" x14ac:dyDescent="0.2">
      <c r="P46860" s="12"/>
      <c r="AB46860"/>
    </row>
    <row r="46861" spans="16:28" x14ac:dyDescent="0.2">
      <c r="P46861" s="12"/>
      <c r="AB46861"/>
    </row>
    <row r="46862" spans="16:28" x14ac:dyDescent="0.2">
      <c r="P46862" s="12"/>
      <c r="AB46862"/>
    </row>
    <row r="46863" spans="16:28" x14ac:dyDescent="0.2">
      <c r="P46863" s="12"/>
      <c r="AB46863"/>
    </row>
    <row r="46864" spans="16:28" x14ac:dyDescent="0.2">
      <c r="P46864" s="12"/>
      <c r="AB46864"/>
    </row>
    <row r="46865" spans="16:28" x14ac:dyDescent="0.2">
      <c r="P46865" s="12"/>
      <c r="AB46865"/>
    </row>
    <row r="46866" spans="16:28" x14ac:dyDescent="0.2">
      <c r="P46866" s="12"/>
      <c r="AB46866"/>
    </row>
    <row r="46867" spans="16:28" x14ac:dyDescent="0.2">
      <c r="P46867" s="12"/>
      <c r="AB46867"/>
    </row>
    <row r="46868" spans="16:28" x14ac:dyDescent="0.2">
      <c r="P46868" s="12"/>
      <c r="AB46868"/>
    </row>
    <row r="46869" spans="16:28" x14ac:dyDescent="0.2">
      <c r="P46869" s="12"/>
      <c r="AB46869"/>
    </row>
    <row r="46870" spans="16:28" x14ac:dyDescent="0.2">
      <c r="P46870" s="12"/>
      <c r="AB46870"/>
    </row>
    <row r="46871" spans="16:28" x14ac:dyDescent="0.2">
      <c r="P46871" s="12"/>
      <c r="AB46871"/>
    </row>
    <row r="46872" spans="16:28" x14ac:dyDescent="0.2">
      <c r="P46872" s="12"/>
      <c r="AB46872"/>
    </row>
    <row r="46873" spans="16:28" x14ac:dyDescent="0.2">
      <c r="P46873" s="12"/>
      <c r="AB46873"/>
    </row>
    <row r="46874" spans="16:28" x14ac:dyDescent="0.2">
      <c r="P46874" s="12"/>
      <c r="AB46874"/>
    </row>
    <row r="46875" spans="16:28" x14ac:dyDescent="0.2">
      <c r="P46875" s="12"/>
      <c r="AB46875"/>
    </row>
    <row r="46876" spans="16:28" x14ac:dyDescent="0.2">
      <c r="P46876" s="12"/>
      <c r="AB46876"/>
    </row>
    <row r="46877" spans="16:28" x14ac:dyDescent="0.2">
      <c r="P46877" s="12"/>
      <c r="AB46877"/>
    </row>
    <row r="46878" spans="16:28" x14ac:dyDescent="0.2">
      <c r="P46878" s="12"/>
      <c r="AB46878"/>
    </row>
    <row r="46879" spans="16:28" x14ac:dyDescent="0.2">
      <c r="P46879" s="12"/>
      <c r="AB46879"/>
    </row>
    <row r="46880" spans="16:28" x14ac:dyDescent="0.2">
      <c r="P46880" s="12"/>
      <c r="AB46880"/>
    </row>
    <row r="46881" spans="16:28" x14ac:dyDescent="0.2">
      <c r="P46881" s="12"/>
      <c r="AB46881"/>
    </row>
    <row r="46882" spans="16:28" x14ac:dyDescent="0.2">
      <c r="P46882" s="12"/>
      <c r="AB46882"/>
    </row>
    <row r="46883" spans="16:28" x14ac:dyDescent="0.2">
      <c r="P46883" s="12"/>
      <c r="AB46883"/>
    </row>
    <row r="46884" spans="16:28" x14ac:dyDescent="0.2">
      <c r="P46884" s="12"/>
      <c r="AB46884"/>
    </row>
    <row r="46885" spans="16:28" x14ac:dyDescent="0.2">
      <c r="P46885" s="12"/>
      <c r="AB46885"/>
    </row>
    <row r="46886" spans="16:28" x14ac:dyDescent="0.2">
      <c r="P46886" s="12"/>
      <c r="AB46886"/>
    </row>
    <row r="46887" spans="16:28" x14ac:dyDescent="0.2">
      <c r="P46887" s="12"/>
      <c r="AB46887"/>
    </row>
    <row r="46888" spans="16:28" x14ac:dyDescent="0.2">
      <c r="P46888" s="12"/>
      <c r="AB46888"/>
    </row>
    <row r="46889" spans="16:28" x14ac:dyDescent="0.2">
      <c r="P46889" s="12"/>
      <c r="AB46889"/>
    </row>
    <row r="46890" spans="16:28" x14ac:dyDescent="0.2">
      <c r="P46890" s="12"/>
      <c r="AB46890"/>
    </row>
    <row r="46891" spans="16:28" x14ac:dyDescent="0.2">
      <c r="P46891" s="12"/>
      <c r="AB46891"/>
    </row>
    <row r="46892" spans="16:28" x14ac:dyDescent="0.2">
      <c r="P46892" s="12"/>
      <c r="AB46892"/>
    </row>
    <row r="46893" spans="16:28" x14ac:dyDescent="0.2">
      <c r="P46893" s="12"/>
      <c r="AB46893"/>
    </row>
    <row r="46894" spans="16:28" x14ac:dyDescent="0.2">
      <c r="P46894" s="12"/>
      <c r="AB46894"/>
    </row>
    <row r="46895" spans="16:28" x14ac:dyDescent="0.2">
      <c r="P46895" s="12"/>
      <c r="AB46895"/>
    </row>
    <row r="46896" spans="16:28" x14ac:dyDescent="0.2">
      <c r="P46896" s="12"/>
      <c r="AB46896"/>
    </row>
    <row r="46897" spans="16:28" x14ac:dyDescent="0.2">
      <c r="P46897" s="12"/>
      <c r="AB46897"/>
    </row>
    <row r="46898" spans="16:28" x14ac:dyDescent="0.2">
      <c r="P46898" s="12"/>
      <c r="AB46898"/>
    </row>
    <row r="46899" spans="16:28" x14ac:dyDescent="0.2">
      <c r="P46899" s="12"/>
      <c r="AB46899"/>
    </row>
    <row r="46900" spans="16:28" x14ac:dyDescent="0.2">
      <c r="P46900" s="12"/>
      <c r="AB46900"/>
    </row>
    <row r="46901" spans="16:28" x14ac:dyDescent="0.2">
      <c r="P46901" s="12"/>
      <c r="AB46901"/>
    </row>
    <row r="46902" spans="16:28" x14ac:dyDescent="0.2">
      <c r="P46902" s="12"/>
      <c r="AB46902"/>
    </row>
    <row r="46903" spans="16:28" x14ac:dyDescent="0.2">
      <c r="P46903" s="12"/>
      <c r="AB46903"/>
    </row>
    <row r="46904" spans="16:28" x14ac:dyDescent="0.2">
      <c r="P46904" s="12"/>
      <c r="AB46904"/>
    </row>
    <row r="46905" spans="16:28" x14ac:dyDescent="0.2">
      <c r="P46905" s="12"/>
      <c r="AB46905"/>
    </row>
    <row r="46906" spans="16:28" x14ac:dyDescent="0.2">
      <c r="P46906" s="12"/>
      <c r="AB46906"/>
    </row>
    <row r="46907" spans="16:28" x14ac:dyDescent="0.2">
      <c r="P46907" s="12"/>
      <c r="AB46907"/>
    </row>
    <row r="46908" spans="16:28" x14ac:dyDescent="0.2">
      <c r="P46908" s="12"/>
      <c r="AB46908"/>
    </row>
    <row r="46909" spans="16:28" x14ac:dyDescent="0.2">
      <c r="P46909" s="12"/>
      <c r="AB46909"/>
    </row>
    <row r="46910" spans="16:28" x14ac:dyDescent="0.2">
      <c r="P46910" s="12"/>
      <c r="AB46910"/>
    </row>
    <row r="46911" spans="16:28" x14ac:dyDescent="0.2">
      <c r="P46911" s="12"/>
      <c r="AB46911"/>
    </row>
    <row r="46912" spans="16:28" x14ac:dyDescent="0.2">
      <c r="P46912" s="12"/>
      <c r="AB46912"/>
    </row>
    <row r="46913" spans="16:28" x14ac:dyDescent="0.2">
      <c r="P46913" s="12"/>
      <c r="AB46913"/>
    </row>
    <row r="46914" spans="16:28" x14ac:dyDescent="0.2">
      <c r="P46914" s="12"/>
      <c r="AB46914"/>
    </row>
    <row r="46915" spans="16:28" x14ac:dyDescent="0.2">
      <c r="P46915" s="12"/>
      <c r="AB46915"/>
    </row>
    <row r="46916" spans="16:28" x14ac:dyDescent="0.2">
      <c r="P46916" s="12"/>
      <c r="AB46916"/>
    </row>
    <row r="46917" spans="16:28" x14ac:dyDescent="0.2">
      <c r="P46917" s="12"/>
      <c r="AB46917"/>
    </row>
    <row r="46918" spans="16:28" x14ac:dyDescent="0.2">
      <c r="P46918" s="12"/>
      <c r="AB46918"/>
    </row>
    <row r="46919" spans="16:28" x14ac:dyDescent="0.2">
      <c r="P46919" s="12"/>
      <c r="AB46919"/>
    </row>
    <row r="46920" spans="16:28" x14ac:dyDescent="0.2">
      <c r="P46920" s="12"/>
      <c r="AB46920"/>
    </row>
    <row r="46921" spans="16:28" x14ac:dyDescent="0.2">
      <c r="P46921" s="12"/>
      <c r="AB46921"/>
    </row>
    <row r="46922" spans="16:28" x14ac:dyDescent="0.2">
      <c r="P46922" s="12"/>
      <c r="AB46922"/>
    </row>
    <row r="46923" spans="16:28" x14ac:dyDescent="0.2">
      <c r="P46923" s="12"/>
      <c r="AB46923"/>
    </row>
    <row r="46924" spans="16:28" x14ac:dyDescent="0.2">
      <c r="P46924" s="12"/>
      <c r="AB46924"/>
    </row>
    <row r="46925" spans="16:28" x14ac:dyDescent="0.2">
      <c r="P46925" s="12"/>
      <c r="AB46925"/>
    </row>
    <row r="46926" spans="16:28" x14ac:dyDescent="0.2">
      <c r="P46926" s="12"/>
      <c r="AB46926"/>
    </row>
    <row r="46927" spans="16:28" x14ac:dyDescent="0.2">
      <c r="P46927" s="12"/>
      <c r="AB46927"/>
    </row>
    <row r="46928" spans="16:28" x14ac:dyDescent="0.2">
      <c r="P46928" s="12"/>
      <c r="AB46928"/>
    </row>
    <row r="46929" spans="16:28" x14ac:dyDescent="0.2">
      <c r="P46929" s="12"/>
      <c r="AB46929"/>
    </row>
    <row r="46930" spans="16:28" x14ac:dyDescent="0.2">
      <c r="P46930" s="12"/>
      <c r="AB46930"/>
    </row>
    <row r="46931" spans="16:28" x14ac:dyDescent="0.2">
      <c r="P46931" s="12"/>
      <c r="AB46931"/>
    </row>
    <row r="46932" spans="16:28" x14ac:dyDescent="0.2">
      <c r="P46932" s="12"/>
      <c r="AB46932"/>
    </row>
    <row r="46933" spans="16:28" x14ac:dyDescent="0.2">
      <c r="P46933" s="12"/>
      <c r="AB46933"/>
    </row>
    <row r="46934" spans="16:28" x14ac:dyDescent="0.2">
      <c r="P46934" s="12"/>
      <c r="AB46934"/>
    </row>
    <row r="46935" spans="16:28" x14ac:dyDescent="0.2">
      <c r="P46935" s="12"/>
      <c r="AB46935"/>
    </row>
    <row r="46936" spans="16:28" x14ac:dyDescent="0.2">
      <c r="P46936" s="12"/>
      <c r="AB46936"/>
    </row>
    <row r="46937" spans="16:28" x14ac:dyDescent="0.2">
      <c r="P46937" s="12"/>
      <c r="AB46937"/>
    </row>
    <row r="46938" spans="16:28" x14ac:dyDescent="0.2">
      <c r="P46938" s="12"/>
      <c r="AB46938"/>
    </row>
    <row r="46939" spans="16:28" x14ac:dyDescent="0.2">
      <c r="P46939" s="12"/>
      <c r="AB46939"/>
    </row>
    <row r="46940" spans="16:28" x14ac:dyDescent="0.2">
      <c r="P46940" s="12"/>
      <c r="AB46940"/>
    </row>
    <row r="46941" spans="16:28" x14ac:dyDescent="0.2">
      <c r="P46941" s="12"/>
      <c r="AB46941"/>
    </row>
    <row r="46942" spans="16:28" x14ac:dyDescent="0.2">
      <c r="P46942" s="12"/>
      <c r="AB46942"/>
    </row>
    <row r="46943" spans="16:28" x14ac:dyDescent="0.2">
      <c r="P46943" s="12"/>
      <c r="AB46943"/>
    </row>
    <row r="46944" spans="16:28" x14ac:dyDescent="0.2">
      <c r="P46944" s="12"/>
      <c r="AB46944"/>
    </row>
    <row r="46945" spans="16:28" x14ac:dyDescent="0.2">
      <c r="P46945" s="12"/>
      <c r="AB46945"/>
    </row>
    <row r="46946" spans="16:28" x14ac:dyDescent="0.2">
      <c r="P46946" s="12"/>
      <c r="AB46946"/>
    </row>
    <row r="46947" spans="16:28" x14ac:dyDescent="0.2">
      <c r="P46947" s="12"/>
      <c r="AB46947"/>
    </row>
    <row r="46948" spans="16:28" x14ac:dyDescent="0.2">
      <c r="P46948" s="12"/>
      <c r="AB46948"/>
    </row>
    <row r="46949" spans="16:28" x14ac:dyDescent="0.2">
      <c r="P46949" s="12"/>
      <c r="AB46949"/>
    </row>
    <row r="46950" spans="16:28" x14ac:dyDescent="0.2">
      <c r="P46950" s="12"/>
      <c r="AB46950"/>
    </row>
    <row r="46951" spans="16:28" x14ac:dyDescent="0.2">
      <c r="P46951" s="12"/>
      <c r="AB46951"/>
    </row>
    <row r="46952" spans="16:28" x14ac:dyDescent="0.2">
      <c r="P46952" s="12"/>
      <c r="AB46952"/>
    </row>
    <row r="46953" spans="16:28" x14ac:dyDescent="0.2">
      <c r="P46953" s="12"/>
      <c r="AB46953"/>
    </row>
    <row r="46954" spans="16:28" x14ac:dyDescent="0.2">
      <c r="P46954" s="12"/>
      <c r="AB46954"/>
    </row>
    <row r="46955" spans="16:28" x14ac:dyDescent="0.2">
      <c r="P46955" s="12"/>
      <c r="AB46955"/>
    </row>
    <row r="46956" spans="16:28" x14ac:dyDescent="0.2">
      <c r="P46956" s="12"/>
      <c r="AB46956"/>
    </row>
    <row r="46957" spans="16:28" x14ac:dyDescent="0.2">
      <c r="P46957" s="12"/>
      <c r="AB46957"/>
    </row>
    <row r="46958" spans="16:28" x14ac:dyDescent="0.2">
      <c r="P46958" s="12"/>
      <c r="AB46958"/>
    </row>
    <row r="46959" spans="16:28" x14ac:dyDescent="0.2">
      <c r="P46959" s="12"/>
      <c r="AB46959"/>
    </row>
    <row r="46960" spans="16:28" x14ac:dyDescent="0.2">
      <c r="P46960" s="12"/>
      <c r="AB46960"/>
    </row>
    <row r="46961" spans="16:28" x14ac:dyDescent="0.2">
      <c r="P46961" s="12"/>
      <c r="AB46961"/>
    </row>
    <row r="46962" spans="16:28" x14ac:dyDescent="0.2">
      <c r="P46962" s="12"/>
      <c r="AB46962"/>
    </row>
    <row r="46963" spans="16:28" x14ac:dyDescent="0.2">
      <c r="P46963" s="12"/>
      <c r="AB46963"/>
    </row>
    <row r="46964" spans="16:28" x14ac:dyDescent="0.2">
      <c r="P46964" s="12"/>
      <c r="AB46964"/>
    </row>
    <row r="46965" spans="16:28" x14ac:dyDescent="0.2">
      <c r="P46965" s="12"/>
      <c r="AB46965"/>
    </row>
    <row r="46966" spans="16:28" x14ac:dyDescent="0.2">
      <c r="P46966" s="12"/>
      <c r="AB46966"/>
    </row>
    <row r="46967" spans="16:28" x14ac:dyDescent="0.2">
      <c r="P46967" s="12"/>
      <c r="AB46967"/>
    </row>
    <row r="46968" spans="16:28" x14ac:dyDescent="0.2">
      <c r="P46968" s="12"/>
      <c r="AB46968"/>
    </row>
    <row r="46969" spans="16:28" x14ac:dyDescent="0.2">
      <c r="P46969" s="12"/>
      <c r="AB46969"/>
    </row>
    <row r="46970" spans="16:28" x14ac:dyDescent="0.2">
      <c r="P46970" s="12"/>
      <c r="AB46970"/>
    </row>
    <row r="46971" spans="16:28" x14ac:dyDescent="0.2">
      <c r="P46971" s="12"/>
      <c r="AB46971"/>
    </row>
    <row r="46972" spans="16:28" x14ac:dyDescent="0.2">
      <c r="P46972" s="12"/>
      <c r="AB46972"/>
    </row>
    <row r="46973" spans="16:28" x14ac:dyDescent="0.2">
      <c r="P46973" s="12"/>
      <c r="AB46973"/>
    </row>
    <row r="46974" spans="16:28" x14ac:dyDescent="0.2">
      <c r="P46974" s="12"/>
      <c r="AB46974"/>
    </row>
    <row r="46975" spans="16:28" x14ac:dyDescent="0.2">
      <c r="P46975" s="12"/>
      <c r="AB46975"/>
    </row>
    <row r="46976" spans="16:28" x14ac:dyDescent="0.2">
      <c r="P46976" s="12"/>
      <c r="AB46976"/>
    </row>
    <row r="46977" spans="16:28" x14ac:dyDescent="0.2">
      <c r="P46977" s="12"/>
      <c r="AB46977"/>
    </row>
    <row r="46978" spans="16:28" x14ac:dyDescent="0.2">
      <c r="P46978" s="12"/>
      <c r="AB46978"/>
    </row>
    <row r="46979" spans="16:28" x14ac:dyDescent="0.2">
      <c r="P46979" s="12"/>
      <c r="AB46979"/>
    </row>
    <row r="46980" spans="16:28" x14ac:dyDescent="0.2">
      <c r="P46980" s="12"/>
      <c r="AB46980"/>
    </row>
    <row r="46981" spans="16:28" x14ac:dyDescent="0.2">
      <c r="P46981" s="12"/>
      <c r="AB46981"/>
    </row>
    <row r="46982" spans="16:28" x14ac:dyDescent="0.2">
      <c r="P46982" s="12"/>
      <c r="AB46982"/>
    </row>
    <row r="46983" spans="16:28" x14ac:dyDescent="0.2">
      <c r="P46983" s="12"/>
      <c r="AB46983"/>
    </row>
    <row r="46984" spans="16:28" x14ac:dyDescent="0.2">
      <c r="P46984" s="12"/>
      <c r="AB46984"/>
    </row>
    <row r="46985" spans="16:28" x14ac:dyDescent="0.2">
      <c r="P46985" s="12"/>
      <c r="AB46985"/>
    </row>
    <row r="46986" spans="16:28" x14ac:dyDescent="0.2">
      <c r="P46986" s="12"/>
      <c r="AB46986"/>
    </row>
    <row r="46987" spans="16:28" x14ac:dyDescent="0.2">
      <c r="P46987" s="12"/>
      <c r="AB46987"/>
    </row>
    <row r="46988" spans="16:28" x14ac:dyDescent="0.2">
      <c r="P46988" s="12"/>
      <c r="AB46988"/>
    </row>
    <row r="46989" spans="16:28" x14ac:dyDescent="0.2">
      <c r="P46989" s="12"/>
      <c r="AB46989"/>
    </row>
    <row r="46990" spans="16:28" x14ac:dyDescent="0.2">
      <c r="P46990" s="12"/>
      <c r="AB46990"/>
    </row>
    <row r="46991" spans="16:28" x14ac:dyDescent="0.2">
      <c r="P46991" s="12"/>
      <c r="AB46991"/>
    </row>
    <row r="46992" spans="16:28" x14ac:dyDescent="0.2">
      <c r="P46992" s="12"/>
      <c r="AB46992"/>
    </row>
    <row r="46993" spans="16:28" x14ac:dyDescent="0.2">
      <c r="P46993" s="12"/>
      <c r="AB46993"/>
    </row>
    <row r="46994" spans="16:28" x14ac:dyDescent="0.2">
      <c r="P46994" s="12"/>
      <c r="AB46994"/>
    </row>
    <row r="46995" spans="16:28" x14ac:dyDescent="0.2">
      <c r="P46995" s="12"/>
      <c r="AB46995"/>
    </row>
    <row r="46996" spans="16:28" x14ac:dyDescent="0.2">
      <c r="P46996" s="12"/>
      <c r="AB46996"/>
    </row>
    <row r="46997" spans="16:28" x14ac:dyDescent="0.2">
      <c r="P46997" s="12"/>
      <c r="AB46997"/>
    </row>
    <row r="46998" spans="16:28" x14ac:dyDescent="0.2">
      <c r="P46998" s="12"/>
      <c r="AB46998"/>
    </row>
    <row r="46999" spans="16:28" x14ac:dyDescent="0.2">
      <c r="P46999" s="12"/>
      <c r="AB46999"/>
    </row>
    <row r="47000" spans="16:28" x14ac:dyDescent="0.2">
      <c r="P47000" s="12"/>
      <c r="AB47000"/>
    </row>
    <row r="47001" spans="16:28" x14ac:dyDescent="0.2">
      <c r="P47001" s="12"/>
      <c r="AB47001"/>
    </row>
    <row r="47002" spans="16:28" x14ac:dyDescent="0.2">
      <c r="P47002" s="12"/>
      <c r="AB47002"/>
    </row>
    <row r="47003" spans="16:28" x14ac:dyDescent="0.2">
      <c r="P47003" s="12"/>
      <c r="AB47003"/>
    </row>
    <row r="47004" spans="16:28" x14ac:dyDescent="0.2">
      <c r="P47004" s="12"/>
      <c r="AB47004"/>
    </row>
    <row r="47005" spans="16:28" x14ac:dyDescent="0.2">
      <c r="P47005" s="12"/>
      <c r="AB47005"/>
    </row>
    <row r="47006" spans="16:28" x14ac:dyDescent="0.2">
      <c r="P47006" s="12"/>
      <c r="AB47006"/>
    </row>
    <row r="47007" spans="16:28" x14ac:dyDescent="0.2">
      <c r="P47007" s="12"/>
      <c r="AB47007"/>
    </row>
    <row r="47008" spans="16:28" x14ac:dyDescent="0.2">
      <c r="P47008" s="12"/>
      <c r="AB47008"/>
    </row>
    <row r="47009" spans="16:28" x14ac:dyDescent="0.2">
      <c r="P47009" s="12"/>
      <c r="AB47009"/>
    </row>
    <row r="47010" spans="16:28" x14ac:dyDescent="0.2">
      <c r="P47010" s="12"/>
      <c r="AB47010"/>
    </row>
    <row r="47011" spans="16:28" x14ac:dyDescent="0.2">
      <c r="P47011" s="12"/>
      <c r="AB47011"/>
    </row>
    <row r="47012" spans="16:28" x14ac:dyDescent="0.2">
      <c r="P47012" s="12"/>
      <c r="AB47012"/>
    </row>
    <row r="47013" spans="16:28" x14ac:dyDescent="0.2">
      <c r="P47013" s="12"/>
      <c r="AB47013"/>
    </row>
    <row r="47014" spans="16:28" x14ac:dyDescent="0.2">
      <c r="P47014" s="12"/>
      <c r="AB47014"/>
    </row>
    <row r="47015" spans="16:28" x14ac:dyDescent="0.2">
      <c r="P47015" s="12"/>
      <c r="AB47015"/>
    </row>
    <row r="47016" spans="16:28" x14ac:dyDescent="0.2">
      <c r="P47016" s="12"/>
      <c r="AB47016"/>
    </row>
    <row r="47017" spans="16:28" x14ac:dyDescent="0.2">
      <c r="P47017" s="12"/>
      <c r="AB47017"/>
    </row>
    <row r="47018" spans="16:28" x14ac:dyDescent="0.2">
      <c r="P47018" s="12"/>
      <c r="AB47018"/>
    </row>
    <row r="47019" spans="16:28" x14ac:dyDescent="0.2">
      <c r="P47019" s="12"/>
      <c r="AB47019"/>
    </row>
    <row r="47020" spans="16:28" x14ac:dyDescent="0.2">
      <c r="P47020" s="12"/>
      <c r="AB47020"/>
    </row>
    <row r="47021" spans="16:28" x14ac:dyDescent="0.2">
      <c r="P47021" s="12"/>
      <c r="AB47021"/>
    </row>
    <row r="47022" spans="16:28" x14ac:dyDescent="0.2">
      <c r="P47022" s="12"/>
      <c r="AB47022"/>
    </row>
    <row r="47023" spans="16:28" x14ac:dyDescent="0.2">
      <c r="P47023" s="12"/>
      <c r="AB47023"/>
    </row>
    <row r="47024" spans="16:28" x14ac:dyDescent="0.2">
      <c r="P47024" s="12"/>
      <c r="AB47024"/>
    </row>
    <row r="47025" spans="16:28" x14ac:dyDescent="0.2">
      <c r="P47025" s="12"/>
      <c r="AB47025"/>
    </row>
    <row r="47026" spans="16:28" x14ac:dyDescent="0.2">
      <c r="P47026" s="12"/>
      <c r="AB47026"/>
    </row>
    <row r="47027" spans="16:28" x14ac:dyDescent="0.2">
      <c r="P47027" s="12"/>
      <c r="AB47027"/>
    </row>
    <row r="47028" spans="16:28" x14ac:dyDescent="0.2">
      <c r="P47028" s="12"/>
      <c r="AB47028"/>
    </row>
    <row r="47029" spans="16:28" x14ac:dyDescent="0.2">
      <c r="P47029" s="12"/>
      <c r="AB47029"/>
    </row>
    <row r="47030" spans="16:28" x14ac:dyDescent="0.2">
      <c r="P47030" s="12"/>
      <c r="AB47030"/>
    </row>
    <row r="47031" spans="16:28" x14ac:dyDescent="0.2">
      <c r="P47031" s="12"/>
      <c r="AB47031"/>
    </row>
    <row r="47032" spans="16:28" x14ac:dyDescent="0.2">
      <c r="P47032" s="12"/>
      <c r="AB47032"/>
    </row>
    <row r="47033" spans="16:28" x14ac:dyDescent="0.2">
      <c r="P47033" s="12"/>
      <c r="AB47033"/>
    </row>
    <row r="47034" spans="16:28" x14ac:dyDescent="0.2">
      <c r="P47034" s="12"/>
      <c r="AB47034"/>
    </row>
    <row r="47035" spans="16:28" x14ac:dyDescent="0.2">
      <c r="P47035" s="12"/>
      <c r="AB47035"/>
    </row>
    <row r="47036" spans="16:28" x14ac:dyDescent="0.2">
      <c r="P47036" s="12"/>
      <c r="AB47036"/>
    </row>
    <row r="47037" spans="16:28" x14ac:dyDescent="0.2">
      <c r="P47037" s="12"/>
      <c r="AB47037"/>
    </row>
    <row r="47038" spans="16:28" x14ac:dyDescent="0.2">
      <c r="P47038" s="12"/>
      <c r="AB47038"/>
    </row>
    <row r="47039" spans="16:28" x14ac:dyDescent="0.2">
      <c r="P47039" s="12"/>
      <c r="AB47039"/>
    </row>
    <row r="47040" spans="16:28" x14ac:dyDescent="0.2">
      <c r="P47040" s="12"/>
      <c r="AB47040"/>
    </row>
    <row r="47041" spans="16:28" x14ac:dyDescent="0.2">
      <c r="P47041" s="12"/>
      <c r="AB47041"/>
    </row>
    <row r="47042" spans="16:28" x14ac:dyDescent="0.2">
      <c r="P47042" s="12"/>
      <c r="AB47042"/>
    </row>
    <row r="47043" spans="16:28" x14ac:dyDescent="0.2">
      <c r="P47043" s="12"/>
      <c r="AB47043"/>
    </row>
    <row r="47044" spans="16:28" x14ac:dyDescent="0.2">
      <c r="P47044" s="12"/>
      <c r="AB47044"/>
    </row>
    <row r="47045" spans="16:28" x14ac:dyDescent="0.2">
      <c r="P47045" s="12"/>
      <c r="AB47045"/>
    </row>
    <row r="47046" spans="16:28" x14ac:dyDescent="0.2">
      <c r="P47046" s="12"/>
      <c r="AB47046"/>
    </row>
    <row r="47047" spans="16:28" x14ac:dyDescent="0.2">
      <c r="P47047" s="12"/>
      <c r="AB47047"/>
    </row>
    <row r="47048" spans="16:28" x14ac:dyDescent="0.2">
      <c r="P47048" s="12"/>
      <c r="AB47048"/>
    </row>
    <row r="47049" spans="16:28" x14ac:dyDescent="0.2">
      <c r="P47049" s="12"/>
      <c r="AB47049"/>
    </row>
    <row r="47050" spans="16:28" x14ac:dyDescent="0.2">
      <c r="P47050" s="12"/>
      <c r="AB47050"/>
    </row>
    <row r="47051" spans="16:28" x14ac:dyDescent="0.2">
      <c r="P47051" s="12"/>
      <c r="AB47051"/>
    </row>
    <row r="47052" spans="16:28" x14ac:dyDescent="0.2">
      <c r="P47052" s="12"/>
      <c r="AB47052"/>
    </row>
    <row r="47053" spans="16:28" x14ac:dyDescent="0.2">
      <c r="P47053" s="12"/>
      <c r="AB47053"/>
    </row>
    <row r="47054" spans="16:28" x14ac:dyDescent="0.2">
      <c r="P47054" s="12"/>
      <c r="AB47054"/>
    </row>
    <row r="47055" spans="16:28" x14ac:dyDescent="0.2">
      <c r="P47055" s="12"/>
      <c r="AB47055"/>
    </row>
    <row r="47056" spans="16:28" x14ac:dyDescent="0.2">
      <c r="P47056" s="12"/>
      <c r="AB47056"/>
    </row>
    <row r="47057" spans="16:28" x14ac:dyDescent="0.2">
      <c r="P47057" s="12"/>
      <c r="AB47057"/>
    </row>
    <row r="47058" spans="16:28" x14ac:dyDescent="0.2">
      <c r="P47058" s="12"/>
      <c r="AB47058"/>
    </row>
    <row r="47059" spans="16:28" x14ac:dyDescent="0.2">
      <c r="P47059" s="12"/>
      <c r="AB47059"/>
    </row>
    <row r="47060" spans="16:28" x14ac:dyDescent="0.2">
      <c r="P47060" s="12"/>
      <c r="AB47060"/>
    </row>
    <row r="47061" spans="16:28" x14ac:dyDescent="0.2">
      <c r="P47061" s="12"/>
      <c r="AB47061"/>
    </row>
    <row r="47062" spans="16:28" x14ac:dyDescent="0.2">
      <c r="P47062" s="12"/>
      <c r="AB47062"/>
    </row>
    <row r="47063" spans="16:28" x14ac:dyDescent="0.2">
      <c r="P47063" s="12"/>
      <c r="AB47063"/>
    </row>
    <row r="47064" spans="16:28" x14ac:dyDescent="0.2">
      <c r="P47064" s="12"/>
      <c r="AB47064"/>
    </row>
    <row r="47065" spans="16:28" x14ac:dyDescent="0.2">
      <c r="P47065" s="12"/>
      <c r="AB47065"/>
    </row>
    <row r="47066" spans="16:28" x14ac:dyDescent="0.2">
      <c r="P47066" s="12"/>
      <c r="AB47066"/>
    </row>
    <row r="47067" spans="16:28" x14ac:dyDescent="0.2">
      <c r="P47067" s="12"/>
      <c r="AB47067"/>
    </row>
    <row r="47068" spans="16:28" x14ac:dyDescent="0.2">
      <c r="P47068" s="12"/>
      <c r="AB47068"/>
    </row>
    <row r="47069" spans="16:28" x14ac:dyDescent="0.2">
      <c r="P47069" s="12"/>
      <c r="AB47069"/>
    </row>
    <row r="47070" spans="16:28" x14ac:dyDescent="0.2">
      <c r="P47070" s="12"/>
      <c r="AB47070"/>
    </row>
    <row r="47071" spans="16:28" x14ac:dyDescent="0.2">
      <c r="P47071" s="12"/>
      <c r="AB47071"/>
    </row>
    <row r="47072" spans="16:28" x14ac:dyDescent="0.2">
      <c r="P47072" s="12"/>
      <c r="AB47072"/>
    </row>
    <row r="47073" spans="16:28" x14ac:dyDescent="0.2">
      <c r="P47073" s="12"/>
      <c r="AB47073"/>
    </row>
    <row r="47074" spans="16:28" x14ac:dyDescent="0.2">
      <c r="P47074" s="12"/>
      <c r="AB47074"/>
    </row>
    <row r="47075" spans="16:28" x14ac:dyDescent="0.2">
      <c r="P47075" s="12"/>
      <c r="AB47075"/>
    </row>
    <row r="47076" spans="16:28" x14ac:dyDescent="0.2">
      <c r="P47076" s="12"/>
      <c r="AB47076"/>
    </row>
    <row r="47077" spans="16:28" x14ac:dyDescent="0.2">
      <c r="P47077" s="12"/>
      <c r="AB47077"/>
    </row>
    <row r="47078" spans="16:28" x14ac:dyDescent="0.2">
      <c r="P47078" s="12"/>
      <c r="AB47078"/>
    </row>
    <row r="47079" spans="16:28" x14ac:dyDescent="0.2">
      <c r="P47079" s="12"/>
      <c r="AB47079"/>
    </row>
    <row r="47080" spans="16:28" x14ac:dyDescent="0.2">
      <c r="P47080" s="12"/>
      <c r="AB47080"/>
    </row>
    <row r="47081" spans="16:28" x14ac:dyDescent="0.2">
      <c r="P47081" s="12"/>
      <c r="AB47081"/>
    </row>
    <row r="47082" spans="16:28" x14ac:dyDescent="0.2">
      <c r="P47082" s="12"/>
      <c r="AB47082"/>
    </row>
    <row r="47083" spans="16:28" x14ac:dyDescent="0.2">
      <c r="P47083" s="12"/>
      <c r="AB47083"/>
    </row>
    <row r="47084" spans="16:28" x14ac:dyDescent="0.2">
      <c r="P47084" s="12"/>
      <c r="AB47084"/>
    </row>
    <row r="47085" spans="16:28" x14ac:dyDescent="0.2">
      <c r="P47085" s="12"/>
      <c r="AB47085"/>
    </row>
    <row r="47086" spans="16:28" x14ac:dyDescent="0.2">
      <c r="P47086" s="12"/>
      <c r="AB47086"/>
    </row>
    <row r="47087" spans="16:28" x14ac:dyDescent="0.2">
      <c r="P47087" s="12"/>
      <c r="AB47087"/>
    </row>
    <row r="47088" spans="16:28" x14ac:dyDescent="0.2">
      <c r="P47088" s="12"/>
      <c r="AB47088"/>
    </row>
    <row r="47089" spans="16:28" x14ac:dyDescent="0.2">
      <c r="P47089" s="12"/>
      <c r="AB47089"/>
    </row>
    <row r="47090" spans="16:28" x14ac:dyDescent="0.2">
      <c r="P47090" s="12"/>
      <c r="AB47090"/>
    </row>
    <row r="47091" spans="16:28" x14ac:dyDescent="0.2">
      <c r="P47091" s="12"/>
      <c r="AB47091"/>
    </row>
    <row r="47092" spans="16:28" x14ac:dyDescent="0.2">
      <c r="P47092" s="12"/>
      <c r="AB47092"/>
    </row>
    <row r="47093" spans="16:28" x14ac:dyDescent="0.2">
      <c r="P47093" s="12"/>
      <c r="AB47093"/>
    </row>
    <row r="47094" spans="16:28" x14ac:dyDescent="0.2">
      <c r="P47094" s="12"/>
      <c r="AB47094"/>
    </row>
    <row r="47095" spans="16:28" x14ac:dyDescent="0.2">
      <c r="P47095" s="12"/>
      <c r="AB47095"/>
    </row>
    <row r="47096" spans="16:28" x14ac:dyDescent="0.2">
      <c r="P47096" s="12"/>
      <c r="AB47096"/>
    </row>
    <row r="47097" spans="16:28" x14ac:dyDescent="0.2">
      <c r="P47097" s="12"/>
      <c r="AB47097"/>
    </row>
    <row r="47098" spans="16:28" x14ac:dyDescent="0.2">
      <c r="P47098" s="12"/>
      <c r="AB47098"/>
    </row>
    <row r="47099" spans="16:28" x14ac:dyDescent="0.2">
      <c r="P47099" s="12"/>
      <c r="AB47099"/>
    </row>
    <row r="47100" spans="16:28" x14ac:dyDescent="0.2">
      <c r="P47100" s="12"/>
      <c r="AB47100"/>
    </row>
    <row r="47101" spans="16:28" x14ac:dyDescent="0.2">
      <c r="P47101" s="12"/>
      <c r="AB47101"/>
    </row>
    <row r="47102" spans="16:28" x14ac:dyDescent="0.2">
      <c r="P47102" s="12"/>
      <c r="AB47102"/>
    </row>
    <row r="47103" spans="16:28" x14ac:dyDescent="0.2">
      <c r="P47103" s="12"/>
      <c r="AB47103"/>
    </row>
    <row r="47104" spans="16:28" x14ac:dyDescent="0.2">
      <c r="P47104" s="12"/>
      <c r="AB47104"/>
    </row>
    <row r="47105" spans="16:28" x14ac:dyDescent="0.2">
      <c r="P47105" s="12"/>
      <c r="AB47105"/>
    </row>
    <row r="47106" spans="16:28" x14ac:dyDescent="0.2">
      <c r="P47106" s="12"/>
      <c r="AB47106"/>
    </row>
    <row r="47107" spans="16:28" x14ac:dyDescent="0.2">
      <c r="P47107" s="12"/>
      <c r="AB47107"/>
    </row>
    <row r="47108" spans="16:28" x14ac:dyDescent="0.2">
      <c r="P47108" s="12"/>
      <c r="AB47108"/>
    </row>
    <row r="47109" spans="16:28" x14ac:dyDescent="0.2">
      <c r="P47109" s="12"/>
      <c r="AB47109"/>
    </row>
    <row r="47110" spans="16:28" x14ac:dyDescent="0.2">
      <c r="P47110" s="12"/>
      <c r="AB47110"/>
    </row>
    <row r="47111" spans="16:28" x14ac:dyDescent="0.2">
      <c r="P47111" s="12"/>
      <c r="AB47111"/>
    </row>
    <row r="47112" spans="16:28" x14ac:dyDescent="0.2">
      <c r="P47112" s="12"/>
      <c r="AB47112"/>
    </row>
    <row r="47113" spans="16:28" x14ac:dyDescent="0.2">
      <c r="P47113" s="12"/>
      <c r="AB47113"/>
    </row>
    <row r="47114" spans="16:28" x14ac:dyDescent="0.2">
      <c r="P47114" s="12"/>
      <c r="AB47114"/>
    </row>
    <row r="47115" spans="16:28" x14ac:dyDescent="0.2">
      <c r="P47115" s="12"/>
      <c r="AB47115"/>
    </row>
    <row r="47116" spans="16:28" x14ac:dyDescent="0.2">
      <c r="P47116" s="12"/>
      <c r="AB47116"/>
    </row>
    <row r="47117" spans="16:28" x14ac:dyDescent="0.2">
      <c r="P47117" s="12"/>
      <c r="AB47117"/>
    </row>
    <row r="47118" spans="16:28" x14ac:dyDescent="0.2">
      <c r="P47118" s="12"/>
      <c r="AB47118"/>
    </row>
    <row r="47119" spans="16:28" x14ac:dyDescent="0.2">
      <c r="P47119" s="12"/>
      <c r="AB47119"/>
    </row>
    <row r="47120" spans="16:28" x14ac:dyDescent="0.2">
      <c r="P47120" s="12"/>
      <c r="AB47120"/>
    </row>
    <row r="47121" spans="16:28" x14ac:dyDescent="0.2">
      <c r="P47121" s="12"/>
      <c r="AB47121"/>
    </row>
    <row r="47122" spans="16:28" x14ac:dyDescent="0.2">
      <c r="P47122" s="12"/>
      <c r="AB47122"/>
    </row>
    <row r="47123" spans="16:28" x14ac:dyDescent="0.2">
      <c r="P47123" s="12"/>
      <c r="AB47123"/>
    </row>
    <row r="47124" spans="16:28" x14ac:dyDescent="0.2">
      <c r="P47124" s="12"/>
      <c r="AB47124"/>
    </row>
    <row r="47125" spans="16:28" x14ac:dyDescent="0.2">
      <c r="P47125" s="12"/>
      <c r="AB47125"/>
    </row>
    <row r="47126" spans="16:28" x14ac:dyDescent="0.2">
      <c r="P47126" s="12"/>
      <c r="AB47126"/>
    </row>
    <row r="47127" spans="16:28" x14ac:dyDescent="0.2">
      <c r="P47127" s="12"/>
      <c r="AB47127"/>
    </row>
    <row r="47128" spans="16:28" x14ac:dyDescent="0.2">
      <c r="P47128" s="12"/>
      <c r="AB47128"/>
    </row>
    <row r="47129" spans="16:28" x14ac:dyDescent="0.2">
      <c r="P47129" s="12"/>
      <c r="AB47129"/>
    </row>
    <row r="47130" spans="16:28" x14ac:dyDescent="0.2">
      <c r="P47130" s="12"/>
      <c r="AB47130"/>
    </row>
    <row r="47131" spans="16:28" x14ac:dyDescent="0.2">
      <c r="P47131" s="12"/>
      <c r="AB47131"/>
    </row>
    <row r="47132" spans="16:28" x14ac:dyDescent="0.2">
      <c r="P47132" s="12"/>
      <c r="AB47132"/>
    </row>
    <row r="47133" spans="16:28" x14ac:dyDescent="0.2">
      <c r="P47133" s="12"/>
      <c r="AB47133"/>
    </row>
    <row r="47134" spans="16:28" x14ac:dyDescent="0.2">
      <c r="P47134" s="12"/>
      <c r="AB47134"/>
    </row>
    <row r="47135" spans="16:28" x14ac:dyDescent="0.2">
      <c r="P47135" s="12"/>
      <c r="AB47135"/>
    </row>
    <row r="47136" spans="16:28" x14ac:dyDescent="0.2">
      <c r="P47136" s="12"/>
      <c r="AB47136"/>
    </row>
    <row r="47137" spans="16:28" x14ac:dyDescent="0.2">
      <c r="P47137" s="12"/>
      <c r="AB47137"/>
    </row>
    <row r="47138" spans="16:28" x14ac:dyDescent="0.2">
      <c r="P47138" s="12"/>
      <c r="AB47138"/>
    </row>
    <row r="47139" spans="16:28" x14ac:dyDescent="0.2">
      <c r="P47139" s="12"/>
      <c r="AB47139"/>
    </row>
    <row r="47140" spans="16:28" x14ac:dyDescent="0.2">
      <c r="P47140" s="12"/>
      <c r="AB47140"/>
    </row>
    <row r="47141" spans="16:28" x14ac:dyDescent="0.2">
      <c r="P47141" s="12"/>
      <c r="AB47141"/>
    </row>
    <row r="47142" spans="16:28" x14ac:dyDescent="0.2">
      <c r="P47142" s="12"/>
      <c r="AB47142"/>
    </row>
    <row r="47143" spans="16:28" x14ac:dyDescent="0.2">
      <c r="P47143" s="12"/>
      <c r="AB47143"/>
    </row>
    <row r="47144" spans="16:28" x14ac:dyDescent="0.2">
      <c r="P47144" s="12"/>
      <c r="AB47144"/>
    </row>
    <row r="47145" spans="16:28" x14ac:dyDescent="0.2">
      <c r="P47145" s="12"/>
      <c r="AB47145"/>
    </row>
    <row r="47146" spans="16:28" x14ac:dyDescent="0.2">
      <c r="P47146" s="12"/>
      <c r="AB47146"/>
    </row>
    <row r="47147" spans="16:28" x14ac:dyDescent="0.2">
      <c r="P47147" s="12"/>
      <c r="AB47147"/>
    </row>
    <row r="47148" spans="16:28" x14ac:dyDescent="0.2">
      <c r="P47148" s="12"/>
      <c r="AB47148"/>
    </row>
    <row r="47149" spans="16:28" x14ac:dyDescent="0.2">
      <c r="P47149" s="12"/>
      <c r="AB47149"/>
    </row>
    <row r="47150" spans="16:28" x14ac:dyDescent="0.2">
      <c r="P47150" s="12"/>
      <c r="AB47150"/>
    </row>
    <row r="47151" spans="16:28" x14ac:dyDescent="0.2">
      <c r="P47151" s="12"/>
      <c r="AB47151"/>
    </row>
    <row r="47152" spans="16:28" x14ac:dyDescent="0.2">
      <c r="P47152" s="12"/>
      <c r="AB47152"/>
    </row>
    <row r="47153" spans="16:28" x14ac:dyDescent="0.2">
      <c r="P47153" s="12"/>
      <c r="AB47153"/>
    </row>
    <row r="47154" spans="16:28" x14ac:dyDescent="0.2">
      <c r="P47154" s="12"/>
      <c r="AB47154"/>
    </row>
    <row r="47155" spans="16:28" x14ac:dyDescent="0.2">
      <c r="P47155" s="12"/>
      <c r="AB47155"/>
    </row>
    <row r="47156" spans="16:28" x14ac:dyDescent="0.2">
      <c r="P47156" s="12"/>
      <c r="AB47156"/>
    </row>
    <row r="47157" spans="16:28" x14ac:dyDescent="0.2">
      <c r="P47157" s="12"/>
      <c r="AB47157"/>
    </row>
    <row r="47158" spans="16:28" x14ac:dyDescent="0.2">
      <c r="P47158" s="12"/>
      <c r="AB47158"/>
    </row>
    <row r="47159" spans="16:28" x14ac:dyDescent="0.2">
      <c r="P47159" s="12"/>
      <c r="AB47159"/>
    </row>
    <row r="47160" spans="16:28" x14ac:dyDescent="0.2">
      <c r="P47160" s="12"/>
      <c r="AB47160"/>
    </row>
    <row r="47161" spans="16:28" x14ac:dyDescent="0.2">
      <c r="P47161" s="12"/>
      <c r="AB47161"/>
    </row>
    <row r="47162" spans="16:28" x14ac:dyDescent="0.2">
      <c r="P47162" s="12"/>
      <c r="AB47162"/>
    </row>
    <row r="47163" spans="16:28" x14ac:dyDescent="0.2">
      <c r="P47163" s="12"/>
      <c r="AB47163"/>
    </row>
    <row r="47164" spans="16:28" x14ac:dyDescent="0.2">
      <c r="P47164" s="12"/>
      <c r="AB47164"/>
    </row>
    <row r="47165" spans="16:28" x14ac:dyDescent="0.2">
      <c r="P47165" s="12"/>
      <c r="AB47165"/>
    </row>
    <row r="47166" spans="16:28" x14ac:dyDescent="0.2">
      <c r="P47166" s="12"/>
      <c r="AB47166"/>
    </row>
    <row r="47167" spans="16:28" x14ac:dyDescent="0.2">
      <c r="P47167" s="12"/>
      <c r="AB47167"/>
    </row>
    <row r="47168" spans="16:28" x14ac:dyDescent="0.2">
      <c r="P47168" s="12"/>
      <c r="AB47168"/>
    </row>
    <row r="47169" spans="16:28" x14ac:dyDescent="0.2">
      <c r="P47169" s="12"/>
      <c r="AB47169"/>
    </row>
    <row r="47170" spans="16:28" x14ac:dyDescent="0.2">
      <c r="P47170" s="12"/>
      <c r="AB47170"/>
    </row>
    <row r="47171" spans="16:28" x14ac:dyDescent="0.2">
      <c r="P47171" s="12"/>
      <c r="AB47171"/>
    </row>
    <row r="47172" spans="16:28" x14ac:dyDescent="0.2">
      <c r="P47172" s="12"/>
      <c r="AB47172"/>
    </row>
    <row r="47173" spans="16:28" x14ac:dyDescent="0.2">
      <c r="P47173" s="12"/>
      <c r="AB47173"/>
    </row>
    <row r="47174" spans="16:28" x14ac:dyDescent="0.2">
      <c r="P47174" s="12"/>
      <c r="AB47174"/>
    </row>
    <row r="47175" spans="16:28" x14ac:dyDescent="0.2">
      <c r="P47175" s="12"/>
      <c r="AB47175"/>
    </row>
    <row r="47176" spans="16:28" x14ac:dyDescent="0.2">
      <c r="P47176" s="12"/>
      <c r="AB47176"/>
    </row>
    <row r="47177" spans="16:28" x14ac:dyDescent="0.2">
      <c r="P47177" s="12"/>
      <c r="AB47177"/>
    </row>
    <row r="47178" spans="16:28" x14ac:dyDescent="0.2">
      <c r="P47178" s="12"/>
      <c r="AB47178"/>
    </row>
    <row r="47179" spans="16:28" x14ac:dyDescent="0.2">
      <c r="P47179" s="12"/>
      <c r="AB47179"/>
    </row>
    <row r="47180" spans="16:28" x14ac:dyDescent="0.2">
      <c r="P47180" s="12"/>
      <c r="AB47180"/>
    </row>
    <row r="47181" spans="16:28" x14ac:dyDescent="0.2">
      <c r="P47181" s="12"/>
      <c r="AB47181"/>
    </row>
    <row r="47182" spans="16:28" x14ac:dyDescent="0.2">
      <c r="P47182" s="12"/>
      <c r="AB47182"/>
    </row>
    <row r="47183" spans="16:28" x14ac:dyDescent="0.2">
      <c r="P47183" s="12"/>
      <c r="AB47183"/>
    </row>
    <row r="47184" spans="16:28" x14ac:dyDescent="0.2">
      <c r="P47184" s="12"/>
      <c r="AB47184"/>
    </row>
    <row r="47185" spans="16:28" x14ac:dyDescent="0.2">
      <c r="P47185" s="12"/>
      <c r="AB47185"/>
    </row>
    <row r="47186" spans="16:28" x14ac:dyDescent="0.2">
      <c r="P47186" s="12"/>
      <c r="AB47186"/>
    </row>
    <row r="47187" spans="16:28" x14ac:dyDescent="0.2">
      <c r="P47187" s="12"/>
      <c r="AB47187"/>
    </row>
    <row r="47188" spans="16:28" x14ac:dyDescent="0.2">
      <c r="P47188" s="12"/>
      <c r="AB47188"/>
    </row>
    <row r="47189" spans="16:28" x14ac:dyDescent="0.2">
      <c r="P47189" s="12"/>
      <c r="AB47189"/>
    </row>
    <row r="47190" spans="16:28" x14ac:dyDescent="0.2">
      <c r="P47190" s="12"/>
      <c r="AB47190"/>
    </row>
    <row r="47191" spans="16:28" x14ac:dyDescent="0.2">
      <c r="P47191" s="12"/>
      <c r="AB47191"/>
    </row>
    <row r="47192" spans="16:28" x14ac:dyDescent="0.2">
      <c r="P47192" s="12"/>
      <c r="AB47192"/>
    </row>
    <row r="47193" spans="16:28" x14ac:dyDescent="0.2">
      <c r="P47193" s="12"/>
      <c r="AB47193"/>
    </row>
    <row r="47194" spans="16:28" x14ac:dyDescent="0.2">
      <c r="P47194" s="12"/>
      <c r="AB47194"/>
    </row>
    <row r="47195" spans="16:28" x14ac:dyDescent="0.2">
      <c r="P47195" s="12"/>
      <c r="AB47195"/>
    </row>
    <row r="47196" spans="16:28" x14ac:dyDescent="0.2">
      <c r="P47196" s="12"/>
      <c r="AB47196"/>
    </row>
    <row r="47197" spans="16:28" x14ac:dyDescent="0.2">
      <c r="P47197" s="12"/>
      <c r="AB47197"/>
    </row>
    <row r="47198" spans="16:28" x14ac:dyDescent="0.2">
      <c r="P47198" s="12"/>
      <c r="AB47198"/>
    </row>
    <row r="47199" spans="16:28" x14ac:dyDescent="0.2">
      <c r="P47199" s="12"/>
      <c r="AB47199"/>
    </row>
    <row r="47200" spans="16:28" x14ac:dyDescent="0.2">
      <c r="P47200" s="12"/>
      <c r="AB47200"/>
    </row>
    <row r="47201" spans="16:28" x14ac:dyDescent="0.2">
      <c r="P47201" s="12"/>
      <c r="AB47201"/>
    </row>
    <row r="47202" spans="16:28" x14ac:dyDescent="0.2">
      <c r="P47202" s="12"/>
      <c r="AB47202"/>
    </row>
    <row r="47203" spans="16:28" x14ac:dyDescent="0.2">
      <c r="P47203" s="12"/>
      <c r="AB47203"/>
    </row>
    <row r="47204" spans="16:28" x14ac:dyDescent="0.2">
      <c r="P47204" s="12"/>
      <c r="AB47204"/>
    </row>
    <row r="47205" spans="16:28" x14ac:dyDescent="0.2">
      <c r="P47205" s="12"/>
      <c r="AB47205"/>
    </row>
    <row r="47206" spans="16:28" x14ac:dyDescent="0.2">
      <c r="P47206" s="12"/>
      <c r="AB47206"/>
    </row>
    <row r="47207" spans="16:28" x14ac:dyDescent="0.2">
      <c r="P47207" s="12"/>
      <c r="AB47207"/>
    </row>
    <row r="47208" spans="16:28" x14ac:dyDescent="0.2">
      <c r="P47208" s="12"/>
      <c r="AB47208"/>
    </row>
    <row r="47209" spans="16:28" x14ac:dyDescent="0.2">
      <c r="P47209" s="12"/>
      <c r="AB47209"/>
    </row>
    <row r="47210" spans="16:28" x14ac:dyDescent="0.2">
      <c r="P47210" s="12"/>
      <c r="AB47210"/>
    </row>
    <row r="47211" spans="16:28" x14ac:dyDescent="0.2">
      <c r="P47211" s="12"/>
      <c r="AB47211"/>
    </row>
    <row r="47212" spans="16:28" x14ac:dyDescent="0.2">
      <c r="P47212" s="12"/>
      <c r="AB47212"/>
    </row>
    <row r="47213" spans="16:28" x14ac:dyDescent="0.2">
      <c r="P47213" s="12"/>
      <c r="AB47213"/>
    </row>
    <row r="47214" spans="16:28" x14ac:dyDescent="0.2">
      <c r="P47214" s="12"/>
      <c r="AB47214"/>
    </row>
    <row r="47215" spans="16:28" x14ac:dyDescent="0.2">
      <c r="P47215" s="12"/>
      <c r="AB47215"/>
    </row>
    <row r="47216" spans="16:28" x14ac:dyDescent="0.2">
      <c r="P47216" s="12"/>
      <c r="AB47216"/>
    </row>
    <row r="47217" spans="16:28" x14ac:dyDescent="0.2">
      <c r="P47217" s="12"/>
      <c r="AB47217"/>
    </row>
    <row r="47218" spans="16:28" x14ac:dyDescent="0.2">
      <c r="P47218" s="12"/>
      <c r="AB47218"/>
    </row>
    <row r="47219" spans="16:28" x14ac:dyDescent="0.2">
      <c r="P47219" s="12"/>
      <c r="AB47219"/>
    </row>
    <row r="47220" spans="16:28" x14ac:dyDescent="0.2">
      <c r="P47220" s="12"/>
      <c r="AB47220"/>
    </row>
    <row r="47221" spans="16:28" x14ac:dyDescent="0.2">
      <c r="P47221" s="12"/>
      <c r="AB47221"/>
    </row>
    <row r="47222" spans="16:28" x14ac:dyDescent="0.2">
      <c r="P47222" s="12"/>
      <c r="AB47222"/>
    </row>
    <row r="47223" spans="16:28" x14ac:dyDescent="0.2">
      <c r="P47223" s="12"/>
      <c r="AB47223"/>
    </row>
    <row r="47224" spans="16:28" x14ac:dyDescent="0.2">
      <c r="P47224" s="12"/>
      <c r="AB47224"/>
    </row>
    <row r="47225" spans="16:28" x14ac:dyDescent="0.2">
      <c r="P47225" s="12"/>
      <c r="AB47225"/>
    </row>
    <row r="47226" spans="16:28" x14ac:dyDescent="0.2">
      <c r="P47226" s="12"/>
      <c r="AB47226"/>
    </row>
    <row r="47227" spans="16:28" x14ac:dyDescent="0.2">
      <c r="P47227" s="12"/>
      <c r="AB47227"/>
    </row>
    <row r="47228" spans="16:28" x14ac:dyDescent="0.2">
      <c r="P47228" s="12"/>
      <c r="AB47228"/>
    </row>
    <row r="47229" spans="16:28" x14ac:dyDescent="0.2">
      <c r="P47229" s="12"/>
      <c r="AB47229"/>
    </row>
    <row r="47230" spans="16:28" x14ac:dyDescent="0.2">
      <c r="P47230" s="12"/>
      <c r="AB47230"/>
    </row>
    <row r="47231" spans="16:28" x14ac:dyDescent="0.2">
      <c r="P47231" s="12"/>
      <c r="AB47231"/>
    </row>
    <row r="47232" spans="16:28" x14ac:dyDescent="0.2">
      <c r="P47232" s="12"/>
      <c r="AB47232"/>
    </row>
    <row r="47233" spans="16:28" x14ac:dyDescent="0.2">
      <c r="P47233" s="12"/>
      <c r="AB47233"/>
    </row>
    <row r="47234" spans="16:28" x14ac:dyDescent="0.2">
      <c r="P47234" s="12"/>
      <c r="AB47234"/>
    </row>
    <row r="47235" spans="16:28" x14ac:dyDescent="0.2">
      <c r="P47235" s="12"/>
      <c r="AB47235"/>
    </row>
    <row r="47236" spans="16:28" x14ac:dyDescent="0.2">
      <c r="P47236" s="12"/>
      <c r="AB47236"/>
    </row>
    <row r="47237" spans="16:28" x14ac:dyDescent="0.2">
      <c r="P47237" s="12"/>
      <c r="AB47237"/>
    </row>
    <row r="47238" spans="16:28" x14ac:dyDescent="0.2">
      <c r="P47238" s="12"/>
      <c r="AB47238"/>
    </row>
    <row r="47239" spans="16:28" x14ac:dyDescent="0.2">
      <c r="P47239" s="12"/>
      <c r="AB47239"/>
    </row>
    <row r="47240" spans="16:28" x14ac:dyDescent="0.2">
      <c r="P47240" s="12"/>
      <c r="AB47240"/>
    </row>
    <row r="47241" spans="16:28" x14ac:dyDescent="0.2">
      <c r="P47241" s="12"/>
      <c r="AB47241"/>
    </row>
    <row r="47242" spans="16:28" x14ac:dyDescent="0.2">
      <c r="P47242" s="12"/>
      <c r="AB47242"/>
    </row>
    <row r="47243" spans="16:28" x14ac:dyDescent="0.2">
      <c r="P47243" s="12"/>
      <c r="AB47243"/>
    </row>
    <row r="47244" spans="16:28" x14ac:dyDescent="0.2">
      <c r="P47244" s="12"/>
      <c r="AB47244"/>
    </row>
    <row r="47245" spans="16:28" x14ac:dyDescent="0.2">
      <c r="P47245" s="12"/>
      <c r="AB47245"/>
    </row>
    <row r="47246" spans="16:28" x14ac:dyDescent="0.2">
      <c r="P47246" s="12"/>
      <c r="AB47246"/>
    </row>
    <row r="47247" spans="16:28" x14ac:dyDescent="0.2">
      <c r="P47247" s="12"/>
      <c r="AB47247"/>
    </row>
    <row r="47248" spans="16:28" x14ac:dyDescent="0.2">
      <c r="P47248" s="12"/>
      <c r="AB47248"/>
    </row>
    <row r="47249" spans="16:28" x14ac:dyDescent="0.2">
      <c r="P47249" s="12"/>
      <c r="AB47249"/>
    </row>
    <row r="47250" spans="16:28" x14ac:dyDescent="0.2">
      <c r="P47250" s="12"/>
      <c r="AB47250"/>
    </row>
    <row r="47251" spans="16:28" x14ac:dyDescent="0.2">
      <c r="P47251" s="12"/>
      <c r="AB47251"/>
    </row>
    <row r="47252" spans="16:28" x14ac:dyDescent="0.2">
      <c r="P47252" s="12"/>
      <c r="AB47252"/>
    </row>
    <row r="47253" spans="16:28" x14ac:dyDescent="0.2">
      <c r="P47253" s="12"/>
      <c r="AB47253"/>
    </row>
    <row r="47254" spans="16:28" x14ac:dyDescent="0.2">
      <c r="P47254" s="12"/>
      <c r="AB47254"/>
    </row>
    <row r="47255" spans="16:28" x14ac:dyDescent="0.2">
      <c r="P47255" s="12"/>
      <c r="AB47255"/>
    </row>
    <row r="47256" spans="16:28" x14ac:dyDescent="0.2">
      <c r="P47256" s="12"/>
      <c r="AB47256"/>
    </row>
    <row r="47257" spans="16:28" x14ac:dyDescent="0.2">
      <c r="P47257" s="12"/>
      <c r="AB47257"/>
    </row>
    <row r="47258" spans="16:28" x14ac:dyDescent="0.2">
      <c r="P47258" s="12"/>
      <c r="AB47258"/>
    </row>
    <row r="47259" spans="16:28" x14ac:dyDescent="0.2">
      <c r="P47259" s="12"/>
      <c r="AB47259"/>
    </row>
    <row r="47260" spans="16:28" x14ac:dyDescent="0.2">
      <c r="P47260" s="12"/>
      <c r="AB47260"/>
    </row>
    <row r="47261" spans="16:28" x14ac:dyDescent="0.2">
      <c r="P47261" s="12"/>
      <c r="AB47261"/>
    </row>
    <row r="47262" spans="16:28" x14ac:dyDescent="0.2">
      <c r="P47262" s="12"/>
      <c r="AB47262"/>
    </row>
    <row r="47263" spans="16:28" x14ac:dyDescent="0.2">
      <c r="P47263" s="12"/>
      <c r="AB47263"/>
    </row>
    <row r="47264" spans="16:28" x14ac:dyDescent="0.2">
      <c r="P47264" s="12"/>
      <c r="AB47264"/>
    </row>
    <row r="47265" spans="16:28" x14ac:dyDescent="0.2">
      <c r="P47265" s="12"/>
      <c r="AB47265"/>
    </row>
    <row r="47266" spans="16:28" x14ac:dyDescent="0.2">
      <c r="P47266" s="12"/>
      <c r="AB47266"/>
    </row>
    <row r="47267" spans="16:28" x14ac:dyDescent="0.2">
      <c r="P47267" s="12"/>
      <c r="AB47267"/>
    </row>
    <row r="47268" spans="16:28" x14ac:dyDescent="0.2">
      <c r="P47268" s="12"/>
      <c r="AB47268"/>
    </row>
    <row r="47269" spans="16:28" x14ac:dyDescent="0.2">
      <c r="P47269" s="12"/>
      <c r="AB47269"/>
    </row>
    <row r="47270" spans="16:28" x14ac:dyDescent="0.2">
      <c r="P47270" s="12"/>
      <c r="AB47270"/>
    </row>
    <row r="47271" spans="16:28" x14ac:dyDescent="0.2">
      <c r="P47271" s="12"/>
      <c r="AB47271"/>
    </row>
    <row r="47272" spans="16:28" x14ac:dyDescent="0.2">
      <c r="P47272" s="12"/>
      <c r="AB47272"/>
    </row>
    <row r="47273" spans="16:28" x14ac:dyDescent="0.2">
      <c r="P47273" s="12"/>
      <c r="AB47273"/>
    </row>
    <row r="47274" spans="16:28" x14ac:dyDescent="0.2">
      <c r="P47274" s="12"/>
      <c r="AB47274"/>
    </row>
    <row r="47275" spans="16:28" x14ac:dyDescent="0.2">
      <c r="P47275" s="12"/>
      <c r="AB47275"/>
    </row>
    <row r="47276" spans="16:28" x14ac:dyDescent="0.2">
      <c r="P47276" s="12"/>
      <c r="AB47276"/>
    </row>
    <row r="47277" spans="16:28" x14ac:dyDescent="0.2">
      <c r="P47277" s="12"/>
      <c r="AB47277"/>
    </row>
    <row r="47278" spans="16:28" x14ac:dyDescent="0.2">
      <c r="P47278" s="12"/>
      <c r="AB47278"/>
    </row>
    <row r="47279" spans="16:28" x14ac:dyDescent="0.2">
      <c r="P47279" s="12"/>
      <c r="AB47279"/>
    </row>
    <row r="47280" spans="16:28" x14ac:dyDescent="0.2">
      <c r="P47280" s="12"/>
      <c r="AB47280"/>
    </row>
    <row r="47281" spans="16:28" x14ac:dyDescent="0.2">
      <c r="P47281" s="12"/>
      <c r="AB47281"/>
    </row>
    <row r="47282" spans="16:28" x14ac:dyDescent="0.2">
      <c r="P47282" s="12"/>
      <c r="AB47282"/>
    </row>
    <row r="47283" spans="16:28" x14ac:dyDescent="0.2">
      <c r="P47283" s="12"/>
      <c r="AB47283"/>
    </row>
    <row r="47284" spans="16:28" x14ac:dyDescent="0.2">
      <c r="P47284" s="12"/>
      <c r="AB47284"/>
    </row>
    <row r="47285" spans="16:28" x14ac:dyDescent="0.2">
      <c r="P47285" s="12"/>
      <c r="AB47285"/>
    </row>
    <row r="47286" spans="16:28" x14ac:dyDescent="0.2">
      <c r="P47286" s="12"/>
      <c r="AB47286"/>
    </row>
    <row r="47287" spans="16:28" x14ac:dyDescent="0.2">
      <c r="P47287" s="12"/>
      <c r="AB47287"/>
    </row>
    <row r="47288" spans="16:28" x14ac:dyDescent="0.2">
      <c r="P47288" s="12"/>
      <c r="AB47288"/>
    </row>
    <row r="47289" spans="16:28" x14ac:dyDescent="0.2">
      <c r="P47289" s="12"/>
      <c r="AB47289"/>
    </row>
    <row r="47290" spans="16:28" x14ac:dyDescent="0.2">
      <c r="P47290" s="12"/>
      <c r="AB47290"/>
    </row>
    <row r="47291" spans="16:28" x14ac:dyDescent="0.2">
      <c r="P47291" s="12"/>
      <c r="AB47291"/>
    </row>
    <row r="47292" spans="16:28" x14ac:dyDescent="0.2">
      <c r="P47292" s="12"/>
      <c r="AB47292"/>
    </row>
    <row r="47293" spans="16:28" x14ac:dyDescent="0.2">
      <c r="P47293" s="12"/>
      <c r="AB47293"/>
    </row>
    <row r="47294" spans="16:28" x14ac:dyDescent="0.2">
      <c r="P47294" s="12"/>
      <c r="AB47294"/>
    </row>
    <row r="47295" spans="16:28" x14ac:dyDescent="0.2">
      <c r="P47295" s="12"/>
      <c r="AB47295"/>
    </row>
    <row r="47296" spans="16:28" x14ac:dyDescent="0.2">
      <c r="P47296" s="12"/>
      <c r="AB47296"/>
    </row>
    <row r="47297" spans="16:28" x14ac:dyDescent="0.2">
      <c r="P47297" s="12"/>
      <c r="AB47297"/>
    </row>
    <row r="47298" spans="16:28" x14ac:dyDescent="0.2">
      <c r="P47298" s="12"/>
      <c r="AB47298"/>
    </row>
    <row r="47299" spans="16:28" x14ac:dyDescent="0.2">
      <c r="P47299" s="12"/>
      <c r="AB47299"/>
    </row>
    <row r="47300" spans="16:28" x14ac:dyDescent="0.2">
      <c r="P47300" s="12"/>
      <c r="AB47300"/>
    </row>
    <row r="47301" spans="16:28" x14ac:dyDescent="0.2">
      <c r="P47301" s="12"/>
      <c r="AB47301"/>
    </row>
    <row r="47302" spans="16:28" x14ac:dyDescent="0.2">
      <c r="P47302" s="12"/>
      <c r="AB47302"/>
    </row>
    <row r="47303" spans="16:28" x14ac:dyDescent="0.2">
      <c r="P47303" s="12"/>
      <c r="AB47303"/>
    </row>
    <row r="47304" spans="16:28" x14ac:dyDescent="0.2">
      <c r="P47304" s="12"/>
      <c r="AB47304"/>
    </row>
    <row r="47305" spans="16:28" x14ac:dyDescent="0.2">
      <c r="P47305" s="12"/>
      <c r="AB47305"/>
    </row>
    <row r="47306" spans="16:28" x14ac:dyDescent="0.2">
      <c r="P47306" s="12"/>
      <c r="AB47306"/>
    </row>
    <row r="47307" spans="16:28" x14ac:dyDescent="0.2">
      <c r="P47307" s="12"/>
      <c r="AB47307"/>
    </row>
    <row r="47308" spans="16:28" x14ac:dyDescent="0.2">
      <c r="P47308" s="12"/>
      <c r="AB47308"/>
    </row>
    <row r="47309" spans="16:28" x14ac:dyDescent="0.2">
      <c r="P47309" s="12"/>
      <c r="AB47309"/>
    </row>
    <row r="47310" spans="16:28" x14ac:dyDescent="0.2">
      <c r="P47310" s="12"/>
      <c r="AB47310"/>
    </row>
    <row r="47311" spans="16:28" x14ac:dyDescent="0.2">
      <c r="P47311" s="12"/>
      <c r="AB47311"/>
    </row>
    <row r="47312" spans="16:28" x14ac:dyDescent="0.2">
      <c r="P47312" s="12"/>
      <c r="AB47312"/>
    </row>
    <row r="47313" spans="16:28" x14ac:dyDescent="0.2">
      <c r="P47313" s="12"/>
      <c r="AB47313"/>
    </row>
    <row r="47314" spans="16:28" x14ac:dyDescent="0.2">
      <c r="P47314" s="12"/>
      <c r="AB47314"/>
    </row>
    <row r="47315" spans="16:28" x14ac:dyDescent="0.2">
      <c r="P47315" s="12"/>
      <c r="AB47315"/>
    </row>
    <row r="47316" spans="16:28" x14ac:dyDescent="0.2">
      <c r="P47316" s="12"/>
      <c r="AB47316"/>
    </row>
    <row r="47317" spans="16:28" x14ac:dyDescent="0.2">
      <c r="P47317" s="12"/>
      <c r="AB47317"/>
    </row>
    <row r="47318" spans="16:28" x14ac:dyDescent="0.2">
      <c r="P47318" s="12"/>
      <c r="AB47318"/>
    </row>
    <row r="47319" spans="16:28" x14ac:dyDescent="0.2">
      <c r="P47319" s="12"/>
      <c r="AB47319"/>
    </row>
    <row r="47320" spans="16:28" x14ac:dyDescent="0.2">
      <c r="P47320" s="12"/>
      <c r="AB47320"/>
    </row>
    <row r="47321" spans="16:28" x14ac:dyDescent="0.2">
      <c r="P47321" s="12"/>
      <c r="AB47321"/>
    </row>
    <row r="47322" spans="16:28" x14ac:dyDescent="0.2">
      <c r="P47322" s="12"/>
      <c r="AB47322"/>
    </row>
    <row r="47323" spans="16:28" x14ac:dyDescent="0.2">
      <c r="P47323" s="12"/>
      <c r="AB47323"/>
    </row>
    <row r="47324" spans="16:28" x14ac:dyDescent="0.2">
      <c r="P47324" s="12"/>
      <c r="AB47324"/>
    </row>
    <row r="47325" spans="16:28" x14ac:dyDescent="0.2">
      <c r="P47325" s="12"/>
      <c r="AB47325"/>
    </row>
    <row r="47326" spans="16:28" x14ac:dyDescent="0.2">
      <c r="P47326" s="12"/>
      <c r="AB47326"/>
    </row>
    <row r="47327" spans="16:28" x14ac:dyDescent="0.2">
      <c r="P47327" s="12"/>
      <c r="AB47327"/>
    </row>
    <row r="47328" spans="16:28" x14ac:dyDescent="0.2">
      <c r="P47328" s="12"/>
      <c r="AB47328"/>
    </row>
    <row r="47329" spans="16:28" x14ac:dyDescent="0.2">
      <c r="P47329" s="12"/>
      <c r="AB47329"/>
    </row>
    <row r="47330" spans="16:28" x14ac:dyDescent="0.2">
      <c r="P47330" s="12"/>
      <c r="AB47330"/>
    </row>
    <row r="47331" spans="16:28" x14ac:dyDescent="0.2">
      <c r="P47331" s="12"/>
      <c r="AB47331"/>
    </row>
    <row r="47332" spans="16:28" x14ac:dyDescent="0.2">
      <c r="P47332" s="12"/>
      <c r="AB47332"/>
    </row>
    <row r="47333" spans="16:28" x14ac:dyDescent="0.2">
      <c r="P47333" s="12"/>
      <c r="AB47333"/>
    </row>
    <row r="47334" spans="16:28" x14ac:dyDescent="0.2">
      <c r="P47334" s="12"/>
      <c r="AB47334"/>
    </row>
    <row r="47335" spans="16:28" x14ac:dyDescent="0.2">
      <c r="P47335" s="12"/>
      <c r="AB47335"/>
    </row>
    <row r="47336" spans="16:28" x14ac:dyDescent="0.2">
      <c r="P47336" s="12"/>
      <c r="AB47336"/>
    </row>
    <row r="47337" spans="16:28" x14ac:dyDescent="0.2">
      <c r="P47337" s="12"/>
      <c r="AB47337"/>
    </row>
    <row r="47338" spans="16:28" x14ac:dyDescent="0.2">
      <c r="P47338" s="12"/>
      <c r="AB47338"/>
    </row>
    <row r="47339" spans="16:28" x14ac:dyDescent="0.2">
      <c r="P47339" s="12"/>
      <c r="AB47339"/>
    </row>
    <row r="47340" spans="16:28" x14ac:dyDescent="0.2">
      <c r="P47340" s="12"/>
      <c r="AB47340"/>
    </row>
    <row r="47341" spans="16:28" x14ac:dyDescent="0.2">
      <c r="P47341" s="12"/>
      <c r="AB47341"/>
    </row>
    <row r="47342" spans="16:28" x14ac:dyDescent="0.2">
      <c r="P47342" s="12"/>
      <c r="AB47342"/>
    </row>
    <row r="47343" spans="16:28" x14ac:dyDescent="0.2">
      <c r="P47343" s="12"/>
      <c r="AB47343"/>
    </row>
    <row r="47344" spans="16:28" x14ac:dyDescent="0.2">
      <c r="P47344" s="12"/>
      <c r="AB47344"/>
    </row>
    <row r="47345" spans="16:28" x14ac:dyDescent="0.2">
      <c r="P47345" s="12"/>
      <c r="AB47345"/>
    </row>
    <row r="47346" spans="16:28" x14ac:dyDescent="0.2">
      <c r="P47346" s="12"/>
      <c r="AB47346"/>
    </row>
    <row r="47347" spans="16:28" x14ac:dyDescent="0.2">
      <c r="P47347" s="12"/>
      <c r="AB47347"/>
    </row>
    <row r="47348" spans="16:28" x14ac:dyDescent="0.2">
      <c r="P47348" s="12"/>
      <c r="AB47348"/>
    </row>
    <row r="47349" spans="16:28" x14ac:dyDescent="0.2">
      <c r="P47349" s="12"/>
      <c r="AB47349"/>
    </row>
    <row r="47350" spans="16:28" x14ac:dyDescent="0.2">
      <c r="P47350" s="12"/>
      <c r="AB47350"/>
    </row>
    <row r="47351" spans="16:28" x14ac:dyDescent="0.2">
      <c r="P47351" s="12"/>
      <c r="AB47351"/>
    </row>
    <row r="47352" spans="16:28" x14ac:dyDescent="0.2">
      <c r="P47352" s="12"/>
      <c r="AB47352"/>
    </row>
    <row r="47353" spans="16:28" x14ac:dyDescent="0.2">
      <c r="P47353" s="12"/>
      <c r="AB47353"/>
    </row>
    <row r="47354" spans="16:28" x14ac:dyDescent="0.2">
      <c r="P47354" s="12"/>
      <c r="AB47354"/>
    </row>
    <row r="47355" spans="16:28" x14ac:dyDescent="0.2">
      <c r="P47355" s="12"/>
      <c r="AB47355"/>
    </row>
    <row r="47356" spans="16:28" x14ac:dyDescent="0.2">
      <c r="P47356" s="12"/>
      <c r="AB47356"/>
    </row>
    <row r="47357" spans="16:28" x14ac:dyDescent="0.2">
      <c r="P47357" s="12"/>
      <c r="AB47357"/>
    </row>
    <row r="47358" spans="16:28" x14ac:dyDescent="0.2">
      <c r="P47358" s="12"/>
      <c r="AB47358"/>
    </row>
    <row r="47359" spans="16:28" x14ac:dyDescent="0.2">
      <c r="P47359" s="12"/>
      <c r="AB47359"/>
    </row>
    <row r="47360" spans="16:28" x14ac:dyDescent="0.2">
      <c r="P47360" s="12"/>
      <c r="AB47360"/>
    </row>
    <row r="47361" spans="16:28" x14ac:dyDescent="0.2">
      <c r="P47361" s="12"/>
      <c r="AB47361"/>
    </row>
    <row r="47362" spans="16:28" x14ac:dyDescent="0.2">
      <c r="P47362" s="12"/>
      <c r="AB47362"/>
    </row>
    <row r="47363" spans="16:28" x14ac:dyDescent="0.2">
      <c r="P47363" s="12"/>
      <c r="AB47363"/>
    </row>
    <row r="47364" spans="16:28" x14ac:dyDescent="0.2">
      <c r="P47364" s="12"/>
      <c r="AB47364"/>
    </row>
    <row r="47365" spans="16:28" x14ac:dyDescent="0.2">
      <c r="P47365" s="12"/>
      <c r="AB47365"/>
    </row>
    <row r="47366" spans="16:28" x14ac:dyDescent="0.2">
      <c r="P47366" s="12"/>
      <c r="AB47366"/>
    </row>
    <row r="47367" spans="16:28" x14ac:dyDescent="0.2">
      <c r="P47367" s="12"/>
      <c r="AB47367"/>
    </row>
    <row r="47368" spans="16:28" x14ac:dyDescent="0.2">
      <c r="P47368" s="12"/>
      <c r="AB47368"/>
    </row>
    <row r="47369" spans="16:28" x14ac:dyDescent="0.2">
      <c r="P47369" s="12"/>
      <c r="AB47369"/>
    </row>
    <row r="47370" spans="16:28" x14ac:dyDescent="0.2">
      <c r="P47370" s="12"/>
      <c r="AB47370"/>
    </row>
    <row r="47371" spans="16:28" x14ac:dyDescent="0.2">
      <c r="P47371" s="12"/>
      <c r="AB47371"/>
    </row>
    <row r="47372" spans="16:28" x14ac:dyDescent="0.2">
      <c r="P47372" s="12"/>
      <c r="AB47372"/>
    </row>
    <row r="47373" spans="16:28" x14ac:dyDescent="0.2">
      <c r="P47373" s="12"/>
      <c r="AB47373"/>
    </row>
    <row r="47374" spans="16:28" x14ac:dyDescent="0.2">
      <c r="P47374" s="12"/>
      <c r="AB47374"/>
    </row>
    <row r="47375" spans="16:28" x14ac:dyDescent="0.2">
      <c r="P47375" s="12"/>
      <c r="AB47375"/>
    </row>
    <row r="47376" spans="16:28" x14ac:dyDescent="0.2">
      <c r="P47376" s="12"/>
      <c r="AB47376"/>
    </row>
    <row r="47377" spans="16:28" x14ac:dyDescent="0.2">
      <c r="P47377" s="12"/>
      <c r="AB47377"/>
    </row>
    <row r="47378" spans="16:28" x14ac:dyDescent="0.2">
      <c r="P47378" s="12"/>
      <c r="AB47378"/>
    </row>
    <row r="47379" spans="16:28" x14ac:dyDescent="0.2">
      <c r="P47379" s="12"/>
      <c r="AB47379"/>
    </row>
    <row r="47380" spans="16:28" x14ac:dyDescent="0.2">
      <c r="P47380" s="12"/>
      <c r="AB47380"/>
    </row>
    <row r="47381" spans="16:28" x14ac:dyDescent="0.2">
      <c r="P47381" s="12"/>
      <c r="AB47381"/>
    </row>
    <row r="47382" spans="16:28" x14ac:dyDescent="0.2">
      <c r="P47382" s="12"/>
      <c r="AB47382"/>
    </row>
    <row r="47383" spans="16:28" x14ac:dyDescent="0.2">
      <c r="P47383" s="12"/>
      <c r="AB47383"/>
    </row>
    <row r="47384" spans="16:28" x14ac:dyDescent="0.2">
      <c r="P47384" s="12"/>
      <c r="AB47384"/>
    </row>
    <row r="47385" spans="16:28" x14ac:dyDescent="0.2">
      <c r="P47385" s="12"/>
      <c r="AB47385"/>
    </row>
    <row r="47386" spans="16:28" x14ac:dyDescent="0.2">
      <c r="P47386" s="12"/>
      <c r="AB47386"/>
    </row>
    <row r="47387" spans="16:28" x14ac:dyDescent="0.2">
      <c r="P47387" s="12"/>
      <c r="AB47387"/>
    </row>
    <row r="47388" spans="16:28" x14ac:dyDescent="0.2">
      <c r="P47388" s="12"/>
      <c r="AB47388"/>
    </row>
    <row r="47389" spans="16:28" x14ac:dyDescent="0.2">
      <c r="P47389" s="12"/>
      <c r="AB47389"/>
    </row>
    <row r="47390" spans="16:28" x14ac:dyDescent="0.2">
      <c r="P47390" s="12"/>
      <c r="AB47390"/>
    </row>
    <row r="47391" spans="16:28" x14ac:dyDescent="0.2">
      <c r="P47391" s="12"/>
      <c r="AB47391"/>
    </row>
    <row r="47392" spans="16:28" x14ac:dyDescent="0.2">
      <c r="P47392" s="12"/>
      <c r="AB47392"/>
    </row>
    <row r="47393" spans="16:28" x14ac:dyDescent="0.2">
      <c r="P47393" s="12"/>
      <c r="AB47393"/>
    </row>
    <row r="47394" spans="16:28" x14ac:dyDescent="0.2">
      <c r="P47394" s="12"/>
      <c r="AB47394"/>
    </row>
    <row r="47395" spans="16:28" x14ac:dyDescent="0.2">
      <c r="P47395" s="12"/>
      <c r="AB47395"/>
    </row>
    <row r="47396" spans="16:28" x14ac:dyDescent="0.2">
      <c r="P47396" s="12"/>
      <c r="AB47396"/>
    </row>
    <row r="47397" spans="16:28" x14ac:dyDescent="0.2">
      <c r="P47397" s="12"/>
      <c r="AB47397"/>
    </row>
    <row r="47398" spans="16:28" x14ac:dyDescent="0.2">
      <c r="P47398" s="12"/>
      <c r="AB47398"/>
    </row>
    <row r="47399" spans="16:28" x14ac:dyDescent="0.2">
      <c r="P47399" s="12"/>
      <c r="AB47399"/>
    </row>
    <row r="47400" spans="16:28" x14ac:dyDescent="0.2">
      <c r="P47400" s="12"/>
      <c r="AB47400"/>
    </row>
    <row r="47401" spans="16:28" x14ac:dyDescent="0.2">
      <c r="P47401" s="12"/>
      <c r="AB47401"/>
    </row>
    <row r="47402" spans="16:28" x14ac:dyDescent="0.2">
      <c r="P47402" s="12"/>
      <c r="AB47402"/>
    </row>
    <row r="47403" spans="16:28" x14ac:dyDescent="0.2">
      <c r="P47403" s="12"/>
      <c r="AB47403"/>
    </row>
    <row r="47404" spans="16:28" x14ac:dyDescent="0.2">
      <c r="P47404" s="12"/>
      <c r="AB47404"/>
    </row>
    <row r="47405" spans="16:28" x14ac:dyDescent="0.2">
      <c r="P47405" s="12"/>
      <c r="AB47405"/>
    </row>
    <row r="47406" spans="16:28" x14ac:dyDescent="0.2">
      <c r="P47406" s="12"/>
      <c r="AB47406"/>
    </row>
    <row r="47407" spans="16:28" x14ac:dyDescent="0.2">
      <c r="P47407" s="12"/>
      <c r="AB47407"/>
    </row>
    <row r="47408" spans="16:28" x14ac:dyDescent="0.2">
      <c r="P47408" s="12"/>
      <c r="AB47408"/>
    </row>
    <row r="47409" spans="16:28" x14ac:dyDescent="0.2">
      <c r="P47409" s="12"/>
      <c r="AB47409"/>
    </row>
    <row r="47410" spans="16:28" x14ac:dyDescent="0.2">
      <c r="P47410" s="12"/>
      <c r="AB47410"/>
    </row>
    <row r="47411" spans="16:28" x14ac:dyDescent="0.2">
      <c r="P47411" s="12"/>
      <c r="AB47411"/>
    </row>
    <row r="47412" spans="16:28" x14ac:dyDescent="0.2">
      <c r="P47412" s="12"/>
      <c r="AB47412"/>
    </row>
    <row r="47413" spans="16:28" x14ac:dyDescent="0.2">
      <c r="P47413" s="12"/>
      <c r="AB47413"/>
    </row>
    <row r="47414" spans="16:28" x14ac:dyDescent="0.2">
      <c r="P47414" s="12"/>
      <c r="AB47414"/>
    </row>
    <row r="47415" spans="16:28" x14ac:dyDescent="0.2">
      <c r="P47415" s="12"/>
      <c r="AB47415"/>
    </row>
    <row r="47416" spans="16:28" x14ac:dyDescent="0.2">
      <c r="P47416" s="12"/>
      <c r="AB47416"/>
    </row>
    <row r="47417" spans="16:28" x14ac:dyDescent="0.2">
      <c r="P47417" s="12"/>
      <c r="AB47417"/>
    </row>
    <row r="47418" spans="16:28" x14ac:dyDescent="0.2">
      <c r="P47418" s="12"/>
      <c r="AB47418"/>
    </row>
    <row r="47419" spans="16:28" x14ac:dyDescent="0.2">
      <c r="P47419" s="12"/>
      <c r="AB47419"/>
    </row>
    <row r="47420" spans="16:28" x14ac:dyDescent="0.2">
      <c r="P47420" s="12"/>
      <c r="AB47420"/>
    </row>
    <row r="47421" spans="16:28" x14ac:dyDescent="0.2">
      <c r="P47421" s="12"/>
      <c r="AB47421"/>
    </row>
    <row r="47422" spans="16:28" x14ac:dyDescent="0.2">
      <c r="P47422" s="12"/>
      <c r="AB47422"/>
    </row>
    <row r="47423" spans="16:28" x14ac:dyDescent="0.2">
      <c r="P47423" s="12"/>
      <c r="AB47423"/>
    </row>
    <row r="47424" spans="16:28" x14ac:dyDescent="0.2">
      <c r="P47424" s="12"/>
      <c r="AB47424"/>
    </row>
    <row r="47425" spans="16:28" x14ac:dyDescent="0.2">
      <c r="P47425" s="12"/>
      <c r="AB47425"/>
    </row>
    <row r="47426" spans="16:28" x14ac:dyDescent="0.2">
      <c r="P47426" s="12"/>
      <c r="AB47426"/>
    </row>
    <row r="47427" spans="16:28" x14ac:dyDescent="0.2">
      <c r="P47427" s="12"/>
      <c r="AB47427"/>
    </row>
    <row r="47428" spans="16:28" x14ac:dyDescent="0.2">
      <c r="P47428" s="12"/>
      <c r="AB47428"/>
    </row>
    <row r="47429" spans="16:28" x14ac:dyDescent="0.2">
      <c r="P47429" s="12"/>
      <c r="AB47429"/>
    </row>
    <row r="47430" spans="16:28" x14ac:dyDescent="0.2">
      <c r="P47430" s="12"/>
      <c r="AB47430"/>
    </row>
    <row r="47431" spans="16:28" x14ac:dyDescent="0.2">
      <c r="P47431" s="12"/>
      <c r="AB47431"/>
    </row>
    <row r="47432" spans="16:28" x14ac:dyDescent="0.2">
      <c r="P47432" s="12"/>
      <c r="AB47432"/>
    </row>
    <row r="47433" spans="16:28" x14ac:dyDescent="0.2">
      <c r="P47433" s="12"/>
      <c r="AB47433"/>
    </row>
    <row r="47434" spans="16:28" x14ac:dyDescent="0.2">
      <c r="P47434" s="12"/>
      <c r="AB47434"/>
    </row>
    <row r="47435" spans="16:28" x14ac:dyDescent="0.2">
      <c r="P47435" s="12"/>
      <c r="AB47435"/>
    </row>
    <row r="47436" spans="16:28" x14ac:dyDescent="0.2">
      <c r="P47436" s="12"/>
      <c r="AB47436"/>
    </row>
    <row r="47437" spans="16:28" x14ac:dyDescent="0.2">
      <c r="P47437" s="12"/>
      <c r="AB47437"/>
    </row>
    <row r="47438" spans="16:28" x14ac:dyDescent="0.2">
      <c r="P47438" s="12"/>
      <c r="AB47438"/>
    </row>
    <row r="47439" spans="16:28" x14ac:dyDescent="0.2">
      <c r="P47439" s="12"/>
      <c r="AB47439"/>
    </row>
    <row r="47440" spans="16:28" x14ac:dyDescent="0.2">
      <c r="P47440" s="12"/>
      <c r="AB47440"/>
    </row>
    <row r="47441" spans="16:28" x14ac:dyDescent="0.2">
      <c r="P47441" s="12"/>
      <c r="AB47441"/>
    </row>
    <row r="47442" spans="16:28" x14ac:dyDescent="0.2">
      <c r="P47442" s="12"/>
      <c r="AB47442"/>
    </row>
    <row r="47443" spans="16:28" x14ac:dyDescent="0.2">
      <c r="P47443" s="12"/>
      <c r="AB47443"/>
    </row>
    <row r="47444" spans="16:28" x14ac:dyDescent="0.2">
      <c r="P47444" s="12"/>
      <c r="AB47444"/>
    </row>
    <row r="47445" spans="16:28" x14ac:dyDescent="0.2">
      <c r="P47445" s="12"/>
      <c r="AB47445"/>
    </row>
    <row r="47446" spans="16:28" x14ac:dyDescent="0.2">
      <c r="P47446" s="12"/>
      <c r="AB47446"/>
    </row>
    <row r="47447" spans="16:28" x14ac:dyDescent="0.2">
      <c r="P47447" s="12"/>
      <c r="AB47447"/>
    </row>
    <row r="47448" spans="16:28" x14ac:dyDescent="0.2">
      <c r="P47448" s="12"/>
      <c r="AB47448"/>
    </row>
    <row r="47449" spans="16:28" x14ac:dyDescent="0.2">
      <c r="P47449" s="12"/>
      <c r="AB47449"/>
    </row>
    <row r="47450" spans="16:28" x14ac:dyDescent="0.2">
      <c r="P47450" s="12"/>
      <c r="AB47450"/>
    </row>
    <row r="47451" spans="16:28" x14ac:dyDescent="0.2">
      <c r="P47451" s="12"/>
      <c r="AB47451"/>
    </row>
    <row r="47452" spans="16:28" x14ac:dyDescent="0.2">
      <c r="P47452" s="12"/>
      <c r="AB47452"/>
    </row>
    <row r="47453" spans="16:28" x14ac:dyDescent="0.2">
      <c r="P47453" s="12"/>
      <c r="AB47453"/>
    </row>
    <row r="47454" spans="16:28" x14ac:dyDescent="0.2">
      <c r="P47454" s="12"/>
      <c r="AB47454"/>
    </row>
    <row r="47455" spans="16:28" x14ac:dyDescent="0.2">
      <c r="P47455" s="12"/>
      <c r="AB47455"/>
    </row>
    <row r="47456" spans="16:28" x14ac:dyDescent="0.2">
      <c r="P47456" s="12"/>
      <c r="AB47456"/>
    </row>
    <row r="47457" spans="16:28" x14ac:dyDescent="0.2">
      <c r="P47457" s="12"/>
      <c r="AB47457"/>
    </row>
    <row r="47458" spans="16:28" x14ac:dyDescent="0.2">
      <c r="P47458" s="12"/>
      <c r="AB47458"/>
    </row>
    <row r="47459" spans="16:28" x14ac:dyDescent="0.2">
      <c r="P47459" s="12"/>
      <c r="AB47459"/>
    </row>
    <row r="47460" spans="16:28" x14ac:dyDescent="0.2">
      <c r="P47460" s="12"/>
      <c r="AB47460"/>
    </row>
    <row r="47461" spans="16:28" x14ac:dyDescent="0.2">
      <c r="P47461" s="12"/>
      <c r="AB47461"/>
    </row>
    <row r="47462" spans="16:28" x14ac:dyDescent="0.2">
      <c r="P47462" s="12"/>
      <c r="AB47462"/>
    </row>
    <row r="47463" spans="16:28" x14ac:dyDescent="0.2">
      <c r="P47463" s="12"/>
      <c r="AB47463"/>
    </row>
    <row r="47464" spans="16:28" x14ac:dyDescent="0.2">
      <c r="P47464" s="12"/>
      <c r="AB47464"/>
    </row>
    <row r="47465" spans="16:28" x14ac:dyDescent="0.2">
      <c r="P47465" s="12"/>
      <c r="AB47465"/>
    </row>
    <row r="47466" spans="16:28" x14ac:dyDescent="0.2">
      <c r="P47466" s="12"/>
      <c r="AB47466"/>
    </row>
    <row r="47467" spans="16:28" x14ac:dyDescent="0.2">
      <c r="P47467" s="12"/>
      <c r="AB47467"/>
    </row>
    <row r="47468" spans="16:28" x14ac:dyDescent="0.2">
      <c r="P47468" s="12"/>
      <c r="AB47468"/>
    </row>
    <row r="47469" spans="16:28" x14ac:dyDescent="0.2">
      <c r="P47469" s="12"/>
      <c r="AB47469"/>
    </row>
    <row r="47470" spans="16:28" x14ac:dyDescent="0.2">
      <c r="P47470" s="12"/>
      <c r="AB47470"/>
    </row>
    <row r="47471" spans="16:28" x14ac:dyDescent="0.2">
      <c r="P47471" s="12"/>
      <c r="AB47471"/>
    </row>
    <row r="47472" spans="16:28" x14ac:dyDescent="0.2">
      <c r="P47472" s="12"/>
      <c r="AB47472"/>
    </row>
    <row r="47473" spans="16:28" x14ac:dyDescent="0.2">
      <c r="P47473" s="12"/>
      <c r="AB47473"/>
    </row>
    <row r="47474" spans="16:28" x14ac:dyDescent="0.2">
      <c r="P47474" s="12"/>
      <c r="AB47474"/>
    </row>
    <row r="47475" spans="16:28" x14ac:dyDescent="0.2">
      <c r="P47475" s="12"/>
      <c r="AB47475"/>
    </row>
    <row r="47476" spans="16:28" x14ac:dyDescent="0.2">
      <c r="P47476" s="12"/>
      <c r="AB47476"/>
    </row>
    <row r="47477" spans="16:28" x14ac:dyDescent="0.2">
      <c r="P47477" s="12"/>
      <c r="AB47477"/>
    </row>
    <row r="47478" spans="16:28" x14ac:dyDescent="0.2">
      <c r="P47478" s="12"/>
      <c r="AB47478"/>
    </row>
    <row r="47479" spans="16:28" x14ac:dyDescent="0.2">
      <c r="P47479" s="12"/>
      <c r="AB47479"/>
    </row>
    <row r="47480" spans="16:28" x14ac:dyDescent="0.2">
      <c r="P47480" s="12"/>
      <c r="AB47480"/>
    </row>
    <row r="47481" spans="16:28" x14ac:dyDescent="0.2">
      <c r="P47481" s="12"/>
      <c r="AB47481"/>
    </row>
    <row r="47482" spans="16:28" x14ac:dyDescent="0.2">
      <c r="P47482" s="12"/>
      <c r="AB47482"/>
    </row>
    <row r="47483" spans="16:28" x14ac:dyDescent="0.2">
      <c r="P47483" s="12"/>
      <c r="AB47483"/>
    </row>
    <row r="47484" spans="16:28" x14ac:dyDescent="0.2">
      <c r="P47484" s="12"/>
      <c r="AB47484"/>
    </row>
    <row r="47485" spans="16:28" x14ac:dyDescent="0.2">
      <c r="P47485" s="12"/>
      <c r="AB47485"/>
    </row>
    <row r="47486" spans="16:28" x14ac:dyDescent="0.2">
      <c r="P47486" s="12"/>
      <c r="AB47486"/>
    </row>
    <row r="47487" spans="16:28" x14ac:dyDescent="0.2">
      <c r="P47487" s="12"/>
      <c r="AB47487"/>
    </row>
    <row r="47488" spans="16:28" x14ac:dyDescent="0.2">
      <c r="P47488" s="12"/>
      <c r="AB47488"/>
    </row>
    <row r="47489" spans="16:28" x14ac:dyDescent="0.2">
      <c r="P47489" s="12"/>
      <c r="AB47489"/>
    </row>
    <row r="47490" spans="16:28" x14ac:dyDescent="0.2">
      <c r="P47490" s="12"/>
      <c r="AB47490"/>
    </row>
    <row r="47491" spans="16:28" x14ac:dyDescent="0.2">
      <c r="P47491" s="12"/>
      <c r="AB47491"/>
    </row>
    <row r="47492" spans="16:28" x14ac:dyDescent="0.2">
      <c r="P47492" s="12"/>
      <c r="AB47492"/>
    </row>
    <row r="47493" spans="16:28" x14ac:dyDescent="0.2">
      <c r="P47493" s="12"/>
      <c r="AB47493"/>
    </row>
    <row r="47494" spans="16:28" x14ac:dyDescent="0.2">
      <c r="P47494" s="12"/>
      <c r="AB47494"/>
    </row>
    <row r="47495" spans="16:28" x14ac:dyDescent="0.2">
      <c r="P47495" s="12"/>
      <c r="AB47495"/>
    </row>
    <row r="47496" spans="16:28" x14ac:dyDescent="0.2">
      <c r="P47496" s="12"/>
      <c r="AB47496"/>
    </row>
    <row r="47497" spans="16:28" x14ac:dyDescent="0.2">
      <c r="P47497" s="12"/>
      <c r="AB47497"/>
    </row>
    <row r="47498" spans="16:28" x14ac:dyDescent="0.2">
      <c r="P47498" s="12"/>
      <c r="AB47498"/>
    </row>
    <row r="47499" spans="16:28" x14ac:dyDescent="0.2">
      <c r="P47499" s="12"/>
      <c r="AB47499"/>
    </row>
    <row r="47500" spans="16:28" x14ac:dyDescent="0.2">
      <c r="P47500" s="12"/>
      <c r="AB47500"/>
    </row>
    <row r="47501" spans="16:28" x14ac:dyDescent="0.2">
      <c r="P47501" s="12"/>
      <c r="AB47501"/>
    </row>
    <row r="47502" spans="16:28" x14ac:dyDescent="0.2">
      <c r="P47502" s="12"/>
      <c r="AB47502"/>
    </row>
    <row r="47503" spans="16:28" x14ac:dyDescent="0.2">
      <c r="P47503" s="12"/>
      <c r="AB47503"/>
    </row>
    <row r="47504" spans="16:28" x14ac:dyDescent="0.2">
      <c r="P47504" s="12"/>
      <c r="AB47504"/>
    </row>
    <row r="47505" spans="16:28" x14ac:dyDescent="0.2">
      <c r="P47505" s="12"/>
      <c r="AB47505"/>
    </row>
    <row r="47506" spans="16:28" x14ac:dyDescent="0.2">
      <c r="P47506" s="12"/>
      <c r="AB47506"/>
    </row>
    <row r="47507" spans="16:28" x14ac:dyDescent="0.2">
      <c r="P47507" s="12"/>
      <c r="AB47507"/>
    </row>
    <row r="47508" spans="16:28" x14ac:dyDescent="0.2">
      <c r="P47508" s="12"/>
      <c r="AB47508"/>
    </row>
    <row r="47509" spans="16:28" x14ac:dyDescent="0.2">
      <c r="P47509" s="12"/>
      <c r="AB47509"/>
    </row>
    <row r="47510" spans="16:28" x14ac:dyDescent="0.2">
      <c r="P47510" s="12"/>
      <c r="AB47510"/>
    </row>
    <row r="47511" spans="16:28" x14ac:dyDescent="0.2">
      <c r="P47511" s="12"/>
      <c r="AB47511"/>
    </row>
    <row r="47512" spans="16:28" x14ac:dyDescent="0.2">
      <c r="P47512" s="12"/>
      <c r="AB47512"/>
    </row>
    <row r="47513" spans="16:28" x14ac:dyDescent="0.2">
      <c r="P47513" s="12"/>
      <c r="AB47513"/>
    </row>
    <row r="47514" spans="16:28" x14ac:dyDescent="0.2">
      <c r="P47514" s="12"/>
      <c r="AB47514"/>
    </row>
    <row r="47515" spans="16:28" x14ac:dyDescent="0.2">
      <c r="P47515" s="12"/>
      <c r="AB47515"/>
    </row>
    <row r="47516" spans="16:28" x14ac:dyDescent="0.2">
      <c r="P47516" s="12"/>
      <c r="AB47516"/>
    </row>
    <row r="47517" spans="16:28" x14ac:dyDescent="0.2">
      <c r="P47517" s="12"/>
      <c r="AB47517"/>
    </row>
    <row r="47518" spans="16:28" x14ac:dyDescent="0.2">
      <c r="P47518" s="12"/>
      <c r="AB47518"/>
    </row>
    <row r="47519" spans="16:28" x14ac:dyDescent="0.2">
      <c r="P47519" s="12"/>
      <c r="AB47519"/>
    </row>
    <row r="47520" spans="16:28" x14ac:dyDescent="0.2">
      <c r="P47520" s="12"/>
      <c r="AB47520"/>
    </row>
    <row r="47521" spans="16:28" x14ac:dyDescent="0.2">
      <c r="P47521" s="12"/>
      <c r="AB47521"/>
    </row>
    <row r="47522" spans="16:28" x14ac:dyDescent="0.2">
      <c r="P47522" s="12"/>
      <c r="AB47522"/>
    </row>
    <row r="47523" spans="16:28" x14ac:dyDescent="0.2">
      <c r="P47523" s="12"/>
      <c r="AB47523"/>
    </row>
    <row r="47524" spans="16:28" x14ac:dyDescent="0.2">
      <c r="P47524" s="12"/>
      <c r="AB47524"/>
    </row>
    <row r="47525" spans="16:28" x14ac:dyDescent="0.2">
      <c r="P47525" s="12"/>
      <c r="AB47525"/>
    </row>
    <row r="47526" spans="16:28" x14ac:dyDescent="0.2">
      <c r="P47526" s="12"/>
      <c r="AB47526"/>
    </row>
    <row r="47527" spans="16:28" x14ac:dyDescent="0.2">
      <c r="P47527" s="12"/>
      <c r="AB47527"/>
    </row>
    <row r="47528" spans="16:28" x14ac:dyDescent="0.2">
      <c r="P47528" s="12"/>
      <c r="AB47528"/>
    </row>
    <row r="47529" spans="16:28" x14ac:dyDescent="0.2">
      <c r="P47529" s="12"/>
      <c r="AB47529"/>
    </row>
    <row r="47530" spans="16:28" x14ac:dyDescent="0.2">
      <c r="P47530" s="12"/>
      <c r="AB47530"/>
    </row>
    <row r="47531" spans="16:28" x14ac:dyDescent="0.2">
      <c r="P47531" s="12"/>
      <c r="AB47531"/>
    </row>
    <row r="47532" spans="16:28" x14ac:dyDescent="0.2">
      <c r="P47532" s="12"/>
      <c r="AB47532"/>
    </row>
    <row r="47533" spans="16:28" x14ac:dyDescent="0.2">
      <c r="P47533" s="12"/>
      <c r="AB47533"/>
    </row>
    <row r="47534" spans="16:28" x14ac:dyDescent="0.2">
      <c r="P47534" s="12"/>
      <c r="AB47534"/>
    </row>
    <row r="47535" spans="16:28" x14ac:dyDescent="0.2">
      <c r="P47535" s="12"/>
      <c r="AB47535"/>
    </row>
    <row r="47536" spans="16:28" x14ac:dyDescent="0.2">
      <c r="P47536" s="12"/>
      <c r="AB47536"/>
    </row>
    <row r="47537" spans="16:28" x14ac:dyDescent="0.2">
      <c r="P47537" s="12"/>
      <c r="AB47537"/>
    </row>
    <row r="47538" spans="16:28" x14ac:dyDescent="0.2">
      <c r="P47538" s="12"/>
      <c r="AB47538"/>
    </row>
    <row r="47539" spans="16:28" x14ac:dyDescent="0.2">
      <c r="P47539" s="12"/>
      <c r="AB47539"/>
    </row>
    <row r="47540" spans="16:28" x14ac:dyDescent="0.2">
      <c r="P47540" s="12"/>
      <c r="AB47540"/>
    </row>
    <row r="47541" spans="16:28" x14ac:dyDescent="0.2">
      <c r="P47541" s="12"/>
      <c r="AB47541"/>
    </row>
    <row r="47542" spans="16:28" x14ac:dyDescent="0.2">
      <c r="P47542" s="12"/>
      <c r="AB47542"/>
    </row>
    <row r="47543" spans="16:28" x14ac:dyDescent="0.2">
      <c r="P47543" s="12"/>
      <c r="AB47543"/>
    </row>
    <row r="47544" spans="16:28" x14ac:dyDescent="0.2">
      <c r="P47544" s="12"/>
      <c r="AB47544"/>
    </row>
    <row r="47545" spans="16:28" x14ac:dyDescent="0.2">
      <c r="P47545" s="12"/>
      <c r="AB47545"/>
    </row>
    <row r="47546" spans="16:28" x14ac:dyDescent="0.2">
      <c r="P47546" s="12"/>
      <c r="AB47546"/>
    </row>
    <row r="47547" spans="16:28" x14ac:dyDescent="0.2">
      <c r="P47547" s="12"/>
      <c r="AB47547"/>
    </row>
    <row r="47548" spans="16:28" x14ac:dyDescent="0.2">
      <c r="P47548" s="12"/>
      <c r="AB47548"/>
    </row>
    <row r="47549" spans="16:28" x14ac:dyDescent="0.2">
      <c r="P47549" s="12"/>
      <c r="AB47549"/>
    </row>
    <row r="47550" spans="16:28" x14ac:dyDescent="0.2">
      <c r="P47550" s="12"/>
      <c r="AB47550"/>
    </row>
    <row r="47551" spans="16:28" x14ac:dyDescent="0.2">
      <c r="P47551" s="12"/>
      <c r="AB47551"/>
    </row>
    <row r="47552" spans="16:28" x14ac:dyDescent="0.2">
      <c r="P47552" s="12"/>
      <c r="AB47552"/>
    </row>
    <row r="47553" spans="16:28" x14ac:dyDescent="0.2">
      <c r="P47553" s="12"/>
      <c r="AB47553"/>
    </row>
    <row r="47554" spans="16:28" x14ac:dyDescent="0.2">
      <c r="P47554" s="12"/>
      <c r="AB47554"/>
    </row>
    <row r="47555" spans="16:28" x14ac:dyDescent="0.2">
      <c r="P47555" s="12"/>
      <c r="AB47555"/>
    </row>
    <row r="47556" spans="16:28" x14ac:dyDescent="0.2">
      <c r="P47556" s="12"/>
      <c r="AB47556"/>
    </row>
    <row r="47557" spans="16:28" x14ac:dyDescent="0.2">
      <c r="P47557" s="12"/>
      <c r="AB47557"/>
    </row>
    <row r="47558" spans="16:28" x14ac:dyDescent="0.2">
      <c r="P47558" s="12"/>
      <c r="AB47558"/>
    </row>
    <row r="47559" spans="16:28" x14ac:dyDescent="0.2">
      <c r="P47559" s="12"/>
      <c r="AB47559"/>
    </row>
    <row r="47560" spans="16:28" x14ac:dyDescent="0.2">
      <c r="P47560" s="12"/>
      <c r="AB47560"/>
    </row>
    <row r="47561" spans="16:28" x14ac:dyDescent="0.2">
      <c r="P47561" s="12"/>
      <c r="AB47561"/>
    </row>
    <row r="47562" spans="16:28" x14ac:dyDescent="0.2">
      <c r="P47562" s="12"/>
      <c r="AB47562"/>
    </row>
    <row r="47563" spans="16:28" x14ac:dyDescent="0.2">
      <c r="P47563" s="12"/>
      <c r="AB47563"/>
    </row>
    <row r="47564" spans="16:28" x14ac:dyDescent="0.2">
      <c r="P47564" s="12"/>
      <c r="AB47564"/>
    </row>
    <row r="47565" spans="16:28" x14ac:dyDescent="0.2">
      <c r="P47565" s="12"/>
      <c r="AB47565"/>
    </row>
    <row r="47566" spans="16:28" x14ac:dyDescent="0.2">
      <c r="P47566" s="12"/>
      <c r="AB47566"/>
    </row>
    <row r="47567" spans="16:28" x14ac:dyDescent="0.2">
      <c r="P47567" s="12"/>
      <c r="AB47567"/>
    </row>
    <row r="47568" spans="16:28" x14ac:dyDescent="0.2">
      <c r="P47568" s="12"/>
      <c r="AB47568"/>
    </row>
    <row r="47569" spans="16:28" x14ac:dyDescent="0.2">
      <c r="P47569" s="12"/>
      <c r="AB47569"/>
    </row>
    <row r="47570" spans="16:28" x14ac:dyDescent="0.2">
      <c r="P47570" s="12"/>
      <c r="AB47570"/>
    </row>
    <row r="47571" spans="16:28" x14ac:dyDescent="0.2">
      <c r="P47571" s="12"/>
      <c r="AB47571"/>
    </row>
    <row r="47572" spans="16:28" x14ac:dyDescent="0.2">
      <c r="P47572" s="12"/>
      <c r="AB47572"/>
    </row>
    <row r="47573" spans="16:28" x14ac:dyDescent="0.2">
      <c r="P47573" s="12"/>
      <c r="AB47573"/>
    </row>
    <row r="47574" spans="16:28" x14ac:dyDescent="0.2">
      <c r="P47574" s="12"/>
      <c r="AB47574"/>
    </row>
    <row r="47575" spans="16:28" x14ac:dyDescent="0.2">
      <c r="P47575" s="12"/>
      <c r="AB47575"/>
    </row>
    <row r="47576" spans="16:28" x14ac:dyDescent="0.2">
      <c r="P47576" s="12"/>
      <c r="AB47576"/>
    </row>
    <row r="47577" spans="16:28" x14ac:dyDescent="0.2">
      <c r="P47577" s="12"/>
      <c r="AB47577"/>
    </row>
    <row r="47578" spans="16:28" x14ac:dyDescent="0.2">
      <c r="P47578" s="12"/>
      <c r="AB47578"/>
    </row>
    <row r="47579" spans="16:28" x14ac:dyDescent="0.2">
      <c r="P47579" s="12"/>
      <c r="AB47579"/>
    </row>
    <row r="47580" spans="16:28" x14ac:dyDescent="0.2">
      <c r="P47580" s="12"/>
      <c r="AB47580"/>
    </row>
    <row r="47581" spans="16:28" x14ac:dyDescent="0.2">
      <c r="P47581" s="12"/>
      <c r="AB47581"/>
    </row>
    <row r="47582" spans="16:28" x14ac:dyDescent="0.2">
      <c r="P47582" s="12"/>
      <c r="AB47582"/>
    </row>
    <row r="47583" spans="16:28" x14ac:dyDescent="0.2">
      <c r="P47583" s="12"/>
      <c r="AB47583"/>
    </row>
    <row r="47584" spans="16:28" x14ac:dyDescent="0.2">
      <c r="P47584" s="12"/>
      <c r="AB47584"/>
    </row>
    <row r="47585" spans="16:28" x14ac:dyDescent="0.2">
      <c r="P47585" s="12"/>
      <c r="AB47585"/>
    </row>
    <row r="47586" spans="16:28" x14ac:dyDescent="0.2">
      <c r="P47586" s="12"/>
      <c r="AB47586"/>
    </row>
    <row r="47587" spans="16:28" x14ac:dyDescent="0.2">
      <c r="P47587" s="12"/>
      <c r="AB47587"/>
    </row>
    <row r="47588" spans="16:28" x14ac:dyDescent="0.2">
      <c r="P47588" s="12"/>
      <c r="AB47588"/>
    </row>
    <row r="47589" spans="16:28" x14ac:dyDescent="0.2">
      <c r="P47589" s="12"/>
      <c r="AB47589"/>
    </row>
    <row r="47590" spans="16:28" x14ac:dyDescent="0.2">
      <c r="P47590" s="12"/>
      <c r="AB47590"/>
    </row>
    <row r="47591" spans="16:28" x14ac:dyDescent="0.2">
      <c r="P47591" s="12"/>
      <c r="AB47591"/>
    </row>
    <row r="47592" spans="16:28" x14ac:dyDescent="0.2">
      <c r="P47592" s="12"/>
      <c r="AB47592"/>
    </row>
    <row r="47593" spans="16:28" x14ac:dyDescent="0.2">
      <c r="P47593" s="12"/>
      <c r="AB47593"/>
    </row>
    <row r="47594" spans="16:28" x14ac:dyDescent="0.2">
      <c r="P47594" s="12"/>
      <c r="AB47594"/>
    </row>
    <row r="47595" spans="16:28" x14ac:dyDescent="0.2">
      <c r="P47595" s="12"/>
      <c r="AB47595"/>
    </row>
    <row r="47596" spans="16:28" x14ac:dyDescent="0.2">
      <c r="P47596" s="12"/>
      <c r="AB47596"/>
    </row>
    <row r="47597" spans="16:28" x14ac:dyDescent="0.2">
      <c r="P47597" s="12"/>
      <c r="AB47597"/>
    </row>
    <row r="47598" spans="16:28" x14ac:dyDescent="0.2">
      <c r="P47598" s="12"/>
      <c r="AB47598"/>
    </row>
    <row r="47599" spans="16:28" x14ac:dyDescent="0.2">
      <c r="P47599" s="12"/>
      <c r="AB47599"/>
    </row>
    <row r="47600" spans="16:28" x14ac:dyDescent="0.2">
      <c r="P47600" s="12"/>
      <c r="AB47600"/>
    </row>
    <row r="47601" spans="16:28" x14ac:dyDescent="0.2">
      <c r="P47601" s="12"/>
      <c r="AB47601"/>
    </row>
    <row r="47602" spans="16:28" x14ac:dyDescent="0.2">
      <c r="P47602" s="12"/>
      <c r="AB47602"/>
    </row>
    <row r="47603" spans="16:28" x14ac:dyDescent="0.2">
      <c r="P47603" s="12"/>
      <c r="AB47603"/>
    </row>
    <row r="47604" spans="16:28" x14ac:dyDescent="0.2">
      <c r="P47604" s="12"/>
      <c r="AB47604"/>
    </row>
    <row r="47605" spans="16:28" x14ac:dyDescent="0.2">
      <c r="P47605" s="12"/>
      <c r="AB47605"/>
    </row>
    <row r="47606" spans="16:28" x14ac:dyDescent="0.2">
      <c r="P47606" s="12"/>
      <c r="AB47606"/>
    </row>
    <row r="47607" spans="16:28" x14ac:dyDescent="0.2">
      <c r="P47607" s="12"/>
      <c r="AB47607"/>
    </row>
    <row r="47608" spans="16:28" x14ac:dyDescent="0.2">
      <c r="P47608" s="12"/>
      <c r="AB47608"/>
    </row>
    <row r="47609" spans="16:28" x14ac:dyDescent="0.2">
      <c r="P47609" s="12"/>
      <c r="AB47609"/>
    </row>
    <row r="47610" spans="16:28" x14ac:dyDescent="0.2">
      <c r="P47610" s="12"/>
      <c r="AB47610"/>
    </row>
    <row r="47611" spans="16:28" x14ac:dyDescent="0.2">
      <c r="P47611" s="12"/>
      <c r="AB47611"/>
    </row>
    <row r="47612" spans="16:28" x14ac:dyDescent="0.2">
      <c r="P47612" s="12"/>
      <c r="AB47612"/>
    </row>
    <row r="47613" spans="16:28" x14ac:dyDescent="0.2">
      <c r="P47613" s="12"/>
      <c r="AB47613"/>
    </row>
    <row r="47614" spans="16:28" x14ac:dyDescent="0.2">
      <c r="P47614" s="12"/>
      <c r="AB47614"/>
    </row>
    <row r="47615" spans="16:28" x14ac:dyDescent="0.2">
      <c r="P47615" s="12"/>
      <c r="AB47615"/>
    </row>
    <row r="47616" spans="16:28" x14ac:dyDescent="0.2">
      <c r="P47616" s="12"/>
      <c r="AB47616"/>
    </row>
    <row r="47617" spans="16:28" x14ac:dyDescent="0.2">
      <c r="P47617" s="12"/>
      <c r="AB47617"/>
    </row>
    <row r="47618" spans="16:28" x14ac:dyDescent="0.2">
      <c r="P47618" s="12"/>
      <c r="AB47618"/>
    </row>
    <row r="47619" spans="16:28" x14ac:dyDescent="0.2">
      <c r="P47619" s="12"/>
      <c r="AB47619"/>
    </row>
    <row r="47620" spans="16:28" x14ac:dyDescent="0.2">
      <c r="P47620" s="12"/>
      <c r="AB47620"/>
    </row>
    <row r="47621" spans="16:28" x14ac:dyDescent="0.2">
      <c r="P47621" s="12"/>
      <c r="AB47621"/>
    </row>
    <row r="47622" spans="16:28" x14ac:dyDescent="0.2">
      <c r="P47622" s="12"/>
      <c r="AB47622"/>
    </row>
    <row r="47623" spans="16:28" x14ac:dyDescent="0.2">
      <c r="P47623" s="12"/>
      <c r="AB47623"/>
    </row>
    <row r="47624" spans="16:28" x14ac:dyDescent="0.2">
      <c r="P47624" s="12"/>
      <c r="AB47624"/>
    </row>
    <row r="47625" spans="16:28" x14ac:dyDescent="0.2">
      <c r="P47625" s="12"/>
      <c r="AB47625"/>
    </row>
    <row r="47626" spans="16:28" x14ac:dyDescent="0.2">
      <c r="P47626" s="12"/>
      <c r="AB47626"/>
    </row>
    <row r="47627" spans="16:28" x14ac:dyDescent="0.2">
      <c r="P47627" s="12"/>
      <c r="AB47627"/>
    </row>
    <row r="47628" spans="16:28" x14ac:dyDescent="0.2">
      <c r="P47628" s="12"/>
      <c r="AB47628"/>
    </row>
    <row r="47629" spans="16:28" x14ac:dyDescent="0.2">
      <c r="P47629" s="12"/>
      <c r="AB47629"/>
    </row>
    <row r="47630" spans="16:28" x14ac:dyDescent="0.2">
      <c r="P47630" s="12"/>
      <c r="AB47630"/>
    </row>
    <row r="47631" spans="16:28" x14ac:dyDescent="0.2">
      <c r="P47631" s="12"/>
      <c r="AB47631"/>
    </row>
    <row r="47632" spans="16:28" x14ac:dyDescent="0.2">
      <c r="P47632" s="12"/>
      <c r="AB47632"/>
    </row>
    <row r="47633" spans="16:28" x14ac:dyDescent="0.2">
      <c r="P47633" s="12"/>
      <c r="AB47633"/>
    </row>
    <row r="47634" spans="16:28" x14ac:dyDescent="0.2">
      <c r="P47634" s="12"/>
      <c r="AB47634"/>
    </row>
    <row r="47635" spans="16:28" x14ac:dyDescent="0.2">
      <c r="P47635" s="12"/>
      <c r="AB47635"/>
    </row>
    <row r="47636" spans="16:28" x14ac:dyDescent="0.2">
      <c r="P47636" s="12"/>
      <c r="AB47636"/>
    </row>
    <row r="47637" spans="16:28" x14ac:dyDescent="0.2">
      <c r="P47637" s="12"/>
      <c r="AB47637"/>
    </row>
    <row r="47638" spans="16:28" x14ac:dyDescent="0.2">
      <c r="P47638" s="12"/>
      <c r="AB47638"/>
    </row>
    <row r="47639" spans="16:28" x14ac:dyDescent="0.2">
      <c r="P47639" s="12"/>
      <c r="AB47639"/>
    </row>
    <row r="47640" spans="16:28" x14ac:dyDescent="0.2">
      <c r="P47640" s="12"/>
      <c r="AB47640"/>
    </row>
    <row r="47641" spans="16:28" x14ac:dyDescent="0.2">
      <c r="P47641" s="12"/>
      <c r="AB47641"/>
    </row>
    <row r="47642" spans="16:28" x14ac:dyDescent="0.2">
      <c r="P47642" s="12"/>
      <c r="AB47642"/>
    </row>
    <row r="47643" spans="16:28" x14ac:dyDescent="0.2">
      <c r="P47643" s="12"/>
      <c r="AB47643"/>
    </row>
    <row r="47644" spans="16:28" x14ac:dyDescent="0.2">
      <c r="P47644" s="12"/>
      <c r="AB47644"/>
    </row>
    <row r="47645" spans="16:28" x14ac:dyDescent="0.2">
      <c r="P47645" s="12"/>
      <c r="AB47645"/>
    </row>
    <row r="47646" spans="16:28" x14ac:dyDescent="0.2">
      <c r="P47646" s="12"/>
      <c r="AB47646"/>
    </row>
    <row r="47647" spans="16:28" x14ac:dyDescent="0.2">
      <c r="P47647" s="12"/>
      <c r="AB47647"/>
    </row>
    <row r="47648" spans="16:28" x14ac:dyDescent="0.2">
      <c r="P47648" s="12"/>
      <c r="AB47648"/>
    </row>
    <row r="47649" spans="16:28" x14ac:dyDescent="0.2">
      <c r="P47649" s="12"/>
      <c r="AB47649"/>
    </row>
    <row r="47650" spans="16:28" x14ac:dyDescent="0.2">
      <c r="P47650" s="12"/>
      <c r="AB47650"/>
    </row>
    <row r="47651" spans="16:28" x14ac:dyDescent="0.2">
      <c r="P47651" s="12"/>
      <c r="AB47651"/>
    </row>
    <row r="47652" spans="16:28" x14ac:dyDescent="0.2">
      <c r="P47652" s="12"/>
      <c r="AB47652"/>
    </row>
    <row r="47653" spans="16:28" x14ac:dyDescent="0.2">
      <c r="P47653" s="12"/>
      <c r="AB47653"/>
    </row>
    <row r="47654" spans="16:28" x14ac:dyDescent="0.2">
      <c r="P47654" s="12"/>
      <c r="AB47654"/>
    </row>
    <row r="47655" spans="16:28" x14ac:dyDescent="0.2">
      <c r="P47655" s="12"/>
      <c r="AB47655"/>
    </row>
    <row r="47656" spans="16:28" x14ac:dyDescent="0.2">
      <c r="P47656" s="12"/>
      <c r="AB47656"/>
    </row>
    <row r="47657" spans="16:28" x14ac:dyDescent="0.2">
      <c r="P47657" s="12"/>
      <c r="AB47657"/>
    </row>
    <row r="47658" spans="16:28" x14ac:dyDescent="0.2">
      <c r="P47658" s="12"/>
      <c r="AB47658"/>
    </row>
    <row r="47659" spans="16:28" x14ac:dyDescent="0.2">
      <c r="P47659" s="12"/>
      <c r="AB47659"/>
    </row>
    <row r="47660" spans="16:28" x14ac:dyDescent="0.2">
      <c r="P47660" s="12"/>
      <c r="AB47660"/>
    </row>
    <row r="47661" spans="16:28" x14ac:dyDescent="0.2">
      <c r="P47661" s="12"/>
      <c r="AB47661"/>
    </row>
    <row r="47662" spans="16:28" x14ac:dyDescent="0.2">
      <c r="P47662" s="12"/>
      <c r="AB47662"/>
    </row>
    <row r="47663" spans="16:28" x14ac:dyDescent="0.2">
      <c r="P47663" s="12"/>
      <c r="AB47663"/>
    </row>
    <row r="47664" spans="16:28" x14ac:dyDescent="0.2">
      <c r="P47664" s="12"/>
      <c r="AB47664"/>
    </row>
    <row r="47665" spans="16:28" x14ac:dyDescent="0.2">
      <c r="P47665" s="12"/>
      <c r="AB47665"/>
    </row>
    <row r="47666" spans="16:28" x14ac:dyDescent="0.2">
      <c r="P47666" s="12"/>
      <c r="AB47666"/>
    </row>
    <row r="47667" spans="16:28" x14ac:dyDescent="0.2">
      <c r="P47667" s="12"/>
      <c r="AB47667"/>
    </row>
    <row r="47668" spans="16:28" x14ac:dyDescent="0.2">
      <c r="P47668" s="12"/>
      <c r="AB47668"/>
    </row>
    <row r="47669" spans="16:28" x14ac:dyDescent="0.2">
      <c r="P47669" s="12"/>
      <c r="AB47669"/>
    </row>
    <row r="47670" spans="16:28" x14ac:dyDescent="0.2">
      <c r="P47670" s="12"/>
      <c r="AB47670"/>
    </row>
    <row r="47671" spans="16:28" x14ac:dyDescent="0.2">
      <c r="P47671" s="12"/>
      <c r="AB47671"/>
    </row>
    <row r="47672" spans="16:28" x14ac:dyDescent="0.2">
      <c r="P47672" s="12"/>
      <c r="AB47672"/>
    </row>
    <row r="47673" spans="16:28" x14ac:dyDescent="0.2">
      <c r="P47673" s="12"/>
      <c r="AB47673"/>
    </row>
    <row r="47674" spans="16:28" x14ac:dyDescent="0.2">
      <c r="P47674" s="12"/>
      <c r="AB47674"/>
    </row>
    <row r="47675" spans="16:28" x14ac:dyDescent="0.2">
      <c r="P47675" s="12"/>
      <c r="AB47675"/>
    </row>
    <row r="47676" spans="16:28" x14ac:dyDescent="0.2">
      <c r="P47676" s="12"/>
      <c r="AB47676"/>
    </row>
    <row r="47677" spans="16:28" x14ac:dyDescent="0.2">
      <c r="P47677" s="12"/>
      <c r="AB47677"/>
    </row>
    <row r="47678" spans="16:28" x14ac:dyDescent="0.2">
      <c r="P47678" s="12"/>
      <c r="AB47678"/>
    </row>
    <row r="47679" spans="16:28" x14ac:dyDescent="0.2">
      <c r="P47679" s="12"/>
      <c r="AB47679"/>
    </row>
    <row r="47680" spans="16:28" x14ac:dyDescent="0.2">
      <c r="P47680" s="12"/>
      <c r="AB47680"/>
    </row>
    <row r="47681" spans="16:28" x14ac:dyDescent="0.2">
      <c r="P47681" s="12"/>
      <c r="AB47681"/>
    </row>
    <row r="47682" spans="16:28" x14ac:dyDescent="0.2">
      <c r="P47682" s="12"/>
      <c r="AB47682"/>
    </row>
    <row r="47683" spans="16:28" x14ac:dyDescent="0.2">
      <c r="P47683" s="12"/>
      <c r="AB47683"/>
    </row>
    <row r="47684" spans="16:28" x14ac:dyDescent="0.2">
      <c r="P47684" s="12"/>
      <c r="AB47684"/>
    </row>
    <row r="47685" spans="16:28" x14ac:dyDescent="0.2">
      <c r="P47685" s="12"/>
      <c r="AB47685"/>
    </row>
    <row r="47686" spans="16:28" x14ac:dyDescent="0.2">
      <c r="P47686" s="12"/>
      <c r="AB47686"/>
    </row>
    <row r="47687" spans="16:28" x14ac:dyDescent="0.2">
      <c r="P47687" s="12"/>
      <c r="AB47687"/>
    </row>
    <row r="47688" spans="16:28" x14ac:dyDescent="0.2">
      <c r="P47688" s="12"/>
      <c r="AB47688"/>
    </row>
    <row r="47689" spans="16:28" x14ac:dyDescent="0.2">
      <c r="P47689" s="12"/>
      <c r="AB47689"/>
    </row>
    <row r="47690" spans="16:28" x14ac:dyDescent="0.2">
      <c r="P47690" s="12"/>
      <c r="AB47690"/>
    </row>
    <row r="47691" spans="16:28" x14ac:dyDescent="0.2">
      <c r="P47691" s="12"/>
      <c r="AB47691"/>
    </row>
    <row r="47692" spans="16:28" x14ac:dyDescent="0.2">
      <c r="P47692" s="12"/>
      <c r="AB47692"/>
    </row>
    <row r="47693" spans="16:28" x14ac:dyDescent="0.2">
      <c r="P47693" s="12"/>
      <c r="AB47693"/>
    </row>
    <row r="47694" spans="16:28" x14ac:dyDescent="0.2">
      <c r="P47694" s="12"/>
      <c r="AB47694"/>
    </row>
    <row r="47695" spans="16:28" x14ac:dyDescent="0.2">
      <c r="P47695" s="12"/>
      <c r="AB47695"/>
    </row>
    <row r="47696" spans="16:28" x14ac:dyDescent="0.2">
      <c r="P47696" s="12"/>
      <c r="AB47696"/>
    </row>
    <row r="47697" spans="16:28" x14ac:dyDescent="0.2">
      <c r="P47697" s="12"/>
      <c r="AB47697"/>
    </row>
    <row r="47698" spans="16:28" x14ac:dyDescent="0.2">
      <c r="P47698" s="12"/>
      <c r="AB47698"/>
    </row>
    <row r="47699" spans="16:28" x14ac:dyDescent="0.2">
      <c r="P47699" s="12"/>
      <c r="AB47699"/>
    </row>
    <row r="47700" spans="16:28" x14ac:dyDescent="0.2">
      <c r="P47700" s="12"/>
      <c r="AB47700"/>
    </row>
    <row r="47701" spans="16:28" x14ac:dyDescent="0.2">
      <c r="P47701" s="12"/>
      <c r="AB47701"/>
    </row>
    <row r="47702" spans="16:28" x14ac:dyDescent="0.2">
      <c r="P47702" s="12"/>
      <c r="AB47702"/>
    </row>
    <row r="47703" spans="16:28" x14ac:dyDescent="0.2">
      <c r="P47703" s="12"/>
      <c r="AB47703"/>
    </row>
    <row r="47704" spans="16:28" x14ac:dyDescent="0.2">
      <c r="P47704" s="12"/>
      <c r="AB47704"/>
    </row>
    <row r="47705" spans="16:28" x14ac:dyDescent="0.2">
      <c r="P47705" s="12"/>
      <c r="AB47705"/>
    </row>
    <row r="47706" spans="16:28" x14ac:dyDescent="0.2">
      <c r="P47706" s="12"/>
      <c r="AB47706"/>
    </row>
    <row r="47707" spans="16:28" x14ac:dyDescent="0.2">
      <c r="P47707" s="12"/>
      <c r="AB47707"/>
    </row>
    <row r="47708" spans="16:28" x14ac:dyDescent="0.2">
      <c r="P47708" s="12"/>
      <c r="AB47708"/>
    </row>
    <row r="47709" spans="16:28" x14ac:dyDescent="0.2">
      <c r="P47709" s="12"/>
      <c r="AB47709"/>
    </row>
    <row r="47710" spans="16:28" x14ac:dyDescent="0.2">
      <c r="P47710" s="12"/>
      <c r="AB47710"/>
    </row>
    <row r="47711" spans="16:28" x14ac:dyDescent="0.2">
      <c r="P47711" s="12"/>
      <c r="AB47711"/>
    </row>
    <row r="47712" spans="16:28" x14ac:dyDescent="0.2">
      <c r="P47712" s="12"/>
      <c r="AB47712"/>
    </row>
    <row r="47713" spans="16:28" x14ac:dyDescent="0.2">
      <c r="P47713" s="12"/>
      <c r="AB47713"/>
    </row>
    <row r="47714" spans="16:28" x14ac:dyDescent="0.2">
      <c r="P47714" s="12"/>
      <c r="AB47714"/>
    </row>
    <row r="47715" spans="16:28" x14ac:dyDescent="0.2">
      <c r="P47715" s="12"/>
      <c r="AB47715"/>
    </row>
    <row r="47716" spans="16:28" x14ac:dyDescent="0.2">
      <c r="P47716" s="12"/>
      <c r="AB47716"/>
    </row>
    <row r="47717" spans="16:28" x14ac:dyDescent="0.2">
      <c r="P47717" s="12"/>
      <c r="AB47717"/>
    </row>
    <row r="47718" spans="16:28" x14ac:dyDescent="0.2">
      <c r="P47718" s="12"/>
      <c r="AB47718"/>
    </row>
    <row r="47719" spans="16:28" x14ac:dyDescent="0.2">
      <c r="P47719" s="12"/>
      <c r="AB47719"/>
    </row>
    <row r="47720" spans="16:28" x14ac:dyDescent="0.2">
      <c r="P47720" s="12"/>
      <c r="AB47720"/>
    </row>
    <row r="47721" spans="16:28" x14ac:dyDescent="0.2">
      <c r="P47721" s="12"/>
      <c r="AB47721"/>
    </row>
    <row r="47722" spans="16:28" x14ac:dyDescent="0.2">
      <c r="P47722" s="12"/>
      <c r="AB47722"/>
    </row>
    <row r="47723" spans="16:28" x14ac:dyDescent="0.2">
      <c r="P47723" s="12"/>
      <c r="AB47723"/>
    </row>
    <row r="47724" spans="16:28" x14ac:dyDescent="0.2">
      <c r="P47724" s="12"/>
      <c r="AB47724"/>
    </row>
    <row r="47725" spans="16:28" x14ac:dyDescent="0.2">
      <c r="P47725" s="12"/>
      <c r="AB47725"/>
    </row>
    <row r="47726" spans="16:28" x14ac:dyDescent="0.2">
      <c r="P47726" s="12"/>
      <c r="AB47726"/>
    </row>
    <row r="47727" spans="16:28" x14ac:dyDescent="0.2">
      <c r="P47727" s="12"/>
      <c r="AB47727"/>
    </row>
    <row r="47728" spans="16:28" x14ac:dyDescent="0.2">
      <c r="P47728" s="12"/>
      <c r="AB47728"/>
    </row>
    <row r="47729" spans="16:28" x14ac:dyDescent="0.2">
      <c r="P47729" s="12"/>
      <c r="AB47729"/>
    </row>
    <row r="47730" spans="16:28" x14ac:dyDescent="0.2">
      <c r="P47730" s="12"/>
      <c r="AB47730"/>
    </row>
    <row r="47731" spans="16:28" x14ac:dyDescent="0.2">
      <c r="P47731" s="12"/>
      <c r="AB47731"/>
    </row>
    <row r="47732" spans="16:28" x14ac:dyDescent="0.2">
      <c r="P47732" s="12"/>
      <c r="AB47732"/>
    </row>
    <row r="47733" spans="16:28" x14ac:dyDescent="0.2">
      <c r="P47733" s="12"/>
      <c r="AB47733"/>
    </row>
    <row r="47734" spans="16:28" x14ac:dyDescent="0.2">
      <c r="P47734" s="12"/>
      <c r="AB47734"/>
    </row>
    <row r="47735" spans="16:28" x14ac:dyDescent="0.2">
      <c r="P47735" s="12"/>
      <c r="AB47735"/>
    </row>
    <row r="47736" spans="16:28" x14ac:dyDescent="0.2">
      <c r="P47736" s="12"/>
      <c r="AB47736"/>
    </row>
    <row r="47737" spans="16:28" x14ac:dyDescent="0.2">
      <c r="P47737" s="12"/>
      <c r="AB47737"/>
    </row>
    <row r="47738" spans="16:28" x14ac:dyDescent="0.2">
      <c r="P47738" s="12"/>
      <c r="AB47738"/>
    </row>
    <row r="47739" spans="16:28" x14ac:dyDescent="0.2">
      <c r="P47739" s="12"/>
      <c r="AB47739"/>
    </row>
    <row r="47740" spans="16:28" x14ac:dyDescent="0.2">
      <c r="P47740" s="12"/>
      <c r="AB47740"/>
    </row>
    <row r="47741" spans="16:28" x14ac:dyDescent="0.2">
      <c r="P47741" s="12"/>
      <c r="AB47741"/>
    </row>
    <row r="47742" spans="16:28" x14ac:dyDescent="0.2">
      <c r="P47742" s="12"/>
      <c r="AB47742"/>
    </row>
    <row r="47743" spans="16:28" x14ac:dyDescent="0.2">
      <c r="P47743" s="12"/>
      <c r="AB47743"/>
    </row>
    <row r="47744" spans="16:28" x14ac:dyDescent="0.2">
      <c r="P47744" s="12"/>
      <c r="AB47744"/>
    </row>
    <row r="47745" spans="16:28" x14ac:dyDescent="0.2">
      <c r="P47745" s="12"/>
      <c r="AB47745"/>
    </row>
    <row r="47746" spans="16:28" x14ac:dyDescent="0.2">
      <c r="P47746" s="12"/>
      <c r="AB47746"/>
    </row>
    <row r="47747" spans="16:28" x14ac:dyDescent="0.2">
      <c r="P47747" s="12"/>
      <c r="AB47747"/>
    </row>
    <row r="47748" spans="16:28" x14ac:dyDescent="0.2">
      <c r="P47748" s="12"/>
      <c r="AB47748"/>
    </row>
    <row r="47749" spans="16:28" x14ac:dyDescent="0.2">
      <c r="P47749" s="12"/>
      <c r="AB47749"/>
    </row>
    <row r="47750" spans="16:28" x14ac:dyDescent="0.2">
      <c r="P47750" s="12"/>
      <c r="AB47750"/>
    </row>
    <row r="47751" spans="16:28" x14ac:dyDescent="0.2">
      <c r="P47751" s="12"/>
      <c r="AB47751"/>
    </row>
    <row r="47752" spans="16:28" x14ac:dyDescent="0.2">
      <c r="P47752" s="12"/>
      <c r="AB47752"/>
    </row>
    <row r="47753" spans="16:28" x14ac:dyDescent="0.2">
      <c r="P47753" s="12"/>
      <c r="AB47753"/>
    </row>
    <row r="47754" spans="16:28" x14ac:dyDescent="0.2">
      <c r="P47754" s="12"/>
      <c r="AB47754"/>
    </row>
    <row r="47755" spans="16:28" x14ac:dyDescent="0.2">
      <c r="P47755" s="12"/>
      <c r="AB47755"/>
    </row>
    <row r="47756" spans="16:28" x14ac:dyDescent="0.2">
      <c r="P47756" s="12"/>
      <c r="AB47756"/>
    </row>
    <row r="47757" spans="16:28" x14ac:dyDescent="0.2">
      <c r="P47757" s="12"/>
      <c r="AB47757"/>
    </row>
    <row r="47758" spans="16:28" x14ac:dyDescent="0.2">
      <c r="P47758" s="12"/>
      <c r="AB47758"/>
    </row>
    <row r="47759" spans="16:28" x14ac:dyDescent="0.2">
      <c r="P47759" s="12"/>
      <c r="AB47759"/>
    </row>
    <row r="47760" spans="16:28" x14ac:dyDescent="0.2">
      <c r="P47760" s="12"/>
      <c r="AB47760"/>
    </row>
    <row r="47761" spans="16:28" x14ac:dyDescent="0.2">
      <c r="P47761" s="12"/>
      <c r="AB47761"/>
    </row>
    <row r="47762" spans="16:28" x14ac:dyDescent="0.2">
      <c r="P47762" s="12"/>
      <c r="AB47762"/>
    </row>
    <row r="47763" spans="16:28" x14ac:dyDescent="0.2">
      <c r="P47763" s="12"/>
      <c r="AB47763"/>
    </row>
    <row r="47764" spans="16:28" x14ac:dyDescent="0.2">
      <c r="P47764" s="12"/>
      <c r="AB47764"/>
    </row>
    <row r="47765" spans="16:28" x14ac:dyDescent="0.2">
      <c r="P47765" s="12"/>
      <c r="AB47765"/>
    </row>
    <row r="47766" spans="16:28" x14ac:dyDescent="0.2">
      <c r="P47766" s="12"/>
      <c r="AB47766"/>
    </row>
    <row r="47767" spans="16:28" x14ac:dyDescent="0.2">
      <c r="P47767" s="12"/>
      <c r="AB47767"/>
    </row>
    <row r="47768" spans="16:28" x14ac:dyDescent="0.2">
      <c r="P47768" s="12"/>
      <c r="AB47768"/>
    </row>
    <row r="47769" spans="16:28" x14ac:dyDescent="0.2">
      <c r="P47769" s="12"/>
      <c r="AB47769"/>
    </row>
    <row r="47770" spans="16:28" x14ac:dyDescent="0.2">
      <c r="P47770" s="12"/>
      <c r="AB47770"/>
    </row>
    <row r="47771" spans="16:28" x14ac:dyDescent="0.2">
      <c r="P47771" s="12"/>
      <c r="AB47771"/>
    </row>
    <row r="47772" spans="16:28" x14ac:dyDescent="0.2">
      <c r="P47772" s="12"/>
      <c r="AB47772"/>
    </row>
    <row r="47773" spans="16:28" x14ac:dyDescent="0.2">
      <c r="P47773" s="12"/>
      <c r="AB47773"/>
    </row>
    <row r="47774" spans="16:28" x14ac:dyDescent="0.2">
      <c r="P47774" s="12"/>
      <c r="AB47774"/>
    </row>
    <row r="47775" spans="16:28" x14ac:dyDescent="0.2">
      <c r="P47775" s="12"/>
      <c r="AB47775"/>
    </row>
    <row r="47776" spans="16:28" x14ac:dyDescent="0.2">
      <c r="P47776" s="12"/>
      <c r="AB47776"/>
    </row>
    <row r="47777" spans="16:28" x14ac:dyDescent="0.2">
      <c r="P47777" s="12"/>
      <c r="AB47777"/>
    </row>
    <row r="47778" spans="16:28" x14ac:dyDescent="0.2">
      <c r="P47778" s="12"/>
      <c r="AB47778"/>
    </row>
    <row r="47779" spans="16:28" x14ac:dyDescent="0.2">
      <c r="P47779" s="12"/>
      <c r="AB47779"/>
    </row>
    <row r="47780" spans="16:28" x14ac:dyDescent="0.2">
      <c r="P47780" s="12"/>
      <c r="AB47780"/>
    </row>
    <row r="47781" spans="16:28" x14ac:dyDescent="0.2">
      <c r="P47781" s="12"/>
      <c r="AB47781"/>
    </row>
    <row r="47782" spans="16:28" x14ac:dyDescent="0.2">
      <c r="P47782" s="12"/>
      <c r="AB47782"/>
    </row>
    <row r="47783" spans="16:28" x14ac:dyDescent="0.2">
      <c r="P47783" s="12"/>
      <c r="AB47783"/>
    </row>
    <row r="47784" spans="16:28" x14ac:dyDescent="0.2">
      <c r="P47784" s="12"/>
      <c r="AB47784"/>
    </row>
    <row r="47785" spans="16:28" x14ac:dyDescent="0.2">
      <c r="P47785" s="12"/>
      <c r="AB47785"/>
    </row>
    <row r="47786" spans="16:28" x14ac:dyDescent="0.2">
      <c r="P47786" s="12"/>
      <c r="AB47786"/>
    </row>
    <row r="47787" spans="16:28" x14ac:dyDescent="0.2">
      <c r="P47787" s="12"/>
      <c r="AB47787"/>
    </row>
    <row r="47788" spans="16:28" x14ac:dyDescent="0.2">
      <c r="P47788" s="12"/>
      <c r="AB47788"/>
    </row>
    <row r="47789" spans="16:28" x14ac:dyDescent="0.2">
      <c r="P47789" s="12"/>
      <c r="AB47789"/>
    </row>
    <row r="47790" spans="16:28" x14ac:dyDescent="0.2">
      <c r="P47790" s="12"/>
      <c r="AB47790"/>
    </row>
    <row r="47791" spans="16:28" x14ac:dyDescent="0.2">
      <c r="P47791" s="12"/>
      <c r="AB47791"/>
    </row>
    <row r="47792" spans="16:28" x14ac:dyDescent="0.2">
      <c r="P47792" s="12"/>
      <c r="AB47792"/>
    </row>
    <row r="47793" spans="16:28" x14ac:dyDescent="0.2">
      <c r="P47793" s="12"/>
      <c r="AB47793"/>
    </row>
    <row r="47794" spans="16:28" x14ac:dyDescent="0.2">
      <c r="P47794" s="12"/>
      <c r="AB47794"/>
    </row>
    <row r="47795" spans="16:28" x14ac:dyDescent="0.2">
      <c r="P47795" s="12"/>
      <c r="AB47795"/>
    </row>
    <row r="47796" spans="16:28" x14ac:dyDescent="0.2">
      <c r="P47796" s="12"/>
      <c r="AB47796"/>
    </row>
    <row r="47797" spans="16:28" x14ac:dyDescent="0.2">
      <c r="P47797" s="12"/>
      <c r="AB47797"/>
    </row>
    <row r="47798" spans="16:28" x14ac:dyDescent="0.2">
      <c r="P47798" s="12"/>
      <c r="AB47798"/>
    </row>
    <row r="47799" spans="16:28" x14ac:dyDescent="0.2">
      <c r="P47799" s="12"/>
      <c r="AB47799"/>
    </row>
    <row r="47800" spans="16:28" x14ac:dyDescent="0.2">
      <c r="P47800" s="12"/>
      <c r="AB47800"/>
    </row>
    <row r="47801" spans="16:28" x14ac:dyDescent="0.2">
      <c r="P47801" s="12"/>
      <c r="AB47801"/>
    </row>
    <row r="47802" spans="16:28" x14ac:dyDescent="0.2">
      <c r="P47802" s="12"/>
      <c r="AB47802"/>
    </row>
    <row r="47803" spans="16:28" x14ac:dyDescent="0.2">
      <c r="P47803" s="12"/>
      <c r="AB47803"/>
    </row>
    <row r="47804" spans="16:28" x14ac:dyDescent="0.2">
      <c r="P47804" s="12"/>
      <c r="AB47804"/>
    </row>
    <row r="47805" spans="16:28" x14ac:dyDescent="0.2">
      <c r="P47805" s="12"/>
      <c r="AB47805"/>
    </row>
    <row r="47806" spans="16:28" x14ac:dyDescent="0.2">
      <c r="P47806" s="12"/>
      <c r="AB47806"/>
    </row>
    <row r="47807" spans="16:28" x14ac:dyDescent="0.2">
      <c r="P47807" s="12"/>
      <c r="AB47807"/>
    </row>
    <row r="47808" spans="16:28" x14ac:dyDescent="0.2">
      <c r="P47808" s="12"/>
      <c r="AB47808"/>
    </row>
    <row r="47809" spans="16:28" x14ac:dyDescent="0.2">
      <c r="P47809" s="12"/>
      <c r="AB47809"/>
    </row>
    <row r="47810" spans="16:28" x14ac:dyDescent="0.2">
      <c r="P47810" s="12"/>
      <c r="AB47810"/>
    </row>
    <row r="47811" spans="16:28" x14ac:dyDescent="0.2">
      <c r="P47811" s="12"/>
      <c r="AB47811"/>
    </row>
    <row r="47812" spans="16:28" x14ac:dyDescent="0.2">
      <c r="P47812" s="12"/>
      <c r="AB47812"/>
    </row>
    <row r="47813" spans="16:28" x14ac:dyDescent="0.2">
      <c r="P47813" s="12"/>
      <c r="AB47813"/>
    </row>
    <row r="47814" spans="16:28" x14ac:dyDescent="0.2">
      <c r="P47814" s="12"/>
      <c r="AB47814"/>
    </row>
    <row r="47815" spans="16:28" x14ac:dyDescent="0.2">
      <c r="P47815" s="12"/>
      <c r="AB47815"/>
    </row>
    <row r="47816" spans="16:28" x14ac:dyDescent="0.2">
      <c r="P47816" s="12"/>
      <c r="AB47816"/>
    </row>
    <row r="47817" spans="16:28" x14ac:dyDescent="0.2">
      <c r="P47817" s="12"/>
      <c r="AB47817"/>
    </row>
    <row r="47818" spans="16:28" x14ac:dyDescent="0.2">
      <c r="P47818" s="12"/>
      <c r="AB47818"/>
    </row>
    <row r="47819" spans="16:28" x14ac:dyDescent="0.2">
      <c r="P47819" s="12"/>
      <c r="AB47819"/>
    </row>
    <row r="47820" spans="16:28" x14ac:dyDescent="0.2">
      <c r="P47820" s="12"/>
      <c r="AB47820"/>
    </row>
    <row r="47821" spans="16:28" x14ac:dyDescent="0.2">
      <c r="P47821" s="12"/>
      <c r="AB47821"/>
    </row>
    <row r="47822" spans="16:28" x14ac:dyDescent="0.2">
      <c r="P47822" s="12"/>
      <c r="AB47822"/>
    </row>
    <row r="47823" spans="16:28" x14ac:dyDescent="0.2">
      <c r="P47823" s="12"/>
      <c r="AB47823"/>
    </row>
    <row r="47824" spans="16:28" x14ac:dyDescent="0.2">
      <c r="P47824" s="12"/>
      <c r="AB47824"/>
    </row>
    <row r="47825" spans="16:28" x14ac:dyDescent="0.2">
      <c r="P47825" s="12"/>
      <c r="AB47825"/>
    </row>
    <row r="47826" spans="16:28" x14ac:dyDescent="0.2">
      <c r="P47826" s="12"/>
      <c r="AB47826"/>
    </row>
    <row r="47827" spans="16:28" x14ac:dyDescent="0.2">
      <c r="P47827" s="12"/>
      <c r="AB47827"/>
    </row>
    <row r="47828" spans="16:28" x14ac:dyDescent="0.2">
      <c r="P47828" s="12"/>
      <c r="AB47828"/>
    </row>
    <row r="47829" spans="16:28" x14ac:dyDescent="0.2">
      <c r="P47829" s="12"/>
      <c r="AB47829"/>
    </row>
    <row r="47830" spans="16:28" x14ac:dyDescent="0.2">
      <c r="P47830" s="12"/>
      <c r="AB47830"/>
    </row>
    <row r="47831" spans="16:28" x14ac:dyDescent="0.2">
      <c r="P47831" s="12"/>
      <c r="AB47831"/>
    </row>
    <row r="47832" spans="16:28" x14ac:dyDescent="0.2">
      <c r="P47832" s="12"/>
      <c r="AB47832"/>
    </row>
    <row r="47833" spans="16:28" x14ac:dyDescent="0.2">
      <c r="P47833" s="12"/>
      <c r="AB47833"/>
    </row>
    <row r="47834" spans="16:28" x14ac:dyDescent="0.2">
      <c r="P47834" s="12"/>
      <c r="AB47834"/>
    </row>
    <row r="47835" spans="16:28" x14ac:dyDescent="0.2">
      <c r="P47835" s="12"/>
      <c r="AB47835"/>
    </row>
    <row r="47836" spans="16:28" x14ac:dyDescent="0.2">
      <c r="P47836" s="12"/>
      <c r="AB47836"/>
    </row>
    <row r="47837" spans="16:28" x14ac:dyDescent="0.2">
      <c r="P47837" s="12"/>
      <c r="AB47837"/>
    </row>
    <row r="47838" spans="16:28" x14ac:dyDescent="0.2">
      <c r="P47838" s="12"/>
      <c r="AB47838"/>
    </row>
    <row r="47839" spans="16:28" x14ac:dyDescent="0.2">
      <c r="P47839" s="12"/>
      <c r="AB47839"/>
    </row>
    <row r="47840" spans="16:28" x14ac:dyDescent="0.2">
      <c r="P47840" s="12"/>
      <c r="AB47840"/>
    </row>
    <row r="47841" spans="16:28" x14ac:dyDescent="0.2">
      <c r="P47841" s="12"/>
      <c r="AB47841"/>
    </row>
    <row r="47842" spans="16:28" x14ac:dyDescent="0.2">
      <c r="P47842" s="12"/>
      <c r="AB47842"/>
    </row>
    <row r="47843" spans="16:28" x14ac:dyDescent="0.2">
      <c r="P47843" s="12"/>
      <c r="AB47843"/>
    </row>
    <row r="47844" spans="16:28" x14ac:dyDescent="0.2">
      <c r="P47844" s="12"/>
      <c r="AB47844"/>
    </row>
    <row r="47845" spans="16:28" x14ac:dyDescent="0.2">
      <c r="P47845" s="12"/>
      <c r="AB47845"/>
    </row>
    <row r="47846" spans="16:28" x14ac:dyDescent="0.2">
      <c r="P47846" s="12"/>
      <c r="AB47846"/>
    </row>
    <row r="47847" spans="16:28" x14ac:dyDescent="0.2">
      <c r="P47847" s="12"/>
      <c r="AB47847"/>
    </row>
    <row r="47848" spans="16:28" x14ac:dyDescent="0.2">
      <c r="P47848" s="12"/>
      <c r="AB47848"/>
    </row>
    <row r="47849" spans="16:28" x14ac:dyDescent="0.2">
      <c r="P47849" s="12"/>
      <c r="AB47849"/>
    </row>
    <row r="47850" spans="16:28" x14ac:dyDescent="0.2">
      <c r="P47850" s="12"/>
      <c r="AB47850"/>
    </row>
    <row r="47851" spans="16:28" x14ac:dyDescent="0.2">
      <c r="P47851" s="12"/>
      <c r="AB47851"/>
    </row>
    <row r="47852" spans="16:28" x14ac:dyDescent="0.2">
      <c r="P47852" s="12"/>
      <c r="AB47852"/>
    </row>
    <row r="47853" spans="16:28" x14ac:dyDescent="0.2">
      <c r="P47853" s="12"/>
      <c r="AB47853"/>
    </row>
    <row r="47854" spans="16:28" x14ac:dyDescent="0.2">
      <c r="P47854" s="12"/>
      <c r="AB47854"/>
    </row>
    <row r="47855" spans="16:28" x14ac:dyDescent="0.2">
      <c r="P47855" s="12"/>
      <c r="AB47855"/>
    </row>
    <row r="47856" spans="16:28" x14ac:dyDescent="0.2">
      <c r="P47856" s="12"/>
      <c r="AB47856"/>
    </row>
    <row r="47857" spans="16:28" x14ac:dyDescent="0.2">
      <c r="P47857" s="12"/>
      <c r="AB47857"/>
    </row>
    <row r="47858" spans="16:28" x14ac:dyDescent="0.2">
      <c r="P47858" s="12"/>
      <c r="AB47858"/>
    </row>
    <row r="47859" spans="16:28" x14ac:dyDescent="0.2">
      <c r="P47859" s="12"/>
      <c r="AB47859"/>
    </row>
    <row r="47860" spans="16:28" x14ac:dyDescent="0.2">
      <c r="P47860" s="12"/>
      <c r="AB47860"/>
    </row>
    <row r="47861" spans="16:28" x14ac:dyDescent="0.2">
      <c r="P47861" s="12"/>
      <c r="AB47861"/>
    </row>
    <row r="47862" spans="16:28" x14ac:dyDescent="0.2">
      <c r="P47862" s="12"/>
      <c r="AB47862"/>
    </row>
    <row r="47863" spans="16:28" x14ac:dyDescent="0.2">
      <c r="P47863" s="12"/>
      <c r="AB47863"/>
    </row>
    <row r="47864" spans="16:28" x14ac:dyDescent="0.2">
      <c r="P47864" s="12"/>
      <c r="AB47864"/>
    </row>
    <row r="47865" spans="16:28" x14ac:dyDescent="0.2">
      <c r="P47865" s="12"/>
      <c r="AB47865"/>
    </row>
    <row r="47866" spans="16:28" x14ac:dyDescent="0.2">
      <c r="P47866" s="12"/>
      <c r="AB47866"/>
    </row>
    <row r="47867" spans="16:28" x14ac:dyDescent="0.2">
      <c r="P47867" s="12"/>
      <c r="AB47867"/>
    </row>
    <row r="47868" spans="16:28" x14ac:dyDescent="0.2">
      <c r="P47868" s="12"/>
      <c r="AB47868"/>
    </row>
    <row r="47869" spans="16:28" x14ac:dyDescent="0.2">
      <c r="P47869" s="12"/>
      <c r="AB47869"/>
    </row>
    <row r="47870" spans="16:28" x14ac:dyDescent="0.2">
      <c r="P47870" s="12"/>
      <c r="AB47870"/>
    </row>
    <row r="47871" spans="16:28" x14ac:dyDescent="0.2">
      <c r="P47871" s="12"/>
      <c r="AB47871"/>
    </row>
    <row r="47872" spans="16:28" x14ac:dyDescent="0.2">
      <c r="P47872" s="12"/>
      <c r="AB47872"/>
    </row>
    <row r="47873" spans="16:28" x14ac:dyDescent="0.2">
      <c r="P47873" s="12"/>
      <c r="AB47873"/>
    </row>
    <row r="47874" spans="16:28" x14ac:dyDescent="0.2">
      <c r="P47874" s="12"/>
      <c r="AB47874"/>
    </row>
    <row r="47875" spans="16:28" x14ac:dyDescent="0.2">
      <c r="P47875" s="12"/>
      <c r="AB47875"/>
    </row>
    <row r="47876" spans="16:28" x14ac:dyDescent="0.2">
      <c r="P47876" s="12"/>
      <c r="AB47876"/>
    </row>
    <row r="47877" spans="16:28" x14ac:dyDescent="0.2">
      <c r="P47877" s="12"/>
      <c r="AB47877"/>
    </row>
    <row r="47878" spans="16:28" x14ac:dyDescent="0.2">
      <c r="P47878" s="12"/>
      <c r="AB47878"/>
    </row>
    <row r="47879" spans="16:28" x14ac:dyDescent="0.2">
      <c r="P47879" s="12"/>
      <c r="AB47879"/>
    </row>
    <row r="47880" spans="16:28" x14ac:dyDescent="0.2">
      <c r="P47880" s="12"/>
      <c r="AB47880"/>
    </row>
    <row r="47881" spans="16:28" x14ac:dyDescent="0.2">
      <c r="P47881" s="12"/>
      <c r="AB47881"/>
    </row>
    <row r="47882" spans="16:28" x14ac:dyDescent="0.2">
      <c r="P47882" s="12"/>
      <c r="AB47882"/>
    </row>
    <row r="47883" spans="16:28" x14ac:dyDescent="0.2">
      <c r="P47883" s="12"/>
      <c r="AB47883"/>
    </row>
    <row r="47884" spans="16:28" x14ac:dyDescent="0.2">
      <c r="P47884" s="12"/>
      <c r="AB47884"/>
    </row>
    <row r="47885" spans="16:28" x14ac:dyDescent="0.2">
      <c r="P47885" s="12"/>
      <c r="AB47885"/>
    </row>
    <row r="47886" spans="16:28" x14ac:dyDescent="0.2">
      <c r="P47886" s="12"/>
      <c r="AB47886"/>
    </row>
    <row r="47887" spans="16:28" x14ac:dyDescent="0.2">
      <c r="P47887" s="12"/>
      <c r="AB47887"/>
    </row>
    <row r="47888" spans="16:28" x14ac:dyDescent="0.2">
      <c r="P47888" s="12"/>
      <c r="AB47888"/>
    </row>
    <row r="47889" spans="16:28" x14ac:dyDescent="0.2">
      <c r="P47889" s="12"/>
      <c r="AB47889"/>
    </row>
    <row r="47890" spans="16:28" x14ac:dyDescent="0.2">
      <c r="P47890" s="12"/>
      <c r="AB47890"/>
    </row>
    <row r="47891" spans="16:28" x14ac:dyDescent="0.2">
      <c r="P47891" s="12"/>
      <c r="AB47891"/>
    </row>
    <row r="47892" spans="16:28" x14ac:dyDescent="0.2">
      <c r="P47892" s="12"/>
      <c r="AB47892"/>
    </row>
    <row r="47893" spans="16:28" x14ac:dyDescent="0.2">
      <c r="P47893" s="12"/>
      <c r="AB47893"/>
    </row>
    <row r="47894" spans="16:28" x14ac:dyDescent="0.2">
      <c r="P47894" s="12"/>
      <c r="AB47894"/>
    </row>
    <row r="47895" spans="16:28" x14ac:dyDescent="0.2">
      <c r="P47895" s="12"/>
      <c r="AB47895"/>
    </row>
    <row r="47896" spans="16:28" x14ac:dyDescent="0.2">
      <c r="P47896" s="12"/>
      <c r="AB47896"/>
    </row>
    <row r="47897" spans="16:28" x14ac:dyDescent="0.2">
      <c r="P47897" s="12"/>
      <c r="AB47897"/>
    </row>
    <row r="47898" spans="16:28" x14ac:dyDescent="0.2">
      <c r="P47898" s="12"/>
      <c r="AB47898"/>
    </row>
    <row r="47899" spans="16:28" x14ac:dyDescent="0.2">
      <c r="P47899" s="12"/>
      <c r="AB47899"/>
    </row>
    <row r="47900" spans="16:28" x14ac:dyDescent="0.2">
      <c r="P47900" s="12"/>
      <c r="AB47900"/>
    </row>
    <row r="47901" spans="16:28" x14ac:dyDescent="0.2">
      <c r="P47901" s="12"/>
      <c r="AB47901"/>
    </row>
    <row r="47902" spans="16:28" x14ac:dyDescent="0.2">
      <c r="P47902" s="12"/>
      <c r="AB47902"/>
    </row>
    <row r="47903" spans="16:28" x14ac:dyDescent="0.2">
      <c r="P47903" s="12"/>
      <c r="AB47903"/>
    </row>
    <row r="47904" spans="16:28" x14ac:dyDescent="0.2">
      <c r="P47904" s="12"/>
      <c r="AB47904"/>
    </row>
    <row r="47905" spans="16:28" x14ac:dyDescent="0.2">
      <c r="P47905" s="12"/>
      <c r="AB47905"/>
    </row>
    <row r="47906" spans="16:28" x14ac:dyDescent="0.2">
      <c r="P47906" s="12"/>
      <c r="AB47906"/>
    </row>
    <row r="47907" spans="16:28" x14ac:dyDescent="0.2">
      <c r="P47907" s="12"/>
      <c r="AB47907"/>
    </row>
    <row r="47908" spans="16:28" x14ac:dyDescent="0.2">
      <c r="P47908" s="12"/>
      <c r="AB47908"/>
    </row>
    <row r="47909" spans="16:28" x14ac:dyDescent="0.2">
      <c r="P47909" s="12"/>
      <c r="AB47909"/>
    </row>
    <row r="47910" spans="16:28" x14ac:dyDescent="0.2">
      <c r="P47910" s="12"/>
      <c r="AB47910"/>
    </row>
    <row r="47911" spans="16:28" x14ac:dyDescent="0.2">
      <c r="P47911" s="12"/>
      <c r="AB47911"/>
    </row>
    <row r="47912" spans="16:28" x14ac:dyDescent="0.2">
      <c r="P47912" s="12"/>
      <c r="AB47912"/>
    </row>
    <row r="47913" spans="16:28" x14ac:dyDescent="0.2">
      <c r="P47913" s="12"/>
      <c r="AB47913"/>
    </row>
    <row r="47914" spans="16:28" x14ac:dyDescent="0.2">
      <c r="P47914" s="12"/>
      <c r="AB47914"/>
    </row>
    <row r="47915" spans="16:28" x14ac:dyDescent="0.2">
      <c r="P47915" s="12"/>
      <c r="AB47915"/>
    </row>
    <row r="47916" spans="16:28" x14ac:dyDescent="0.2">
      <c r="P47916" s="12"/>
      <c r="AB47916"/>
    </row>
    <row r="47917" spans="16:28" x14ac:dyDescent="0.2">
      <c r="P47917" s="12"/>
      <c r="AB47917"/>
    </row>
    <row r="47918" spans="16:28" x14ac:dyDescent="0.2">
      <c r="P47918" s="12"/>
      <c r="AB47918"/>
    </row>
    <row r="47919" spans="16:28" x14ac:dyDescent="0.2">
      <c r="P47919" s="12"/>
      <c r="AB47919"/>
    </row>
    <row r="47920" spans="16:28" x14ac:dyDescent="0.2">
      <c r="P47920" s="12"/>
      <c r="AB47920"/>
    </row>
    <row r="47921" spans="16:28" x14ac:dyDescent="0.2">
      <c r="P47921" s="12"/>
      <c r="AB47921"/>
    </row>
    <row r="47922" spans="16:28" x14ac:dyDescent="0.2">
      <c r="P47922" s="12"/>
      <c r="AB47922"/>
    </row>
    <row r="47923" spans="16:28" x14ac:dyDescent="0.2">
      <c r="P47923" s="12"/>
      <c r="AB47923"/>
    </row>
    <row r="47924" spans="16:28" x14ac:dyDescent="0.2">
      <c r="P47924" s="12"/>
      <c r="AB47924"/>
    </row>
    <row r="47925" spans="16:28" x14ac:dyDescent="0.2">
      <c r="P47925" s="12"/>
      <c r="AB47925"/>
    </row>
    <row r="47926" spans="16:28" x14ac:dyDescent="0.2">
      <c r="P47926" s="12"/>
      <c r="AB47926"/>
    </row>
    <row r="47927" spans="16:28" x14ac:dyDescent="0.2">
      <c r="P47927" s="12"/>
      <c r="AB47927"/>
    </row>
    <row r="47928" spans="16:28" x14ac:dyDescent="0.2">
      <c r="P47928" s="12"/>
      <c r="AB47928"/>
    </row>
    <row r="47929" spans="16:28" x14ac:dyDescent="0.2">
      <c r="P47929" s="12"/>
      <c r="AB47929"/>
    </row>
    <row r="47930" spans="16:28" x14ac:dyDescent="0.2">
      <c r="P47930" s="12"/>
      <c r="AB47930"/>
    </row>
    <row r="47931" spans="16:28" x14ac:dyDescent="0.2">
      <c r="P47931" s="12"/>
      <c r="AB47931"/>
    </row>
    <row r="47932" spans="16:28" x14ac:dyDescent="0.2">
      <c r="P47932" s="12"/>
      <c r="AB47932"/>
    </row>
    <row r="47933" spans="16:28" x14ac:dyDescent="0.2">
      <c r="P47933" s="12"/>
      <c r="AB47933"/>
    </row>
    <row r="47934" spans="16:28" x14ac:dyDescent="0.2">
      <c r="P47934" s="12"/>
      <c r="AB47934"/>
    </row>
    <row r="47935" spans="16:28" x14ac:dyDescent="0.2">
      <c r="P47935" s="12"/>
      <c r="AB47935"/>
    </row>
    <row r="47936" spans="16:28" x14ac:dyDescent="0.2">
      <c r="P47936" s="12"/>
      <c r="AB47936"/>
    </row>
    <row r="47937" spans="16:28" x14ac:dyDescent="0.2">
      <c r="P47937" s="12"/>
      <c r="AB47937"/>
    </row>
    <row r="47938" spans="16:28" x14ac:dyDescent="0.2">
      <c r="P47938" s="12"/>
      <c r="AB47938"/>
    </row>
    <row r="47939" spans="16:28" x14ac:dyDescent="0.2">
      <c r="P47939" s="12"/>
      <c r="AB47939"/>
    </row>
    <row r="47940" spans="16:28" x14ac:dyDescent="0.2">
      <c r="P47940" s="12"/>
      <c r="AB47940"/>
    </row>
    <row r="47941" spans="16:28" x14ac:dyDescent="0.2">
      <c r="P47941" s="12"/>
      <c r="AB47941"/>
    </row>
    <row r="47942" spans="16:28" x14ac:dyDescent="0.2">
      <c r="P47942" s="12"/>
      <c r="AB47942"/>
    </row>
    <row r="47943" spans="16:28" x14ac:dyDescent="0.2">
      <c r="P47943" s="12"/>
      <c r="AB47943"/>
    </row>
    <row r="47944" spans="16:28" x14ac:dyDescent="0.2">
      <c r="P47944" s="12"/>
      <c r="AB47944"/>
    </row>
    <row r="47945" spans="16:28" x14ac:dyDescent="0.2">
      <c r="P47945" s="12"/>
      <c r="AB47945"/>
    </row>
    <row r="47946" spans="16:28" x14ac:dyDescent="0.2">
      <c r="P47946" s="12"/>
      <c r="AB47946"/>
    </row>
    <row r="47947" spans="16:28" x14ac:dyDescent="0.2">
      <c r="P47947" s="12"/>
      <c r="AB47947"/>
    </row>
    <row r="47948" spans="16:28" x14ac:dyDescent="0.2">
      <c r="P47948" s="12"/>
      <c r="AB47948"/>
    </row>
    <row r="47949" spans="16:28" x14ac:dyDescent="0.2">
      <c r="P47949" s="12"/>
      <c r="AB47949"/>
    </row>
    <row r="47950" spans="16:28" x14ac:dyDescent="0.2">
      <c r="P47950" s="12"/>
      <c r="AB47950"/>
    </row>
    <row r="47951" spans="16:28" x14ac:dyDescent="0.2">
      <c r="P47951" s="12"/>
      <c r="AB47951"/>
    </row>
    <row r="47952" spans="16:28" x14ac:dyDescent="0.2">
      <c r="P47952" s="12"/>
      <c r="AB47952"/>
    </row>
    <row r="47953" spans="16:28" x14ac:dyDescent="0.2">
      <c r="P47953" s="12"/>
      <c r="AB47953"/>
    </row>
    <row r="47954" spans="16:28" x14ac:dyDescent="0.2">
      <c r="P47954" s="12"/>
      <c r="AB47954"/>
    </row>
    <row r="47955" spans="16:28" x14ac:dyDescent="0.2">
      <c r="P47955" s="12"/>
      <c r="AB47955"/>
    </row>
    <row r="47956" spans="16:28" x14ac:dyDescent="0.2">
      <c r="P47956" s="12"/>
      <c r="AB47956"/>
    </row>
    <row r="47957" spans="16:28" x14ac:dyDescent="0.2">
      <c r="P47957" s="12"/>
      <c r="AB47957"/>
    </row>
    <row r="47958" spans="16:28" x14ac:dyDescent="0.2">
      <c r="P47958" s="12"/>
      <c r="AB47958"/>
    </row>
    <row r="47959" spans="16:28" x14ac:dyDescent="0.2">
      <c r="P47959" s="12"/>
      <c r="AB47959"/>
    </row>
    <row r="47960" spans="16:28" x14ac:dyDescent="0.2">
      <c r="P47960" s="12"/>
      <c r="AB47960"/>
    </row>
    <row r="47961" spans="16:28" x14ac:dyDescent="0.2">
      <c r="P47961" s="12"/>
      <c r="AB47961"/>
    </row>
    <row r="47962" spans="16:28" x14ac:dyDescent="0.2">
      <c r="P47962" s="12"/>
      <c r="AB47962"/>
    </row>
    <row r="47963" spans="16:28" x14ac:dyDescent="0.2">
      <c r="P47963" s="12"/>
      <c r="AB47963"/>
    </row>
    <row r="47964" spans="16:28" x14ac:dyDescent="0.2">
      <c r="P47964" s="12"/>
      <c r="AB47964"/>
    </row>
    <row r="47965" spans="16:28" x14ac:dyDescent="0.2">
      <c r="P47965" s="12"/>
      <c r="AB47965"/>
    </row>
    <row r="47966" spans="16:28" x14ac:dyDescent="0.2">
      <c r="P47966" s="12"/>
      <c r="AB47966"/>
    </row>
    <row r="47967" spans="16:28" x14ac:dyDescent="0.2">
      <c r="P47967" s="12"/>
      <c r="AB47967"/>
    </row>
    <row r="47968" spans="16:28" x14ac:dyDescent="0.2">
      <c r="P47968" s="12"/>
      <c r="AB47968"/>
    </row>
    <row r="47969" spans="16:28" x14ac:dyDescent="0.2">
      <c r="P47969" s="12"/>
      <c r="AB47969"/>
    </row>
    <row r="47970" spans="16:28" x14ac:dyDescent="0.2">
      <c r="P47970" s="12"/>
      <c r="AB47970"/>
    </row>
    <row r="47971" spans="16:28" x14ac:dyDescent="0.2">
      <c r="P47971" s="12"/>
      <c r="AB47971"/>
    </row>
    <row r="47972" spans="16:28" x14ac:dyDescent="0.2">
      <c r="P47972" s="12"/>
      <c r="AB47972"/>
    </row>
    <row r="47973" spans="16:28" x14ac:dyDescent="0.2">
      <c r="P47973" s="12"/>
      <c r="AB47973"/>
    </row>
    <row r="47974" spans="16:28" x14ac:dyDescent="0.2">
      <c r="P47974" s="12"/>
      <c r="AB47974"/>
    </row>
    <row r="47975" spans="16:28" x14ac:dyDescent="0.2">
      <c r="P47975" s="12"/>
      <c r="AB47975"/>
    </row>
    <row r="47976" spans="16:28" x14ac:dyDescent="0.2">
      <c r="P47976" s="12"/>
      <c r="AB47976"/>
    </row>
    <row r="47977" spans="16:28" x14ac:dyDescent="0.2">
      <c r="P47977" s="12"/>
      <c r="AB47977"/>
    </row>
    <row r="47978" spans="16:28" x14ac:dyDescent="0.2">
      <c r="P47978" s="12"/>
      <c r="AB47978"/>
    </row>
    <row r="47979" spans="16:28" x14ac:dyDescent="0.2">
      <c r="P47979" s="12"/>
      <c r="AB47979"/>
    </row>
    <row r="47980" spans="16:28" x14ac:dyDescent="0.2">
      <c r="P47980" s="12"/>
      <c r="AB47980"/>
    </row>
    <row r="47981" spans="16:28" x14ac:dyDescent="0.2">
      <c r="P47981" s="12"/>
      <c r="AB47981"/>
    </row>
    <row r="47982" spans="16:28" x14ac:dyDescent="0.2">
      <c r="P47982" s="12"/>
      <c r="AB47982"/>
    </row>
    <row r="47983" spans="16:28" x14ac:dyDescent="0.2">
      <c r="P47983" s="12"/>
      <c r="AB47983"/>
    </row>
    <row r="47984" spans="16:28" x14ac:dyDescent="0.2">
      <c r="P47984" s="12"/>
      <c r="AB47984"/>
    </row>
    <row r="47985" spans="16:28" x14ac:dyDescent="0.2">
      <c r="P47985" s="12"/>
      <c r="AB47985"/>
    </row>
    <row r="47986" spans="16:28" x14ac:dyDescent="0.2">
      <c r="P47986" s="12"/>
      <c r="AB47986"/>
    </row>
    <row r="47987" spans="16:28" x14ac:dyDescent="0.2">
      <c r="P47987" s="12"/>
      <c r="AB47987"/>
    </row>
    <row r="47988" spans="16:28" x14ac:dyDescent="0.2">
      <c r="P47988" s="12"/>
      <c r="AB47988"/>
    </row>
    <row r="47989" spans="16:28" x14ac:dyDescent="0.2">
      <c r="P47989" s="12"/>
      <c r="AB47989"/>
    </row>
    <row r="47990" spans="16:28" x14ac:dyDescent="0.2">
      <c r="P47990" s="12"/>
      <c r="AB47990"/>
    </row>
    <row r="47991" spans="16:28" x14ac:dyDescent="0.2">
      <c r="P47991" s="12"/>
      <c r="AB47991"/>
    </row>
    <row r="47992" spans="16:28" x14ac:dyDescent="0.2">
      <c r="P47992" s="12"/>
      <c r="AB47992"/>
    </row>
    <row r="47993" spans="16:28" x14ac:dyDescent="0.2">
      <c r="P47993" s="12"/>
      <c r="AB47993"/>
    </row>
    <row r="47994" spans="16:28" x14ac:dyDescent="0.2">
      <c r="P47994" s="12"/>
      <c r="AB47994"/>
    </row>
    <row r="47995" spans="16:28" x14ac:dyDescent="0.2">
      <c r="P47995" s="12"/>
      <c r="AB47995"/>
    </row>
    <row r="47996" spans="16:28" x14ac:dyDescent="0.2">
      <c r="P47996" s="12"/>
      <c r="AB47996"/>
    </row>
    <row r="47997" spans="16:28" x14ac:dyDescent="0.2">
      <c r="P47997" s="12"/>
      <c r="AB47997"/>
    </row>
    <row r="47998" spans="16:28" x14ac:dyDescent="0.2">
      <c r="P47998" s="12"/>
      <c r="AB47998"/>
    </row>
    <row r="47999" spans="16:28" x14ac:dyDescent="0.2">
      <c r="P47999" s="12"/>
      <c r="AB47999"/>
    </row>
    <row r="48000" spans="16:28" x14ac:dyDescent="0.2">
      <c r="P48000" s="12"/>
      <c r="AB48000"/>
    </row>
    <row r="48001" spans="16:28" x14ac:dyDescent="0.2">
      <c r="P48001" s="12"/>
      <c r="AB48001"/>
    </row>
    <row r="48002" spans="16:28" x14ac:dyDescent="0.2">
      <c r="P48002" s="12"/>
      <c r="AB48002"/>
    </row>
    <row r="48003" spans="16:28" x14ac:dyDescent="0.2">
      <c r="P48003" s="12"/>
      <c r="AB48003"/>
    </row>
    <row r="48004" spans="16:28" x14ac:dyDescent="0.2">
      <c r="P48004" s="12"/>
      <c r="AB48004"/>
    </row>
    <row r="48005" spans="16:28" x14ac:dyDescent="0.2">
      <c r="P48005" s="12"/>
      <c r="AB48005"/>
    </row>
    <row r="48006" spans="16:28" x14ac:dyDescent="0.2">
      <c r="P48006" s="12"/>
      <c r="AB48006"/>
    </row>
    <row r="48007" spans="16:28" x14ac:dyDescent="0.2">
      <c r="P48007" s="12"/>
      <c r="AB48007"/>
    </row>
    <row r="48008" spans="16:28" x14ac:dyDescent="0.2">
      <c r="P48008" s="12"/>
      <c r="AB48008"/>
    </row>
    <row r="48009" spans="16:28" x14ac:dyDescent="0.2">
      <c r="P48009" s="12"/>
      <c r="AB48009"/>
    </row>
    <row r="48010" spans="16:28" x14ac:dyDescent="0.2">
      <c r="P48010" s="12"/>
      <c r="AB48010"/>
    </row>
    <row r="48011" spans="16:28" x14ac:dyDescent="0.2">
      <c r="P48011" s="12"/>
      <c r="AB48011"/>
    </row>
    <row r="48012" spans="16:28" x14ac:dyDescent="0.2">
      <c r="P48012" s="12"/>
      <c r="AB48012"/>
    </row>
    <row r="48013" spans="16:28" x14ac:dyDescent="0.2">
      <c r="P48013" s="12"/>
      <c r="AB48013"/>
    </row>
    <row r="48014" spans="16:28" x14ac:dyDescent="0.2">
      <c r="P48014" s="12"/>
      <c r="AB48014"/>
    </row>
    <row r="48015" spans="16:28" x14ac:dyDescent="0.2">
      <c r="P48015" s="12"/>
      <c r="AB48015"/>
    </row>
    <row r="48016" spans="16:28" x14ac:dyDescent="0.2">
      <c r="P48016" s="12"/>
      <c r="AB48016"/>
    </row>
    <row r="48017" spans="16:28" x14ac:dyDescent="0.2">
      <c r="P48017" s="12"/>
      <c r="AB48017"/>
    </row>
    <row r="48018" spans="16:28" x14ac:dyDescent="0.2">
      <c r="P48018" s="12"/>
      <c r="AB48018"/>
    </row>
    <row r="48019" spans="16:28" x14ac:dyDescent="0.2">
      <c r="P48019" s="12"/>
      <c r="AB48019"/>
    </row>
    <row r="48020" spans="16:28" x14ac:dyDescent="0.2">
      <c r="P48020" s="12"/>
      <c r="AB48020"/>
    </row>
    <row r="48021" spans="16:28" x14ac:dyDescent="0.2">
      <c r="P48021" s="12"/>
      <c r="AB48021"/>
    </row>
    <row r="48022" spans="16:28" x14ac:dyDescent="0.2">
      <c r="P48022" s="12"/>
      <c r="AB48022"/>
    </row>
    <row r="48023" spans="16:28" x14ac:dyDescent="0.2">
      <c r="P48023" s="12"/>
      <c r="AB48023"/>
    </row>
    <row r="48024" spans="16:28" x14ac:dyDescent="0.2">
      <c r="P48024" s="12"/>
      <c r="AB48024"/>
    </row>
    <row r="48025" spans="16:28" x14ac:dyDescent="0.2">
      <c r="P48025" s="12"/>
      <c r="AB48025"/>
    </row>
    <row r="48026" spans="16:28" x14ac:dyDescent="0.2">
      <c r="P48026" s="12"/>
      <c r="AB48026"/>
    </row>
    <row r="48027" spans="16:28" x14ac:dyDescent="0.2">
      <c r="P48027" s="12"/>
      <c r="AB48027"/>
    </row>
    <row r="48028" spans="16:28" x14ac:dyDescent="0.2">
      <c r="P48028" s="12"/>
      <c r="AB48028"/>
    </row>
    <row r="48029" spans="16:28" x14ac:dyDescent="0.2">
      <c r="P48029" s="12"/>
      <c r="AB48029"/>
    </row>
    <row r="48030" spans="16:28" x14ac:dyDescent="0.2">
      <c r="P48030" s="12"/>
      <c r="AB48030"/>
    </row>
    <row r="48031" spans="16:28" x14ac:dyDescent="0.2">
      <c r="P48031" s="12"/>
      <c r="AB48031"/>
    </row>
    <row r="48032" spans="16:28" x14ac:dyDescent="0.2">
      <c r="P48032" s="12"/>
      <c r="AB48032"/>
    </row>
    <row r="48033" spans="16:28" x14ac:dyDescent="0.2">
      <c r="P48033" s="12"/>
      <c r="AB48033"/>
    </row>
    <row r="48034" spans="16:28" x14ac:dyDescent="0.2">
      <c r="P48034" s="12"/>
      <c r="AB48034"/>
    </row>
    <row r="48035" spans="16:28" x14ac:dyDescent="0.2">
      <c r="P48035" s="12"/>
      <c r="AB48035"/>
    </row>
    <row r="48036" spans="16:28" x14ac:dyDescent="0.2">
      <c r="P48036" s="12"/>
      <c r="AB48036"/>
    </row>
    <row r="48037" spans="16:28" x14ac:dyDescent="0.2">
      <c r="P48037" s="12"/>
      <c r="AB48037"/>
    </row>
    <row r="48038" spans="16:28" x14ac:dyDescent="0.2">
      <c r="P48038" s="12"/>
      <c r="AB48038"/>
    </row>
    <row r="48039" spans="16:28" x14ac:dyDescent="0.2">
      <c r="P48039" s="12"/>
      <c r="AB48039"/>
    </row>
    <row r="48040" spans="16:28" x14ac:dyDescent="0.2">
      <c r="P48040" s="12"/>
      <c r="AB48040"/>
    </row>
    <row r="48041" spans="16:28" x14ac:dyDescent="0.2">
      <c r="P48041" s="12"/>
      <c r="AB48041"/>
    </row>
    <row r="48042" spans="16:28" x14ac:dyDescent="0.2">
      <c r="P48042" s="12"/>
      <c r="AB48042"/>
    </row>
    <row r="48043" spans="16:28" x14ac:dyDescent="0.2">
      <c r="P48043" s="12"/>
      <c r="AB48043"/>
    </row>
    <row r="48044" spans="16:28" x14ac:dyDescent="0.2">
      <c r="P48044" s="12"/>
      <c r="AB48044"/>
    </row>
    <row r="48045" spans="16:28" x14ac:dyDescent="0.2">
      <c r="P48045" s="12"/>
      <c r="AB48045"/>
    </row>
    <row r="48046" spans="16:28" x14ac:dyDescent="0.2">
      <c r="P48046" s="12"/>
      <c r="AB48046"/>
    </row>
    <row r="48047" spans="16:28" x14ac:dyDescent="0.2">
      <c r="P48047" s="12"/>
      <c r="AB48047"/>
    </row>
    <row r="48048" spans="16:28" x14ac:dyDescent="0.2">
      <c r="P48048" s="12"/>
      <c r="AB48048"/>
    </row>
    <row r="48049" spans="16:28" x14ac:dyDescent="0.2">
      <c r="P48049" s="12"/>
      <c r="AB48049"/>
    </row>
    <row r="48050" spans="16:28" x14ac:dyDescent="0.2">
      <c r="P48050" s="12"/>
      <c r="AB48050"/>
    </row>
    <row r="48051" spans="16:28" x14ac:dyDescent="0.2">
      <c r="P48051" s="12"/>
      <c r="AB48051"/>
    </row>
    <row r="48052" spans="16:28" x14ac:dyDescent="0.2">
      <c r="P48052" s="12"/>
      <c r="AB48052"/>
    </row>
    <row r="48053" spans="16:28" x14ac:dyDescent="0.2">
      <c r="P48053" s="12"/>
      <c r="AB48053"/>
    </row>
    <row r="48054" spans="16:28" x14ac:dyDescent="0.2">
      <c r="P48054" s="12"/>
      <c r="AB48054"/>
    </row>
    <row r="48055" spans="16:28" x14ac:dyDescent="0.2">
      <c r="P48055" s="12"/>
      <c r="AB48055"/>
    </row>
    <row r="48056" spans="16:28" x14ac:dyDescent="0.2">
      <c r="P48056" s="12"/>
      <c r="AB48056"/>
    </row>
    <row r="48057" spans="16:28" x14ac:dyDescent="0.2">
      <c r="P48057" s="12"/>
      <c r="AB48057"/>
    </row>
    <row r="48058" spans="16:28" x14ac:dyDescent="0.2">
      <c r="P48058" s="12"/>
      <c r="AB48058"/>
    </row>
    <row r="48059" spans="16:28" x14ac:dyDescent="0.2">
      <c r="P48059" s="12"/>
      <c r="AB48059"/>
    </row>
    <row r="48060" spans="16:28" x14ac:dyDescent="0.2">
      <c r="P48060" s="12"/>
      <c r="AB48060"/>
    </row>
    <row r="48061" spans="16:28" x14ac:dyDescent="0.2">
      <c r="P48061" s="12"/>
      <c r="AB48061"/>
    </row>
    <row r="48062" spans="16:28" x14ac:dyDescent="0.2">
      <c r="P48062" s="12"/>
      <c r="AB48062"/>
    </row>
    <row r="48063" spans="16:28" x14ac:dyDescent="0.2">
      <c r="P48063" s="12"/>
      <c r="AB48063"/>
    </row>
    <row r="48064" spans="16:28" x14ac:dyDescent="0.2">
      <c r="P48064" s="12"/>
      <c r="AB48064"/>
    </row>
    <row r="48065" spans="16:28" x14ac:dyDescent="0.2">
      <c r="P48065" s="12"/>
      <c r="AB48065"/>
    </row>
    <row r="48066" spans="16:28" x14ac:dyDescent="0.2">
      <c r="P48066" s="12"/>
      <c r="AB48066"/>
    </row>
    <row r="48067" spans="16:28" x14ac:dyDescent="0.2">
      <c r="P48067" s="12"/>
      <c r="AB48067"/>
    </row>
    <row r="48068" spans="16:28" x14ac:dyDescent="0.2">
      <c r="P48068" s="12"/>
      <c r="AB48068"/>
    </row>
    <row r="48069" spans="16:28" x14ac:dyDescent="0.2">
      <c r="P48069" s="12"/>
      <c r="AB48069"/>
    </row>
    <row r="48070" spans="16:28" x14ac:dyDescent="0.2">
      <c r="P48070" s="12"/>
      <c r="AB48070"/>
    </row>
    <row r="48071" spans="16:28" x14ac:dyDescent="0.2">
      <c r="P48071" s="12"/>
      <c r="AB48071"/>
    </row>
    <row r="48072" spans="16:28" x14ac:dyDescent="0.2">
      <c r="P48072" s="12"/>
      <c r="AB48072"/>
    </row>
    <row r="48073" spans="16:28" x14ac:dyDescent="0.2">
      <c r="P48073" s="12"/>
      <c r="AB48073"/>
    </row>
    <row r="48074" spans="16:28" x14ac:dyDescent="0.2">
      <c r="P48074" s="12"/>
      <c r="AB48074"/>
    </row>
    <row r="48075" spans="16:28" x14ac:dyDescent="0.2">
      <c r="P48075" s="12"/>
      <c r="AB48075"/>
    </row>
    <row r="48076" spans="16:28" x14ac:dyDescent="0.2">
      <c r="P48076" s="12"/>
      <c r="AB48076"/>
    </row>
    <row r="48077" spans="16:28" x14ac:dyDescent="0.2">
      <c r="P48077" s="12"/>
      <c r="AB48077"/>
    </row>
    <row r="48078" spans="16:28" x14ac:dyDescent="0.2">
      <c r="P48078" s="12"/>
      <c r="AB48078"/>
    </row>
    <row r="48079" spans="16:28" x14ac:dyDescent="0.2">
      <c r="P48079" s="12"/>
      <c r="AB48079"/>
    </row>
    <row r="48080" spans="16:28" x14ac:dyDescent="0.2">
      <c r="P48080" s="12"/>
      <c r="AB48080"/>
    </row>
    <row r="48081" spans="16:28" x14ac:dyDescent="0.2">
      <c r="P48081" s="12"/>
      <c r="AB48081"/>
    </row>
    <row r="48082" spans="16:28" x14ac:dyDescent="0.2">
      <c r="P48082" s="12"/>
      <c r="AB48082"/>
    </row>
    <row r="48083" spans="16:28" x14ac:dyDescent="0.2">
      <c r="P48083" s="12"/>
      <c r="AB48083"/>
    </row>
    <row r="48084" spans="16:28" x14ac:dyDescent="0.2">
      <c r="P48084" s="12"/>
      <c r="AB48084"/>
    </row>
    <row r="48085" spans="16:28" x14ac:dyDescent="0.2">
      <c r="P48085" s="12"/>
      <c r="AB48085"/>
    </row>
    <row r="48086" spans="16:28" x14ac:dyDescent="0.2">
      <c r="P48086" s="12"/>
      <c r="AB48086"/>
    </row>
    <row r="48087" spans="16:28" x14ac:dyDescent="0.2">
      <c r="P48087" s="12"/>
      <c r="AB48087"/>
    </row>
    <row r="48088" spans="16:28" x14ac:dyDescent="0.2">
      <c r="P48088" s="12"/>
      <c r="AB48088"/>
    </row>
    <row r="48089" spans="16:28" x14ac:dyDescent="0.2">
      <c r="P48089" s="12"/>
      <c r="AB48089"/>
    </row>
    <row r="48090" spans="16:28" x14ac:dyDescent="0.2">
      <c r="P48090" s="12"/>
      <c r="AB48090"/>
    </row>
    <row r="48091" spans="16:28" x14ac:dyDescent="0.2">
      <c r="P48091" s="12"/>
      <c r="AB48091"/>
    </row>
    <row r="48092" spans="16:28" x14ac:dyDescent="0.2">
      <c r="P48092" s="12"/>
      <c r="AB48092"/>
    </row>
    <row r="48093" spans="16:28" x14ac:dyDescent="0.2">
      <c r="P48093" s="12"/>
      <c r="AB48093"/>
    </row>
    <row r="48094" spans="16:28" x14ac:dyDescent="0.2">
      <c r="P48094" s="12"/>
      <c r="AB48094"/>
    </row>
    <row r="48095" spans="16:28" x14ac:dyDescent="0.2">
      <c r="P48095" s="12"/>
      <c r="AB48095"/>
    </row>
    <row r="48096" spans="16:28" x14ac:dyDescent="0.2">
      <c r="P48096" s="12"/>
      <c r="AB48096"/>
    </row>
    <row r="48097" spans="16:28" x14ac:dyDescent="0.2">
      <c r="P48097" s="12"/>
      <c r="AB48097"/>
    </row>
    <row r="48098" spans="16:28" x14ac:dyDescent="0.2">
      <c r="P48098" s="12"/>
      <c r="AB48098"/>
    </row>
    <row r="48099" spans="16:28" x14ac:dyDescent="0.2">
      <c r="P48099" s="12"/>
      <c r="AB48099"/>
    </row>
    <row r="48100" spans="16:28" x14ac:dyDescent="0.2">
      <c r="P48100" s="12"/>
      <c r="AB48100"/>
    </row>
    <row r="48101" spans="16:28" x14ac:dyDescent="0.2">
      <c r="P48101" s="12"/>
      <c r="AB48101"/>
    </row>
    <row r="48102" spans="16:28" x14ac:dyDescent="0.2">
      <c r="P48102" s="12"/>
      <c r="AB48102"/>
    </row>
    <row r="48103" spans="16:28" x14ac:dyDescent="0.2">
      <c r="P48103" s="12"/>
      <c r="AB48103"/>
    </row>
    <row r="48104" spans="16:28" x14ac:dyDescent="0.2">
      <c r="P48104" s="12"/>
      <c r="AB48104"/>
    </row>
    <row r="48105" spans="16:28" x14ac:dyDescent="0.2">
      <c r="P48105" s="12"/>
      <c r="AB48105"/>
    </row>
    <row r="48106" spans="16:28" x14ac:dyDescent="0.2">
      <c r="P48106" s="12"/>
      <c r="AB48106"/>
    </row>
    <row r="48107" spans="16:28" x14ac:dyDescent="0.2">
      <c r="P48107" s="12"/>
      <c r="AB48107"/>
    </row>
    <row r="48108" spans="16:28" x14ac:dyDescent="0.2">
      <c r="P48108" s="12"/>
      <c r="AB48108"/>
    </row>
    <row r="48109" spans="16:28" x14ac:dyDescent="0.2">
      <c r="P48109" s="12"/>
      <c r="AB48109"/>
    </row>
    <row r="48110" spans="16:28" x14ac:dyDescent="0.2">
      <c r="P48110" s="12"/>
      <c r="AB48110"/>
    </row>
    <row r="48111" spans="16:28" x14ac:dyDescent="0.2">
      <c r="P48111" s="12"/>
      <c r="AB48111"/>
    </row>
    <row r="48112" spans="16:28" x14ac:dyDescent="0.2">
      <c r="P48112" s="12"/>
      <c r="AB48112"/>
    </row>
    <row r="48113" spans="16:28" x14ac:dyDescent="0.2">
      <c r="P48113" s="12"/>
      <c r="AB48113"/>
    </row>
    <row r="48114" spans="16:28" x14ac:dyDescent="0.2">
      <c r="P48114" s="12"/>
      <c r="AB48114"/>
    </row>
    <row r="48115" spans="16:28" x14ac:dyDescent="0.2">
      <c r="P48115" s="12"/>
      <c r="AB48115"/>
    </row>
    <row r="48116" spans="16:28" x14ac:dyDescent="0.2">
      <c r="P48116" s="12"/>
      <c r="AB48116"/>
    </row>
    <row r="48117" spans="16:28" x14ac:dyDescent="0.2">
      <c r="P48117" s="12"/>
      <c r="AB48117"/>
    </row>
    <row r="48118" spans="16:28" x14ac:dyDescent="0.2">
      <c r="P48118" s="12"/>
      <c r="AB48118"/>
    </row>
    <row r="48119" spans="16:28" x14ac:dyDescent="0.2">
      <c r="P48119" s="12"/>
      <c r="AB48119"/>
    </row>
    <row r="48120" spans="16:28" x14ac:dyDescent="0.2">
      <c r="P48120" s="12"/>
      <c r="AB48120"/>
    </row>
    <row r="48121" spans="16:28" x14ac:dyDescent="0.2">
      <c r="P48121" s="12"/>
      <c r="AB48121"/>
    </row>
    <row r="48122" spans="16:28" x14ac:dyDescent="0.2">
      <c r="P48122" s="12"/>
      <c r="AB48122"/>
    </row>
    <row r="48123" spans="16:28" x14ac:dyDescent="0.2">
      <c r="P48123" s="12"/>
      <c r="AB48123"/>
    </row>
    <row r="48124" spans="16:28" x14ac:dyDescent="0.2">
      <c r="P48124" s="12"/>
      <c r="AB48124"/>
    </row>
    <row r="48125" spans="16:28" x14ac:dyDescent="0.2">
      <c r="P48125" s="12"/>
      <c r="AB48125"/>
    </row>
    <row r="48126" spans="16:28" x14ac:dyDescent="0.2">
      <c r="P48126" s="12"/>
      <c r="AB48126"/>
    </row>
    <row r="48127" spans="16:28" x14ac:dyDescent="0.2">
      <c r="P48127" s="12"/>
      <c r="AB48127"/>
    </row>
    <row r="48128" spans="16:28" x14ac:dyDescent="0.2">
      <c r="P48128" s="12"/>
      <c r="AB48128"/>
    </row>
    <row r="48129" spans="16:28" x14ac:dyDescent="0.2">
      <c r="P48129" s="12"/>
      <c r="AB48129"/>
    </row>
    <row r="48130" spans="16:28" x14ac:dyDescent="0.2">
      <c r="P48130" s="12"/>
      <c r="AB48130"/>
    </row>
    <row r="48131" spans="16:28" x14ac:dyDescent="0.2">
      <c r="P48131" s="12"/>
      <c r="AB48131"/>
    </row>
    <row r="48132" spans="16:28" x14ac:dyDescent="0.2">
      <c r="P48132" s="12"/>
      <c r="AB48132"/>
    </row>
    <row r="48133" spans="16:28" x14ac:dyDescent="0.2">
      <c r="P48133" s="12"/>
      <c r="AB48133"/>
    </row>
    <row r="48134" spans="16:28" x14ac:dyDescent="0.2">
      <c r="P48134" s="12"/>
      <c r="AB48134"/>
    </row>
    <row r="48135" spans="16:28" x14ac:dyDescent="0.2">
      <c r="P48135" s="12"/>
      <c r="AB48135"/>
    </row>
    <row r="48136" spans="16:28" x14ac:dyDescent="0.2">
      <c r="P48136" s="12"/>
      <c r="AB48136"/>
    </row>
    <row r="48137" spans="16:28" x14ac:dyDescent="0.2">
      <c r="P48137" s="12"/>
      <c r="AB48137"/>
    </row>
    <row r="48138" spans="16:28" x14ac:dyDescent="0.2">
      <c r="P48138" s="12"/>
      <c r="AB48138"/>
    </row>
    <row r="48139" spans="16:28" x14ac:dyDescent="0.2">
      <c r="P48139" s="12"/>
      <c r="AB48139"/>
    </row>
    <row r="48140" spans="16:28" x14ac:dyDescent="0.2">
      <c r="P48140" s="12"/>
      <c r="AB48140"/>
    </row>
    <row r="48141" spans="16:28" x14ac:dyDescent="0.2">
      <c r="P48141" s="12"/>
      <c r="AB48141"/>
    </row>
    <row r="48142" spans="16:28" x14ac:dyDescent="0.2">
      <c r="P48142" s="12"/>
      <c r="AB48142"/>
    </row>
    <row r="48143" spans="16:28" x14ac:dyDescent="0.2">
      <c r="P48143" s="12"/>
      <c r="AB48143"/>
    </row>
    <row r="48144" spans="16:28" x14ac:dyDescent="0.2">
      <c r="P48144" s="12"/>
      <c r="AB48144"/>
    </row>
    <row r="48145" spans="16:28" x14ac:dyDescent="0.2">
      <c r="P48145" s="12"/>
      <c r="AB48145"/>
    </row>
    <row r="48146" spans="16:28" x14ac:dyDescent="0.2">
      <c r="P48146" s="12"/>
      <c r="AB48146"/>
    </row>
    <row r="48147" spans="16:28" x14ac:dyDescent="0.2">
      <c r="P48147" s="12"/>
      <c r="AB48147"/>
    </row>
    <row r="48148" spans="16:28" x14ac:dyDescent="0.2">
      <c r="P48148" s="12"/>
      <c r="AB48148"/>
    </row>
    <row r="48149" spans="16:28" x14ac:dyDescent="0.2">
      <c r="P48149" s="12"/>
      <c r="AB48149"/>
    </row>
    <row r="48150" spans="16:28" x14ac:dyDescent="0.2">
      <c r="P48150" s="12"/>
      <c r="AB48150"/>
    </row>
    <row r="48151" spans="16:28" x14ac:dyDescent="0.2">
      <c r="P48151" s="12"/>
      <c r="AB48151"/>
    </row>
    <row r="48152" spans="16:28" x14ac:dyDescent="0.2">
      <c r="P48152" s="12"/>
      <c r="AB48152"/>
    </row>
    <row r="48153" spans="16:28" x14ac:dyDescent="0.2">
      <c r="P48153" s="12"/>
      <c r="AB48153"/>
    </row>
    <row r="48154" spans="16:28" x14ac:dyDescent="0.2">
      <c r="P48154" s="12"/>
      <c r="AB48154"/>
    </row>
    <row r="48155" spans="16:28" x14ac:dyDescent="0.2">
      <c r="P48155" s="12"/>
      <c r="AB48155"/>
    </row>
    <row r="48156" spans="16:28" x14ac:dyDescent="0.2">
      <c r="P48156" s="12"/>
      <c r="AB48156"/>
    </row>
    <row r="48157" spans="16:28" x14ac:dyDescent="0.2">
      <c r="P48157" s="12"/>
      <c r="AB48157"/>
    </row>
    <row r="48158" spans="16:28" x14ac:dyDescent="0.2">
      <c r="P48158" s="12"/>
      <c r="AB48158"/>
    </row>
    <row r="48159" spans="16:28" x14ac:dyDescent="0.2">
      <c r="P48159" s="12"/>
      <c r="AB48159"/>
    </row>
    <row r="48160" spans="16:28" x14ac:dyDescent="0.2">
      <c r="P48160" s="12"/>
      <c r="AB48160"/>
    </row>
    <row r="48161" spans="16:28" x14ac:dyDescent="0.2">
      <c r="P48161" s="12"/>
      <c r="AB48161"/>
    </row>
    <row r="48162" spans="16:28" x14ac:dyDescent="0.2">
      <c r="P48162" s="12"/>
      <c r="AB48162"/>
    </row>
    <row r="48163" spans="16:28" x14ac:dyDescent="0.2">
      <c r="P48163" s="12"/>
      <c r="AB48163"/>
    </row>
    <row r="48164" spans="16:28" x14ac:dyDescent="0.2">
      <c r="P48164" s="12"/>
      <c r="AB48164"/>
    </row>
    <row r="48165" spans="16:28" x14ac:dyDescent="0.2">
      <c r="P48165" s="12"/>
      <c r="AB48165"/>
    </row>
    <row r="48166" spans="16:28" x14ac:dyDescent="0.2">
      <c r="P48166" s="12"/>
      <c r="AB48166"/>
    </row>
    <row r="48167" spans="16:28" x14ac:dyDescent="0.2">
      <c r="P48167" s="12"/>
      <c r="AB48167"/>
    </row>
    <row r="48168" spans="16:28" x14ac:dyDescent="0.2">
      <c r="P48168" s="12"/>
      <c r="AB48168"/>
    </row>
    <row r="48169" spans="16:28" x14ac:dyDescent="0.2">
      <c r="P48169" s="12"/>
      <c r="AB48169"/>
    </row>
    <row r="48170" spans="16:28" x14ac:dyDescent="0.2">
      <c r="P48170" s="12"/>
      <c r="AB48170"/>
    </row>
    <row r="48171" spans="16:28" x14ac:dyDescent="0.2">
      <c r="P48171" s="12"/>
      <c r="AB48171"/>
    </row>
    <row r="48172" spans="16:28" x14ac:dyDescent="0.2">
      <c r="P48172" s="12"/>
      <c r="AB48172"/>
    </row>
    <row r="48173" spans="16:28" x14ac:dyDescent="0.2">
      <c r="P48173" s="12"/>
      <c r="AB48173"/>
    </row>
    <row r="48174" spans="16:28" x14ac:dyDescent="0.2">
      <c r="P48174" s="12"/>
      <c r="AB48174"/>
    </row>
    <row r="48175" spans="16:28" x14ac:dyDescent="0.2">
      <c r="P48175" s="12"/>
      <c r="AB48175"/>
    </row>
    <row r="48176" spans="16:28" x14ac:dyDescent="0.2">
      <c r="P48176" s="12"/>
      <c r="AB48176"/>
    </row>
    <row r="48177" spans="16:28" x14ac:dyDescent="0.2">
      <c r="P48177" s="12"/>
      <c r="AB48177"/>
    </row>
    <row r="48178" spans="16:28" x14ac:dyDescent="0.2">
      <c r="P48178" s="12"/>
      <c r="AB48178"/>
    </row>
    <row r="48179" spans="16:28" x14ac:dyDescent="0.2">
      <c r="P48179" s="12"/>
      <c r="AB48179"/>
    </row>
    <row r="48180" spans="16:28" x14ac:dyDescent="0.2">
      <c r="P48180" s="12"/>
      <c r="AB48180"/>
    </row>
    <row r="48181" spans="16:28" x14ac:dyDescent="0.2">
      <c r="P48181" s="12"/>
      <c r="AB48181"/>
    </row>
    <row r="48182" spans="16:28" x14ac:dyDescent="0.2">
      <c r="P48182" s="12"/>
      <c r="AB48182"/>
    </row>
    <row r="48183" spans="16:28" x14ac:dyDescent="0.2">
      <c r="P48183" s="12"/>
      <c r="AB48183"/>
    </row>
    <row r="48184" spans="16:28" x14ac:dyDescent="0.2">
      <c r="P48184" s="12"/>
      <c r="AB48184"/>
    </row>
    <row r="48185" spans="16:28" x14ac:dyDescent="0.2">
      <c r="P48185" s="12"/>
      <c r="AB48185"/>
    </row>
    <row r="48186" spans="16:28" x14ac:dyDescent="0.2">
      <c r="P48186" s="12"/>
      <c r="AB48186"/>
    </row>
    <row r="48187" spans="16:28" x14ac:dyDescent="0.2">
      <c r="P48187" s="12"/>
      <c r="AB48187"/>
    </row>
    <row r="48188" spans="16:28" x14ac:dyDescent="0.2">
      <c r="P48188" s="12"/>
      <c r="AB48188"/>
    </row>
    <row r="48189" spans="16:28" x14ac:dyDescent="0.2">
      <c r="P48189" s="12"/>
      <c r="AB48189"/>
    </row>
    <row r="48190" spans="16:28" x14ac:dyDescent="0.2">
      <c r="P48190" s="12"/>
      <c r="AB48190"/>
    </row>
    <row r="48191" spans="16:28" x14ac:dyDescent="0.2">
      <c r="P48191" s="12"/>
      <c r="AB48191"/>
    </row>
    <row r="48192" spans="16:28" x14ac:dyDescent="0.2">
      <c r="P48192" s="12"/>
      <c r="AB48192"/>
    </row>
    <row r="48193" spans="16:28" x14ac:dyDescent="0.2">
      <c r="P48193" s="12"/>
      <c r="AB48193"/>
    </row>
    <row r="48194" spans="16:28" x14ac:dyDescent="0.2">
      <c r="P48194" s="12"/>
      <c r="AB48194"/>
    </row>
    <row r="48195" spans="16:28" x14ac:dyDescent="0.2">
      <c r="P48195" s="12"/>
      <c r="AB48195"/>
    </row>
    <row r="48196" spans="16:28" x14ac:dyDescent="0.2">
      <c r="P48196" s="12"/>
      <c r="AB48196"/>
    </row>
    <row r="48197" spans="16:28" x14ac:dyDescent="0.2">
      <c r="P48197" s="12"/>
      <c r="AB48197"/>
    </row>
    <row r="48198" spans="16:28" x14ac:dyDescent="0.2">
      <c r="P48198" s="12"/>
      <c r="AB48198"/>
    </row>
    <row r="48199" spans="16:28" x14ac:dyDescent="0.2">
      <c r="P48199" s="12"/>
      <c r="AB48199"/>
    </row>
    <row r="48200" spans="16:28" x14ac:dyDescent="0.2">
      <c r="P48200" s="12"/>
      <c r="AB48200"/>
    </row>
    <row r="48201" spans="16:28" x14ac:dyDescent="0.2">
      <c r="P48201" s="12"/>
      <c r="AB48201"/>
    </row>
    <row r="48202" spans="16:28" x14ac:dyDescent="0.2">
      <c r="P48202" s="12"/>
      <c r="AB48202"/>
    </row>
    <row r="48203" spans="16:28" x14ac:dyDescent="0.2">
      <c r="P48203" s="12"/>
      <c r="AB48203"/>
    </row>
    <row r="48204" spans="16:28" x14ac:dyDescent="0.2">
      <c r="P48204" s="12"/>
      <c r="AB48204"/>
    </row>
    <row r="48205" spans="16:28" x14ac:dyDescent="0.2">
      <c r="P48205" s="12"/>
      <c r="AB48205"/>
    </row>
    <row r="48206" spans="16:28" x14ac:dyDescent="0.2">
      <c r="P48206" s="12"/>
      <c r="AB48206"/>
    </row>
    <row r="48207" spans="16:28" x14ac:dyDescent="0.2">
      <c r="P48207" s="12"/>
      <c r="AB48207"/>
    </row>
    <row r="48208" spans="16:28" x14ac:dyDescent="0.2">
      <c r="P48208" s="12"/>
      <c r="AB48208"/>
    </row>
    <row r="48209" spans="16:28" x14ac:dyDescent="0.2">
      <c r="P48209" s="12"/>
      <c r="AB48209"/>
    </row>
    <row r="48210" spans="16:28" x14ac:dyDescent="0.2">
      <c r="P48210" s="12"/>
      <c r="AB48210"/>
    </row>
    <row r="48211" spans="16:28" x14ac:dyDescent="0.2">
      <c r="P48211" s="12"/>
      <c r="AB48211"/>
    </row>
    <row r="48212" spans="16:28" x14ac:dyDescent="0.2">
      <c r="P48212" s="12"/>
      <c r="AB48212"/>
    </row>
    <row r="48213" spans="16:28" x14ac:dyDescent="0.2">
      <c r="P48213" s="12"/>
      <c r="AB48213"/>
    </row>
    <row r="48214" spans="16:28" x14ac:dyDescent="0.2">
      <c r="P48214" s="12"/>
      <c r="AB48214"/>
    </row>
    <row r="48215" spans="16:28" x14ac:dyDescent="0.2">
      <c r="P48215" s="12"/>
      <c r="AB48215"/>
    </row>
    <row r="48216" spans="16:28" x14ac:dyDescent="0.2">
      <c r="P48216" s="12"/>
      <c r="AB48216"/>
    </row>
    <row r="48217" spans="16:28" x14ac:dyDescent="0.2">
      <c r="P48217" s="12"/>
      <c r="AB48217"/>
    </row>
    <row r="48218" spans="16:28" x14ac:dyDescent="0.2">
      <c r="P48218" s="12"/>
      <c r="AB48218"/>
    </row>
    <row r="48219" spans="16:28" x14ac:dyDescent="0.2">
      <c r="P48219" s="12"/>
      <c r="AB48219"/>
    </row>
    <row r="48220" spans="16:28" x14ac:dyDescent="0.2">
      <c r="P48220" s="12"/>
      <c r="AB48220"/>
    </row>
    <row r="48221" spans="16:28" x14ac:dyDescent="0.2">
      <c r="P48221" s="12"/>
      <c r="AB48221"/>
    </row>
    <row r="48222" spans="16:28" x14ac:dyDescent="0.2">
      <c r="P48222" s="12"/>
      <c r="AB48222"/>
    </row>
    <row r="48223" spans="16:28" x14ac:dyDescent="0.2">
      <c r="P48223" s="12"/>
      <c r="AB48223"/>
    </row>
    <row r="48224" spans="16:28" x14ac:dyDescent="0.2">
      <c r="P48224" s="12"/>
      <c r="AB48224"/>
    </row>
    <row r="48225" spans="16:28" x14ac:dyDescent="0.2">
      <c r="P48225" s="12"/>
      <c r="AB48225"/>
    </row>
    <row r="48226" spans="16:28" x14ac:dyDescent="0.2">
      <c r="P48226" s="12"/>
      <c r="AB48226"/>
    </row>
    <row r="48227" spans="16:28" x14ac:dyDescent="0.2">
      <c r="P48227" s="12"/>
      <c r="AB48227"/>
    </row>
    <row r="48228" spans="16:28" x14ac:dyDescent="0.2">
      <c r="P48228" s="12"/>
      <c r="AB48228"/>
    </row>
    <row r="48229" spans="16:28" x14ac:dyDescent="0.2">
      <c r="P48229" s="12"/>
      <c r="AB48229"/>
    </row>
    <row r="48230" spans="16:28" x14ac:dyDescent="0.2">
      <c r="P48230" s="12"/>
      <c r="AB48230"/>
    </row>
    <row r="48231" spans="16:28" x14ac:dyDescent="0.2">
      <c r="P48231" s="12"/>
      <c r="AB48231"/>
    </row>
    <row r="48232" spans="16:28" x14ac:dyDescent="0.2">
      <c r="P48232" s="12"/>
      <c r="AB48232"/>
    </row>
    <row r="48233" spans="16:28" x14ac:dyDescent="0.2">
      <c r="P48233" s="12"/>
      <c r="AB48233"/>
    </row>
    <row r="48234" spans="16:28" x14ac:dyDescent="0.2">
      <c r="P48234" s="12"/>
      <c r="AB48234"/>
    </row>
    <row r="48235" spans="16:28" x14ac:dyDescent="0.2">
      <c r="P48235" s="12"/>
      <c r="AB48235"/>
    </row>
    <row r="48236" spans="16:28" x14ac:dyDescent="0.2">
      <c r="P48236" s="12"/>
      <c r="AB48236"/>
    </row>
    <row r="48237" spans="16:28" x14ac:dyDescent="0.2">
      <c r="P48237" s="12"/>
      <c r="AB48237"/>
    </row>
    <row r="48238" spans="16:28" x14ac:dyDescent="0.2">
      <c r="P48238" s="12"/>
      <c r="AB48238"/>
    </row>
    <row r="48239" spans="16:28" x14ac:dyDescent="0.2">
      <c r="P48239" s="12"/>
      <c r="AB48239"/>
    </row>
    <row r="48240" spans="16:28" x14ac:dyDescent="0.2">
      <c r="P48240" s="12"/>
      <c r="AB48240"/>
    </row>
    <row r="48241" spans="16:28" x14ac:dyDescent="0.2">
      <c r="P48241" s="12"/>
      <c r="AB48241"/>
    </row>
    <row r="48242" spans="16:28" x14ac:dyDescent="0.2">
      <c r="P48242" s="12"/>
      <c r="AB48242"/>
    </row>
    <row r="48243" spans="16:28" x14ac:dyDescent="0.2">
      <c r="P48243" s="12"/>
      <c r="AB48243"/>
    </row>
    <row r="48244" spans="16:28" x14ac:dyDescent="0.2">
      <c r="P48244" s="12"/>
      <c r="AB48244"/>
    </row>
    <row r="48245" spans="16:28" x14ac:dyDescent="0.2">
      <c r="P48245" s="12"/>
      <c r="AB48245"/>
    </row>
    <row r="48246" spans="16:28" x14ac:dyDescent="0.2">
      <c r="P48246" s="12"/>
      <c r="AB48246"/>
    </row>
    <row r="48247" spans="16:28" x14ac:dyDescent="0.2">
      <c r="P48247" s="12"/>
      <c r="AB48247"/>
    </row>
    <row r="48248" spans="16:28" x14ac:dyDescent="0.2">
      <c r="P48248" s="12"/>
      <c r="AB48248"/>
    </row>
    <row r="48249" spans="16:28" x14ac:dyDescent="0.2">
      <c r="P48249" s="12"/>
      <c r="AB48249"/>
    </row>
    <row r="48250" spans="16:28" x14ac:dyDescent="0.2">
      <c r="P48250" s="12"/>
      <c r="AB48250"/>
    </row>
    <row r="48251" spans="16:28" x14ac:dyDescent="0.2">
      <c r="P48251" s="12"/>
      <c r="AB48251"/>
    </row>
    <row r="48252" spans="16:28" x14ac:dyDescent="0.2">
      <c r="P48252" s="12"/>
      <c r="AB48252"/>
    </row>
    <row r="48253" spans="16:28" x14ac:dyDescent="0.2">
      <c r="P48253" s="12"/>
      <c r="AB48253"/>
    </row>
    <row r="48254" spans="16:28" x14ac:dyDescent="0.2">
      <c r="P48254" s="12"/>
      <c r="AB48254"/>
    </row>
    <row r="48255" spans="16:28" x14ac:dyDescent="0.2">
      <c r="P48255" s="12"/>
      <c r="AB48255"/>
    </row>
    <row r="48256" spans="16:28" x14ac:dyDescent="0.2">
      <c r="P48256" s="12"/>
      <c r="AB48256"/>
    </row>
    <row r="48257" spans="16:28" x14ac:dyDescent="0.2">
      <c r="P48257" s="12"/>
      <c r="AB48257"/>
    </row>
    <row r="48258" spans="16:28" x14ac:dyDescent="0.2">
      <c r="P48258" s="12"/>
      <c r="AB48258"/>
    </row>
    <row r="48259" spans="16:28" x14ac:dyDescent="0.2">
      <c r="P48259" s="12"/>
      <c r="AB48259"/>
    </row>
    <row r="48260" spans="16:28" x14ac:dyDescent="0.2">
      <c r="P48260" s="12"/>
      <c r="AB48260"/>
    </row>
    <row r="48261" spans="16:28" x14ac:dyDescent="0.2">
      <c r="P48261" s="12"/>
      <c r="AB48261"/>
    </row>
    <row r="48262" spans="16:28" x14ac:dyDescent="0.2">
      <c r="P48262" s="12"/>
      <c r="AB48262"/>
    </row>
    <row r="48263" spans="16:28" x14ac:dyDescent="0.2">
      <c r="P48263" s="12"/>
      <c r="AB48263"/>
    </row>
    <row r="48264" spans="16:28" x14ac:dyDescent="0.2">
      <c r="P48264" s="12"/>
      <c r="AB48264"/>
    </row>
    <row r="48265" spans="16:28" x14ac:dyDescent="0.2">
      <c r="P48265" s="12"/>
      <c r="AB48265"/>
    </row>
    <row r="48266" spans="16:28" x14ac:dyDescent="0.2">
      <c r="P48266" s="12"/>
      <c r="AB48266"/>
    </row>
    <row r="48267" spans="16:28" x14ac:dyDescent="0.2">
      <c r="P48267" s="12"/>
      <c r="AB48267"/>
    </row>
    <row r="48268" spans="16:28" x14ac:dyDescent="0.2">
      <c r="P48268" s="12"/>
      <c r="AB48268"/>
    </row>
    <row r="48269" spans="16:28" x14ac:dyDescent="0.2">
      <c r="P48269" s="12"/>
      <c r="AB48269"/>
    </row>
    <row r="48270" spans="16:28" x14ac:dyDescent="0.2">
      <c r="P48270" s="12"/>
      <c r="AB48270"/>
    </row>
    <row r="48271" spans="16:28" x14ac:dyDescent="0.2">
      <c r="P48271" s="12"/>
      <c r="AB48271"/>
    </row>
    <row r="48272" spans="16:28" x14ac:dyDescent="0.2">
      <c r="P48272" s="12"/>
      <c r="AB48272"/>
    </row>
    <row r="48273" spans="16:28" x14ac:dyDescent="0.2">
      <c r="P48273" s="12"/>
      <c r="AB48273"/>
    </row>
    <row r="48274" spans="16:28" x14ac:dyDescent="0.2">
      <c r="P48274" s="12"/>
      <c r="AB48274"/>
    </row>
    <row r="48275" spans="16:28" x14ac:dyDescent="0.2">
      <c r="P48275" s="12"/>
      <c r="AB48275"/>
    </row>
    <row r="48276" spans="16:28" x14ac:dyDescent="0.2">
      <c r="P48276" s="12"/>
      <c r="AB48276"/>
    </row>
    <row r="48277" spans="16:28" x14ac:dyDescent="0.2">
      <c r="P48277" s="12"/>
      <c r="AB48277"/>
    </row>
    <row r="48278" spans="16:28" x14ac:dyDescent="0.2">
      <c r="P48278" s="12"/>
      <c r="AB48278"/>
    </row>
    <row r="48279" spans="16:28" x14ac:dyDescent="0.2">
      <c r="P48279" s="12"/>
      <c r="AB48279"/>
    </row>
    <row r="48280" spans="16:28" x14ac:dyDescent="0.2">
      <c r="P48280" s="12"/>
      <c r="AB48280"/>
    </row>
    <row r="48281" spans="16:28" x14ac:dyDescent="0.2">
      <c r="P48281" s="12"/>
      <c r="AB48281"/>
    </row>
    <row r="48282" spans="16:28" x14ac:dyDescent="0.2">
      <c r="P48282" s="12"/>
      <c r="AB48282"/>
    </row>
    <row r="48283" spans="16:28" x14ac:dyDescent="0.2">
      <c r="P48283" s="12"/>
      <c r="AB48283"/>
    </row>
    <row r="48284" spans="16:28" x14ac:dyDescent="0.2">
      <c r="P48284" s="12"/>
      <c r="AB48284"/>
    </row>
    <row r="48285" spans="16:28" x14ac:dyDescent="0.2">
      <c r="P48285" s="12"/>
      <c r="AB48285"/>
    </row>
    <row r="48286" spans="16:28" x14ac:dyDescent="0.2">
      <c r="P48286" s="12"/>
      <c r="AB48286"/>
    </row>
    <row r="48287" spans="16:28" x14ac:dyDescent="0.2">
      <c r="P48287" s="12"/>
      <c r="AB48287"/>
    </row>
    <row r="48288" spans="16:28" x14ac:dyDescent="0.2">
      <c r="P48288" s="12"/>
      <c r="AB48288"/>
    </row>
    <row r="48289" spans="16:28" x14ac:dyDescent="0.2">
      <c r="P48289" s="12"/>
      <c r="AB48289"/>
    </row>
    <row r="48290" spans="16:28" x14ac:dyDescent="0.2">
      <c r="P48290" s="12"/>
      <c r="AB48290"/>
    </row>
    <row r="48291" spans="16:28" x14ac:dyDescent="0.2">
      <c r="P48291" s="12"/>
      <c r="AB48291"/>
    </row>
    <row r="48292" spans="16:28" x14ac:dyDescent="0.2">
      <c r="P48292" s="12"/>
      <c r="AB48292"/>
    </row>
    <row r="48293" spans="16:28" x14ac:dyDescent="0.2">
      <c r="P48293" s="12"/>
      <c r="AB48293"/>
    </row>
    <row r="48294" spans="16:28" x14ac:dyDescent="0.2">
      <c r="P48294" s="12"/>
      <c r="AB48294"/>
    </row>
    <row r="48295" spans="16:28" x14ac:dyDescent="0.2">
      <c r="P48295" s="12"/>
      <c r="AB48295"/>
    </row>
    <row r="48296" spans="16:28" x14ac:dyDescent="0.2">
      <c r="P48296" s="12"/>
      <c r="AB48296"/>
    </row>
    <row r="48297" spans="16:28" x14ac:dyDescent="0.2">
      <c r="P48297" s="12"/>
      <c r="AB48297"/>
    </row>
    <row r="48298" spans="16:28" x14ac:dyDescent="0.2">
      <c r="P48298" s="12"/>
      <c r="AB48298"/>
    </row>
    <row r="48299" spans="16:28" x14ac:dyDescent="0.2">
      <c r="P48299" s="12"/>
      <c r="AB48299"/>
    </row>
    <row r="48300" spans="16:28" x14ac:dyDescent="0.2">
      <c r="P48300" s="12"/>
      <c r="AB48300"/>
    </row>
    <row r="48301" spans="16:28" x14ac:dyDescent="0.2">
      <c r="P48301" s="12"/>
      <c r="AB48301"/>
    </row>
    <row r="48302" spans="16:28" x14ac:dyDescent="0.2">
      <c r="P48302" s="12"/>
      <c r="AB48302"/>
    </row>
    <row r="48303" spans="16:28" x14ac:dyDescent="0.2">
      <c r="P48303" s="12"/>
      <c r="AB48303"/>
    </row>
    <row r="48304" spans="16:28" x14ac:dyDescent="0.2">
      <c r="P48304" s="12"/>
      <c r="AB48304"/>
    </row>
    <row r="48305" spans="16:28" x14ac:dyDescent="0.2">
      <c r="P48305" s="12"/>
      <c r="AB48305"/>
    </row>
    <row r="48306" spans="16:28" x14ac:dyDescent="0.2">
      <c r="P48306" s="12"/>
      <c r="AB48306"/>
    </row>
    <row r="48307" spans="16:28" x14ac:dyDescent="0.2">
      <c r="P48307" s="12"/>
      <c r="AB48307"/>
    </row>
    <row r="48308" spans="16:28" x14ac:dyDescent="0.2">
      <c r="P48308" s="12"/>
      <c r="AB48308"/>
    </row>
    <row r="48309" spans="16:28" x14ac:dyDescent="0.2">
      <c r="P48309" s="12"/>
      <c r="AB48309"/>
    </row>
    <row r="48310" spans="16:28" x14ac:dyDescent="0.2">
      <c r="P48310" s="12"/>
      <c r="AB48310"/>
    </row>
    <row r="48311" spans="16:28" x14ac:dyDescent="0.2">
      <c r="P48311" s="12"/>
      <c r="AB48311"/>
    </row>
    <row r="48312" spans="16:28" x14ac:dyDescent="0.2">
      <c r="P48312" s="12"/>
      <c r="AB48312"/>
    </row>
    <row r="48313" spans="16:28" x14ac:dyDescent="0.2">
      <c r="P48313" s="12"/>
      <c r="AB48313"/>
    </row>
    <row r="48314" spans="16:28" x14ac:dyDescent="0.2">
      <c r="P48314" s="12"/>
      <c r="AB48314"/>
    </row>
    <row r="48315" spans="16:28" x14ac:dyDescent="0.2">
      <c r="P48315" s="12"/>
      <c r="AB48315"/>
    </row>
    <row r="48316" spans="16:28" x14ac:dyDescent="0.2">
      <c r="P48316" s="12"/>
      <c r="AB48316"/>
    </row>
    <row r="48317" spans="16:28" x14ac:dyDescent="0.2">
      <c r="P48317" s="12"/>
      <c r="AB48317"/>
    </row>
    <row r="48318" spans="16:28" x14ac:dyDescent="0.2">
      <c r="P48318" s="12"/>
      <c r="AB48318"/>
    </row>
    <row r="48319" spans="16:28" x14ac:dyDescent="0.2">
      <c r="P48319" s="12"/>
      <c r="AB48319"/>
    </row>
    <row r="48320" spans="16:28" x14ac:dyDescent="0.2">
      <c r="P48320" s="12"/>
      <c r="AB48320"/>
    </row>
    <row r="48321" spans="16:28" x14ac:dyDescent="0.2">
      <c r="P48321" s="12"/>
      <c r="AB48321"/>
    </row>
    <row r="48322" spans="16:28" x14ac:dyDescent="0.2">
      <c r="P48322" s="12"/>
      <c r="AB48322"/>
    </row>
    <row r="48323" spans="16:28" x14ac:dyDescent="0.2">
      <c r="P48323" s="12"/>
      <c r="AB48323"/>
    </row>
    <row r="48324" spans="16:28" x14ac:dyDescent="0.2">
      <c r="P48324" s="12"/>
      <c r="AB48324"/>
    </row>
    <row r="48325" spans="16:28" x14ac:dyDescent="0.2">
      <c r="P48325" s="12"/>
      <c r="AB48325"/>
    </row>
    <row r="48326" spans="16:28" x14ac:dyDescent="0.2">
      <c r="P48326" s="12"/>
      <c r="AB48326"/>
    </row>
    <row r="48327" spans="16:28" x14ac:dyDescent="0.2">
      <c r="P48327" s="12"/>
      <c r="AB48327"/>
    </row>
    <row r="48328" spans="16:28" x14ac:dyDescent="0.2">
      <c r="P48328" s="12"/>
      <c r="AB48328"/>
    </row>
    <row r="48329" spans="16:28" x14ac:dyDescent="0.2">
      <c r="P48329" s="12"/>
      <c r="AB48329"/>
    </row>
    <row r="48330" spans="16:28" x14ac:dyDescent="0.2">
      <c r="P48330" s="12"/>
      <c r="AB48330"/>
    </row>
    <row r="48331" spans="16:28" x14ac:dyDescent="0.2">
      <c r="P48331" s="12"/>
      <c r="AB48331"/>
    </row>
    <row r="48332" spans="16:28" x14ac:dyDescent="0.2">
      <c r="P48332" s="12"/>
      <c r="AB48332"/>
    </row>
    <row r="48333" spans="16:28" x14ac:dyDescent="0.2">
      <c r="P48333" s="12"/>
      <c r="AB48333"/>
    </row>
    <row r="48334" spans="16:28" x14ac:dyDescent="0.2">
      <c r="P48334" s="12"/>
      <c r="AB48334"/>
    </row>
    <row r="48335" spans="16:28" x14ac:dyDescent="0.2">
      <c r="P48335" s="12"/>
      <c r="AB48335"/>
    </row>
    <row r="48336" spans="16:28" x14ac:dyDescent="0.2">
      <c r="P48336" s="12"/>
      <c r="AB48336"/>
    </row>
    <row r="48337" spans="16:28" x14ac:dyDescent="0.2">
      <c r="P48337" s="12"/>
      <c r="AB48337"/>
    </row>
    <row r="48338" spans="16:28" x14ac:dyDescent="0.2">
      <c r="P48338" s="12"/>
      <c r="AB48338"/>
    </row>
    <row r="48339" spans="16:28" x14ac:dyDescent="0.2">
      <c r="P48339" s="12"/>
      <c r="AB48339"/>
    </row>
    <row r="48340" spans="16:28" x14ac:dyDescent="0.2">
      <c r="P48340" s="12"/>
      <c r="AB48340"/>
    </row>
    <row r="48341" spans="16:28" x14ac:dyDescent="0.2">
      <c r="P48341" s="12"/>
      <c r="AB48341"/>
    </row>
    <row r="48342" spans="16:28" x14ac:dyDescent="0.2">
      <c r="P48342" s="12"/>
      <c r="AB48342"/>
    </row>
    <row r="48343" spans="16:28" x14ac:dyDescent="0.2">
      <c r="P48343" s="12"/>
      <c r="AB48343"/>
    </row>
    <row r="48344" spans="16:28" x14ac:dyDescent="0.2">
      <c r="P48344" s="12"/>
      <c r="AB48344"/>
    </row>
    <row r="48345" spans="16:28" x14ac:dyDescent="0.2">
      <c r="P48345" s="12"/>
      <c r="AB48345"/>
    </row>
    <row r="48346" spans="16:28" x14ac:dyDescent="0.2">
      <c r="P48346" s="12"/>
      <c r="AB48346"/>
    </row>
    <row r="48347" spans="16:28" x14ac:dyDescent="0.2">
      <c r="P48347" s="12"/>
      <c r="AB48347"/>
    </row>
    <row r="48348" spans="16:28" x14ac:dyDescent="0.2">
      <c r="P48348" s="12"/>
      <c r="AB48348"/>
    </row>
    <row r="48349" spans="16:28" x14ac:dyDescent="0.2">
      <c r="P48349" s="12"/>
      <c r="AB48349"/>
    </row>
    <row r="48350" spans="16:28" x14ac:dyDescent="0.2">
      <c r="P48350" s="12"/>
      <c r="AB48350"/>
    </row>
    <row r="48351" spans="16:28" x14ac:dyDescent="0.2">
      <c r="P48351" s="12"/>
      <c r="AB48351"/>
    </row>
    <row r="48352" spans="16:28" x14ac:dyDescent="0.2">
      <c r="P48352" s="12"/>
      <c r="AB48352"/>
    </row>
    <row r="48353" spans="16:28" x14ac:dyDescent="0.2">
      <c r="P48353" s="12"/>
      <c r="AB48353"/>
    </row>
    <row r="48354" spans="16:28" x14ac:dyDescent="0.2">
      <c r="P48354" s="12"/>
      <c r="AB48354"/>
    </row>
    <row r="48355" spans="16:28" x14ac:dyDescent="0.2">
      <c r="P48355" s="12"/>
      <c r="AB48355"/>
    </row>
    <row r="48356" spans="16:28" x14ac:dyDescent="0.2">
      <c r="P48356" s="12"/>
      <c r="AB48356"/>
    </row>
    <row r="48357" spans="16:28" x14ac:dyDescent="0.2">
      <c r="P48357" s="12"/>
      <c r="AB48357"/>
    </row>
    <row r="48358" spans="16:28" x14ac:dyDescent="0.2">
      <c r="P48358" s="12"/>
      <c r="AB48358"/>
    </row>
    <row r="48359" spans="16:28" x14ac:dyDescent="0.2">
      <c r="P48359" s="12"/>
      <c r="AB48359"/>
    </row>
    <row r="48360" spans="16:28" x14ac:dyDescent="0.2">
      <c r="P48360" s="12"/>
      <c r="AB48360"/>
    </row>
    <row r="48361" spans="16:28" x14ac:dyDescent="0.2">
      <c r="P48361" s="12"/>
      <c r="AB48361"/>
    </row>
    <row r="48362" spans="16:28" x14ac:dyDescent="0.2">
      <c r="P48362" s="12"/>
      <c r="AB48362"/>
    </row>
    <row r="48363" spans="16:28" x14ac:dyDescent="0.2">
      <c r="P48363" s="12"/>
      <c r="AB48363"/>
    </row>
    <row r="48364" spans="16:28" x14ac:dyDescent="0.2">
      <c r="P48364" s="12"/>
      <c r="AB48364"/>
    </row>
    <row r="48365" spans="16:28" x14ac:dyDescent="0.2">
      <c r="P48365" s="12"/>
      <c r="AB48365"/>
    </row>
    <row r="48366" spans="16:28" x14ac:dyDescent="0.2">
      <c r="P48366" s="12"/>
      <c r="AB48366"/>
    </row>
    <row r="48367" spans="16:28" x14ac:dyDescent="0.2">
      <c r="P48367" s="12"/>
      <c r="AB48367"/>
    </row>
    <row r="48368" spans="16:28" x14ac:dyDescent="0.2">
      <c r="P48368" s="12"/>
      <c r="AB48368"/>
    </row>
    <row r="48369" spans="16:28" x14ac:dyDescent="0.2">
      <c r="P48369" s="12"/>
      <c r="AB48369"/>
    </row>
    <row r="48370" spans="16:28" x14ac:dyDescent="0.2">
      <c r="P48370" s="12"/>
      <c r="AB48370"/>
    </row>
    <row r="48371" spans="16:28" x14ac:dyDescent="0.2">
      <c r="P48371" s="12"/>
      <c r="AB48371"/>
    </row>
    <row r="48372" spans="16:28" x14ac:dyDescent="0.2">
      <c r="P48372" s="12"/>
      <c r="AB48372"/>
    </row>
    <row r="48373" spans="16:28" x14ac:dyDescent="0.2">
      <c r="P48373" s="12"/>
      <c r="AB48373"/>
    </row>
    <row r="48374" spans="16:28" x14ac:dyDescent="0.2">
      <c r="P48374" s="12"/>
      <c r="AB48374"/>
    </row>
    <row r="48375" spans="16:28" x14ac:dyDescent="0.2">
      <c r="P48375" s="12"/>
      <c r="AB48375"/>
    </row>
    <row r="48376" spans="16:28" x14ac:dyDescent="0.2">
      <c r="P48376" s="12"/>
      <c r="AB48376"/>
    </row>
    <row r="48377" spans="16:28" x14ac:dyDescent="0.2">
      <c r="P48377" s="12"/>
      <c r="AB48377"/>
    </row>
    <row r="48378" spans="16:28" x14ac:dyDescent="0.2">
      <c r="P48378" s="12"/>
      <c r="AB48378"/>
    </row>
    <row r="48379" spans="16:28" x14ac:dyDescent="0.2">
      <c r="P48379" s="12"/>
      <c r="AB48379"/>
    </row>
    <row r="48380" spans="16:28" x14ac:dyDescent="0.2">
      <c r="P48380" s="12"/>
      <c r="AB48380"/>
    </row>
    <row r="48381" spans="16:28" x14ac:dyDescent="0.2">
      <c r="P48381" s="12"/>
      <c r="AB48381"/>
    </row>
    <row r="48382" spans="16:28" x14ac:dyDescent="0.2">
      <c r="P48382" s="12"/>
      <c r="AB48382"/>
    </row>
    <row r="48383" spans="16:28" x14ac:dyDescent="0.2">
      <c r="P48383" s="12"/>
      <c r="AB48383"/>
    </row>
    <row r="48384" spans="16:28" x14ac:dyDescent="0.2">
      <c r="P48384" s="12"/>
      <c r="AB48384"/>
    </row>
    <row r="48385" spans="16:28" x14ac:dyDescent="0.2">
      <c r="P48385" s="12"/>
      <c r="AB48385"/>
    </row>
    <row r="48386" spans="16:28" x14ac:dyDescent="0.2">
      <c r="P48386" s="12"/>
      <c r="AB48386"/>
    </row>
    <row r="48387" spans="16:28" x14ac:dyDescent="0.2">
      <c r="P48387" s="12"/>
      <c r="AB48387"/>
    </row>
    <row r="48388" spans="16:28" x14ac:dyDescent="0.2">
      <c r="P48388" s="12"/>
      <c r="AB48388"/>
    </row>
    <row r="48389" spans="16:28" x14ac:dyDescent="0.2">
      <c r="P48389" s="12"/>
      <c r="AB48389"/>
    </row>
    <row r="48390" spans="16:28" x14ac:dyDescent="0.2">
      <c r="P48390" s="12"/>
      <c r="AB48390"/>
    </row>
    <row r="48391" spans="16:28" x14ac:dyDescent="0.2">
      <c r="P48391" s="12"/>
      <c r="AB48391"/>
    </row>
    <row r="48392" spans="16:28" x14ac:dyDescent="0.2">
      <c r="P48392" s="12"/>
      <c r="AB48392"/>
    </row>
    <row r="48393" spans="16:28" x14ac:dyDescent="0.2">
      <c r="P48393" s="12"/>
      <c r="AB48393"/>
    </row>
    <row r="48394" spans="16:28" x14ac:dyDescent="0.2">
      <c r="P48394" s="12"/>
      <c r="AB48394"/>
    </row>
    <row r="48395" spans="16:28" x14ac:dyDescent="0.2">
      <c r="P48395" s="12"/>
      <c r="AB48395"/>
    </row>
    <row r="48396" spans="16:28" x14ac:dyDescent="0.2">
      <c r="P48396" s="12"/>
      <c r="AB48396"/>
    </row>
    <row r="48397" spans="16:28" x14ac:dyDescent="0.2">
      <c r="P48397" s="12"/>
      <c r="AB48397"/>
    </row>
    <row r="48398" spans="16:28" x14ac:dyDescent="0.2">
      <c r="P48398" s="12"/>
      <c r="AB48398"/>
    </row>
    <row r="48399" spans="16:28" x14ac:dyDescent="0.2">
      <c r="P48399" s="12"/>
      <c r="AB48399"/>
    </row>
    <row r="48400" spans="16:28" x14ac:dyDescent="0.2">
      <c r="P48400" s="12"/>
      <c r="AB48400"/>
    </row>
    <row r="48401" spans="16:28" x14ac:dyDescent="0.2">
      <c r="P48401" s="12"/>
      <c r="AB48401"/>
    </row>
    <row r="48402" spans="16:28" x14ac:dyDescent="0.2">
      <c r="P48402" s="12"/>
      <c r="AB48402"/>
    </row>
    <row r="48403" spans="16:28" x14ac:dyDescent="0.2">
      <c r="P48403" s="12"/>
      <c r="AB48403"/>
    </row>
    <row r="48404" spans="16:28" x14ac:dyDescent="0.2">
      <c r="P48404" s="12"/>
      <c r="AB48404"/>
    </row>
    <row r="48405" spans="16:28" x14ac:dyDescent="0.2">
      <c r="P48405" s="12"/>
      <c r="AB48405"/>
    </row>
    <row r="48406" spans="16:28" x14ac:dyDescent="0.2">
      <c r="P48406" s="12"/>
      <c r="AB48406"/>
    </row>
    <row r="48407" spans="16:28" x14ac:dyDescent="0.2">
      <c r="P48407" s="12"/>
      <c r="AB48407"/>
    </row>
    <row r="48408" spans="16:28" x14ac:dyDescent="0.2">
      <c r="P48408" s="12"/>
      <c r="AB48408"/>
    </row>
    <row r="48409" spans="16:28" x14ac:dyDescent="0.2">
      <c r="P48409" s="12"/>
      <c r="AB48409"/>
    </row>
    <row r="48410" spans="16:28" x14ac:dyDescent="0.2">
      <c r="P48410" s="12"/>
      <c r="AB48410"/>
    </row>
    <row r="48411" spans="16:28" x14ac:dyDescent="0.2">
      <c r="P48411" s="12"/>
      <c r="AB48411"/>
    </row>
    <row r="48412" spans="16:28" x14ac:dyDescent="0.2">
      <c r="P48412" s="12"/>
      <c r="AB48412"/>
    </row>
    <row r="48413" spans="16:28" x14ac:dyDescent="0.2">
      <c r="P48413" s="12"/>
      <c r="AB48413"/>
    </row>
    <row r="48414" spans="16:28" x14ac:dyDescent="0.2">
      <c r="P48414" s="12"/>
      <c r="AB48414"/>
    </row>
    <row r="48415" spans="16:28" x14ac:dyDescent="0.2">
      <c r="P48415" s="12"/>
      <c r="AB48415"/>
    </row>
    <row r="48416" spans="16:28" x14ac:dyDescent="0.2">
      <c r="P48416" s="12"/>
      <c r="AB48416"/>
    </row>
    <row r="48417" spans="16:28" x14ac:dyDescent="0.2">
      <c r="P48417" s="12"/>
      <c r="AB48417"/>
    </row>
    <row r="48418" spans="16:28" x14ac:dyDescent="0.2">
      <c r="P48418" s="12"/>
      <c r="AB48418"/>
    </row>
    <row r="48419" spans="16:28" x14ac:dyDescent="0.2">
      <c r="P48419" s="12"/>
      <c r="AB48419"/>
    </row>
    <row r="48420" spans="16:28" x14ac:dyDescent="0.2">
      <c r="P48420" s="12"/>
      <c r="AB48420"/>
    </row>
    <row r="48421" spans="16:28" x14ac:dyDescent="0.2">
      <c r="P48421" s="12"/>
      <c r="AB48421"/>
    </row>
    <row r="48422" spans="16:28" x14ac:dyDescent="0.2">
      <c r="P48422" s="12"/>
      <c r="AB48422"/>
    </row>
    <row r="48423" spans="16:28" x14ac:dyDescent="0.2">
      <c r="P48423" s="12"/>
      <c r="AB48423"/>
    </row>
    <row r="48424" spans="16:28" x14ac:dyDescent="0.2">
      <c r="P48424" s="12"/>
      <c r="AB48424"/>
    </row>
    <row r="48425" spans="16:28" x14ac:dyDescent="0.2">
      <c r="P48425" s="12"/>
      <c r="AB48425"/>
    </row>
    <row r="48426" spans="16:28" x14ac:dyDescent="0.2">
      <c r="P48426" s="12"/>
      <c r="AB48426"/>
    </row>
    <row r="48427" spans="16:28" x14ac:dyDescent="0.2">
      <c r="P48427" s="12"/>
      <c r="AB48427"/>
    </row>
    <row r="48428" spans="16:28" x14ac:dyDescent="0.2">
      <c r="P48428" s="12"/>
      <c r="AB48428"/>
    </row>
    <row r="48429" spans="16:28" x14ac:dyDescent="0.2">
      <c r="P48429" s="12"/>
      <c r="AB48429"/>
    </row>
    <row r="48430" spans="16:28" x14ac:dyDescent="0.2">
      <c r="P48430" s="12"/>
      <c r="AB48430"/>
    </row>
    <row r="48431" spans="16:28" x14ac:dyDescent="0.2">
      <c r="P48431" s="12"/>
      <c r="AB48431"/>
    </row>
    <row r="48432" spans="16:28" x14ac:dyDescent="0.2">
      <c r="P48432" s="12"/>
      <c r="AB48432"/>
    </row>
    <row r="48433" spans="16:28" x14ac:dyDescent="0.2">
      <c r="P48433" s="12"/>
      <c r="AB48433"/>
    </row>
    <row r="48434" spans="16:28" x14ac:dyDescent="0.2">
      <c r="P48434" s="12"/>
      <c r="AB48434"/>
    </row>
    <row r="48435" spans="16:28" x14ac:dyDescent="0.2">
      <c r="P48435" s="12"/>
      <c r="AB48435"/>
    </row>
    <row r="48436" spans="16:28" x14ac:dyDescent="0.2">
      <c r="P48436" s="12"/>
      <c r="AB48436"/>
    </row>
    <row r="48437" spans="16:28" x14ac:dyDescent="0.2">
      <c r="P48437" s="12"/>
      <c r="AB48437"/>
    </row>
    <row r="48438" spans="16:28" x14ac:dyDescent="0.2">
      <c r="P48438" s="12"/>
      <c r="AB48438"/>
    </row>
    <row r="48439" spans="16:28" x14ac:dyDescent="0.2">
      <c r="P48439" s="12"/>
      <c r="AB48439"/>
    </row>
    <row r="48440" spans="16:28" x14ac:dyDescent="0.2">
      <c r="P48440" s="12"/>
      <c r="AB48440"/>
    </row>
    <row r="48441" spans="16:28" x14ac:dyDescent="0.2">
      <c r="P48441" s="12"/>
      <c r="AB48441"/>
    </row>
    <row r="48442" spans="16:28" x14ac:dyDescent="0.2">
      <c r="P48442" s="12"/>
      <c r="AB48442"/>
    </row>
    <row r="48443" spans="16:28" x14ac:dyDescent="0.2">
      <c r="P48443" s="12"/>
      <c r="AB48443"/>
    </row>
    <row r="48444" spans="16:28" x14ac:dyDescent="0.2">
      <c r="P48444" s="12"/>
      <c r="AB48444"/>
    </row>
    <row r="48445" spans="16:28" x14ac:dyDescent="0.2">
      <c r="P48445" s="12"/>
      <c r="AB48445"/>
    </row>
    <row r="48446" spans="16:28" x14ac:dyDescent="0.2">
      <c r="P48446" s="12"/>
      <c r="AB48446"/>
    </row>
    <row r="48447" spans="16:28" x14ac:dyDescent="0.2">
      <c r="P48447" s="12"/>
      <c r="AB48447"/>
    </row>
    <row r="48448" spans="16:28" x14ac:dyDescent="0.2">
      <c r="P48448" s="12"/>
      <c r="AB48448"/>
    </row>
    <row r="48449" spans="16:28" x14ac:dyDescent="0.2">
      <c r="P48449" s="12"/>
      <c r="AB48449"/>
    </row>
    <row r="48450" spans="16:28" x14ac:dyDescent="0.2">
      <c r="P48450" s="12"/>
      <c r="AB48450"/>
    </row>
    <row r="48451" spans="16:28" x14ac:dyDescent="0.2">
      <c r="P48451" s="12"/>
      <c r="AB48451"/>
    </row>
    <row r="48452" spans="16:28" x14ac:dyDescent="0.2">
      <c r="P48452" s="12"/>
      <c r="AB48452"/>
    </row>
    <row r="48453" spans="16:28" x14ac:dyDescent="0.2">
      <c r="P48453" s="12"/>
      <c r="AB48453"/>
    </row>
    <row r="48454" spans="16:28" x14ac:dyDescent="0.2">
      <c r="P48454" s="12"/>
      <c r="AB48454"/>
    </row>
    <row r="48455" spans="16:28" x14ac:dyDescent="0.2">
      <c r="P48455" s="12"/>
      <c r="AB48455"/>
    </row>
    <row r="48456" spans="16:28" x14ac:dyDescent="0.2">
      <c r="P48456" s="12"/>
      <c r="AB48456"/>
    </row>
    <row r="48457" spans="16:28" x14ac:dyDescent="0.2">
      <c r="P48457" s="12"/>
      <c r="AB48457"/>
    </row>
    <row r="48458" spans="16:28" x14ac:dyDescent="0.2">
      <c r="P48458" s="12"/>
      <c r="AB48458"/>
    </row>
    <row r="48459" spans="16:28" x14ac:dyDescent="0.2">
      <c r="P48459" s="12"/>
      <c r="AB48459"/>
    </row>
    <row r="48460" spans="16:28" x14ac:dyDescent="0.2">
      <c r="P48460" s="12"/>
      <c r="AB48460"/>
    </row>
    <row r="48461" spans="16:28" x14ac:dyDescent="0.2">
      <c r="P48461" s="12"/>
      <c r="AB48461"/>
    </row>
    <row r="48462" spans="16:28" x14ac:dyDescent="0.2">
      <c r="P48462" s="12"/>
      <c r="AB48462"/>
    </row>
    <row r="48463" spans="16:28" x14ac:dyDescent="0.2">
      <c r="P48463" s="12"/>
      <c r="AB48463"/>
    </row>
    <row r="48464" spans="16:28" x14ac:dyDescent="0.2">
      <c r="P48464" s="12"/>
      <c r="AB48464"/>
    </row>
    <row r="48465" spans="16:28" x14ac:dyDescent="0.2">
      <c r="P48465" s="12"/>
      <c r="AB48465"/>
    </row>
    <row r="48466" spans="16:28" x14ac:dyDescent="0.2">
      <c r="P48466" s="12"/>
      <c r="AB48466"/>
    </row>
    <row r="48467" spans="16:28" x14ac:dyDescent="0.2">
      <c r="P48467" s="12"/>
      <c r="AB48467"/>
    </row>
    <row r="48468" spans="16:28" x14ac:dyDescent="0.2">
      <c r="P48468" s="12"/>
      <c r="AB48468"/>
    </row>
    <row r="48469" spans="16:28" x14ac:dyDescent="0.2">
      <c r="P48469" s="12"/>
      <c r="AB48469"/>
    </row>
    <row r="48470" spans="16:28" x14ac:dyDescent="0.2">
      <c r="P48470" s="12"/>
      <c r="AB48470"/>
    </row>
    <row r="48471" spans="16:28" x14ac:dyDescent="0.2">
      <c r="P48471" s="12"/>
      <c r="AB48471"/>
    </row>
    <row r="48472" spans="16:28" x14ac:dyDescent="0.2">
      <c r="P48472" s="12"/>
      <c r="AB48472"/>
    </row>
    <row r="48473" spans="16:28" x14ac:dyDescent="0.2">
      <c r="P48473" s="12"/>
      <c r="AB48473"/>
    </row>
    <row r="48474" spans="16:28" x14ac:dyDescent="0.2">
      <c r="P48474" s="12"/>
      <c r="AB48474"/>
    </row>
    <row r="48475" spans="16:28" x14ac:dyDescent="0.2">
      <c r="P48475" s="12"/>
      <c r="AB48475"/>
    </row>
    <row r="48476" spans="16:28" x14ac:dyDescent="0.2">
      <c r="P48476" s="12"/>
      <c r="AB48476"/>
    </row>
    <row r="48477" spans="16:28" x14ac:dyDescent="0.2">
      <c r="P48477" s="12"/>
      <c r="AB48477"/>
    </row>
    <row r="48478" spans="16:28" x14ac:dyDescent="0.2">
      <c r="P48478" s="12"/>
      <c r="AB48478"/>
    </row>
    <row r="48479" spans="16:28" x14ac:dyDescent="0.2">
      <c r="P48479" s="12"/>
      <c r="AB48479"/>
    </row>
    <row r="48480" spans="16:28" x14ac:dyDescent="0.2">
      <c r="P48480" s="12"/>
      <c r="AB48480"/>
    </row>
    <row r="48481" spans="16:28" x14ac:dyDescent="0.2">
      <c r="P48481" s="12"/>
      <c r="AB48481"/>
    </row>
    <row r="48482" spans="16:28" x14ac:dyDescent="0.2">
      <c r="P48482" s="12"/>
      <c r="AB48482"/>
    </row>
    <row r="48483" spans="16:28" x14ac:dyDescent="0.2">
      <c r="P48483" s="12"/>
      <c r="AB48483"/>
    </row>
    <row r="48484" spans="16:28" x14ac:dyDescent="0.2">
      <c r="P48484" s="12"/>
      <c r="AB48484"/>
    </row>
    <row r="48485" spans="16:28" x14ac:dyDescent="0.2">
      <c r="P48485" s="12"/>
      <c r="AB48485"/>
    </row>
    <row r="48486" spans="16:28" x14ac:dyDescent="0.2">
      <c r="P48486" s="12"/>
      <c r="AB48486"/>
    </row>
    <row r="48487" spans="16:28" x14ac:dyDescent="0.2">
      <c r="P48487" s="12"/>
      <c r="AB48487"/>
    </row>
    <row r="48488" spans="16:28" x14ac:dyDescent="0.2">
      <c r="P48488" s="12"/>
      <c r="AB48488"/>
    </row>
    <row r="48489" spans="16:28" x14ac:dyDescent="0.2">
      <c r="P48489" s="12"/>
      <c r="AB48489"/>
    </row>
    <row r="48490" spans="16:28" x14ac:dyDescent="0.2">
      <c r="P48490" s="12"/>
      <c r="AB48490"/>
    </row>
    <row r="48491" spans="16:28" x14ac:dyDescent="0.2">
      <c r="P48491" s="12"/>
      <c r="AB48491"/>
    </row>
    <row r="48492" spans="16:28" x14ac:dyDescent="0.2">
      <c r="P48492" s="12"/>
      <c r="AB48492"/>
    </row>
    <row r="48493" spans="16:28" x14ac:dyDescent="0.2">
      <c r="P48493" s="12"/>
      <c r="AB48493"/>
    </row>
    <row r="48494" spans="16:28" x14ac:dyDescent="0.2">
      <c r="P48494" s="12"/>
      <c r="AB48494"/>
    </row>
    <row r="48495" spans="16:28" x14ac:dyDescent="0.2">
      <c r="P48495" s="12"/>
      <c r="AB48495"/>
    </row>
    <row r="48496" spans="16:28" x14ac:dyDescent="0.2">
      <c r="P48496" s="12"/>
      <c r="AB48496"/>
    </row>
    <row r="48497" spans="16:28" x14ac:dyDescent="0.2">
      <c r="P48497" s="12"/>
      <c r="AB48497"/>
    </row>
    <row r="48498" spans="16:28" x14ac:dyDescent="0.2">
      <c r="P48498" s="12"/>
      <c r="AB48498"/>
    </row>
    <row r="48499" spans="16:28" x14ac:dyDescent="0.2">
      <c r="P48499" s="12"/>
      <c r="AB48499"/>
    </row>
    <row r="48500" spans="16:28" x14ac:dyDescent="0.2">
      <c r="P48500" s="12"/>
      <c r="AB48500"/>
    </row>
    <row r="48501" spans="16:28" x14ac:dyDescent="0.2">
      <c r="P48501" s="12"/>
      <c r="AB48501"/>
    </row>
    <row r="48502" spans="16:28" x14ac:dyDescent="0.2">
      <c r="P48502" s="12"/>
      <c r="AB48502"/>
    </row>
    <row r="48503" spans="16:28" x14ac:dyDescent="0.2">
      <c r="P48503" s="12"/>
      <c r="AB48503"/>
    </row>
    <row r="48504" spans="16:28" x14ac:dyDescent="0.2">
      <c r="P48504" s="12"/>
      <c r="AB48504"/>
    </row>
    <row r="48505" spans="16:28" x14ac:dyDescent="0.2">
      <c r="P48505" s="12"/>
      <c r="AB48505"/>
    </row>
    <row r="48506" spans="16:28" x14ac:dyDescent="0.2">
      <c r="P48506" s="12"/>
      <c r="AB48506"/>
    </row>
    <row r="48507" spans="16:28" x14ac:dyDescent="0.2">
      <c r="P48507" s="12"/>
      <c r="AB48507"/>
    </row>
    <row r="48508" spans="16:28" x14ac:dyDescent="0.2">
      <c r="P48508" s="12"/>
      <c r="AB48508"/>
    </row>
    <row r="48509" spans="16:28" x14ac:dyDescent="0.2">
      <c r="P48509" s="12"/>
      <c r="AB48509"/>
    </row>
    <row r="48510" spans="16:28" x14ac:dyDescent="0.2">
      <c r="P48510" s="12"/>
      <c r="AB48510"/>
    </row>
    <row r="48511" spans="16:28" x14ac:dyDescent="0.2">
      <c r="P48511" s="12"/>
      <c r="AB48511"/>
    </row>
    <row r="48512" spans="16:28" x14ac:dyDescent="0.2">
      <c r="P48512" s="12"/>
      <c r="AB48512"/>
    </row>
    <row r="48513" spans="16:28" x14ac:dyDescent="0.2">
      <c r="P48513" s="12"/>
      <c r="AB48513"/>
    </row>
    <row r="48514" spans="16:28" x14ac:dyDescent="0.2">
      <c r="P48514" s="12"/>
      <c r="AB48514"/>
    </row>
    <row r="48515" spans="16:28" x14ac:dyDescent="0.2">
      <c r="P48515" s="12"/>
      <c r="AB48515"/>
    </row>
    <row r="48516" spans="16:28" x14ac:dyDescent="0.2">
      <c r="P48516" s="12"/>
      <c r="AB48516"/>
    </row>
    <row r="48517" spans="16:28" x14ac:dyDescent="0.2">
      <c r="P48517" s="12"/>
      <c r="AB48517"/>
    </row>
    <row r="48518" spans="16:28" x14ac:dyDescent="0.2">
      <c r="P48518" s="12"/>
      <c r="AB48518"/>
    </row>
    <row r="48519" spans="16:28" x14ac:dyDescent="0.2">
      <c r="P48519" s="12"/>
      <c r="AB48519"/>
    </row>
    <row r="48520" spans="16:28" x14ac:dyDescent="0.2">
      <c r="P48520" s="12"/>
      <c r="AB48520"/>
    </row>
    <row r="48521" spans="16:28" x14ac:dyDescent="0.2">
      <c r="P48521" s="12"/>
      <c r="AB48521"/>
    </row>
    <row r="48522" spans="16:28" x14ac:dyDescent="0.2">
      <c r="P48522" s="12"/>
      <c r="AB48522"/>
    </row>
    <row r="48523" spans="16:28" x14ac:dyDescent="0.2">
      <c r="P48523" s="12"/>
      <c r="AB48523"/>
    </row>
    <row r="48524" spans="16:28" x14ac:dyDescent="0.2">
      <c r="P48524" s="12"/>
      <c r="AB48524"/>
    </row>
    <row r="48525" spans="16:28" x14ac:dyDescent="0.2">
      <c r="P48525" s="12"/>
      <c r="AB48525"/>
    </row>
    <row r="48526" spans="16:28" x14ac:dyDescent="0.2">
      <c r="P48526" s="12"/>
      <c r="AB48526"/>
    </row>
    <row r="48527" spans="16:28" x14ac:dyDescent="0.2">
      <c r="P48527" s="12"/>
      <c r="AB48527"/>
    </row>
    <row r="48528" spans="16:28" x14ac:dyDescent="0.2">
      <c r="P48528" s="12"/>
      <c r="AB48528"/>
    </row>
    <row r="48529" spans="16:28" x14ac:dyDescent="0.2">
      <c r="P48529" s="12"/>
      <c r="AB48529"/>
    </row>
    <row r="48530" spans="16:28" x14ac:dyDescent="0.2">
      <c r="P48530" s="12"/>
      <c r="AB48530"/>
    </row>
    <row r="48531" spans="16:28" x14ac:dyDescent="0.2">
      <c r="P48531" s="12"/>
      <c r="AB48531"/>
    </row>
    <row r="48532" spans="16:28" x14ac:dyDescent="0.2">
      <c r="P48532" s="12"/>
      <c r="AB48532"/>
    </row>
    <row r="48533" spans="16:28" x14ac:dyDescent="0.2">
      <c r="P48533" s="12"/>
      <c r="AB48533"/>
    </row>
    <row r="48534" spans="16:28" x14ac:dyDescent="0.2">
      <c r="P48534" s="12"/>
      <c r="AB48534"/>
    </row>
    <row r="48535" spans="16:28" x14ac:dyDescent="0.2">
      <c r="P48535" s="12"/>
      <c r="AB48535"/>
    </row>
    <row r="48536" spans="16:28" x14ac:dyDescent="0.2">
      <c r="P48536" s="12"/>
      <c r="AB48536"/>
    </row>
    <row r="48537" spans="16:28" x14ac:dyDescent="0.2">
      <c r="P48537" s="12"/>
      <c r="AB48537"/>
    </row>
    <row r="48538" spans="16:28" x14ac:dyDescent="0.2">
      <c r="P48538" s="12"/>
      <c r="AB48538"/>
    </row>
    <row r="48539" spans="16:28" x14ac:dyDescent="0.2">
      <c r="P48539" s="12"/>
      <c r="AB48539"/>
    </row>
    <row r="48540" spans="16:28" x14ac:dyDescent="0.2">
      <c r="P48540" s="12"/>
      <c r="AB48540"/>
    </row>
    <row r="48541" spans="16:28" x14ac:dyDescent="0.2">
      <c r="P48541" s="12"/>
      <c r="AB48541"/>
    </row>
    <row r="48542" spans="16:28" x14ac:dyDescent="0.2">
      <c r="P48542" s="12"/>
      <c r="AB48542"/>
    </row>
    <row r="48543" spans="16:28" x14ac:dyDescent="0.2">
      <c r="P48543" s="12"/>
      <c r="AB48543"/>
    </row>
    <row r="48544" spans="16:28" x14ac:dyDescent="0.2">
      <c r="P48544" s="12"/>
      <c r="AB48544"/>
    </row>
    <row r="48545" spans="16:28" x14ac:dyDescent="0.2">
      <c r="P48545" s="12"/>
      <c r="AB48545"/>
    </row>
    <row r="48546" spans="16:28" x14ac:dyDescent="0.2">
      <c r="P48546" s="12"/>
      <c r="AB48546"/>
    </row>
    <row r="48547" spans="16:28" x14ac:dyDescent="0.2">
      <c r="P48547" s="12"/>
      <c r="AB48547"/>
    </row>
    <row r="48548" spans="16:28" x14ac:dyDescent="0.2">
      <c r="P48548" s="12"/>
      <c r="AB48548"/>
    </row>
    <row r="48549" spans="16:28" x14ac:dyDescent="0.2">
      <c r="P48549" s="12"/>
      <c r="AB48549"/>
    </row>
    <row r="48550" spans="16:28" x14ac:dyDescent="0.2">
      <c r="P48550" s="12"/>
      <c r="AB48550"/>
    </row>
    <row r="48551" spans="16:28" x14ac:dyDescent="0.2">
      <c r="P48551" s="12"/>
      <c r="AB48551"/>
    </row>
    <row r="48552" spans="16:28" x14ac:dyDescent="0.2">
      <c r="P48552" s="12"/>
      <c r="AB48552"/>
    </row>
    <row r="48553" spans="16:28" x14ac:dyDescent="0.2">
      <c r="P48553" s="12"/>
      <c r="AB48553"/>
    </row>
    <row r="48554" spans="16:28" x14ac:dyDescent="0.2">
      <c r="P48554" s="12"/>
      <c r="AB48554"/>
    </row>
    <row r="48555" spans="16:28" x14ac:dyDescent="0.2">
      <c r="P48555" s="12"/>
      <c r="AB48555"/>
    </row>
    <row r="48556" spans="16:28" x14ac:dyDescent="0.2">
      <c r="P48556" s="12"/>
      <c r="AB48556"/>
    </row>
    <row r="48557" spans="16:28" x14ac:dyDescent="0.2">
      <c r="P48557" s="12"/>
      <c r="AB48557"/>
    </row>
    <row r="48558" spans="16:28" x14ac:dyDescent="0.2">
      <c r="P48558" s="12"/>
      <c r="AB48558"/>
    </row>
    <row r="48559" spans="16:28" x14ac:dyDescent="0.2">
      <c r="P48559" s="12"/>
      <c r="AB48559"/>
    </row>
    <row r="48560" spans="16:28" x14ac:dyDescent="0.2">
      <c r="P48560" s="12"/>
      <c r="AB48560"/>
    </row>
    <row r="48561" spans="16:28" x14ac:dyDescent="0.2">
      <c r="P48561" s="12"/>
      <c r="AB48561"/>
    </row>
    <row r="48562" spans="16:28" x14ac:dyDescent="0.2">
      <c r="P48562" s="12"/>
      <c r="AB48562"/>
    </row>
    <row r="48563" spans="16:28" x14ac:dyDescent="0.2">
      <c r="P48563" s="12"/>
      <c r="AB48563"/>
    </row>
    <row r="48564" spans="16:28" x14ac:dyDescent="0.2">
      <c r="P48564" s="12"/>
      <c r="AB48564"/>
    </row>
    <row r="48565" spans="16:28" x14ac:dyDescent="0.2">
      <c r="P48565" s="12"/>
      <c r="AB48565"/>
    </row>
    <row r="48566" spans="16:28" x14ac:dyDescent="0.2">
      <c r="P48566" s="12"/>
      <c r="AB48566"/>
    </row>
    <row r="48567" spans="16:28" x14ac:dyDescent="0.2">
      <c r="P48567" s="12"/>
      <c r="AB48567"/>
    </row>
    <row r="48568" spans="16:28" x14ac:dyDescent="0.2">
      <c r="P48568" s="12"/>
      <c r="AB48568"/>
    </row>
    <row r="48569" spans="16:28" x14ac:dyDescent="0.2">
      <c r="P48569" s="12"/>
      <c r="AB48569"/>
    </row>
    <row r="48570" spans="16:28" x14ac:dyDescent="0.2">
      <c r="P48570" s="12"/>
      <c r="AB48570"/>
    </row>
    <row r="48571" spans="16:28" x14ac:dyDescent="0.2">
      <c r="P48571" s="12"/>
      <c r="AB48571"/>
    </row>
    <row r="48572" spans="16:28" x14ac:dyDescent="0.2">
      <c r="P48572" s="12"/>
      <c r="AB48572"/>
    </row>
    <row r="48573" spans="16:28" x14ac:dyDescent="0.2">
      <c r="P48573" s="12"/>
      <c r="AB48573"/>
    </row>
    <row r="48574" spans="16:28" x14ac:dyDescent="0.2">
      <c r="P48574" s="12"/>
      <c r="AB48574"/>
    </row>
    <row r="48575" spans="16:28" x14ac:dyDescent="0.2">
      <c r="P48575" s="12"/>
      <c r="AB48575"/>
    </row>
    <row r="48576" spans="16:28" x14ac:dyDescent="0.2">
      <c r="P48576" s="12"/>
      <c r="AB48576"/>
    </row>
    <row r="48577" spans="16:28" x14ac:dyDescent="0.2">
      <c r="P48577" s="12"/>
      <c r="AB48577"/>
    </row>
    <row r="48578" spans="16:28" x14ac:dyDescent="0.2">
      <c r="P48578" s="12"/>
      <c r="AB48578"/>
    </row>
    <row r="48579" spans="16:28" x14ac:dyDescent="0.2">
      <c r="P48579" s="12"/>
      <c r="AB48579"/>
    </row>
    <row r="48580" spans="16:28" x14ac:dyDescent="0.2">
      <c r="P48580" s="12"/>
      <c r="AB48580"/>
    </row>
    <row r="48581" spans="16:28" x14ac:dyDescent="0.2">
      <c r="P48581" s="12"/>
      <c r="AB48581"/>
    </row>
    <row r="48582" spans="16:28" x14ac:dyDescent="0.2">
      <c r="P48582" s="12"/>
      <c r="AB48582"/>
    </row>
    <row r="48583" spans="16:28" x14ac:dyDescent="0.2">
      <c r="P48583" s="12"/>
      <c r="AB48583"/>
    </row>
    <row r="48584" spans="16:28" x14ac:dyDescent="0.2">
      <c r="P48584" s="12"/>
      <c r="AB48584"/>
    </row>
    <row r="48585" spans="16:28" x14ac:dyDescent="0.2">
      <c r="P48585" s="12"/>
      <c r="AB48585"/>
    </row>
    <row r="48586" spans="16:28" x14ac:dyDescent="0.2">
      <c r="P48586" s="12"/>
      <c r="AB48586"/>
    </row>
    <row r="48587" spans="16:28" x14ac:dyDescent="0.2">
      <c r="P48587" s="12"/>
      <c r="AB48587"/>
    </row>
    <row r="48588" spans="16:28" x14ac:dyDescent="0.2">
      <c r="P48588" s="12"/>
      <c r="AB48588"/>
    </row>
    <row r="48589" spans="16:28" x14ac:dyDescent="0.2">
      <c r="P48589" s="12"/>
      <c r="AB48589"/>
    </row>
    <row r="48590" spans="16:28" x14ac:dyDescent="0.2">
      <c r="P48590" s="12"/>
      <c r="AB48590"/>
    </row>
    <row r="48591" spans="16:28" x14ac:dyDescent="0.2">
      <c r="P48591" s="12"/>
      <c r="AB48591"/>
    </row>
    <row r="48592" spans="16:28" x14ac:dyDescent="0.2">
      <c r="P48592" s="12"/>
      <c r="AB48592"/>
    </row>
    <row r="48593" spans="16:28" x14ac:dyDescent="0.2">
      <c r="P48593" s="12"/>
      <c r="AB48593"/>
    </row>
    <row r="48594" spans="16:28" x14ac:dyDescent="0.2">
      <c r="P48594" s="12"/>
      <c r="AB48594"/>
    </row>
    <row r="48595" spans="16:28" x14ac:dyDescent="0.2">
      <c r="P48595" s="12"/>
      <c r="AB48595"/>
    </row>
    <row r="48596" spans="16:28" x14ac:dyDescent="0.2">
      <c r="P48596" s="12"/>
      <c r="AB48596"/>
    </row>
    <row r="48597" spans="16:28" x14ac:dyDescent="0.2">
      <c r="P48597" s="12"/>
      <c r="AB48597"/>
    </row>
    <row r="48598" spans="16:28" x14ac:dyDescent="0.2">
      <c r="P48598" s="12"/>
      <c r="AB48598"/>
    </row>
    <row r="48599" spans="16:28" x14ac:dyDescent="0.2">
      <c r="P48599" s="12"/>
      <c r="AB48599"/>
    </row>
    <row r="48600" spans="16:28" x14ac:dyDescent="0.2">
      <c r="P48600" s="12"/>
      <c r="AB48600"/>
    </row>
    <row r="48601" spans="16:28" x14ac:dyDescent="0.2">
      <c r="P48601" s="12"/>
      <c r="AB48601"/>
    </row>
    <row r="48602" spans="16:28" x14ac:dyDescent="0.2">
      <c r="P48602" s="12"/>
      <c r="AB48602"/>
    </row>
    <row r="48603" spans="16:28" x14ac:dyDescent="0.2">
      <c r="P48603" s="12"/>
      <c r="AB48603"/>
    </row>
    <row r="48604" spans="16:28" x14ac:dyDescent="0.2">
      <c r="P48604" s="12"/>
      <c r="AB48604"/>
    </row>
    <row r="48605" spans="16:28" x14ac:dyDescent="0.2">
      <c r="P48605" s="12"/>
      <c r="AB48605"/>
    </row>
    <row r="48606" spans="16:28" x14ac:dyDescent="0.2">
      <c r="P48606" s="12"/>
      <c r="AB48606"/>
    </row>
    <row r="48607" spans="16:28" x14ac:dyDescent="0.2">
      <c r="P48607" s="12"/>
      <c r="AB48607"/>
    </row>
    <row r="48608" spans="16:28" x14ac:dyDescent="0.2">
      <c r="P48608" s="12"/>
      <c r="AB48608"/>
    </row>
    <row r="48609" spans="16:28" x14ac:dyDescent="0.2">
      <c r="P48609" s="12"/>
      <c r="AB48609"/>
    </row>
    <row r="48610" spans="16:28" x14ac:dyDescent="0.2">
      <c r="P48610" s="12"/>
      <c r="AB48610"/>
    </row>
    <row r="48611" spans="16:28" x14ac:dyDescent="0.2">
      <c r="P48611" s="12"/>
      <c r="AB48611"/>
    </row>
    <row r="48612" spans="16:28" x14ac:dyDescent="0.2">
      <c r="P48612" s="12"/>
      <c r="AB48612"/>
    </row>
    <row r="48613" spans="16:28" x14ac:dyDescent="0.2">
      <c r="P48613" s="12"/>
      <c r="AB48613"/>
    </row>
    <row r="48614" spans="16:28" x14ac:dyDescent="0.2">
      <c r="P48614" s="12"/>
      <c r="AB48614"/>
    </row>
    <row r="48615" spans="16:28" x14ac:dyDescent="0.2">
      <c r="P48615" s="12"/>
      <c r="AB48615"/>
    </row>
    <row r="48616" spans="16:28" x14ac:dyDescent="0.2">
      <c r="P48616" s="12"/>
      <c r="AB48616"/>
    </row>
    <row r="48617" spans="16:28" x14ac:dyDescent="0.2">
      <c r="P48617" s="12"/>
      <c r="AB48617"/>
    </row>
    <row r="48618" spans="16:28" x14ac:dyDescent="0.2">
      <c r="P48618" s="12"/>
      <c r="AB48618"/>
    </row>
    <row r="48619" spans="16:28" x14ac:dyDescent="0.2">
      <c r="P48619" s="12"/>
      <c r="AB48619"/>
    </row>
    <row r="48620" spans="16:28" x14ac:dyDescent="0.2">
      <c r="P48620" s="12"/>
      <c r="AB48620"/>
    </row>
    <row r="48621" spans="16:28" x14ac:dyDescent="0.2">
      <c r="P48621" s="12"/>
      <c r="AB48621"/>
    </row>
    <row r="48622" spans="16:28" x14ac:dyDescent="0.2">
      <c r="P48622" s="12"/>
      <c r="AB48622"/>
    </row>
    <row r="48623" spans="16:28" x14ac:dyDescent="0.2">
      <c r="P48623" s="12"/>
      <c r="AB48623"/>
    </row>
    <row r="48624" spans="16:28" x14ac:dyDescent="0.2">
      <c r="P48624" s="12"/>
      <c r="AB48624"/>
    </row>
    <row r="48625" spans="16:28" x14ac:dyDescent="0.2">
      <c r="P48625" s="12"/>
      <c r="AB48625"/>
    </row>
    <row r="48626" spans="16:28" x14ac:dyDescent="0.2">
      <c r="P48626" s="12"/>
      <c r="AB48626"/>
    </row>
    <row r="48627" spans="16:28" x14ac:dyDescent="0.2">
      <c r="P48627" s="12"/>
      <c r="AB48627"/>
    </row>
    <row r="48628" spans="16:28" x14ac:dyDescent="0.2">
      <c r="P48628" s="12"/>
      <c r="AB48628"/>
    </row>
    <row r="48629" spans="16:28" x14ac:dyDescent="0.2">
      <c r="P48629" s="12"/>
      <c r="AB48629"/>
    </row>
    <row r="48630" spans="16:28" x14ac:dyDescent="0.2">
      <c r="P48630" s="12"/>
      <c r="AB48630"/>
    </row>
    <row r="48631" spans="16:28" x14ac:dyDescent="0.2">
      <c r="P48631" s="12"/>
      <c r="AB48631"/>
    </row>
    <row r="48632" spans="16:28" x14ac:dyDescent="0.2">
      <c r="P48632" s="12"/>
      <c r="AB48632"/>
    </row>
    <row r="48633" spans="16:28" x14ac:dyDescent="0.2">
      <c r="P48633" s="12"/>
      <c r="AB48633"/>
    </row>
    <row r="48634" spans="16:28" x14ac:dyDescent="0.2">
      <c r="P48634" s="12"/>
      <c r="AB48634"/>
    </row>
    <row r="48635" spans="16:28" x14ac:dyDescent="0.2">
      <c r="P48635" s="12"/>
      <c r="AB48635"/>
    </row>
    <row r="48636" spans="16:28" x14ac:dyDescent="0.2">
      <c r="P48636" s="12"/>
      <c r="AB48636"/>
    </row>
    <row r="48637" spans="16:28" x14ac:dyDescent="0.2">
      <c r="P48637" s="12"/>
      <c r="AB48637"/>
    </row>
    <row r="48638" spans="16:28" x14ac:dyDescent="0.2">
      <c r="P48638" s="12"/>
      <c r="AB48638"/>
    </row>
    <row r="48639" spans="16:28" x14ac:dyDescent="0.2">
      <c r="P48639" s="12"/>
      <c r="AB48639"/>
    </row>
    <row r="48640" spans="16:28" x14ac:dyDescent="0.2">
      <c r="P48640" s="12"/>
      <c r="AB48640"/>
    </row>
    <row r="48641" spans="16:28" x14ac:dyDescent="0.2">
      <c r="P48641" s="12"/>
      <c r="AB48641"/>
    </row>
    <row r="48642" spans="16:28" x14ac:dyDescent="0.2">
      <c r="P48642" s="12"/>
      <c r="AB48642"/>
    </row>
    <row r="48643" spans="16:28" x14ac:dyDescent="0.2">
      <c r="P48643" s="12"/>
      <c r="AB48643"/>
    </row>
    <row r="48644" spans="16:28" x14ac:dyDescent="0.2">
      <c r="P48644" s="12"/>
      <c r="AB48644"/>
    </row>
    <row r="48645" spans="16:28" x14ac:dyDescent="0.2">
      <c r="P48645" s="12"/>
      <c r="AB48645"/>
    </row>
    <row r="48646" spans="16:28" x14ac:dyDescent="0.2">
      <c r="P48646" s="12"/>
      <c r="AB48646"/>
    </row>
    <row r="48647" spans="16:28" x14ac:dyDescent="0.2">
      <c r="P48647" s="12"/>
      <c r="AB48647"/>
    </row>
    <row r="48648" spans="16:28" x14ac:dyDescent="0.2">
      <c r="P48648" s="12"/>
      <c r="AB48648"/>
    </row>
    <row r="48649" spans="16:28" x14ac:dyDescent="0.2">
      <c r="P48649" s="12"/>
      <c r="AB48649"/>
    </row>
    <row r="48650" spans="16:28" x14ac:dyDescent="0.2">
      <c r="P48650" s="12"/>
      <c r="AB48650"/>
    </row>
    <row r="48651" spans="16:28" x14ac:dyDescent="0.2">
      <c r="P48651" s="12"/>
      <c r="AB48651"/>
    </row>
    <row r="48652" spans="16:28" x14ac:dyDescent="0.2">
      <c r="P48652" s="12"/>
      <c r="AB48652"/>
    </row>
    <row r="48653" spans="16:28" x14ac:dyDescent="0.2">
      <c r="P48653" s="12"/>
      <c r="AB48653"/>
    </row>
    <row r="48654" spans="16:28" x14ac:dyDescent="0.2">
      <c r="P48654" s="12"/>
      <c r="AB48654"/>
    </row>
    <row r="48655" spans="16:28" x14ac:dyDescent="0.2">
      <c r="P48655" s="12"/>
      <c r="AB48655"/>
    </row>
    <row r="48656" spans="16:28" x14ac:dyDescent="0.2">
      <c r="P48656" s="12"/>
      <c r="AB48656"/>
    </row>
    <row r="48657" spans="16:28" x14ac:dyDescent="0.2">
      <c r="P48657" s="12"/>
      <c r="AB48657"/>
    </row>
    <row r="48658" spans="16:28" x14ac:dyDescent="0.2">
      <c r="P48658" s="12"/>
      <c r="AB48658"/>
    </row>
    <row r="48659" spans="16:28" x14ac:dyDescent="0.2">
      <c r="P48659" s="12"/>
      <c r="AB48659"/>
    </row>
    <row r="48660" spans="16:28" x14ac:dyDescent="0.2">
      <c r="P48660" s="12"/>
      <c r="AB48660"/>
    </row>
    <row r="48661" spans="16:28" x14ac:dyDescent="0.2">
      <c r="P48661" s="12"/>
      <c r="AB48661"/>
    </row>
    <row r="48662" spans="16:28" x14ac:dyDescent="0.2">
      <c r="P48662" s="12"/>
      <c r="AB48662"/>
    </row>
    <row r="48663" spans="16:28" x14ac:dyDescent="0.2">
      <c r="P48663" s="12"/>
      <c r="AB48663"/>
    </row>
    <row r="48664" spans="16:28" x14ac:dyDescent="0.2">
      <c r="P48664" s="12"/>
      <c r="AB48664"/>
    </row>
    <row r="48665" spans="16:28" x14ac:dyDescent="0.2">
      <c r="P48665" s="12"/>
      <c r="AB48665"/>
    </row>
    <row r="48666" spans="16:28" x14ac:dyDescent="0.2">
      <c r="P48666" s="12"/>
      <c r="AB48666"/>
    </row>
    <row r="48667" spans="16:28" x14ac:dyDescent="0.2">
      <c r="P48667" s="12"/>
      <c r="AB48667"/>
    </row>
    <row r="48668" spans="16:28" x14ac:dyDescent="0.2">
      <c r="P48668" s="12"/>
      <c r="AB48668"/>
    </row>
    <row r="48669" spans="16:28" x14ac:dyDescent="0.2">
      <c r="P48669" s="12"/>
      <c r="AB48669"/>
    </row>
    <row r="48670" spans="16:28" x14ac:dyDescent="0.2">
      <c r="P48670" s="12"/>
      <c r="AB48670"/>
    </row>
    <row r="48671" spans="16:28" x14ac:dyDescent="0.2">
      <c r="P48671" s="12"/>
      <c r="AB48671"/>
    </row>
    <row r="48672" spans="16:28" x14ac:dyDescent="0.2">
      <c r="P48672" s="12"/>
      <c r="AB48672"/>
    </row>
    <row r="48673" spans="16:28" x14ac:dyDescent="0.2">
      <c r="P48673" s="12"/>
      <c r="AB48673"/>
    </row>
    <row r="48674" spans="16:28" x14ac:dyDescent="0.2">
      <c r="P48674" s="12"/>
      <c r="AB48674"/>
    </row>
    <row r="48675" spans="16:28" x14ac:dyDescent="0.2">
      <c r="P48675" s="12"/>
      <c r="AB48675"/>
    </row>
    <row r="48676" spans="16:28" x14ac:dyDescent="0.2">
      <c r="P48676" s="12"/>
      <c r="AB48676"/>
    </row>
    <row r="48677" spans="16:28" x14ac:dyDescent="0.2">
      <c r="P48677" s="12"/>
      <c r="AB48677"/>
    </row>
    <row r="48678" spans="16:28" x14ac:dyDescent="0.2">
      <c r="P48678" s="12"/>
      <c r="AB48678"/>
    </row>
    <row r="48679" spans="16:28" x14ac:dyDescent="0.2">
      <c r="P48679" s="12"/>
      <c r="AB48679"/>
    </row>
    <row r="48680" spans="16:28" x14ac:dyDescent="0.2">
      <c r="P48680" s="12"/>
      <c r="AB48680"/>
    </row>
    <row r="48681" spans="16:28" x14ac:dyDescent="0.2">
      <c r="P48681" s="12"/>
      <c r="AB48681"/>
    </row>
    <row r="48682" spans="16:28" x14ac:dyDescent="0.2">
      <c r="P48682" s="12"/>
      <c r="AB48682"/>
    </row>
    <row r="48683" spans="16:28" x14ac:dyDescent="0.2">
      <c r="P48683" s="12"/>
      <c r="AB48683"/>
    </row>
    <row r="48684" spans="16:28" x14ac:dyDescent="0.2">
      <c r="P48684" s="12"/>
      <c r="AB48684"/>
    </row>
    <row r="48685" spans="16:28" x14ac:dyDescent="0.2">
      <c r="P48685" s="12"/>
      <c r="AB48685"/>
    </row>
    <row r="48686" spans="16:28" x14ac:dyDescent="0.2">
      <c r="P48686" s="12"/>
      <c r="AB48686"/>
    </row>
    <row r="48687" spans="16:28" x14ac:dyDescent="0.2">
      <c r="P48687" s="12"/>
      <c r="AB48687"/>
    </row>
    <row r="48688" spans="16:28" x14ac:dyDescent="0.2">
      <c r="P48688" s="12"/>
      <c r="AB48688"/>
    </row>
    <row r="48689" spans="16:28" x14ac:dyDescent="0.2">
      <c r="P48689" s="12"/>
      <c r="AB48689"/>
    </row>
    <row r="48690" spans="16:28" x14ac:dyDescent="0.2">
      <c r="P48690" s="12"/>
      <c r="AB48690"/>
    </row>
    <row r="48691" spans="16:28" x14ac:dyDescent="0.2">
      <c r="P48691" s="12"/>
      <c r="AB48691"/>
    </row>
    <row r="48692" spans="16:28" x14ac:dyDescent="0.2">
      <c r="P48692" s="12"/>
      <c r="AB48692"/>
    </row>
    <row r="48693" spans="16:28" x14ac:dyDescent="0.2">
      <c r="P48693" s="12"/>
      <c r="AB48693"/>
    </row>
    <row r="48694" spans="16:28" x14ac:dyDescent="0.2">
      <c r="P48694" s="12"/>
      <c r="AB48694"/>
    </row>
    <row r="48695" spans="16:28" x14ac:dyDescent="0.2">
      <c r="P48695" s="12"/>
      <c r="AB48695"/>
    </row>
    <row r="48696" spans="16:28" x14ac:dyDescent="0.2">
      <c r="P48696" s="12"/>
      <c r="AB48696"/>
    </row>
    <row r="48697" spans="16:28" x14ac:dyDescent="0.2">
      <c r="P48697" s="12"/>
      <c r="AB48697"/>
    </row>
    <row r="48698" spans="16:28" x14ac:dyDescent="0.2">
      <c r="P48698" s="12"/>
      <c r="AB48698"/>
    </row>
    <row r="48699" spans="16:28" x14ac:dyDescent="0.2">
      <c r="P48699" s="12"/>
      <c r="AB48699"/>
    </row>
    <row r="48700" spans="16:28" x14ac:dyDescent="0.2">
      <c r="P48700" s="12"/>
      <c r="AB48700"/>
    </row>
    <row r="48701" spans="16:28" x14ac:dyDescent="0.2">
      <c r="P48701" s="12"/>
      <c r="AB48701"/>
    </row>
    <row r="48702" spans="16:28" x14ac:dyDescent="0.2">
      <c r="P48702" s="12"/>
      <c r="AB48702"/>
    </row>
    <row r="48703" spans="16:28" x14ac:dyDescent="0.2">
      <c r="P48703" s="12"/>
      <c r="AB48703"/>
    </row>
    <row r="48704" spans="16:28" x14ac:dyDescent="0.2">
      <c r="P48704" s="12"/>
      <c r="AB48704"/>
    </row>
    <row r="48705" spans="16:28" x14ac:dyDescent="0.2">
      <c r="P48705" s="12"/>
      <c r="AB48705"/>
    </row>
    <row r="48706" spans="16:28" x14ac:dyDescent="0.2">
      <c r="P48706" s="12"/>
      <c r="AB48706"/>
    </row>
    <row r="48707" spans="16:28" x14ac:dyDescent="0.2">
      <c r="P48707" s="12"/>
      <c r="AB48707"/>
    </row>
    <row r="48708" spans="16:28" x14ac:dyDescent="0.2">
      <c r="P48708" s="12"/>
      <c r="AB48708"/>
    </row>
    <row r="48709" spans="16:28" x14ac:dyDescent="0.2">
      <c r="P48709" s="12"/>
      <c r="AB48709"/>
    </row>
    <row r="48710" spans="16:28" x14ac:dyDescent="0.2">
      <c r="P48710" s="12"/>
      <c r="AB48710"/>
    </row>
    <row r="48711" spans="16:28" x14ac:dyDescent="0.2">
      <c r="P48711" s="12"/>
      <c r="AB48711"/>
    </row>
    <row r="48712" spans="16:28" x14ac:dyDescent="0.2">
      <c r="P48712" s="12"/>
      <c r="AB48712"/>
    </row>
    <row r="48713" spans="16:28" x14ac:dyDescent="0.2">
      <c r="P48713" s="12"/>
      <c r="AB48713"/>
    </row>
    <row r="48714" spans="16:28" x14ac:dyDescent="0.2">
      <c r="P48714" s="12"/>
      <c r="AB48714"/>
    </row>
    <row r="48715" spans="16:28" x14ac:dyDescent="0.2">
      <c r="P48715" s="12"/>
      <c r="AB48715"/>
    </row>
    <row r="48716" spans="16:28" x14ac:dyDescent="0.2">
      <c r="P48716" s="12"/>
      <c r="AB48716"/>
    </row>
    <row r="48717" spans="16:28" x14ac:dyDescent="0.2">
      <c r="P48717" s="12"/>
      <c r="AB48717"/>
    </row>
    <row r="48718" spans="16:28" x14ac:dyDescent="0.2">
      <c r="P48718" s="12"/>
      <c r="AB48718"/>
    </row>
    <row r="48719" spans="16:28" x14ac:dyDescent="0.2">
      <c r="P48719" s="12"/>
      <c r="AB48719"/>
    </row>
    <row r="48720" spans="16:28" x14ac:dyDescent="0.2">
      <c r="P48720" s="12"/>
      <c r="AB48720"/>
    </row>
    <row r="48721" spans="16:28" x14ac:dyDescent="0.2">
      <c r="P48721" s="12"/>
      <c r="AB48721"/>
    </row>
    <row r="48722" spans="16:28" x14ac:dyDescent="0.2">
      <c r="P48722" s="12"/>
      <c r="AB48722"/>
    </row>
    <row r="48723" spans="16:28" x14ac:dyDescent="0.2">
      <c r="P48723" s="12"/>
      <c r="AB48723"/>
    </row>
    <row r="48724" spans="16:28" x14ac:dyDescent="0.2">
      <c r="P48724" s="12"/>
      <c r="AB48724"/>
    </row>
    <row r="48725" spans="16:28" x14ac:dyDescent="0.2">
      <c r="P48725" s="12"/>
      <c r="AB48725"/>
    </row>
    <row r="48726" spans="16:28" x14ac:dyDescent="0.2">
      <c r="P48726" s="12"/>
      <c r="AB48726"/>
    </row>
    <row r="48727" spans="16:28" x14ac:dyDescent="0.2">
      <c r="P48727" s="12"/>
      <c r="AB48727"/>
    </row>
    <row r="48728" spans="16:28" x14ac:dyDescent="0.2">
      <c r="P48728" s="12"/>
      <c r="AB48728"/>
    </row>
    <row r="48729" spans="16:28" x14ac:dyDescent="0.2">
      <c r="P48729" s="12"/>
      <c r="AB48729"/>
    </row>
    <row r="48730" spans="16:28" x14ac:dyDescent="0.2">
      <c r="P48730" s="12"/>
      <c r="AB48730"/>
    </row>
    <row r="48731" spans="16:28" x14ac:dyDescent="0.2">
      <c r="P48731" s="12"/>
      <c r="AB48731"/>
    </row>
    <row r="48732" spans="16:28" x14ac:dyDescent="0.2">
      <c r="P48732" s="12"/>
      <c r="AB48732"/>
    </row>
    <row r="48733" spans="16:28" x14ac:dyDescent="0.2">
      <c r="P48733" s="12"/>
      <c r="AB48733"/>
    </row>
    <row r="48734" spans="16:28" x14ac:dyDescent="0.2">
      <c r="P48734" s="12"/>
      <c r="AB48734"/>
    </row>
    <row r="48735" spans="16:28" x14ac:dyDescent="0.2">
      <c r="P48735" s="12"/>
      <c r="AB48735"/>
    </row>
    <row r="48736" spans="16:28" x14ac:dyDescent="0.2">
      <c r="P48736" s="12"/>
      <c r="AB48736"/>
    </row>
    <row r="48737" spans="16:28" x14ac:dyDescent="0.2">
      <c r="P48737" s="12"/>
      <c r="AB48737"/>
    </row>
    <row r="48738" spans="16:28" x14ac:dyDescent="0.2">
      <c r="P48738" s="12"/>
      <c r="AB48738"/>
    </row>
    <row r="48739" spans="16:28" x14ac:dyDescent="0.2">
      <c r="P48739" s="12"/>
      <c r="AB48739"/>
    </row>
    <row r="48740" spans="16:28" x14ac:dyDescent="0.2">
      <c r="P48740" s="12"/>
      <c r="AB48740"/>
    </row>
    <row r="48741" spans="16:28" x14ac:dyDescent="0.2">
      <c r="P48741" s="12"/>
      <c r="AB48741"/>
    </row>
    <row r="48742" spans="16:28" x14ac:dyDescent="0.2">
      <c r="P48742" s="12"/>
      <c r="AB48742"/>
    </row>
    <row r="48743" spans="16:28" x14ac:dyDescent="0.2">
      <c r="P48743" s="12"/>
      <c r="AB48743"/>
    </row>
    <row r="48744" spans="16:28" x14ac:dyDescent="0.2">
      <c r="P48744" s="12"/>
      <c r="AB48744"/>
    </row>
    <row r="48745" spans="16:28" x14ac:dyDescent="0.2">
      <c r="P48745" s="12"/>
      <c r="AB48745"/>
    </row>
    <row r="48746" spans="16:28" x14ac:dyDescent="0.2">
      <c r="P48746" s="12"/>
      <c r="AB48746"/>
    </row>
    <row r="48747" spans="16:28" x14ac:dyDescent="0.2">
      <c r="P48747" s="12"/>
      <c r="AB48747"/>
    </row>
    <row r="48748" spans="16:28" x14ac:dyDescent="0.2">
      <c r="P48748" s="12"/>
      <c r="AB48748"/>
    </row>
    <row r="48749" spans="16:28" x14ac:dyDescent="0.2">
      <c r="P48749" s="12"/>
      <c r="AB48749"/>
    </row>
    <row r="48750" spans="16:28" x14ac:dyDescent="0.2">
      <c r="P48750" s="12"/>
      <c r="AB48750"/>
    </row>
    <row r="48751" spans="16:28" x14ac:dyDescent="0.2">
      <c r="P48751" s="12"/>
      <c r="AB48751"/>
    </row>
    <row r="48752" spans="16:28" x14ac:dyDescent="0.2">
      <c r="P48752" s="12"/>
      <c r="AB48752"/>
    </row>
    <row r="48753" spans="16:28" x14ac:dyDescent="0.2">
      <c r="P48753" s="12"/>
      <c r="AB48753"/>
    </row>
    <row r="48754" spans="16:28" x14ac:dyDescent="0.2">
      <c r="P48754" s="12"/>
      <c r="AB48754"/>
    </row>
    <row r="48755" spans="16:28" x14ac:dyDescent="0.2">
      <c r="P48755" s="12"/>
      <c r="AB48755"/>
    </row>
    <row r="48756" spans="16:28" x14ac:dyDescent="0.2">
      <c r="P48756" s="12"/>
      <c r="AB48756"/>
    </row>
    <row r="48757" spans="16:28" x14ac:dyDescent="0.2">
      <c r="P48757" s="12"/>
      <c r="AB48757"/>
    </row>
    <row r="48758" spans="16:28" x14ac:dyDescent="0.2">
      <c r="P48758" s="12"/>
      <c r="AB48758"/>
    </row>
    <row r="48759" spans="16:28" x14ac:dyDescent="0.2">
      <c r="P48759" s="12"/>
      <c r="AB48759"/>
    </row>
    <row r="48760" spans="16:28" x14ac:dyDescent="0.2">
      <c r="P48760" s="12"/>
      <c r="AB48760"/>
    </row>
    <row r="48761" spans="16:28" x14ac:dyDescent="0.2">
      <c r="P48761" s="12"/>
      <c r="AB48761"/>
    </row>
    <row r="48762" spans="16:28" x14ac:dyDescent="0.2">
      <c r="P48762" s="12"/>
      <c r="AB48762"/>
    </row>
    <row r="48763" spans="16:28" x14ac:dyDescent="0.2">
      <c r="P48763" s="12"/>
      <c r="AB48763"/>
    </row>
    <row r="48764" spans="16:28" x14ac:dyDescent="0.2">
      <c r="P48764" s="12"/>
      <c r="AB48764"/>
    </row>
    <row r="48765" spans="16:28" x14ac:dyDescent="0.2">
      <c r="P48765" s="12"/>
      <c r="AB48765"/>
    </row>
    <row r="48766" spans="16:28" x14ac:dyDescent="0.2">
      <c r="P48766" s="12"/>
      <c r="AB48766"/>
    </row>
    <row r="48767" spans="16:28" x14ac:dyDescent="0.2">
      <c r="P48767" s="12"/>
      <c r="AB48767"/>
    </row>
    <row r="48768" spans="16:28" x14ac:dyDescent="0.2">
      <c r="P48768" s="12"/>
      <c r="AB48768"/>
    </row>
    <row r="48769" spans="16:28" x14ac:dyDescent="0.2">
      <c r="P48769" s="12"/>
      <c r="AB48769"/>
    </row>
    <row r="48770" spans="16:28" x14ac:dyDescent="0.2">
      <c r="P48770" s="12"/>
      <c r="AB48770"/>
    </row>
    <row r="48771" spans="16:28" x14ac:dyDescent="0.2">
      <c r="P48771" s="12"/>
      <c r="AB48771"/>
    </row>
    <row r="48772" spans="16:28" x14ac:dyDescent="0.2">
      <c r="P48772" s="12"/>
      <c r="AB48772"/>
    </row>
    <row r="48773" spans="16:28" x14ac:dyDescent="0.2">
      <c r="P48773" s="12"/>
      <c r="AB48773"/>
    </row>
    <row r="48774" spans="16:28" x14ac:dyDescent="0.2">
      <c r="P48774" s="12"/>
      <c r="AB48774"/>
    </row>
    <row r="48775" spans="16:28" x14ac:dyDescent="0.2">
      <c r="P48775" s="12"/>
      <c r="AB48775"/>
    </row>
    <row r="48776" spans="16:28" x14ac:dyDescent="0.2">
      <c r="P48776" s="12"/>
      <c r="AB48776"/>
    </row>
    <row r="48777" spans="16:28" x14ac:dyDescent="0.2">
      <c r="P48777" s="12"/>
      <c r="AB48777"/>
    </row>
    <row r="48778" spans="16:28" x14ac:dyDescent="0.2">
      <c r="P48778" s="12"/>
      <c r="AB48778"/>
    </row>
    <row r="48779" spans="16:28" x14ac:dyDescent="0.2">
      <c r="P48779" s="12"/>
      <c r="AB48779"/>
    </row>
    <row r="48780" spans="16:28" x14ac:dyDescent="0.2">
      <c r="P48780" s="12"/>
      <c r="AB48780"/>
    </row>
    <row r="48781" spans="16:28" x14ac:dyDescent="0.2">
      <c r="P48781" s="12"/>
      <c r="AB48781"/>
    </row>
    <row r="48782" spans="16:28" x14ac:dyDescent="0.2">
      <c r="P48782" s="12"/>
      <c r="AB48782"/>
    </row>
    <row r="48783" spans="16:28" x14ac:dyDescent="0.2">
      <c r="P48783" s="12"/>
      <c r="AB48783"/>
    </row>
    <row r="48784" spans="16:28" x14ac:dyDescent="0.2">
      <c r="P48784" s="12"/>
      <c r="AB48784"/>
    </row>
    <row r="48785" spans="16:28" x14ac:dyDescent="0.2">
      <c r="P48785" s="12"/>
      <c r="AB48785"/>
    </row>
    <row r="48786" spans="16:28" x14ac:dyDescent="0.2">
      <c r="P48786" s="12"/>
      <c r="AB48786"/>
    </row>
    <row r="48787" spans="16:28" x14ac:dyDescent="0.2">
      <c r="P48787" s="12"/>
      <c r="AB48787"/>
    </row>
    <row r="48788" spans="16:28" x14ac:dyDescent="0.2">
      <c r="P48788" s="12"/>
      <c r="AB48788"/>
    </row>
    <row r="48789" spans="16:28" x14ac:dyDescent="0.2">
      <c r="P48789" s="12"/>
      <c r="AB48789"/>
    </row>
    <row r="48790" spans="16:28" x14ac:dyDescent="0.2">
      <c r="P48790" s="12"/>
      <c r="AB48790"/>
    </row>
    <row r="48791" spans="16:28" x14ac:dyDescent="0.2">
      <c r="P48791" s="12"/>
      <c r="AB48791"/>
    </row>
    <row r="48792" spans="16:28" x14ac:dyDescent="0.2">
      <c r="P48792" s="12"/>
      <c r="AB48792"/>
    </row>
    <row r="48793" spans="16:28" x14ac:dyDescent="0.2">
      <c r="P48793" s="12"/>
      <c r="AB48793"/>
    </row>
    <row r="48794" spans="16:28" x14ac:dyDescent="0.2">
      <c r="P48794" s="12"/>
      <c r="AB48794"/>
    </row>
    <row r="48795" spans="16:28" x14ac:dyDescent="0.2">
      <c r="P48795" s="12"/>
      <c r="AB48795"/>
    </row>
    <row r="48796" spans="16:28" x14ac:dyDescent="0.2">
      <c r="P48796" s="12"/>
      <c r="AB48796"/>
    </row>
    <row r="48797" spans="16:28" x14ac:dyDescent="0.2">
      <c r="P48797" s="12"/>
      <c r="AB48797"/>
    </row>
    <row r="48798" spans="16:28" x14ac:dyDescent="0.2">
      <c r="P48798" s="12"/>
      <c r="AB48798"/>
    </row>
    <row r="48799" spans="16:28" x14ac:dyDescent="0.2">
      <c r="P48799" s="12"/>
      <c r="AB48799"/>
    </row>
    <row r="48800" spans="16:28" x14ac:dyDescent="0.2">
      <c r="P48800" s="12"/>
      <c r="AB48800"/>
    </row>
    <row r="48801" spans="16:28" x14ac:dyDescent="0.2">
      <c r="P48801" s="12"/>
      <c r="AB48801"/>
    </row>
    <row r="48802" spans="16:28" x14ac:dyDescent="0.2">
      <c r="P48802" s="12"/>
      <c r="AB48802"/>
    </row>
    <row r="48803" spans="16:28" x14ac:dyDescent="0.2">
      <c r="P48803" s="12"/>
      <c r="AB48803"/>
    </row>
    <row r="48804" spans="16:28" x14ac:dyDescent="0.2">
      <c r="P48804" s="12"/>
      <c r="AB48804"/>
    </row>
    <row r="48805" spans="16:28" x14ac:dyDescent="0.2">
      <c r="P48805" s="12"/>
      <c r="AB48805"/>
    </row>
    <row r="48806" spans="16:28" x14ac:dyDescent="0.2">
      <c r="P48806" s="12"/>
      <c r="AB48806"/>
    </row>
    <row r="48807" spans="16:28" x14ac:dyDescent="0.2">
      <c r="P48807" s="12"/>
      <c r="AB48807"/>
    </row>
    <row r="48808" spans="16:28" x14ac:dyDescent="0.2">
      <c r="P48808" s="12"/>
      <c r="AB48808"/>
    </row>
    <row r="48809" spans="16:28" x14ac:dyDescent="0.2">
      <c r="P48809" s="12"/>
      <c r="AB48809"/>
    </row>
    <row r="48810" spans="16:28" x14ac:dyDescent="0.2">
      <c r="P48810" s="12"/>
      <c r="AB48810"/>
    </row>
    <row r="48811" spans="16:28" x14ac:dyDescent="0.2">
      <c r="P48811" s="12"/>
      <c r="AB48811"/>
    </row>
    <row r="48812" spans="16:28" x14ac:dyDescent="0.2">
      <c r="P48812" s="12"/>
      <c r="AB48812"/>
    </row>
    <row r="48813" spans="16:28" x14ac:dyDescent="0.2">
      <c r="P48813" s="12"/>
      <c r="AB48813"/>
    </row>
    <row r="48814" spans="16:28" x14ac:dyDescent="0.2">
      <c r="P48814" s="12"/>
      <c r="AB48814"/>
    </row>
    <row r="48815" spans="16:28" x14ac:dyDescent="0.2">
      <c r="P48815" s="12"/>
      <c r="AB48815"/>
    </row>
    <row r="48816" spans="16:28" x14ac:dyDescent="0.2">
      <c r="P48816" s="12"/>
      <c r="AB48816"/>
    </row>
    <row r="48817" spans="16:28" x14ac:dyDescent="0.2">
      <c r="P48817" s="12"/>
      <c r="AB48817"/>
    </row>
    <row r="48818" spans="16:28" x14ac:dyDescent="0.2">
      <c r="P48818" s="12"/>
      <c r="AB48818"/>
    </row>
    <row r="48819" spans="16:28" x14ac:dyDescent="0.2">
      <c r="P48819" s="12"/>
      <c r="AB48819"/>
    </row>
    <row r="48820" spans="16:28" x14ac:dyDescent="0.2">
      <c r="P48820" s="12"/>
      <c r="AB48820"/>
    </row>
    <row r="48821" spans="16:28" x14ac:dyDescent="0.2">
      <c r="P48821" s="12"/>
      <c r="AB48821"/>
    </row>
    <row r="48822" spans="16:28" x14ac:dyDescent="0.2">
      <c r="P48822" s="12"/>
      <c r="AB48822"/>
    </row>
    <row r="48823" spans="16:28" x14ac:dyDescent="0.2">
      <c r="P48823" s="12"/>
      <c r="AB48823"/>
    </row>
    <row r="48824" spans="16:28" x14ac:dyDescent="0.2">
      <c r="P48824" s="12"/>
      <c r="AB48824"/>
    </row>
    <row r="48825" spans="16:28" x14ac:dyDescent="0.2">
      <c r="P48825" s="12"/>
      <c r="AB48825"/>
    </row>
    <row r="48826" spans="16:28" x14ac:dyDescent="0.2">
      <c r="P48826" s="12"/>
      <c r="AB48826"/>
    </row>
    <row r="48827" spans="16:28" x14ac:dyDescent="0.2">
      <c r="P48827" s="12"/>
      <c r="AB48827"/>
    </row>
    <row r="48828" spans="16:28" x14ac:dyDescent="0.2">
      <c r="P48828" s="12"/>
      <c r="AB48828"/>
    </row>
    <row r="48829" spans="16:28" x14ac:dyDescent="0.2">
      <c r="P48829" s="12"/>
      <c r="AB48829"/>
    </row>
    <row r="48830" spans="16:28" x14ac:dyDescent="0.2">
      <c r="P48830" s="12"/>
      <c r="AB48830"/>
    </row>
    <row r="48831" spans="16:28" x14ac:dyDescent="0.2">
      <c r="P48831" s="12"/>
      <c r="AB48831"/>
    </row>
    <row r="48832" spans="16:28" x14ac:dyDescent="0.2">
      <c r="P48832" s="12"/>
      <c r="AB48832"/>
    </row>
    <row r="48833" spans="16:28" x14ac:dyDescent="0.2">
      <c r="P48833" s="12"/>
      <c r="AB48833"/>
    </row>
    <row r="48834" spans="16:28" x14ac:dyDescent="0.2">
      <c r="P48834" s="12"/>
      <c r="AB48834"/>
    </row>
    <row r="48835" spans="16:28" x14ac:dyDescent="0.2">
      <c r="P48835" s="12"/>
      <c r="AB48835"/>
    </row>
    <row r="48836" spans="16:28" x14ac:dyDescent="0.2">
      <c r="P48836" s="12"/>
      <c r="AB48836"/>
    </row>
    <row r="48837" spans="16:28" x14ac:dyDescent="0.2">
      <c r="P48837" s="12"/>
      <c r="AB48837"/>
    </row>
    <row r="48838" spans="16:28" x14ac:dyDescent="0.2">
      <c r="P48838" s="12"/>
      <c r="AB48838"/>
    </row>
    <row r="48839" spans="16:28" x14ac:dyDescent="0.2">
      <c r="P48839" s="12"/>
      <c r="AB48839"/>
    </row>
    <row r="48840" spans="16:28" x14ac:dyDescent="0.2">
      <c r="P48840" s="12"/>
      <c r="AB48840"/>
    </row>
    <row r="48841" spans="16:28" x14ac:dyDescent="0.2">
      <c r="P48841" s="12"/>
      <c r="AB48841"/>
    </row>
    <row r="48842" spans="16:28" x14ac:dyDescent="0.2">
      <c r="P48842" s="12"/>
      <c r="AB48842"/>
    </row>
    <row r="48843" spans="16:28" x14ac:dyDescent="0.2">
      <c r="P48843" s="12"/>
      <c r="AB48843"/>
    </row>
    <row r="48844" spans="16:28" x14ac:dyDescent="0.2">
      <c r="P48844" s="12"/>
      <c r="AB48844"/>
    </row>
    <row r="48845" spans="16:28" x14ac:dyDescent="0.2">
      <c r="P48845" s="12"/>
      <c r="AB48845"/>
    </row>
    <row r="48846" spans="16:28" x14ac:dyDescent="0.2">
      <c r="P48846" s="12"/>
      <c r="AB48846"/>
    </row>
    <row r="48847" spans="16:28" x14ac:dyDescent="0.2">
      <c r="P48847" s="12"/>
      <c r="AB48847"/>
    </row>
    <row r="48848" spans="16:28" x14ac:dyDescent="0.2">
      <c r="P48848" s="12"/>
      <c r="AB48848"/>
    </row>
    <row r="48849" spans="16:28" x14ac:dyDescent="0.2">
      <c r="P48849" s="12"/>
      <c r="AB48849"/>
    </row>
    <row r="48850" spans="16:28" x14ac:dyDescent="0.2">
      <c r="P48850" s="12"/>
      <c r="AB48850"/>
    </row>
    <row r="48851" spans="16:28" x14ac:dyDescent="0.2">
      <c r="P48851" s="12"/>
      <c r="AB48851"/>
    </row>
    <row r="48852" spans="16:28" x14ac:dyDescent="0.2">
      <c r="P48852" s="12"/>
      <c r="AB48852"/>
    </row>
    <row r="48853" spans="16:28" x14ac:dyDescent="0.2">
      <c r="P48853" s="12"/>
      <c r="AB48853"/>
    </row>
    <row r="48854" spans="16:28" x14ac:dyDescent="0.2">
      <c r="P48854" s="12"/>
      <c r="AB48854"/>
    </row>
    <row r="48855" spans="16:28" x14ac:dyDescent="0.2">
      <c r="P48855" s="12"/>
      <c r="AB48855"/>
    </row>
    <row r="48856" spans="16:28" x14ac:dyDescent="0.2">
      <c r="P48856" s="12"/>
      <c r="AB48856"/>
    </row>
    <row r="48857" spans="16:28" x14ac:dyDescent="0.2">
      <c r="P48857" s="12"/>
      <c r="AB48857"/>
    </row>
    <row r="48858" spans="16:28" x14ac:dyDescent="0.2">
      <c r="P48858" s="12"/>
      <c r="AB48858"/>
    </row>
    <row r="48859" spans="16:28" x14ac:dyDescent="0.2">
      <c r="P48859" s="12"/>
      <c r="AB48859"/>
    </row>
    <row r="48860" spans="16:28" x14ac:dyDescent="0.2">
      <c r="P48860" s="12"/>
      <c r="AB48860"/>
    </row>
    <row r="48861" spans="16:28" x14ac:dyDescent="0.2">
      <c r="P48861" s="12"/>
      <c r="AB48861"/>
    </row>
    <row r="48862" spans="16:28" x14ac:dyDescent="0.2">
      <c r="P48862" s="12"/>
      <c r="AB48862"/>
    </row>
    <row r="48863" spans="16:28" x14ac:dyDescent="0.2">
      <c r="P48863" s="12"/>
      <c r="AB48863"/>
    </row>
    <row r="48864" spans="16:28" x14ac:dyDescent="0.2">
      <c r="P48864" s="12"/>
      <c r="AB48864"/>
    </row>
    <row r="48865" spans="16:28" x14ac:dyDescent="0.2">
      <c r="P48865" s="12"/>
      <c r="AB48865"/>
    </row>
    <row r="48866" spans="16:28" x14ac:dyDescent="0.2">
      <c r="P48866" s="12"/>
      <c r="AB48866"/>
    </row>
    <row r="48867" spans="16:28" x14ac:dyDescent="0.2">
      <c r="P48867" s="12"/>
      <c r="AB48867"/>
    </row>
    <row r="48868" spans="16:28" x14ac:dyDescent="0.2">
      <c r="P48868" s="12"/>
      <c r="AB48868"/>
    </row>
    <row r="48869" spans="16:28" x14ac:dyDescent="0.2">
      <c r="P48869" s="12"/>
      <c r="AB48869"/>
    </row>
    <row r="48870" spans="16:28" x14ac:dyDescent="0.2">
      <c r="P48870" s="12"/>
      <c r="AB48870"/>
    </row>
    <row r="48871" spans="16:28" x14ac:dyDescent="0.2">
      <c r="P48871" s="12"/>
      <c r="AB48871"/>
    </row>
    <row r="48872" spans="16:28" x14ac:dyDescent="0.2">
      <c r="P48872" s="12"/>
      <c r="AB48872"/>
    </row>
    <row r="48873" spans="16:28" x14ac:dyDescent="0.2">
      <c r="P48873" s="12"/>
      <c r="AB48873"/>
    </row>
    <row r="48874" spans="16:28" x14ac:dyDescent="0.2">
      <c r="P48874" s="12"/>
      <c r="AB48874"/>
    </row>
    <row r="48875" spans="16:28" x14ac:dyDescent="0.2">
      <c r="P48875" s="12"/>
      <c r="AB48875"/>
    </row>
    <row r="48876" spans="16:28" x14ac:dyDescent="0.2">
      <c r="P48876" s="12"/>
      <c r="AB48876"/>
    </row>
    <row r="48877" spans="16:28" x14ac:dyDescent="0.2">
      <c r="P48877" s="12"/>
      <c r="AB48877"/>
    </row>
    <row r="48878" spans="16:28" x14ac:dyDescent="0.2">
      <c r="P48878" s="12"/>
      <c r="AB48878"/>
    </row>
    <row r="48879" spans="16:28" x14ac:dyDescent="0.2">
      <c r="P48879" s="12"/>
      <c r="AB48879"/>
    </row>
    <row r="48880" spans="16:28" x14ac:dyDescent="0.2">
      <c r="P48880" s="12"/>
      <c r="AB48880"/>
    </row>
    <row r="48881" spans="16:28" x14ac:dyDescent="0.2">
      <c r="P48881" s="12"/>
      <c r="AB48881"/>
    </row>
    <row r="48882" spans="16:28" x14ac:dyDescent="0.2">
      <c r="P48882" s="12"/>
      <c r="AB48882"/>
    </row>
    <row r="48883" spans="16:28" x14ac:dyDescent="0.2">
      <c r="P48883" s="12"/>
      <c r="AB48883"/>
    </row>
    <row r="48884" spans="16:28" x14ac:dyDescent="0.2">
      <c r="P48884" s="12"/>
      <c r="AB48884"/>
    </row>
    <row r="48885" spans="16:28" x14ac:dyDescent="0.2">
      <c r="P48885" s="12"/>
      <c r="AB48885"/>
    </row>
    <row r="48886" spans="16:28" x14ac:dyDescent="0.2">
      <c r="P48886" s="12"/>
      <c r="AB48886"/>
    </row>
    <row r="48887" spans="16:28" x14ac:dyDescent="0.2">
      <c r="P48887" s="12"/>
      <c r="AB48887"/>
    </row>
    <row r="48888" spans="16:28" x14ac:dyDescent="0.2">
      <c r="P48888" s="12"/>
      <c r="AB48888"/>
    </row>
    <row r="48889" spans="16:28" x14ac:dyDescent="0.2">
      <c r="P48889" s="12"/>
      <c r="AB48889"/>
    </row>
    <row r="48890" spans="16:28" x14ac:dyDescent="0.2">
      <c r="P48890" s="12"/>
      <c r="AB48890"/>
    </row>
    <row r="48891" spans="16:28" x14ac:dyDescent="0.2">
      <c r="P48891" s="12"/>
      <c r="AB48891"/>
    </row>
    <row r="48892" spans="16:28" x14ac:dyDescent="0.2">
      <c r="P48892" s="12"/>
      <c r="AB48892"/>
    </row>
    <row r="48893" spans="16:28" x14ac:dyDescent="0.2">
      <c r="P48893" s="12"/>
      <c r="AB48893"/>
    </row>
    <row r="48894" spans="16:28" x14ac:dyDescent="0.2">
      <c r="P48894" s="12"/>
      <c r="AB48894"/>
    </row>
    <row r="48895" spans="16:28" x14ac:dyDescent="0.2">
      <c r="P48895" s="12"/>
      <c r="AB48895"/>
    </row>
    <row r="48896" spans="16:28" x14ac:dyDescent="0.2">
      <c r="P48896" s="12"/>
      <c r="AB48896"/>
    </row>
    <row r="48897" spans="16:28" x14ac:dyDescent="0.2">
      <c r="P48897" s="12"/>
      <c r="AB48897"/>
    </row>
    <row r="48898" spans="16:28" x14ac:dyDescent="0.2">
      <c r="P48898" s="12"/>
      <c r="AB48898"/>
    </row>
    <row r="48899" spans="16:28" x14ac:dyDescent="0.2">
      <c r="P48899" s="12"/>
      <c r="AB48899"/>
    </row>
    <row r="48900" spans="16:28" x14ac:dyDescent="0.2">
      <c r="P48900" s="12"/>
      <c r="AB48900"/>
    </row>
    <row r="48901" spans="16:28" x14ac:dyDescent="0.2">
      <c r="P48901" s="12"/>
      <c r="AB48901"/>
    </row>
    <row r="48902" spans="16:28" x14ac:dyDescent="0.2">
      <c r="P48902" s="12"/>
      <c r="AB48902"/>
    </row>
    <row r="48903" spans="16:28" x14ac:dyDescent="0.2">
      <c r="P48903" s="12"/>
      <c r="AB48903"/>
    </row>
    <row r="48904" spans="16:28" x14ac:dyDescent="0.2">
      <c r="P48904" s="12"/>
      <c r="AB48904"/>
    </row>
    <row r="48905" spans="16:28" x14ac:dyDescent="0.2">
      <c r="P48905" s="12"/>
      <c r="AB48905"/>
    </row>
    <row r="48906" spans="16:28" x14ac:dyDescent="0.2">
      <c r="P48906" s="12"/>
      <c r="AB48906"/>
    </row>
    <row r="48907" spans="16:28" x14ac:dyDescent="0.2">
      <c r="P48907" s="12"/>
      <c r="AB48907"/>
    </row>
    <row r="48908" spans="16:28" x14ac:dyDescent="0.2">
      <c r="P48908" s="12"/>
      <c r="AB48908"/>
    </row>
    <row r="48909" spans="16:28" x14ac:dyDescent="0.2">
      <c r="P48909" s="12"/>
      <c r="AB48909"/>
    </row>
    <row r="48910" spans="16:28" x14ac:dyDescent="0.2">
      <c r="P48910" s="12"/>
      <c r="AB48910"/>
    </row>
    <row r="48911" spans="16:28" x14ac:dyDescent="0.2">
      <c r="P48911" s="12"/>
      <c r="AB48911"/>
    </row>
    <row r="48912" spans="16:28" x14ac:dyDescent="0.2">
      <c r="P48912" s="12"/>
      <c r="AB48912"/>
    </row>
    <row r="48913" spans="16:28" x14ac:dyDescent="0.2">
      <c r="P48913" s="12"/>
      <c r="AB48913"/>
    </row>
    <row r="48914" spans="16:28" x14ac:dyDescent="0.2">
      <c r="P48914" s="12"/>
      <c r="AB48914"/>
    </row>
    <row r="48915" spans="16:28" x14ac:dyDescent="0.2">
      <c r="P48915" s="12"/>
      <c r="AB48915"/>
    </row>
    <row r="48916" spans="16:28" x14ac:dyDescent="0.2">
      <c r="P48916" s="12"/>
      <c r="AB48916"/>
    </row>
    <row r="48917" spans="16:28" x14ac:dyDescent="0.2">
      <c r="P48917" s="12"/>
      <c r="AB48917"/>
    </row>
    <row r="48918" spans="16:28" x14ac:dyDescent="0.2">
      <c r="P48918" s="12"/>
      <c r="AB48918"/>
    </row>
    <row r="48919" spans="16:28" x14ac:dyDescent="0.2">
      <c r="P48919" s="12"/>
      <c r="AB48919"/>
    </row>
    <row r="48920" spans="16:28" x14ac:dyDescent="0.2">
      <c r="P48920" s="12"/>
      <c r="AB48920"/>
    </row>
    <row r="48921" spans="16:28" x14ac:dyDescent="0.2">
      <c r="P48921" s="12"/>
      <c r="AB48921"/>
    </row>
    <row r="48922" spans="16:28" x14ac:dyDescent="0.2">
      <c r="P48922" s="12"/>
      <c r="AB48922"/>
    </row>
    <row r="48923" spans="16:28" x14ac:dyDescent="0.2">
      <c r="P48923" s="12"/>
      <c r="AB48923"/>
    </row>
    <row r="48924" spans="16:28" x14ac:dyDescent="0.2">
      <c r="P48924" s="12"/>
      <c r="AB48924"/>
    </row>
    <row r="48925" spans="16:28" x14ac:dyDescent="0.2">
      <c r="P48925" s="12"/>
      <c r="AB48925"/>
    </row>
    <row r="48926" spans="16:28" x14ac:dyDescent="0.2">
      <c r="P48926" s="12"/>
      <c r="AB48926"/>
    </row>
    <row r="48927" spans="16:28" x14ac:dyDescent="0.2">
      <c r="P48927" s="12"/>
      <c r="AB48927"/>
    </row>
    <row r="48928" spans="16:28" x14ac:dyDescent="0.2">
      <c r="P48928" s="12"/>
      <c r="AB48928"/>
    </row>
    <row r="48929" spans="16:28" x14ac:dyDescent="0.2">
      <c r="P48929" s="12"/>
      <c r="AB48929"/>
    </row>
    <row r="48930" spans="16:28" x14ac:dyDescent="0.2">
      <c r="P48930" s="12"/>
      <c r="AB48930"/>
    </row>
    <row r="48931" spans="16:28" x14ac:dyDescent="0.2">
      <c r="P48931" s="12"/>
      <c r="AB48931"/>
    </row>
    <row r="48932" spans="16:28" x14ac:dyDescent="0.2">
      <c r="P48932" s="12"/>
      <c r="AB48932"/>
    </row>
    <row r="48933" spans="16:28" x14ac:dyDescent="0.2">
      <c r="P48933" s="12"/>
      <c r="AB48933"/>
    </row>
    <row r="48934" spans="16:28" x14ac:dyDescent="0.2">
      <c r="P48934" s="12"/>
      <c r="AB48934"/>
    </row>
    <row r="48935" spans="16:28" x14ac:dyDescent="0.2">
      <c r="P48935" s="12"/>
      <c r="AB48935"/>
    </row>
    <row r="48936" spans="16:28" x14ac:dyDescent="0.2">
      <c r="P48936" s="12"/>
      <c r="AB48936"/>
    </row>
    <row r="48937" spans="16:28" x14ac:dyDescent="0.2">
      <c r="P48937" s="12"/>
      <c r="AB48937"/>
    </row>
    <row r="48938" spans="16:28" x14ac:dyDescent="0.2">
      <c r="P48938" s="12"/>
      <c r="AB48938"/>
    </row>
    <row r="48939" spans="16:28" x14ac:dyDescent="0.2">
      <c r="P48939" s="12"/>
      <c r="AB48939"/>
    </row>
    <row r="48940" spans="16:28" x14ac:dyDescent="0.2">
      <c r="P48940" s="12"/>
      <c r="AB48940"/>
    </row>
    <row r="48941" spans="16:28" x14ac:dyDescent="0.2">
      <c r="P48941" s="12"/>
      <c r="AB48941"/>
    </row>
    <row r="48942" spans="16:28" x14ac:dyDescent="0.2">
      <c r="P48942" s="12"/>
      <c r="AB48942"/>
    </row>
    <row r="48943" spans="16:28" x14ac:dyDescent="0.2">
      <c r="P48943" s="12"/>
      <c r="AB48943"/>
    </row>
    <row r="48944" spans="16:28" x14ac:dyDescent="0.2">
      <c r="P48944" s="12"/>
      <c r="AB48944"/>
    </row>
    <row r="48945" spans="16:28" x14ac:dyDescent="0.2">
      <c r="P48945" s="12"/>
      <c r="AB48945"/>
    </row>
    <row r="48946" spans="16:28" x14ac:dyDescent="0.2">
      <c r="P48946" s="12"/>
      <c r="AB48946"/>
    </row>
    <row r="48947" spans="16:28" x14ac:dyDescent="0.2">
      <c r="P48947" s="12"/>
      <c r="AB48947"/>
    </row>
    <row r="48948" spans="16:28" x14ac:dyDescent="0.2">
      <c r="P48948" s="12"/>
      <c r="AB48948"/>
    </row>
    <row r="48949" spans="16:28" x14ac:dyDescent="0.2">
      <c r="P48949" s="12"/>
      <c r="AB48949"/>
    </row>
    <row r="48950" spans="16:28" x14ac:dyDescent="0.2">
      <c r="P48950" s="12"/>
      <c r="AB48950"/>
    </row>
    <row r="48951" spans="16:28" x14ac:dyDescent="0.2">
      <c r="P48951" s="12"/>
      <c r="AB48951"/>
    </row>
    <row r="48952" spans="16:28" x14ac:dyDescent="0.2">
      <c r="P48952" s="12"/>
      <c r="AB48952"/>
    </row>
    <row r="48953" spans="16:28" x14ac:dyDescent="0.2">
      <c r="P48953" s="12"/>
      <c r="AB48953"/>
    </row>
    <row r="48954" spans="16:28" x14ac:dyDescent="0.2">
      <c r="P48954" s="12"/>
      <c r="AB48954"/>
    </row>
    <row r="48955" spans="16:28" x14ac:dyDescent="0.2">
      <c r="P48955" s="12"/>
      <c r="AB48955"/>
    </row>
    <row r="48956" spans="16:28" x14ac:dyDescent="0.2">
      <c r="P48956" s="12"/>
      <c r="AB48956"/>
    </row>
    <row r="48957" spans="16:28" x14ac:dyDescent="0.2">
      <c r="P48957" s="12"/>
      <c r="AB48957"/>
    </row>
    <row r="48958" spans="16:28" x14ac:dyDescent="0.2">
      <c r="P48958" s="12"/>
      <c r="AB48958"/>
    </row>
    <row r="48959" spans="16:28" x14ac:dyDescent="0.2">
      <c r="P48959" s="12"/>
      <c r="AB48959"/>
    </row>
    <row r="48960" spans="16:28" x14ac:dyDescent="0.2">
      <c r="P48960" s="12"/>
      <c r="AB48960"/>
    </row>
    <row r="48961" spans="16:28" x14ac:dyDescent="0.2">
      <c r="P48961" s="12"/>
      <c r="AB48961"/>
    </row>
    <row r="48962" spans="16:28" x14ac:dyDescent="0.2">
      <c r="P48962" s="12"/>
      <c r="AB48962"/>
    </row>
    <row r="48963" spans="16:28" x14ac:dyDescent="0.2">
      <c r="P48963" s="12"/>
      <c r="AB48963"/>
    </row>
    <row r="48964" spans="16:28" x14ac:dyDescent="0.2">
      <c r="P48964" s="12"/>
      <c r="AB48964"/>
    </row>
    <row r="48965" spans="16:28" x14ac:dyDescent="0.2">
      <c r="P48965" s="12"/>
      <c r="AB48965"/>
    </row>
    <row r="48966" spans="16:28" x14ac:dyDescent="0.2">
      <c r="P48966" s="12"/>
      <c r="AB48966"/>
    </row>
    <row r="48967" spans="16:28" x14ac:dyDescent="0.2">
      <c r="P48967" s="12"/>
      <c r="AB48967"/>
    </row>
    <row r="48968" spans="16:28" x14ac:dyDescent="0.2">
      <c r="P48968" s="12"/>
      <c r="AB48968"/>
    </row>
    <row r="48969" spans="16:28" x14ac:dyDescent="0.2">
      <c r="P48969" s="12"/>
      <c r="AB48969"/>
    </row>
    <row r="48970" spans="16:28" x14ac:dyDescent="0.2">
      <c r="P48970" s="12"/>
      <c r="AB48970"/>
    </row>
    <row r="48971" spans="16:28" x14ac:dyDescent="0.2">
      <c r="P48971" s="12"/>
      <c r="AB48971"/>
    </row>
    <row r="48972" spans="16:28" x14ac:dyDescent="0.2">
      <c r="P48972" s="12"/>
      <c r="AB48972"/>
    </row>
    <row r="48973" spans="16:28" x14ac:dyDescent="0.2">
      <c r="P48973" s="12"/>
      <c r="AB48973"/>
    </row>
    <row r="48974" spans="16:28" x14ac:dyDescent="0.2">
      <c r="P48974" s="12"/>
      <c r="AB48974"/>
    </row>
    <row r="48975" spans="16:28" x14ac:dyDescent="0.2">
      <c r="P48975" s="12"/>
      <c r="AB48975"/>
    </row>
    <row r="48976" spans="16:28" x14ac:dyDescent="0.2">
      <c r="P48976" s="12"/>
      <c r="AB48976"/>
    </row>
    <row r="48977" spans="16:28" x14ac:dyDescent="0.2">
      <c r="P48977" s="12"/>
      <c r="AB48977"/>
    </row>
    <row r="48978" spans="16:28" x14ac:dyDescent="0.2">
      <c r="P48978" s="12"/>
      <c r="AB48978"/>
    </row>
    <row r="48979" spans="16:28" x14ac:dyDescent="0.2">
      <c r="P48979" s="12"/>
      <c r="AB48979"/>
    </row>
    <row r="48980" spans="16:28" x14ac:dyDescent="0.2">
      <c r="P48980" s="12"/>
      <c r="AB48980"/>
    </row>
    <row r="48981" spans="16:28" x14ac:dyDescent="0.2">
      <c r="P48981" s="12"/>
      <c r="AB48981"/>
    </row>
    <row r="48982" spans="16:28" x14ac:dyDescent="0.2">
      <c r="P48982" s="12"/>
      <c r="AB48982"/>
    </row>
    <row r="48983" spans="16:28" x14ac:dyDescent="0.2">
      <c r="P48983" s="12"/>
      <c r="AB48983"/>
    </row>
    <row r="48984" spans="16:28" x14ac:dyDescent="0.2">
      <c r="P48984" s="12"/>
      <c r="AB48984"/>
    </row>
    <row r="48985" spans="16:28" x14ac:dyDescent="0.2">
      <c r="P48985" s="12"/>
      <c r="AB48985"/>
    </row>
    <row r="48986" spans="16:28" x14ac:dyDescent="0.2">
      <c r="P48986" s="12"/>
      <c r="AB48986"/>
    </row>
    <row r="48987" spans="16:28" x14ac:dyDescent="0.2">
      <c r="P48987" s="12"/>
      <c r="AB48987"/>
    </row>
    <row r="48988" spans="16:28" x14ac:dyDescent="0.2">
      <c r="P48988" s="12"/>
      <c r="AB48988"/>
    </row>
    <row r="48989" spans="16:28" x14ac:dyDescent="0.2">
      <c r="P48989" s="12"/>
      <c r="AB48989"/>
    </row>
    <row r="48990" spans="16:28" x14ac:dyDescent="0.2">
      <c r="P48990" s="12"/>
      <c r="AB48990"/>
    </row>
    <row r="48991" spans="16:28" x14ac:dyDescent="0.2">
      <c r="P48991" s="12"/>
      <c r="AB48991"/>
    </row>
    <row r="48992" spans="16:28" x14ac:dyDescent="0.2">
      <c r="P48992" s="12"/>
      <c r="AB48992"/>
    </row>
    <row r="48993" spans="16:28" x14ac:dyDescent="0.2">
      <c r="P48993" s="12"/>
      <c r="AB48993"/>
    </row>
    <row r="48994" spans="16:28" x14ac:dyDescent="0.2">
      <c r="P48994" s="12"/>
      <c r="AB48994"/>
    </row>
    <row r="48995" spans="16:28" x14ac:dyDescent="0.2">
      <c r="P48995" s="12"/>
      <c r="AB48995"/>
    </row>
    <row r="48996" spans="16:28" x14ac:dyDescent="0.2">
      <c r="P48996" s="12"/>
      <c r="AB48996"/>
    </row>
    <row r="48997" spans="16:28" x14ac:dyDescent="0.2">
      <c r="P48997" s="12"/>
      <c r="AB48997"/>
    </row>
    <row r="48998" spans="16:28" x14ac:dyDescent="0.2">
      <c r="P48998" s="12"/>
      <c r="AB48998"/>
    </row>
    <row r="48999" spans="16:28" x14ac:dyDescent="0.2">
      <c r="P48999" s="12"/>
      <c r="AB48999"/>
    </row>
    <row r="49000" spans="16:28" x14ac:dyDescent="0.2">
      <c r="P49000" s="12"/>
      <c r="AB49000"/>
    </row>
    <row r="49001" spans="16:28" x14ac:dyDescent="0.2">
      <c r="P49001" s="12"/>
      <c r="AB49001"/>
    </row>
    <row r="49002" spans="16:28" x14ac:dyDescent="0.2">
      <c r="P49002" s="12"/>
      <c r="AB49002"/>
    </row>
    <row r="49003" spans="16:28" x14ac:dyDescent="0.2">
      <c r="P49003" s="12"/>
      <c r="AB49003"/>
    </row>
    <row r="49004" spans="16:28" x14ac:dyDescent="0.2">
      <c r="P49004" s="12"/>
      <c r="AB49004"/>
    </row>
    <row r="49005" spans="16:28" x14ac:dyDescent="0.2">
      <c r="P49005" s="12"/>
      <c r="AB49005"/>
    </row>
    <row r="49006" spans="16:28" x14ac:dyDescent="0.2">
      <c r="P49006" s="12"/>
      <c r="AB49006"/>
    </row>
    <row r="49007" spans="16:28" x14ac:dyDescent="0.2">
      <c r="P49007" s="12"/>
      <c r="AB49007"/>
    </row>
    <row r="49008" spans="16:28" x14ac:dyDescent="0.2">
      <c r="P49008" s="12"/>
      <c r="AB49008"/>
    </row>
    <row r="49009" spans="16:28" x14ac:dyDescent="0.2">
      <c r="P49009" s="12"/>
      <c r="AB49009"/>
    </row>
    <row r="49010" spans="16:28" x14ac:dyDescent="0.2">
      <c r="P49010" s="12"/>
      <c r="AB49010"/>
    </row>
    <row r="49011" spans="16:28" x14ac:dyDescent="0.2">
      <c r="P49011" s="12"/>
      <c r="AB49011"/>
    </row>
    <row r="49012" spans="16:28" x14ac:dyDescent="0.2">
      <c r="P49012" s="12"/>
      <c r="AB49012"/>
    </row>
    <row r="49013" spans="16:28" x14ac:dyDescent="0.2">
      <c r="P49013" s="12"/>
      <c r="AB49013"/>
    </row>
    <row r="49014" spans="16:28" x14ac:dyDescent="0.2">
      <c r="P49014" s="12"/>
      <c r="AB49014"/>
    </row>
    <row r="49015" spans="16:28" x14ac:dyDescent="0.2">
      <c r="P49015" s="12"/>
      <c r="AB49015"/>
    </row>
    <row r="49016" spans="16:28" x14ac:dyDescent="0.2">
      <c r="P49016" s="12"/>
      <c r="AB49016"/>
    </row>
    <row r="49017" spans="16:28" x14ac:dyDescent="0.2">
      <c r="P49017" s="12"/>
      <c r="AB49017"/>
    </row>
    <row r="49018" spans="16:28" x14ac:dyDescent="0.2">
      <c r="P49018" s="12"/>
      <c r="AB49018"/>
    </row>
    <row r="49019" spans="16:28" x14ac:dyDescent="0.2">
      <c r="P49019" s="12"/>
      <c r="AB49019"/>
    </row>
    <row r="49020" spans="16:28" x14ac:dyDescent="0.2">
      <c r="P49020" s="12"/>
      <c r="AB49020"/>
    </row>
    <row r="49021" spans="16:28" x14ac:dyDescent="0.2">
      <c r="P49021" s="12"/>
      <c r="AB49021"/>
    </row>
    <row r="49022" spans="16:28" x14ac:dyDescent="0.2">
      <c r="P49022" s="12"/>
      <c r="AB49022"/>
    </row>
    <row r="49023" spans="16:28" x14ac:dyDescent="0.2">
      <c r="P49023" s="12"/>
      <c r="AB49023"/>
    </row>
    <row r="49024" spans="16:28" x14ac:dyDescent="0.2">
      <c r="P49024" s="12"/>
      <c r="AB49024"/>
    </row>
    <row r="49025" spans="16:28" x14ac:dyDescent="0.2">
      <c r="P49025" s="12"/>
      <c r="AB49025"/>
    </row>
    <row r="49026" spans="16:28" x14ac:dyDescent="0.2">
      <c r="P49026" s="12"/>
      <c r="AB49026"/>
    </row>
    <row r="49027" spans="16:28" x14ac:dyDescent="0.2">
      <c r="P49027" s="12"/>
      <c r="AB49027"/>
    </row>
    <row r="49028" spans="16:28" x14ac:dyDescent="0.2">
      <c r="P49028" s="12"/>
      <c r="AB49028"/>
    </row>
    <row r="49029" spans="16:28" x14ac:dyDescent="0.2">
      <c r="P49029" s="12"/>
      <c r="AB49029"/>
    </row>
    <row r="49030" spans="16:28" x14ac:dyDescent="0.2">
      <c r="P49030" s="12"/>
      <c r="AB49030"/>
    </row>
    <row r="49031" spans="16:28" x14ac:dyDescent="0.2">
      <c r="P49031" s="12"/>
      <c r="AB49031"/>
    </row>
    <row r="49032" spans="16:28" x14ac:dyDescent="0.2">
      <c r="P49032" s="12"/>
      <c r="AB49032"/>
    </row>
    <row r="49033" spans="16:28" x14ac:dyDescent="0.2">
      <c r="P49033" s="12"/>
      <c r="AB49033"/>
    </row>
    <row r="49034" spans="16:28" x14ac:dyDescent="0.2">
      <c r="P49034" s="12"/>
      <c r="AB49034"/>
    </row>
    <row r="49035" spans="16:28" x14ac:dyDescent="0.2">
      <c r="P49035" s="12"/>
      <c r="AB49035"/>
    </row>
    <row r="49036" spans="16:28" x14ac:dyDescent="0.2">
      <c r="P49036" s="12"/>
      <c r="AB49036"/>
    </row>
    <row r="49037" spans="16:28" x14ac:dyDescent="0.2">
      <c r="P49037" s="12"/>
      <c r="AB49037"/>
    </row>
    <row r="49038" spans="16:28" x14ac:dyDescent="0.2">
      <c r="P49038" s="12"/>
      <c r="AB49038"/>
    </row>
    <row r="49039" spans="16:28" x14ac:dyDescent="0.2">
      <c r="P49039" s="12"/>
      <c r="AB49039"/>
    </row>
    <row r="49040" spans="16:28" x14ac:dyDescent="0.2">
      <c r="P49040" s="12"/>
      <c r="AB49040"/>
    </row>
    <row r="49041" spans="16:28" x14ac:dyDescent="0.2">
      <c r="P49041" s="12"/>
      <c r="AB49041"/>
    </row>
    <row r="49042" spans="16:28" x14ac:dyDescent="0.2">
      <c r="P49042" s="12"/>
      <c r="AB49042"/>
    </row>
    <row r="49043" spans="16:28" x14ac:dyDescent="0.2">
      <c r="P49043" s="12"/>
      <c r="AB49043"/>
    </row>
    <row r="49044" spans="16:28" x14ac:dyDescent="0.2">
      <c r="P49044" s="12"/>
      <c r="AB49044"/>
    </row>
    <row r="49045" spans="16:28" x14ac:dyDescent="0.2">
      <c r="P49045" s="12"/>
      <c r="AB49045"/>
    </row>
    <row r="49046" spans="16:28" x14ac:dyDescent="0.2">
      <c r="P49046" s="12"/>
      <c r="AB49046"/>
    </row>
    <row r="49047" spans="16:28" x14ac:dyDescent="0.2">
      <c r="P49047" s="12"/>
      <c r="AB49047"/>
    </row>
    <row r="49048" spans="16:28" x14ac:dyDescent="0.2">
      <c r="P49048" s="12"/>
      <c r="AB49048"/>
    </row>
    <row r="49049" spans="16:28" x14ac:dyDescent="0.2">
      <c r="P49049" s="12"/>
      <c r="AB49049"/>
    </row>
    <row r="49050" spans="16:28" x14ac:dyDescent="0.2">
      <c r="P49050" s="12"/>
      <c r="AB49050"/>
    </row>
    <row r="49051" spans="16:28" x14ac:dyDescent="0.2">
      <c r="P49051" s="12"/>
      <c r="AB49051"/>
    </row>
    <row r="49052" spans="16:28" x14ac:dyDescent="0.2">
      <c r="P49052" s="12"/>
      <c r="AB49052"/>
    </row>
    <row r="49053" spans="16:28" x14ac:dyDescent="0.2">
      <c r="P49053" s="12"/>
      <c r="AB49053"/>
    </row>
    <row r="49054" spans="16:28" x14ac:dyDescent="0.2">
      <c r="P49054" s="12"/>
      <c r="AB49054"/>
    </row>
    <row r="49055" spans="16:28" x14ac:dyDescent="0.2">
      <c r="P49055" s="12"/>
      <c r="AB49055"/>
    </row>
    <row r="49056" spans="16:28" x14ac:dyDescent="0.2">
      <c r="P49056" s="12"/>
      <c r="AB49056"/>
    </row>
    <row r="49057" spans="16:28" x14ac:dyDescent="0.2">
      <c r="P49057" s="12"/>
      <c r="AB49057"/>
    </row>
    <row r="49058" spans="16:28" x14ac:dyDescent="0.2">
      <c r="P49058" s="12"/>
      <c r="AB49058"/>
    </row>
    <row r="49059" spans="16:28" x14ac:dyDescent="0.2">
      <c r="P49059" s="12"/>
      <c r="AB49059"/>
    </row>
    <row r="49060" spans="16:28" x14ac:dyDescent="0.2">
      <c r="P49060" s="12"/>
      <c r="AB49060"/>
    </row>
    <row r="49061" spans="16:28" x14ac:dyDescent="0.2">
      <c r="P49061" s="12"/>
      <c r="AB49061"/>
    </row>
    <row r="49062" spans="16:28" x14ac:dyDescent="0.2">
      <c r="P49062" s="12"/>
      <c r="AB49062"/>
    </row>
    <row r="49063" spans="16:28" x14ac:dyDescent="0.2">
      <c r="P49063" s="12"/>
      <c r="AB49063"/>
    </row>
    <row r="49064" spans="16:28" x14ac:dyDescent="0.2">
      <c r="P49064" s="12"/>
      <c r="AB49064"/>
    </row>
    <row r="49065" spans="16:28" x14ac:dyDescent="0.2">
      <c r="P49065" s="12"/>
      <c r="AB49065"/>
    </row>
    <row r="49066" spans="16:28" x14ac:dyDescent="0.2">
      <c r="P49066" s="12"/>
      <c r="AB49066"/>
    </row>
    <row r="49067" spans="16:28" x14ac:dyDescent="0.2">
      <c r="P49067" s="12"/>
      <c r="AB49067"/>
    </row>
    <row r="49068" spans="16:28" x14ac:dyDescent="0.2">
      <c r="P49068" s="12"/>
      <c r="AB49068"/>
    </row>
    <row r="49069" spans="16:28" x14ac:dyDescent="0.2">
      <c r="P49069" s="12"/>
      <c r="AB49069"/>
    </row>
    <row r="49070" spans="16:28" x14ac:dyDescent="0.2">
      <c r="P49070" s="12"/>
      <c r="AB49070"/>
    </row>
    <row r="49071" spans="16:28" x14ac:dyDescent="0.2">
      <c r="P49071" s="12"/>
      <c r="AB49071"/>
    </row>
    <row r="49072" spans="16:28" x14ac:dyDescent="0.2">
      <c r="P49072" s="12"/>
      <c r="AB49072"/>
    </row>
    <row r="49073" spans="16:28" x14ac:dyDescent="0.2">
      <c r="P49073" s="12"/>
      <c r="AB49073"/>
    </row>
    <row r="49074" spans="16:28" x14ac:dyDescent="0.2">
      <c r="P49074" s="12"/>
      <c r="AB49074"/>
    </row>
    <row r="49075" spans="16:28" x14ac:dyDescent="0.2">
      <c r="P49075" s="12"/>
      <c r="AB49075"/>
    </row>
    <row r="49076" spans="16:28" x14ac:dyDescent="0.2">
      <c r="P49076" s="12"/>
      <c r="AB49076"/>
    </row>
    <row r="49077" spans="16:28" x14ac:dyDescent="0.2">
      <c r="P49077" s="12"/>
      <c r="AB49077"/>
    </row>
    <row r="49078" spans="16:28" x14ac:dyDescent="0.2">
      <c r="P49078" s="12"/>
      <c r="AB49078"/>
    </row>
    <row r="49079" spans="16:28" x14ac:dyDescent="0.2">
      <c r="P49079" s="12"/>
      <c r="AB49079"/>
    </row>
    <row r="49080" spans="16:28" x14ac:dyDescent="0.2">
      <c r="P49080" s="12"/>
      <c r="AB49080"/>
    </row>
    <row r="49081" spans="16:28" x14ac:dyDescent="0.2">
      <c r="P49081" s="12"/>
      <c r="AB49081"/>
    </row>
    <row r="49082" spans="16:28" x14ac:dyDescent="0.2">
      <c r="P49082" s="12"/>
      <c r="AB49082"/>
    </row>
    <row r="49083" spans="16:28" x14ac:dyDescent="0.2">
      <c r="P49083" s="12"/>
      <c r="AB49083"/>
    </row>
    <row r="49084" spans="16:28" x14ac:dyDescent="0.2">
      <c r="P49084" s="12"/>
      <c r="AB49084"/>
    </row>
    <row r="49085" spans="16:28" x14ac:dyDescent="0.2">
      <c r="P49085" s="12"/>
      <c r="AB49085"/>
    </row>
    <row r="49086" spans="16:28" x14ac:dyDescent="0.2">
      <c r="P49086" s="12"/>
      <c r="AB49086"/>
    </row>
    <row r="49087" spans="16:28" x14ac:dyDescent="0.2">
      <c r="P49087" s="12"/>
      <c r="AB49087"/>
    </row>
    <row r="49088" spans="16:28" x14ac:dyDescent="0.2">
      <c r="P49088" s="12"/>
      <c r="AB49088"/>
    </row>
    <row r="49089" spans="16:28" x14ac:dyDescent="0.2">
      <c r="P49089" s="12"/>
      <c r="AB49089"/>
    </row>
    <row r="49090" spans="16:28" x14ac:dyDescent="0.2">
      <c r="P49090" s="12"/>
      <c r="AB49090"/>
    </row>
    <row r="49091" spans="16:28" x14ac:dyDescent="0.2">
      <c r="P49091" s="12"/>
      <c r="AB49091"/>
    </row>
    <row r="49092" spans="16:28" x14ac:dyDescent="0.2">
      <c r="P49092" s="12"/>
      <c r="AB49092"/>
    </row>
    <row r="49093" spans="16:28" x14ac:dyDescent="0.2">
      <c r="P49093" s="12"/>
      <c r="AB49093"/>
    </row>
    <row r="49094" spans="16:28" x14ac:dyDescent="0.2">
      <c r="P49094" s="12"/>
      <c r="AB49094"/>
    </row>
    <row r="49095" spans="16:28" x14ac:dyDescent="0.2">
      <c r="P49095" s="12"/>
      <c r="AB49095"/>
    </row>
    <row r="49096" spans="16:28" x14ac:dyDescent="0.2">
      <c r="P49096" s="12"/>
      <c r="AB49096"/>
    </row>
    <row r="49097" spans="16:28" x14ac:dyDescent="0.2">
      <c r="P49097" s="12"/>
      <c r="AB49097"/>
    </row>
    <row r="49098" spans="16:28" x14ac:dyDescent="0.2">
      <c r="P49098" s="12"/>
      <c r="AB49098"/>
    </row>
    <row r="49099" spans="16:28" x14ac:dyDescent="0.2">
      <c r="P49099" s="12"/>
      <c r="AB49099"/>
    </row>
    <row r="49100" spans="16:28" x14ac:dyDescent="0.2">
      <c r="P49100" s="12"/>
      <c r="AB49100"/>
    </row>
    <row r="49101" spans="16:28" x14ac:dyDescent="0.2">
      <c r="P49101" s="12"/>
      <c r="AB49101"/>
    </row>
    <row r="49102" spans="16:28" x14ac:dyDescent="0.2">
      <c r="P49102" s="12"/>
      <c r="AB49102"/>
    </row>
    <row r="49103" spans="16:28" x14ac:dyDescent="0.2">
      <c r="P49103" s="12"/>
      <c r="AB49103"/>
    </row>
    <row r="49104" spans="16:28" x14ac:dyDescent="0.2">
      <c r="P49104" s="12"/>
      <c r="AB49104"/>
    </row>
    <row r="49105" spans="16:28" x14ac:dyDescent="0.2">
      <c r="P49105" s="12"/>
      <c r="AB49105"/>
    </row>
    <row r="49106" spans="16:28" x14ac:dyDescent="0.2">
      <c r="P49106" s="12"/>
      <c r="AB49106"/>
    </row>
    <row r="49107" spans="16:28" x14ac:dyDescent="0.2">
      <c r="P49107" s="12"/>
      <c r="AB49107"/>
    </row>
    <row r="49108" spans="16:28" x14ac:dyDescent="0.2">
      <c r="P49108" s="12"/>
      <c r="AB49108"/>
    </row>
    <row r="49109" spans="16:28" x14ac:dyDescent="0.2">
      <c r="P49109" s="12"/>
      <c r="AB49109"/>
    </row>
    <row r="49110" spans="16:28" x14ac:dyDescent="0.2">
      <c r="P49110" s="12"/>
      <c r="AB49110"/>
    </row>
    <row r="49111" spans="16:28" x14ac:dyDescent="0.2">
      <c r="P49111" s="12"/>
      <c r="AB49111"/>
    </row>
    <row r="49112" spans="16:28" x14ac:dyDescent="0.2">
      <c r="P49112" s="12"/>
      <c r="AB49112"/>
    </row>
    <row r="49113" spans="16:28" x14ac:dyDescent="0.2">
      <c r="P49113" s="12"/>
      <c r="AB49113"/>
    </row>
    <row r="49114" spans="16:28" x14ac:dyDescent="0.2">
      <c r="P49114" s="12"/>
      <c r="AB49114"/>
    </row>
    <row r="49115" spans="16:28" x14ac:dyDescent="0.2">
      <c r="P49115" s="12"/>
      <c r="AB49115"/>
    </row>
    <row r="49116" spans="16:28" x14ac:dyDescent="0.2">
      <c r="P49116" s="12"/>
      <c r="AB49116"/>
    </row>
    <row r="49117" spans="16:28" x14ac:dyDescent="0.2">
      <c r="P49117" s="12"/>
      <c r="AB49117"/>
    </row>
    <row r="49118" spans="16:28" x14ac:dyDescent="0.2">
      <c r="P49118" s="12"/>
      <c r="AB49118"/>
    </row>
    <row r="49119" spans="16:28" x14ac:dyDescent="0.2">
      <c r="P49119" s="12"/>
      <c r="AB49119"/>
    </row>
    <row r="49120" spans="16:28" x14ac:dyDescent="0.2">
      <c r="P49120" s="12"/>
      <c r="AB49120"/>
    </row>
    <row r="49121" spans="16:28" x14ac:dyDescent="0.2">
      <c r="P49121" s="12"/>
      <c r="AB49121"/>
    </row>
    <row r="49122" spans="16:28" x14ac:dyDescent="0.2">
      <c r="P49122" s="12"/>
      <c r="AB49122"/>
    </row>
    <row r="49123" spans="16:28" x14ac:dyDescent="0.2">
      <c r="P49123" s="12"/>
      <c r="AB49123"/>
    </row>
    <row r="49124" spans="16:28" x14ac:dyDescent="0.2">
      <c r="P49124" s="12"/>
      <c r="AB49124"/>
    </row>
    <row r="49125" spans="16:28" x14ac:dyDescent="0.2">
      <c r="P49125" s="12"/>
      <c r="AB49125"/>
    </row>
    <row r="49126" spans="16:28" x14ac:dyDescent="0.2">
      <c r="P49126" s="12"/>
      <c r="AB49126"/>
    </row>
    <row r="49127" spans="16:28" x14ac:dyDescent="0.2">
      <c r="P49127" s="12"/>
      <c r="AB49127"/>
    </row>
    <row r="49128" spans="16:28" x14ac:dyDescent="0.2">
      <c r="P49128" s="12"/>
      <c r="AB49128"/>
    </row>
    <row r="49129" spans="16:28" x14ac:dyDescent="0.2">
      <c r="P49129" s="12"/>
      <c r="AB49129"/>
    </row>
    <row r="49130" spans="16:28" x14ac:dyDescent="0.2">
      <c r="P49130" s="12"/>
      <c r="AB49130"/>
    </row>
    <row r="49131" spans="16:28" x14ac:dyDescent="0.2">
      <c r="P49131" s="12"/>
      <c r="AB49131"/>
    </row>
    <row r="49132" spans="16:28" x14ac:dyDescent="0.2">
      <c r="P49132" s="12"/>
      <c r="AB49132"/>
    </row>
    <row r="49133" spans="16:28" x14ac:dyDescent="0.2">
      <c r="P49133" s="12"/>
      <c r="AB49133"/>
    </row>
    <row r="49134" spans="16:28" x14ac:dyDescent="0.2">
      <c r="P49134" s="12"/>
      <c r="AB49134"/>
    </row>
    <row r="49135" spans="16:28" x14ac:dyDescent="0.2">
      <c r="P49135" s="12"/>
      <c r="AB49135"/>
    </row>
    <row r="49136" spans="16:28" x14ac:dyDescent="0.2">
      <c r="P49136" s="12"/>
      <c r="AB49136"/>
    </row>
    <row r="49137" spans="16:28" x14ac:dyDescent="0.2">
      <c r="P49137" s="12"/>
      <c r="AB49137"/>
    </row>
    <row r="49138" spans="16:28" x14ac:dyDescent="0.2">
      <c r="P49138" s="12"/>
      <c r="AB49138"/>
    </row>
    <row r="49139" spans="16:28" x14ac:dyDescent="0.2">
      <c r="P49139" s="12"/>
      <c r="AB49139"/>
    </row>
    <row r="49140" spans="16:28" x14ac:dyDescent="0.2">
      <c r="P49140" s="12"/>
      <c r="AB49140"/>
    </row>
    <row r="49141" spans="16:28" x14ac:dyDescent="0.2">
      <c r="P49141" s="12"/>
      <c r="AB49141"/>
    </row>
    <row r="49142" spans="16:28" x14ac:dyDescent="0.2">
      <c r="P49142" s="12"/>
      <c r="AB49142"/>
    </row>
    <row r="49143" spans="16:28" x14ac:dyDescent="0.2">
      <c r="P49143" s="12"/>
      <c r="AB49143"/>
    </row>
    <row r="49144" spans="16:28" x14ac:dyDescent="0.2">
      <c r="P49144" s="12"/>
      <c r="AB49144"/>
    </row>
    <row r="49145" spans="16:28" x14ac:dyDescent="0.2">
      <c r="P49145" s="12"/>
      <c r="AB49145"/>
    </row>
    <row r="49146" spans="16:28" x14ac:dyDescent="0.2">
      <c r="P49146" s="12"/>
      <c r="AB49146"/>
    </row>
    <row r="49147" spans="16:28" x14ac:dyDescent="0.2">
      <c r="P49147" s="12"/>
      <c r="AB49147"/>
    </row>
    <row r="49148" spans="16:28" x14ac:dyDescent="0.2">
      <c r="P49148" s="12"/>
      <c r="AB49148"/>
    </row>
    <row r="49149" spans="16:28" x14ac:dyDescent="0.2">
      <c r="P49149" s="12"/>
      <c r="AB49149"/>
    </row>
    <row r="49150" spans="16:28" x14ac:dyDescent="0.2">
      <c r="P49150" s="12"/>
      <c r="AB49150"/>
    </row>
    <row r="49151" spans="16:28" x14ac:dyDescent="0.2">
      <c r="P49151" s="12"/>
      <c r="AB49151"/>
    </row>
    <row r="49152" spans="16:28" x14ac:dyDescent="0.2">
      <c r="P49152" s="12"/>
      <c r="AB49152"/>
    </row>
    <row r="49153" spans="16:28" x14ac:dyDescent="0.2">
      <c r="P49153" s="12"/>
      <c r="AB49153"/>
    </row>
    <row r="49154" spans="16:28" x14ac:dyDescent="0.2">
      <c r="P49154" s="12"/>
      <c r="AB49154"/>
    </row>
    <row r="49155" spans="16:28" x14ac:dyDescent="0.2">
      <c r="P49155" s="12"/>
      <c r="AB49155"/>
    </row>
    <row r="49156" spans="16:28" x14ac:dyDescent="0.2">
      <c r="P49156" s="12"/>
      <c r="AB49156"/>
    </row>
    <row r="49157" spans="16:28" x14ac:dyDescent="0.2">
      <c r="P49157" s="12"/>
      <c r="AB49157"/>
    </row>
    <row r="49158" spans="16:28" x14ac:dyDescent="0.2">
      <c r="P49158" s="12"/>
      <c r="AB49158"/>
    </row>
    <row r="49159" spans="16:28" x14ac:dyDescent="0.2">
      <c r="P49159" s="12"/>
      <c r="AB49159"/>
    </row>
    <row r="49160" spans="16:28" x14ac:dyDescent="0.2">
      <c r="P49160" s="12"/>
      <c r="AB49160"/>
    </row>
    <row r="49161" spans="16:28" x14ac:dyDescent="0.2">
      <c r="P49161" s="12"/>
      <c r="AB49161"/>
    </row>
    <row r="49162" spans="16:28" x14ac:dyDescent="0.2">
      <c r="P49162" s="12"/>
      <c r="AB49162"/>
    </row>
    <row r="49163" spans="16:28" x14ac:dyDescent="0.2">
      <c r="P49163" s="12"/>
      <c r="AB49163"/>
    </row>
    <row r="49164" spans="16:28" x14ac:dyDescent="0.2">
      <c r="P49164" s="12"/>
      <c r="AB49164"/>
    </row>
    <row r="49165" spans="16:28" x14ac:dyDescent="0.2">
      <c r="P49165" s="12"/>
      <c r="AB49165"/>
    </row>
    <row r="49166" spans="16:28" x14ac:dyDescent="0.2">
      <c r="P49166" s="12"/>
      <c r="AB49166"/>
    </row>
    <row r="49167" spans="16:28" x14ac:dyDescent="0.2">
      <c r="P49167" s="12"/>
      <c r="AB49167"/>
    </row>
    <row r="49168" spans="16:28" x14ac:dyDescent="0.2">
      <c r="P49168" s="12"/>
      <c r="AB49168"/>
    </row>
    <row r="49169" spans="16:28" x14ac:dyDescent="0.2">
      <c r="P49169" s="12"/>
      <c r="AB49169"/>
    </row>
    <row r="49170" spans="16:28" x14ac:dyDescent="0.2">
      <c r="P49170" s="12"/>
      <c r="AB49170"/>
    </row>
    <row r="49171" spans="16:28" x14ac:dyDescent="0.2">
      <c r="P49171" s="12"/>
      <c r="AB49171"/>
    </row>
    <row r="49172" spans="16:28" x14ac:dyDescent="0.2">
      <c r="P49172" s="12"/>
      <c r="AB49172"/>
    </row>
    <row r="49173" spans="16:28" x14ac:dyDescent="0.2">
      <c r="P49173" s="12"/>
      <c r="AB49173"/>
    </row>
    <row r="49174" spans="16:28" x14ac:dyDescent="0.2">
      <c r="P49174" s="12"/>
      <c r="AB49174"/>
    </row>
    <row r="49175" spans="16:28" x14ac:dyDescent="0.2">
      <c r="P49175" s="12"/>
      <c r="AB49175"/>
    </row>
    <row r="49176" spans="16:28" x14ac:dyDescent="0.2">
      <c r="P49176" s="12"/>
      <c r="AB49176"/>
    </row>
    <row r="49177" spans="16:28" x14ac:dyDescent="0.2">
      <c r="P49177" s="12"/>
      <c r="AB49177"/>
    </row>
    <row r="49178" spans="16:28" x14ac:dyDescent="0.2">
      <c r="P49178" s="12"/>
      <c r="AB49178"/>
    </row>
    <row r="49179" spans="16:28" x14ac:dyDescent="0.2">
      <c r="P49179" s="12"/>
      <c r="AB49179"/>
    </row>
    <row r="49180" spans="16:28" x14ac:dyDescent="0.2">
      <c r="P49180" s="12"/>
      <c r="AB49180"/>
    </row>
    <row r="49181" spans="16:28" x14ac:dyDescent="0.2">
      <c r="P49181" s="12"/>
      <c r="AB49181"/>
    </row>
    <row r="49182" spans="16:28" x14ac:dyDescent="0.2">
      <c r="P49182" s="12"/>
      <c r="AB49182"/>
    </row>
    <row r="49183" spans="16:28" x14ac:dyDescent="0.2">
      <c r="P49183" s="12"/>
      <c r="AB49183"/>
    </row>
    <row r="49184" spans="16:28" x14ac:dyDescent="0.2">
      <c r="P49184" s="12"/>
      <c r="AB49184"/>
    </row>
    <row r="49185" spans="16:28" x14ac:dyDescent="0.2">
      <c r="P49185" s="12"/>
      <c r="AB49185"/>
    </row>
    <row r="49186" spans="16:28" x14ac:dyDescent="0.2">
      <c r="P49186" s="12"/>
      <c r="AB49186"/>
    </row>
    <row r="49187" spans="16:28" x14ac:dyDescent="0.2">
      <c r="P49187" s="12"/>
      <c r="AB49187"/>
    </row>
    <row r="49188" spans="16:28" x14ac:dyDescent="0.2">
      <c r="P49188" s="12"/>
      <c r="AB49188"/>
    </row>
    <row r="49189" spans="16:28" x14ac:dyDescent="0.2">
      <c r="P49189" s="12"/>
      <c r="AB49189"/>
    </row>
    <row r="49190" spans="16:28" x14ac:dyDescent="0.2">
      <c r="P49190" s="12"/>
      <c r="AB49190"/>
    </row>
    <row r="49191" spans="16:28" x14ac:dyDescent="0.2">
      <c r="P49191" s="12"/>
      <c r="AB49191"/>
    </row>
    <row r="49192" spans="16:28" x14ac:dyDescent="0.2">
      <c r="P49192" s="12"/>
      <c r="AB49192"/>
    </row>
    <row r="49193" spans="16:28" x14ac:dyDescent="0.2">
      <c r="P49193" s="12"/>
      <c r="AB49193"/>
    </row>
    <row r="49194" spans="16:28" x14ac:dyDescent="0.2">
      <c r="P49194" s="12"/>
      <c r="AB49194"/>
    </row>
    <row r="49195" spans="16:28" x14ac:dyDescent="0.2">
      <c r="P49195" s="12"/>
      <c r="AB49195"/>
    </row>
    <row r="49196" spans="16:28" x14ac:dyDescent="0.2">
      <c r="P49196" s="12"/>
      <c r="AB49196"/>
    </row>
    <row r="49197" spans="16:28" x14ac:dyDescent="0.2">
      <c r="P49197" s="12"/>
      <c r="AB49197"/>
    </row>
    <row r="49198" spans="16:28" x14ac:dyDescent="0.2">
      <c r="P49198" s="12"/>
      <c r="AB49198"/>
    </row>
    <row r="49199" spans="16:28" x14ac:dyDescent="0.2">
      <c r="P49199" s="12"/>
      <c r="AB49199"/>
    </row>
    <row r="49200" spans="16:28" x14ac:dyDescent="0.2">
      <c r="P49200" s="12"/>
      <c r="AB49200"/>
    </row>
    <row r="49201" spans="16:28" x14ac:dyDescent="0.2">
      <c r="P49201" s="12"/>
      <c r="AB49201"/>
    </row>
    <row r="49202" spans="16:28" x14ac:dyDescent="0.2">
      <c r="P49202" s="12"/>
      <c r="AB49202"/>
    </row>
    <row r="49203" spans="16:28" x14ac:dyDescent="0.2">
      <c r="P49203" s="12"/>
      <c r="AB49203"/>
    </row>
    <row r="49204" spans="16:28" x14ac:dyDescent="0.2">
      <c r="P49204" s="12"/>
      <c r="AB49204"/>
    </row>
    <row r="49205" spans="16:28" x14ac:dyDescent="0.2">
      <c r="P49205" s="12"/>
      <c r="AB49205"/>
    </row>
    <row r="49206" spans="16:28" x14ac:dyDescent="0.2">
      <c r="P49206" s="12"/>
      <c r="AB49206"/>
    </row>
    <row r="49207" spans="16:28" x14ac:dyDescent="0.2">
      <c r="P49207" s="12"/>
      <c r="AB49207"/>
    </row>
    <row r="49208" spans="16:28" x14ac:dyDescent="0.2">
      <c r="P49208" s="12"/>
      <c r="AB49208"/>
    </row>
    <row r="49209" spans="16:28" x14ac:dyDescent="0.2">
      <c r="P49209" s="12"/>
      <c r="AB49209"/>
    </row>
    <row r="49210" spans="16:28" x14ac:dyDescent="0.2">
      <c r="P49210" s="12"/>
      <c r="AB49210"/>
    </row>
    <row r="49211" spans="16:28" x14ac:dyDescent="0.2">
      <c r="P49211" s="12"/>
      <c r="AB49211"/>
    </row>
    <row r="49212" spans="16:28" x14ac:dyDescent="0.2">
      <c r="P49212" s="12"/>
      <c r="AB49212"/>
    </row>
    <row r="49213" spans="16:28" x14ac:dyDescent="0.2">
      <c r="P49213" s="12"/>
      <c r="AB49213"/>
    </row>
    <row r="49214" spans="16:28" x14ac:dyDescent="0.2">
      <c r="P49214" s="12"/>
      <c r="AB49214"/>
    </row>
    <row r="49215" spans="16:28" x14ac:dyDescent="0.2">
      <c r="P49215" s="12"/>
      <c r="AB49215"/>
    </row>
    <row r="49216" spans="16:28" x14ac:dyDescent="0.2">
      <c r="P49216" s="12"/>
      <c r="AB49216"/>
    </row>
    <row r="49217" spans="16:28" x14ac:dyDescent="0.2">
      <c r="P49217" s="12"/>
      <c r="AB49217"/>
    </row>
    <row r="49218" spans="16:28" x14ac:dyDescent="0.2">
      <c r="P49218" s="12"/>
      <c r="AB49218"/>
    </row>
    <row r="49219" spans="16:28" x14ac:dyDescent="0.2">
      <c r="P49219" s="12"/>
      <c r="AB49219"/>
    </row>
    <row r="49220" spans="16:28" x14ac:dyDescent="0.2">
      <c r="P49220" s="12"/>
      <c r="AB49220"/>
    </row>
    <row r="49221" spans="16:28" x14ac:dyDescent="0.2">
      <c r="P49221" s="12"/>
      <c r="AB49221"/>
    </row>
    <row r="49222" spans="16:28" x14ac:dyDescent="0.2">
      <c r="P49222" s="12"/>
      <c r="AB49222"/>
    </row>
    <row r="49223" spans="16:28" x14ac:dyDescent="0.2">
      <c r="P49223" s="12"/>
      <c r="AB49223"/>
    </row>
    <row r="49224" spans="16:28" x14ac:dyDescent="0.2">
      <c r="P49224" s="12"/>
      <c r="AB49224"/>
    </row>
    <row r="49225" spans="16:28" x14ac:dyDescent="0.2">
      <c r="P49225" s="12"/>
      <c r="AB49225"/>
    </row>
    <row r="49226" spans="16:28" x14ac:dyDescent="0.2">
      <c r="P49226" s="12"/>
      <c r="AB49226"/>
    </row>
    <row r="49227" spans="16:28" x14ac:dyDescent="0.2">
      <c r="P49227" s="12"/>
      <c r="AB49227"/>
    </row>
    <row r="49228" spans="16:28" x14ac:dyDescent="0.2">
      <c r="P49228" s="12"/>
      <c r="AB49228"/>
    </row>
    <row r="49229" spans="16:28" x14ac:dyDescent="0.2">
      <c r="P49229" s="12"/>
      <c r="AB49229"/>
    </row>
    <row r="49230" spans="16:28" x14ac:dyDescent="0.2">
      <c r="P49230" s="12"/>
      <c r="AB49230"/>
    </row>
    <row r="49231" spans="16:28" x14ac:dyDescent="0.2">
      <c r="P49231" s="12"/>
      <c r="AB49231"/>
    </row>
    <row r="49232" spans="16:28" x14ac:dyDescent="0.2">
      <c r="P49232" s="12"/>
      <c r="AB49232"/>
    </row>
    <row r="49233" spans="16:28" x14ac:dyDescent="0.2">
      <c r="P49233" s="12"/>
      <c r="AB49233"/>
    </row>
    <row r="49234" spans="16:28" x14ac:dyDescent="0.2">
      <c r="P49234" s="12"/>
      <c r="AB49234"/>
    </row>
    <row r="49235" spans="16:28" x14ac:dyDescent="0.2">
      <c r="P49235" s="12"/>
      <c r="AB49235"/>
    </row>
    <row r="49236" spans="16:28" x14ac:dyDescent="0.2">
      <c r="P49236" s="12"/>
      <c r="AB49236"/>
    </row>
    <row r="49237" spans="16:28" x14ac:dyDescent="0.2">
      <c r="P49237" s="12"/>
      <c r="AB49237"/>
    </row>
    <row r="49238" spans="16:28" x14ac:dyDescent="0.2">
      <c r="P49238" s="12"/>
      <c r="AB49238"/>
    </row>
    <row r="49239" spans="16:28" x14ac:dyDescent="0.2">
      <c r="P49239" s="12"/>
      <c r="AB49239"/>
    </row>
    <row r="49240" spans="16:28" x14ac:dyDescent="0.2">
      <c r="P49240" s="12"/>
      <c r="AB49240"/>
    </row>
    <row r="49241" spans="16:28" x14ac:dyDescent="0.2">
      <c r="P49241" s="12"/>
      <c r="AB49241"/>
    </row>
    <row r="49242" spans="16:28" x14ac:dyDescent="0.2">
      <c r="P49242" s="12"/>
      <c r="AB49242"/>
    </row>
    <row r="49243" spans="16:28" x14ac:dyDescent="0.2">
      <c r="P49243" s="12"/>
      <c r="AB49243"/>
    </row>
    <row r="49244" spans="16:28" x14ac:dyDescent="0.2">
      <c r="P49244" s="12"/>
      <c r="AB49244"/>
    </row>
    <row r="49245" spans="16:28" x14ac:dyDescent="0.2">
      <c r="P49245" s="12"/>
      <c r="AB49245"/>
    </row>
    <row r="49246" spans="16:28" x14ac:dyDescent="0.2">
      <c r="P49246" s="12"/>
      <c r="AB49246"/>
    </row>
    <row r="49247" spans="16:28" x14ac:dyDescent="0.2">
      <c r="P49247" s="12"/>
      <c r="AB49247"/>
    </row>
    <row r="49248" spans="16:28" x14ac:dyDescent="0.2">
      <c r="P49248" s="12"/>
      <c r="AB49248"/>
    </row>
    <row r="49249" spans="16:28" x14ac:dyDescent="0.2">
      <c r="P49249" s="12"/>
      <c r="AB49249"/>
    </row>
    <row r="49250" spans="16:28" x14ac:dyDescent="0.2">
      <c r="P49250" s="12"/>
      <c r="AB49250"/>
    </row>
    <row r="49251" spans="16:28" x14ac:dyDescent="0.2">
      <c r="P49251" s="12"/>
      <c r="AB49251"/>
    </row>
    <row r="49252" spans="16:28" x14ac:dyDescent="0.2">
      <c r="P49252" s="12"/>
      <c r="AB49252"/>
    </row>
    <row r="49253" spans="16:28" x14ac:dyDescent="0.2">
      <c r="P49253" s="12"/>
      <c r="AB49253"/>
    </row>
    <row r="49254" spans="16:28" x14ac:dyDescent="0.2">
      <c r="P49254" s="12"/>
      <c r="AB49254"/>
    </row>
    <row r="49255" spans="16:28" x14ac:dyDescent="0.2">
      <c r="P49255" s="12"/>
      <c r="AB49255"/>
    </row>
    <row r="49256" spans="16:28" x14ac:dyDescent="0.2">
      <c r="P49256" s="12"/>
      <c r="AB49256"/>
    </row>
    <row r="49257" spans="16:28" x14ac:dyDescent="0.2">
      <c r="P49257" s="12"/>
      <c r="AB49257"/>
    </row>
    <row r="49258" spans="16:28" x14ac:dyDescent="0.2">
      <c r="P49258" s="12"/>
      <c r="AB49258"/>
    </row>
    <row r="49259" spans="16:28" x14ac:dyDescent="0.2">
      <c r="P49259" s="12"/>
      <c r="AB49259"/>
    </row>
    <row r="49260" spans="16:28" x14ac:dyDescent="0.2">
      <c r="P49260" s="12"/>
      <c r="AB49260"/>
    </row>
    <row r="49261" spans="16:28" x14ac:dyDescent="0.2">
      <c r="P49261" s="12"/>
      <c r="AB49261"/>
    </row>
    <row r="49262" spans="16:28" x14ac:dyDescent="0.2">
      <c r="P49262" s="12"/>
      <c r="AB49262"/>
    </row>
    <row r="49263" spans="16:28" x14ac:dyDescent="0.2">
      <c r="P49263" s="12"/>
      <c r="AB49263"/>
    </row>
    <row r="49264" spans="16:28" x14ac:dyDescent="0.2">
      <c r="P49264" s="12"/>
      <c r="AB49264"/>
    </row>
    <row r="49265" spans="16:28" x14ac:dyDescent="0.2">
      <c r="P49265" s="12"/>
      <c r="AB49265"/>
    </row>
    <row r="49266" spans="16:28" x14ac:dyDescent="0.2">
      <c r="P49266" s="12"/>
      <c r="AB49266"/>
    </row>
    <row r="49267" spans="16:28" x14ac:dyDescent="0.2">
      <c r="P49267" s="12"/>
      <c r="AB49267"/>
    </row>
    <row r="49268" spans="16:28" x14ac:dyDescent="0.2">
      <c r="P49268" s="12"/>
      <c r="AB49268"/>
    </row>
    <row r="49269" spans="16:28" x14ac:dyDescent="0.2">
      <c r="P49269" s="12"/>
      <c r="AB49269"/>
    </row>
    <row r="49270" spans="16:28" x14ac:dyDescent="0.2">
      <c r="P49270" s="12"/>
      <c r="AB49270"/>
    </row>
    <row r="49271" spans="16:28" x14ac:dyDescent="0.2">
      <c r="P49271" s="12"/>
      <c r="AB49271"/>
    </row>
    <row r="49272" spans="16:28" x14ac:dyDescent="0.2">
      <c r="P49272" s="12"/>
      <c r="AB49272"/>
    </row>
    <row r="49273" spans="16:28" x14ac:dyDescent="0.2">
      <c r="P49273" s="12"/>
      <c r="AB49273"/>
    </row>
    <row r="49274" spans="16:28" x14ac:dyDescent="0.2">
      <c r="P49274" s="12"/>
      <c r="AB49274"/>
    </row>
    <row r="49275" spans="16:28" x14ac:dyDescent="0.2">
      <c r="P49275" s="12"/>
      <c r="AB49275"/>
    </row>
    <row r="49276" spans="16:28" x14ac:dyDescent="0.2">
      <c r="P49276" s="12"/>
      <c r="AB49276"/>
    </row>
    <row r="49277" spans="16:28" x14ac:dyDescent="0.2">
      <c r="P49277" s="12"/>
      <c r="AB49277"/>
    </row>
    <row r="49278" spans="16:28" x14ac:dyDescent="0.2">
      <c r="P49278" s="12"/>
      <c r="AB49278"/>
    </row>
    <row r="49279" spans="16:28" x14ac:dyDescent="0.2">
      <c r="P49279" s="12"/>
      <c r="AB49279"/>
    </row>
    <row r="49280" spans="16:28" x14ac:dyDescent="0.2">
      <c r="P49280" s="12"/>
      <c r="AB49280"/>
    </row>
    <row r="49281" spans="16:28" x14ac:dyDescent="0.2">
      <c r="P49281" s="12"/>
      <c r="AB49281"/>
    </row>
    <row r="49282" spans="16:28" x14ac:dyDescent="0.2">
      <c r="P49282" s="12"/>
      <c r="AB49282"/>
    </row>
    <row r="49283" spans="16:28" x14ac:dyDescent="0.2">
      <c r="P49283" s="12"/>
      <c r="AB49283"/>
    </row>
    <row r="49284" spans="16:28" x14ac:dyDescent="0.2">
      <c r="P49284" s="12"/>
      <c r="AB49284"/>
    </row>
    <row r="49285" spans="16:28" x14ac:dyDescent="0.2">
      <c r="P49285" s="12"/>
      <c r="AB49285"/>
    </row>
    <row r="49286" spans="16:28" x14ac:dyDescent="0.2">
      <c r="P49286" s="12"/>
      <c r="AB49286"/>
    </row>
    <row r="49287" spans="16:28" x14ac:dyDescent="0.2">
      <c r="P49287" s="12"/>
      <c r="AB49287"/>
    </row>
    <row r="49288" spans="16:28" x14ac:dyDescent="0.2">
      <c r="P49288" s="12"/>
      <c r="AB49288"/>
    </row>
    <row r="49289" spans="16:28" x14ac:dyDescent="0.2">
      <c r="P49289" s="12"/>
      <c r="AB49289"/>
    </row>
    <row r="49290" spans="16:28" x14ac:dyDescent="0.2">
      <c r="P49290" s="12"/>
      <c r="AB49290"/>
    </row>
    <row r="49291" spans="16:28" x14ac:dyDescent="0.2">
      <c r="P49291" s="12"/>
      <c r="AB49291"/>
    </row>
    <row r="49292" spans="16:28" x14ac:dyDescent="0.2">
      <c r="P49292" s="12"/>
      <c r="AB49292"/>
    </row>
    <row r="49293" spans="16:28" x14ac:dyDescent="0.2">
      <c r="P49293" s="12"/>
      <c r="AB49293"/>
    </row>
    <row r="49294" spans="16:28" x14ac:dyDescent="0.2">
      <c r="P49294" s="12"/>
      <c r="AB49294"/>
    </row>
    <row r="49295" spans="16:28" x14ac:dyDescent="0.2">
      <c r="P49295" s="12"/>
      <c r="AB49295"/>
    </row>
    <row r="49296" spans="16:28" x14ac:dyDescent="0.2">
      <c r="P49296" s="12"/>
      <c r="AB49296"/>
    </row>
    <row r="49297" spans="16:28" x14ac:dyDescent="0.2">
      <c r="P49297" s="12"/>
      <c r="AB49297"/>
    </row>
    <row r="49298" spans="16:28" x14ac:dyDescent="0.2">
      <c r="P49298" s="12"/>
      <c r="AB49298"/>
    </row>
    <row r="49299" spans="16:28" x14ac:dyDescent="0.2">
      <c r="P49299" s="12"/>
      <c r="AB49299"/>
    </row>
    <row r="49300" spans="16:28" x14ac:dyDescent="0.2">
      <c r="P49300" s="12"/>
      <c r="AB49300"/>
    </row>
    <row r="49301" spans="16:28" x14ac:dyDescent="0.2">
      <c r="P49301" s="12"/>
      <c r="AB49301"/>
    </row>
    <row r="49302" spans="16:28" x14ac:dyDescent="0.2">
      <c r="P49302" s="12"/>
      <c r="AB49302"/>
    </row>
    <row r="49303" spans="16:28" x14ac:dyDescent="0.2">
      <c r="P49303" s="12"/>
      <c r="AB49303"/>
    </row>
    <row r="49304" spans="16:28" x14ac:dyDescent="0.2">
      <c r="P49304" s="12"/>
      <c r="AB49304"/>
    </row>
    <row r="49305" spans="16:28" x14ac:dyDescent="0.2">
      <c r="P49305" s="12"/>
      <c r="AB49305"/>
    </row>
    <row r="49306" spans="16:28" x14ac:dyDescent="0.2">
      <c r="P49306" s="12"/>
      <c r="AB49306"/>
    </row>
    <row r="49307" spans="16:28" x14ac:dyDescent="0.2">
      <c r="P49307" s="12"/>
      <c r="AB49307"/>
    </row>
    <row r="49308" spans="16:28" x14ac:dyDescent="0.2">
      <c r="P49308" s="12"/>
      <c r="AB49308"/>
    </row>
    <row r="49309" spans="16:28" x14ac:dyDescent="0.2">
      <c r="P49309" s="12"/>
      <c r="AB49309"/>
    </row>
    <row r="49310" spans="16:28" x14ac:dyDescent="0.2">
      <c r="P49310" s="12"/>
      <c r="AB49310"/>
    </row>
    <row r="49311" spans="16:28" x14ac:dyDescent="0.2">
      <c r="P49311" s="12"/>
      <c r="AB49311"/>
    </row>
    <row r="49312" spans="16:28" x14ac:dyDescent="0.2">
      <c r="P49312" s="12"/>
      <c r="AB49312"/>
    </row>
    <row r="49313" spans="16:28" x14ac:dyDescent="0.2">
      <c r="P49313" s="12"/>
      <c r="AB49313"/>
    </row>
    <row r="49314" spans="16:28" x14ac:dyDescent="0.2">
      <c r="P49314" s="12"/>
      <c r="AB49314"/>
    </row>
    <row r="49315" spans="16:28" x14ac:dyDescent="0.2">
      <c r="P49315" s="12"/>
      <c r="AB49315"/>
    </row>
    <row r="49316" spans="16:28" x14ac:dyDescent="0.2">
      <c r="P49316" s="12"/>
      <c r="AB49316"/>
    </row>
    <row r="49317" spans="16:28" x14ac:dyDescent="0.2">
      <c r="P49317" s="12"/>
      <c r="AB49317"/>
    </row>
    <row r="49318" spans="16:28" x14ac:dyDescent="0.2">
      <c r="P49318" s="12"/>
      <c r="AB49318"/>
    </row>
    <row r="49319" spans="16:28" x14ac:dyDescent="0.2">
      <c r="P49319" s="12"/>
      <c r="AB49319"/>
    </row>
    <row r="49320" spans="16:28" x14ac:dyDescent="0.2">
      <c r="P49320" s="12"/>
      <c r="AB49320"/>
    </row>
    <row r="49321" spans="16:28" x14ac:dyDescent="0.2">
      <c r="P49321" s="12"/>
      <c r="AB49321"/>
    </row>
    <row r="49322" spans="16:28" x14ac:dyDescent="0.2">
      <c r="P49322" s="12"/>
      <c r="AB49322"/>
    </row>
    <row r="49323" spans="16:28" x14ac:dyDescent="0.2">
      <c r="P49323" s="12"/>
      <c r="AB49323"/>
    </row>
    <row r="49324" spans="16:28" x14ac:dyDescent="0.2">
      <c r="P49324" s="12"/>
      <c r="AB49324"/>
    </row>
    <row r="49325" spans="16:28" x14ac:dyDescent="0.2">
      <c r="P49325" s="12"/>
      <c r="AB49325"/>
    </row>
    <row r="49326" spans="16:28" x14ac:dyDescent="0.2">
      <c r="P49326" s="12"/>
      <c r="AB49326"/>
    </row>
    <row r="49327" spans="16:28" x14ac:dyDescent="0.2">
      <c r="P49327" s="12"/>
      <c r="AB49327"/>
    </row>
    <row r="49328" spans="16:28" x14ac:dyDescent="0.2">
      <c r="P49328" s="12"/>
      <c r="AB49328"/>
    </row>
    <row r="49329" spans="16:28" x14ac:dyDescent="0.2">
      <c r="P49329" s="12"/>
      <c r="AB49329"/>
    </row>
    <row r="49330" spans="16:28" x14ac:dyDescent="0.2">
      <c r="P49330" s="12"/>
      <c r="AB49330"/>
    </row>
    <row r="49331" spans="16:28" x14ac:dyDescent="0.2">
      <c r="P49331" s="12"/>
      <c r="AB49331"/>
    </row>
    <row r="49332" spans="16:28" x14ac:dyDescent="0.2">
      <c r="P49332" s="12"/>
      <c r="AB49332"/>
    </row>
    <row r="49333" spans="16:28" x14ac:dyDescent="0.2">
      <c r="P49333" s="12"/>
      <c r="AB49333"/>
    </row>
    <row r="49334" spans="16:28" x14ac:dyDescent="0.2">
      <c r="P49334" s="12"/>
      <c r="AB49334"/>
    </row>
    <row r="49335" spans="16:28" x14ac:dyDescent="0.2">
      <c r="P49335" s="12"/>
      <c r="AB49335"/>
    </row>
    <row r="49336" spans="16:28" x14ac:dyDescent="0.2">
      <c r="P49336" s="12"/>
      <c r="AB49336"/>
    </row>
    <row r="49337" spans="16:28" x14ac:dyDescent="0.2">
      <c r="P49337" s="12"/>
      <c r="AB49337"/>
    </row>
    <row r="49338" spans="16:28" x14ac:dyDescent="0.2">
      <c r="P49338" s="12"/>
      <c r="AB49338"/>
    </row>
    <row r="49339" spans="16:28" x14ac:dyDescent="0.2">
      <c r="P49339" s="12"/>
      <c r="AB49339"/>
    </row>
    <row r="49340" spans="16:28" x14ac:dyDescent="0.2">
      <c r="P49340" s="12"/>
      <c r="AB49340"/>
    </row>
    <row r="49341" spans="16:28" x14ac:dyDescent="0.2">
      <c r="P49341" s="12"/>
      <c r="AB49341"/>
    </row>
    <row r="49342" spans="16:28" x14ac:dyDescent="0.2">
      <c r="P49342" s="12"/>
      <c r="AB49342"/>
    </row>
    <row r="49343" spans="16:28" x14ac:dyDescent="0.2">
      <c r="P49343" s="12"/>
      <c r="AB49343"/>
    </row>
    <row r="49344" spans="16:28" x14ac:dyDescent="0.2">
      <c r="P49344" s="12"/>
      <c r="AB49344"/>
    </row>
    <row r="49345" spans="16:28" x14ac:dyDescent="0.2">
      <c r="P49345" s="12"/>
      <c r="AB49345"/>
    </row>
    <row r="49346" spans="16:28" x14ac:dyDescent="0.2">
      <c r="P49346" s="12"/>
      <c r="AB49346"/>
    </row>
    <row r="49347" spans="16:28" x14ac:dyDescent="0.2">
      <c r="P49347" s="12"/>
      <c r="AB49347"/>
    </row>
    <row r="49348" spans="16:28" x14ac:dyDescent="0.2">
      <c r="P49348" s="12"/>
      <c r="AB49348"/>
    </row>
    <row r="49349" spans="16:28" x14ac:dyDescent="0.2">
      <c r="P49349" s="12"/>
      <c r="AB49349"/>
    </row>
    <row r="49350" spans="16:28" x14ac:dyDescent="0.2">
      <c r="P49350" s="12"/>
      <c r="AB49350"/>
    </row>
    <row r="49351" spans="16:28" x14ac:dyDescent="0.2">
      <c r="P49351" s="12"/>
      <c r="AB49351"/>
    </row>
    <row r="49352" spans="16:28" x14ac:dyDescent="0.2">
      <c r="P49352" s="12"/>
      <c r="AB49352"/>
    </row>
    <row r="49353" spans="16:28" x14ac:dyDescent="0.2">
      <c r="P49353" s="12"/>
      <c r="AB49353"/>
    </row>
    <row r="49354" spans="16:28" x14ac:dyDescent="0.2">
      <c r="P49354" s="12"/>
      <c r="AB49354"/>
    </row>
    <row r="49355" spans="16:28" x14ac:dyDescent="0.2">
      <c r="P49355" s="12"/>
      <c r="AB49355"/>
    </row>
    <row r="49356" spans="16:28" x14ac:dyDescent="0.2">
      <c r="P49356" s="12"/>
      <c r="AB49356"/>
    </row>
    <row r="49357" spans="16:28" x14ac:dyDescent="0.2">
      <c r="P49357" s="12"/>
      <c r="AB49357"/>
    </row>
    <row r="49358" spans="16:28" x14ac:dyDescent="0.2">
      <c r="P49358" s="12"/>
      <c r="AB49358"/>
    </row>
    <row r="49359" spans="16:28" x14ac:dyDescent="0.2">
      <c r="P49359" s="12"/>
      <c r="AB49359"/>
    </row>
    <row r="49360" spans="16:28" x14ac:dyDescent="0.2">
      <c r="P49360" s="12"/>
      <c r="AB49360"/>
    </row>
    <row r="49361" spans="16:28" x14ac:dyDescent="0.2">
      <c r="P49361" s="12"/>
      <c r="AB49361"/>
    </row>
    <row r="49362" spans="16:28" x14ac:dyDescent="0.2">
      <c r="P49362" s="12"/>
      <c r="AB49362"/>
    </row>
    <row r="49363" spans="16:28" x14ac:dyDescent="0.2">
      <c r="P49363" s="12"/>
      <c r="AB49363"/>
    </row>
    <row r="49364" spans="16:28" x14ac:dyDescent="0.2">
      <c r="P49364" s="12"/>
      <c r="AB49364"/>
    </row>
    <row r="49365" spans="16:28" x14ac:dyDescent="0.2">
      <c r="P49365" s="12"/>
      <c r="AB49365"/>
    </row>
    <row r="49366" spans="16:28" x14ac:dyDescent="0.2">
      <c r="P49366" s="12"/>
      <c r="AB49366"/>
    </row>
    <row r="49367" spans="16:28" x14ac:dyDescent="0.2">
      <c r="P49367" s="12"/>
      <c r="AB49367"/>
    </row>
    <row r="49368" spans="16:28" x14ac:dyDescent="0.2">
      <c r="P49368" s="12"/>
      <c r="AB49368"/>
    </row>
    <row r="49369" spans="16:28" x14ac:dyDescent="0.2">
      <c r="P49369" s="12"/>
      <c r="AB49369"/>
    </row>
    <row r="49370" spans="16:28" x14ac:dyDescent="0.2">
      <c r="P49370" s="12"/>
      <c r="AB49370"/>
    </row>
    <row r="49371" spans="16:28" x14ac:dyDescent="0.2">
      <c r="P49371" s="12"/>
      <c r="AB49371"/>
    </row>
    <row r="49372" spans="16:28" x14ac:dyDescent="0.2">
      <c r="P49372" s="12"/>
      <c r="AB49372"/>
    </row>
    <row r="49373" spans="16:28" x14ac:dyDescent="0.2">
      <c r="P49373" s="12"/>
      <c r="AB49373"/>
    </row>
    <row r="49374" spans="16:28" x14ac:dyDescent="0.2">
      <c r="P49374" s="12"/>
      <c r="AB49374"/>
    </row>
    <row r="49375" spans="16:28" x14ac:dyDescent="0.2">
      <c r="P49375" s="12"/>
      <c r="AB49375"/>
    </row>
    <row r="49376" spans="16:28" x14ac:dyDescent="0.2">
      <c r="P49376" s="12"/>
      <c r="AB49376"/>
    </row>
    <row r="49377" spans="16:28" x14ac:dyDescent="0.2">
      <c r="P49377" s="12"/>
      <c r="AB49377"/>
    </row>
    <row r="49378" spans="16:28" x14ac:dyDescent="0.2">
      <c r="P49378" s="12"/>
      <c r="AB49378"/>
    </row>
    <row r="49379" spans="16:28" x14ac:dyDescent="0.2">
      <c r="P49379" s="12"/>
      <c r="AB49379"/>
    </row>
    <row r="49380" spans="16:28" x14ac:dyDescent="0.2">
      <c r="P49380" s="12"/>
      <c r="AB49380"/>
    </row>
    <row r="49381" spans="16:28" x14ac:dyDescent="0.2">
      <c r="P49381" s="12"/>
      <c r="AB49381"/>
    </row>
    <row r="49382" spans="16:28" x14ac:dyDescent="0.2">
      <c r="P49382" s="12"/>
      <c r="AB49382"/>
    </row>
    <row r="49383" spans="16:28" x14ac:dyDescent="0.2">
      <c r="P49383" s="12"/>
      <c r="AB49383"/>
    </row>
    <row r="49384" spans="16:28" x14ac:dyDescent="0.2">
      <c r="P49384" s="12"/>
      <c r="AB49384"/>
    </row>
    <row r="49385" spans="16:28" x14ac:dyDescent="0.2">
      <c r="P49385" s="12"/>
      <c r="AB49385"/>
    </row>
    <row r="49386" spans="16:28" x14ac:dyDescent="0.2">
      <c r="P49386" s="12"/>
      <c r="AB49386"/>
    </row>
    <row r="49387" spans="16:28" x14ac:dyDescent="0.2">
      <c r="P49387" s="12"/>
      <c r="AB49387"/>
    </row>
    <row r="49388" spans="16:28" x14ac:dyDescent="0.2">
      <c r="P49388" s="12"/>
      <c r="AB49388"/>
    </row>
    <row r="49389" spans="16:28" x14ac:dyDescent="0.2">
      <c r="P49389" s="12"/>
      <c r="AB49389"/>
    </row>
    <row r="49390" spans="16:28" x14ac:dyDescent="0.2">
      <c r="P49390" s="12"/>
      <c r="AB49390"/>
    </row>
    <row r="49391" spans="16:28" x14ac:dyDescent="0.2">
      <c r="P49391" s="12"/>
      <c r="AB49391"/>
    </row>
    <row r="49392" spans="16:28" x14ac:dyDescent="0.2">
      <c r="P49392" s="12"/>
      <c r="AB49392"/>
    </row>
    <row r="49393" spans="16:28" x14ac:dyDescent="0.2">
      <c r="P49393" s="12"/>
      <c r="AB49393"/>
    </row>
    <row r="49394" spans="16:28" x14ac:dyDescent="0.2">
      <c r="P49394" s="12"/>
      <c r="AB49394"/>
    </row>
    <row r="49395" spans="16:28" x14ac:dyDescent="0.2">
      <c r="P49395" s="12"/>
      <c r="AB49395"/>
    </row>
    <row r="49396" spans="16:28" x14ac:dyDescent="0.2">
      <c r="P49396" s="12"/>
      <c r="AB49396"/>
    </row>
    <row r="49397" spans="16:28" x14ac:dyDescent="0.2">
      <c r="P49397" s="12"/>
      <c r="AB49397"/>
    </row>
    <row r="49398" spans="16:28" x14ac:dyDescent="0.2">
      <c r="P49398" s="12"/>
      <c r="AB49398"/>
    </row>
    <row r="49399" spans="16:28" x14ac:dyDescent="0.2">
      <c r="P49399" s="12"/>
      <c r="AB49399"/>
    </row>
    <row r="49400" spans="16:28" x14ac:dyDescent="0.2">
      <c r="P49400" s="12"/>
      <c r="AB49400"/>
    </row>
    <row r="49401" spans="16:28" x14ac:dyDescent="0.2">
      <c r="P49401" s="12"/>
      <c r="AB49401"/>
    </row>
    <row r="49402" spans="16:28" x14ac:dyDescent="0.2">
      <c r="P49402" s="12"/>
      <c r="AB49402"/>
    </row>
    <row r="49403" spans="16:28" x14ac:dyDescent="0.2">
      <c r="P49403" s="12"/>
      <c r="AB49403"/>
    </row>
    <row r="49404" spans="16:28" x14ac:dyDescent="0.2">
      <c r="P49404" s="12"/>
      <c r="AB49404"/>
    </row>
    <row r="49405" spans="16:28" x14ac:dyDescent="0.2">
      <c r="P49405" s="12"/>
      <c r="AB49405"/>
    </row>
    <row r="49406" spans="16:28" x14ac:dyDescent="0.2">
      <c r="P49406" s="12"/>
      <c r="AB49406"/>
    </row>
    <row r="49407" spans="16:28" x14ac:dyDescent="0.2">
      <c r="P49407" s="12"/>
      <c r="AB49407"/>
    </row>
    <row r="49408" spans="16:28" x14ac:dyDescent="0.2">
      <c r="P49408" s="12"/>
      <c r="AB49408"/>
    </row>
    <row r="49409" spans="16:28" x14ac:dyDescent="0.2">
      <c r="P49409" s="12"/>
      <c r="AB49409"/>
    </row>
    <row r="49410" spans="16:28" x14ac:dyDescent="0.2">
      <c r="P49410" s="12"/>
      <c r="AB49410"/>
    </row>
    <row r="49411" spans="16:28" x14ac:dyDescent="0.2">
      <c r="P49411" s="12"/>
      <c r="AB49411"/>
    </row>
    <row r="49412" spans="16:28" x14ac:dyDescent="0.2">
      <c r="P49412" s="12"/>
      <c r="AB49412"/>
    </row>
    <row r="49413" spans="16:28" x14ac:dyDescent="0.2">
      <c r="P49413" s="12"/>
      <c r="AB49413"/>
    </row>
    <row r="49414" spans="16:28" x14ac:dyDescent="0.2">
      <c r="P49414" s="12"/>
      <c r="AB49414"/>
    </row>
    <row r="49415" spans="16:28" x14ac:dyDescent="0.2">
      <c r="P49415" s="12"/>
      <c r="AB49415"/>
    </row>
    <row r="49416" spans="16:28" x14ac:dyDescent="0.2">
      <c r="P49416" s="12"/>
      <c r="AB49416"/>
    </row>
    <row r="49417" spans="16:28" x14ac:dyDescent="0.2">
      <c r="P49417" s="12"/>
      <c r="AB49417"/>
    </row>
    <row r="49418" spans="16:28" x14ac:dyDescent="0.2">
      <c r="P49418" s="12"/>
      <c r="AB49418"/>
    </row>
    <row r="49419" spans="16:28" x14ac:dyDescent="0.2">
      <c r="P49419" s="12"/>
      <c r="AB49419"/>
    </row>
    <row r="49420" spans="16:28" x14ac:dyDescent="0.2">
      <c r="P49420" s="12"/>
      <c r="AB49420"/>
    </row>
    <row r="49421" spans="16:28" x14ac:dyDescent="0.2">
      <c r="P49421" s="12"/>
      <c r="AB49421"/>
    </row>
    <row r="49422" spans="16:28" x14ac:dyDescent="0.2">
      <c r="P49422" s="12"/>
      <c r="AB49422"/>
    </row>
    <row r="49423" spans="16:28" x14ac:dyDescent="0.2">
      <c r="P49423" s="12"/>
      <c r="AB49423"/>
    </row>
    <row r="49424" spans="16:28" x14ac:dyDescent="0.2">
      <c r="P49424" s="12"/>
      <c r="AB49424"/>
    </row>
    <row r="49425" spans="16:28" x14ac:dyDescent="0.2">
      <c r="P49425" s="12"/>
      <c r="AB49425"/>
    </row>
    <row r="49426" spans="16:28" x14ac:dyDescent="0.2">
      <c r="P49426" s="12"/>
      <c r="AB49426"/>
    </row>
    <row r="49427" spans="16:28" x14ac:dyDescent="0.2">
      <c r="P49427" s="12"/>
      <c r="AB49427"/>
    </row>
    <row r="49428" spans="16:28" x14ac:dyDescent="0.2">
      <c r="P49428" s="12"/>
      <c r="AB49428"/>
    </row>
    <row r="49429" spans="16:28" x14ac:dyDescent="0.2">
      <c r="P49429" s="12"/>
      <c r="AB49429"/>
    </row>
    <row r="49430" spans="16:28" x14ac:dyDescent="0.2">
      <c r="P49430" s="12"/>
      <c r="AB49430"/>
    </row>
    <row r="49431" spans="16:28" x14ac:dyDescent="0.2">
      <c r="P49431" s="12"/>
      <c r="AB49431"/>
    </row>
    <row r="49432" spans="16:28" x14ac:dyDescent="0.2">
      <c r="P49432" s="12"/>
      <c r="AB49432"/>
    </row>
    <row r="49433" spans="16:28" x14ac:dyDescent="0.2">
      <c r="P49433" s="12"/>
      <c r="AB49433"/>
    </row>
    <row r="49434" spans="16:28" x14ac:dyDescent="0.2">
      <c r="P49434" s="12"/>
      <c r="AB49434"/>
    </row>
    <row r="49435" spans="16:28" x14ac:dyDescent="0.2">
      <c r="P49435" s="12"/>
      <c r="AB49435"/>
    </row>
    <row r="49436" spans="16:28" x14ac:dyDescent="0.2">
      <c r="P49436" s="12"/>
      <c r="AB49436"/>
    </row>
    <row r="49437" spans="16:28" x14ac:dyDescent="0.2">
      <c r="P49437" s="12"/>
      <c r="AB49437"/>
    </row>
    <row r="49438" spans="16:28" x14ac:dyDescent="0.2">
      <c r="P49438" s="12"/>
      <c r="AB49438"/>
    </row>
    <row r="49439" spans="16:28" x14ac:dyDescent="0.2">
      <c r="P49439" s="12"/>
      <c r="AB49439"/>
    </row>
    <row r="49440" spans="16:28" x14ac:dyDescent="0.2">
      <c r="P49440" s="12"/>
      <c r="AB49440"/>
    </row>
    <row r="49441" spans="16:28" x14ac:dyDescent="0.2">
      <c r="P49441" s="12"/>
      <c r="AB49441"/>
    </row>
    <row r="49442" spans="16:28" x14ac:dyDescent="0.2">
      <c r="P49442" s="12"/>
      <c r="AB49442"/>
    </row>
    <row r="49443" spans="16:28" x14ac:dyDescent="0.2">
      <c r="P49443" s="12"/>
      <c r="AB49443"/>
    </row>
    <row r="49444" spans="16:28" x14ac:dyDescent="0.2">
      <c r="P49444" s="12"/>
      <c r="AB49444"/>
    </row>
    <row r="49445" spans="16:28" x14ac:dyDescent="0.2">
      <c r="P49445" s="12"/>
      <c r="AB49445"/>
    </row>
    <row r="49446" spans="16:28" x14ac:dyDescent="0.2">
      <c r="P49446" s="12"/>
      <c r="AB49446"/>
    </row>
    <row r="49447" spans="16:28" x14ac:dyDescent="0.2">
      <c r="P49447" s="12"/>
      <c r="AB49447"/>
    </row>
    <row r="49448" spans="16:28" x14ac:dyDescent="0.2">
      <c r="P49448" s="12"/>
      <c r="AB49448"/>
    </row>
    <row r="49449" spans="16:28" x14ac:dyDescent="0.2">
      <c r="P49449" s="12"/>
      <c r="AB49449"/>
    </row>
    <row r="49450" spans="16:28" x14ac:dyDescent="0.2">
      <c r="P49450" s="12"/>
      <c r="AB49450"/>
    </row>
    <row r="49451" spans="16:28" x14ac:dyDescent="0.2">
      <c r="P49451" s="12"/>
      <c r="AB49451"/>
    </row>
    <row r="49452" spans="16:28" x14ac:dyDescent="0.2">
      <c r="P49452" s="12"/>
      <c r="AB49452"/>
    </row>
    <row r="49453" spans="16:28" x14ac:dyDescent="0.2">
      <c r="P49453" s="12"/>
      <c r="AB49453"/>
    </row>
    <row r="49454" spans="16:28" x14ac:dyDescent="0.2">
      <c r="P49454" s="12"/>
      <c r="AB49454"/>
    </row>
    <row r="49455" spans="16:28" x14ac:dyDescent="0.2">
      <c r="P49455" s="12"/>
      <c r="AB49455"/>
    </row>
    <row r="49456" spans="16:28" x14ac:dyDescent="0.2">
      <c r="P49456" s="12"/>
      <c r="AB49456"/>
    </row>
    <row r="49457" spans="16:28" x14ac:dyDescent="0.2">
      <c r="P49457" s="12"/>
      <c r="AB49457"/>
    </row>
    <row r="49458" spans="16:28" x14ac:dyDescent="0.2">
      <c r="P49458" s="12"/>
      <c r="AB49458"/>
    </row>
    <row r="49459" spans="16:28" x14ac:dyDescent="0.2">
      <c r="P49459" s="12"/>
      <c r="AB49459"/>
    </row>
    <row r="49460" spans="16:28" x14ac:dyDescent="0.2">
      <c r="P49460" s="12"/>
      <c r="AB49460"/>
    </row>
    <row r="49461" spans="16:28" x14ac:dyDescent="0.2">
      <c r="P49461" s="12"/>
      <c r="AB49461"/>
    </row>
    <row r="49462" spans="16:28" x14ac:dyDescent="0.2">
      <c r="P49462" s="12"/>
      <c r="AB49462"/>
    </row>
    <row r="49463" spans="16:28" x14ac:dyDescent="0.2">
      <c r="P49463" s="12"/>
      <c r="AB49463"/>
    </row>
    <row r="49464" spans="16:28" x14ac:dyDescent="0.2">
      <c r="P49464" s="12"/>
      <c r="AB49464"/>
    </row>
    <row r="49465" spans="16:28" x14ac:dyDescent="0.2">
      <c r="P49465" s="12"/>
      <c r="AB49465"/>
    </row>
    <row r="49466" spans="16:28" x14ac:dyDescent="0.2">
      <c r="P49466" s="12"/>
      <c r="AB49466"/>
    </row>
    <row r="49467" spans="16:28" x14ac:dyDescent="0.2">
      <c r="P49467" s="12"/>
      <c r="AB49467"/>
    </row>
    <row r="49468" spans="16:28" x14ac:dyDescent="0.2">
      <c r="P49468" s="12"/>
      <c r="AB49468"/>
    </row>
    <row r="49469" spans="16:28" x14ac:dyDescent="0.2">
      <c r="P49469" s="12"/>
      <c r="AB49469"/>
    </row>
    <row r="49470" spans="16:28" x14ac:dyDescent="0.2">
      <c r="P49470" s="12"/>
      <c r="AB49470"/>
    </row>
    <row r="49471" spans="16:28" x14ac:dyDescent="0.2">
      <c r="P49471" s="12"/>
      <c r="AB49471"/>
    </row>
    <row r="49472" spans="16:28" x14ac:dyDescent="0.2">
      <c r="P49472" s="12"/>
      <c r="AB49472"/>
    </row>
    <row r="49473" spans="16:28" x14ac:dyDescent="0.2">
      <c r="P49473" s="12"/>
      <c r="AB49473"/>
    </row>
    <row r="49474" spans="16:28" x14ac:dyDescent="0.2">
      <c r="P49474" s="12"/>
      <c r="AB49474"/>
    </row>
    <row r="49475" spans="16:28" x14ac:dyDescent="0.2">
      <c r="P49475" s="12"/>
      <c r="AB49475"/>
    </row>
    <row r="49476" spans="16:28" x14ac:dyDescent="0.2">
      <c r="P49476" s="12"/>
      <c r="AB49476"/>
    </row>
    <row r="49477" spans="16:28" x14ac:dyDescent="0.2">
      <c r="P49477" s="12"/>
      <c r="AB49477"/>
    </row>
    <row r="49478" spans="16:28" x14ac:dyDescent="0.2">
      <c r="P49478" s="12"/>
      <c r="AB49478"/>
    </row>
    <row r="49479" spans="16:28" x14ac:dyDescent="0.2">
      <c r="P49479" s="12"/>
      <c r="AB49479"/>
    </row>
    <row r="49480" spans="16:28" x14ac:dyDescent="0.2">
      <c r="P49480" s="12"/>
      <c r="AB49480"/>
    </row>
    <row r="49481" spans="16:28" x14ac:dyDescent="0.2">
      <c r="P49481" s="12"/>
      <c r="AB49481"/>
    </row>
    <row r="49482" spans="16:28" x14ac:dyDescent="0.2">
      <c r="P49482" s="12"/>
      <c r="AB49482"/>
    </row>
    <row r="49483" spans="16:28" x14ac:dyDescent="0.2">
      <c r="P49483" s="12"/>
      <c r="AB49483"/>
    </row>
    <row r="49484" spans="16:28" x14ac:dyDescent="0.2">
      <c r="P49484" s="12"/>
      <c r="AB49484"/>
    </row>
    <row r="49485" spans="16:28" x14ac:dyDescent="0.2">
      <c r="P49485" s="12"/>
      <c r="AB49485"/>
    </row>
    <row r="49486" spans="16:28" x14ac:dyDescent="0.2">
      <c r="P49486" s="12"/>
      <c r="AB49486"/>
    </row>
    <row r="49487" spans="16:28" x14ac:dyDescent="0.2">
      <c r="P49487" s="12"/>
      <c r="AB49487"/>
    </row>
    <row r="49488" spans="16:28" x14ac:dyDescent="0.2">
      <c r="P49488" s="12"/>
      <c r="AB49488"/>
    </row>
    <row r="49489" spans="16:28" x14ac:dyDescent="0.2">
      <c r="P49489" s="12"/>
      <c r="AB49489"/>
    </row>
    <row r="49490" spans="16:28" x14ac:dyDescent="0.2">
      <c r="P49490" s="12"/>
      <c r="AB49490"/>
    </row>
    <row r="49491" spans="16:28" x14ac:dyDescent="0.2">
      <c r="P49491" s="12"/>
      <c r="AB49491"/>
    </row>
    <row r="49492" spans="16:28" x14ac:dyDescent="0.2">
      <c r="P49492" s="12"/>
      <c r="AB49492"/>
    </row>
    <row r="49493" spans="16:28" x14ac:dyDescent="0.2">
      <c r="P49493" s="12"/>
      <c r="AB49493"/>
    </row>
    <row r="49494" spans="16:28" x14ac:dyDescent="0.2">
      <c r="P49494" s="12"/>
      <c r="AB49494"/>
    </row>
    <row r="49495" spans="16:28" x14ac:dyDescent="0.2">
      <c r="P49495" s="12"/>
      <c r="AB49495"/>
    </row>
    <row r="49496" spans="16:28" x14ac:dyDescent="0.2">
      <c r="P49496" s="12"/>
      <c r="AB49496"/>
    </row>
    <row r="49497" spans="16:28" x14ac:dyDescent="0.2">
      <c r="P49497" s="12"/>
      <c r="AB49497"/>
    </row>
    <row r="49498" spans="16:28" x14ac:dyDescent="0.2">
      <c r="P49498" s="12"/>
      <c r="AB49498"/>
    </row>
    <row r="49499" spans="16:28" x14ac:dyDescent="0.2">
      <c r="P49499" s="12"/>
      <c r="AB49499"/>
    </row>
    <row r="49500" spans="16:28" x14ac:dyDescent="0.2">
      <c r="P49500" s="12"/>
      <c r="AB49500"/>
    </row>
    <row r="49501" spans="16:28" x14ac:dyDescent="0.2">
      <c r="P49501" s="12"/>
      <c r="AB49501"/>
    </row>
    <row r="49502" spans="16:28" x14ac:dyDescent="0.2">
      <c r="P49502" s="12"/>
      <c r="AB49502"/>
    </row>
    <row r="49503" spans="16:28" x14ac:dyDescent="0.2">
      <c r="P49503" s="12"/>
      <c r="AB49503"/>
    </row>
    <row r="49504" spans="16:28" x14ac:dyDescent="0.2">
      <c r="P49504" s="12"/>
      <c r="AB49504"/>
    </row>
    <row r="49505" spans="16:28" x14ac:dyDescent="0.2">
      <c r="P49505" s="12"/>
      <c r="AB49505"/>
    </row>
    <row r="49506" spans="16:28" x14ac:dyDescent="0.2">
      <c r="P49506" s="12"/>
      <c r="AB49506"/>
    </row>
    <row r="49507" spans="16:28" x14ac:dyDescent="0.2">
      <c r="P49507" s="12"/>
      <c r="AB49507"/>
    </row>
    <row r="49508" spans="16:28" x14ac:dyDescent="0.2">
      <c r="P49508" s="12"/>
      <c r="AB49508"/>
    </row>
    <row r="49509" spans="16:28" x14ac:dyDescent="0.2">
      <c r="P49509" s="12"/>
      <c r="AB49509"/>
    </row>
    <row r="49510" spans="16:28" x14ac:dyDescent="0.2">
      <c r="P49510" s="12"/>
      <c r="AB49510"/>
    </row>
    <row r="49511" spans="16:28" x14ac:dyDescent="0.2">
      <c r="P49511" s="12"/>
      <c r="AB49511"/>
    </row>
    <row r="49512" spans="16:28" x14ac:dyDescent="0.2">
      <c r="P49512" s="12"/>
      <c r="AB49512"/>
    </row>
    <row r="49513" spans="16:28" x14ac:dyDescent="0.2">
      <c r="P49513" s="12"/>
      <c r="AB49513"/>
    </row>
    <row r="49514" spans="16:28" x14ac:dyDescent="0.2">
      <c r="P49514" s="12"/>
      <c r="AB49514"/>
    </row>
    <row r="49515" spans="16:28" x14ac:dyDescent="0.2">
      <c r="P49515" s="12"/>
      <c r="AB49515"/>
    </row>
    <row r="49516" spans="16:28" x14ac:dyDescent="0.2">
      <c r="P49516" s="12"/>
      <c r="AB49516"/>
    </row>
    <row r="49517" spans="16:28" x14ac:dyDescent="0.2">
      <c r="P49517" s="12"/>
      <c r="AB49517"/>
    </row>
    <row r="49518" spans="16:28" x14ac:dyDescent="0.2">
      <c r="P49518" s="12"/>
      <c r="AB49518"/>
    </row>
    <row r="49519" spans="16:28" x14ac:dyDescent="0.2">
      <c r="P49519" s="12"/>
      <c r="AB49519"/>
    </row>
    <row r="49520" spans="16:28" x14ac:dyDescent="0.2">
      <c r="P49520" s="12"/>
      <c r="AB49520"/>
    </row>
    <row r="49521" spans="16:28" x14ac:dyDescent="0.2">
      <c r="P49521" s="12"/>
      <c r="AB49521"/>
    </row>
    <row r="49522" spans="16:28" x14ac:dyDescent="0.2">
      <c r="P49522" s="12"/>
      <c r="AB49522"/>
    </row>
    <row r="49523" spans="16:28" x14ac:dyDescent="0.2">
      <c r="P49523" s="12"/>
      <c r="AB49523"/>
    </row>
    <row r="49524" spans="16:28" x14ac:dyDescent="0.2">
      <c r="P49524" s="12"/>
      <c r="AB49524"/>
    </row>
    <row r="49525" spans="16:28" x14ac:dyDescent="0.2">
      <c r="P49525" s="12"/>
      <c r="AB49525"/>
    </row>
    <row r="49526" spans="16:28" x14ac:dyDescent="0.2">
      <c r="P49526" s="12"/>
      <c r="AB49526"/>
    </row>
    <row r="49527" spans="16:28" x14ac:dyDescent="0.2">
      <c r="P49527" s="12"/>
      <c r="AB49527"/>
    </row>
    <row r="49528" spans="16:28" x14ac:dyDescent="0.2">
      <c r="P49528" s="12"/>
      <c r="AB49528"/>
    </row>
    <row r="49529" spans="16:28" x14ac:dyDescent="0.2">
      <c r="P49529" s="12"/>
      <c r="AB49529"/>
    </row>
    <row r="49530" spans="16:28" x14ac:dyDescent="0.2">
      <c r="P49530" s="12"/>
      <c r="AB49530"/>
    </row>
    <row r="49531" spans="16:28" x14ac:dyDescent="0.2">
      <c r="P49531" s="12"/>
      <c r="AB49531"/>
    </row>
    <row r="49532" spans="16:28" x14ac:dyDescent="0.2">
      <c r="P49532" s="12"/>
      <c r="AB49532"/>
    </row>
    <row r="49533" spans="16:28" x14ac:dyDescent="0.2">
      <c r="P49533" s="12"/>
      <c r="AB49533"/>
    </row>
    <row r="49534" spans="16:28" x14ac:dyDescent="0.2">
      <c r="P49534" s="12"/>
      <c r="AB49534"/>
    </row>
    <row r="49535" spans="16:28" x14ac:dyDescent="0.2">
      <c r="P49535" s="12"/>
      <c r="AB49535"/>
    </row>
    <row r="49536" spans="16:28" x14ac:dyDescent="0.2">
      <c r="P49536" s="12"/>
      <c r="AB49536"/>
    </row>
    <row r="49537" spans="16:28" x14ac:dyDescent="0.2">
      <c r="P49537" s="12"/>
      <c r="AB49537"/>
    </row>
    <row r="49538" spans="16:28" x14ac:dyDescent="0.2">
      <c r="P49538" s="12"/>
      <c r="AB49538"/>
    </row>
    <row r="49539" spans="16:28" x14ac:dyDescent="0.2">
      <c r="P49539" s="12"/>
      <c r="AB49539"/>
    </row>
    <row r="49540" spans="16:28" x14ac:dyDescent="0.2">
      <c r="P49540" s="12"/>
      <c r="AB49540"/>
    </row>
    <row r="49541" spans="16:28" x14ac:dyDescent="0.2">
      <c r="P49541" s="12"/>
      <c r="AB49541"/>
    </row>
    <row r="49542" spans="16:28" x14ac:dyDescent="0.2">
      <c r="P49542" s="12"/>
      <c r="AB49542"/>
    </row>
    <row r="49543" spans="16:28" x14ac:dyDescent="0.2">
      <c r="P49543" s="12"/>
      <c r="AB49543"/>
    </row>
    <row r="49544" spans="16:28" x14ac:dyDescent="0.2">
      <c r="P49544" s="12"/>
      <c r="AB49544"/>
    </row>
    <row r="49545" spans="16:28" x14ac:dyDescent="0.2">
      <c r="P49545" s="12"/>
      <c r="AB49545"/>
    </row>
    <row r="49546" spans="16:28" x14ac:dyDescent="0.2">
      <c r="P49546" s="12"/>
      <c r="AB49546"/>
    </row>
    <row r="49547" spans="16:28" x14ac:dyDescent="0.2">
      <c r="P49547" s="12"/>
      <c r="AB49547"/>
    </row>
    <row r="49548" spans="16:28" x14ac:dyDescent="0.2">
      <c r="P49548" s="12"/>
      <c r="AB49548"/>
    </row>
    <row r="49549" spans="16:28" x14ac:dyDescent="0.2">
      <c r="P49549" s="12"/>
      <c r="AB49549"/>
    </row>
    <row r="49550" spans="16:28" x14ac:dyDescent="0.2">
      <c r="P49550" s="12"/>
      <c r="AB49550"/>
    </row>
    <row r="49551" spans="16:28" x14ac:dyDescent="0.2">
      <c r="P49551" s="12"/>
      <c r="AB49551"/>
    </row>
    <row r="49552" spans="16:28" x14ac:dyDescent="0.2">
      <c r="P49552" s="12"/>
      <c r="AB49552"/>
    </row>
    <row r="49553" spans="16:28" x14ac:dyDescent="0.2">
      <c r="P49553" s="12"/>
      <c r="AB49553"/>
    </row>
    <row r="49554" spans="16:28" x14ac:dyDescent="0.2">
      <c r="P49554" s="12"/>
      <c r="AB49554"/>
    </row>
    <row r="49555" spans="16:28" x14ac:dyDescent="0.2">
      <c r="P49555" s="12"/>
      <c r="AB49555"/>
    </row>
    <row r="49556" spans="16:28" x14ac:dyDescent="0.2">
      <c r="P49556" s="12"/>
      <c r="AB49556"/>
    </row>
    <row r="49557" spans="16:28" x14ac:dyDescent="0.2">
      <c r="P49557" s="12"/>
      <c r="AB49557"/>
    </row>
    <row r="49558" spans="16:28" x14ac:dyDescent="0.2">
      <c r="P49558" s="12"/>
      <c r="AB49558"/>
    </row>
    <row r="49559" spans="16:28" x14ac:dyDescent="0.2">
      <c r="P49559" s="12"/>
      <c r="AB49559"/>
    </row>
    <row r="49560" spans="16:28" x14ac:dyDescent="0.2">
      <c r="P49560" s="12"/>
      <c r="AB49560"/>
    </row>
    <row r="49561" spans="16:28" x14ac:dyDescent="0.2">
      <c r="P49561" s="12"/>
      <c r="AB49561"/>
    </row>
    <row r="49562" spans="16:28" x14ac:dyDescent="0.2">
      <c r="P49562" s="12"/>
      <c r="AB49562"/>
    </row>
    <row r="49563" spans="16:28" x14ac:dyDescent="0.2">
      <c r="P49563" s="12"/>
      <c r="AB49563"/>
    </row>
    <row r="49564" spans="16:28" x14ac:dyDescent="0.2">
      <c r="P49564" s="12"/>
      <c r="AB49564"/>
    </row>
    <row r="49565" spans="16:28" x14ac:dyDescent="0.2">
      <c r="P49565" s="12"/>
      <c r="AB49565"/>
    </row>
    <row r="49566" spans="16:28" x14ac:dyDescent="0.2">
      <c r="P49566" s="12"/>
      <c r="AB49566"/>
    </row>
    <row r="49567" spans="16:28" x14ac:dyDescent="0.2">
      <c r="P49567" s="12"/>
      <c r="AB49567"/>
    </row>
    <row r="49568" spans="16:28" x14ac:dyDescent="0.2">
      <c r="P49568" s="12"/>
      <c r="AB49568"/>
    </row>
    <row r="49569" spans="16:28" x14ac:dyDescent="0.2">
      <c r="P49569" s="12"/>
      <c r="AB49569"/>
    </row>
    <row r="49570" spans="16:28" x14ac:dyDescent="0.2">
      <c r="P49570" s="12"/>
      <c r="AB49570"/>
    </row>
    <row r="49571" spans="16:28" x14ac:dyDescent="0.2">
      <c r="P49571" s="12"/>
      <c r="AB49571"/>
    </row>
    <row r="49572" spans="16:28" x14ac:dyDescent="0.2">
      <c r="P49572" s="12"/>
      <c r="AB49572"/>
    </row>
    <row r="49573" spans="16:28" x14ac:dyDescent="0.2">
      <c r="P49573" s="12"/>
      <c r="AB49573"/>
    </row>
    <row r="49574" spans="16:28" x14ac:dyDescent="0.2">
      <c r="P49574" s="12"/>
      <c r="AB49574"/>
    </row>
    <row r="49575" spans="16:28" x14ac:dyDescent="0.2">
      <c r="P49575" s="12"/>
      <c r="AB49575"/>
    </row>
    <row r="49576" spans="16:28" x14ac:dyDescent="0.2">
      <c r="P49576" s="12"/>
      <c r="AB49576"/>
    </row>
    <row r="49577" spans="16:28" x14ac:dyDescent="0.2">
      <c r="P49577" s="12"/>
      <c r="AB49577"/>
    </row>
    <row r="49578" spans="16:28" x14ac:dyDescent="0.2">
      <c r="P49578" s="12"/>
      <c r="AB49578"/>
    </row>
    <row r="49579" spans="16:28" x14ac:dyDescent="0.2">
      <c r="P49579" s="12"/>
      <c r="AB49579"/>
    </row>
    <row r="49580" spans="16:28" x14ac:dyDescent="0.2">
      <c r="P49580" s="12"/>
      <c r="AB49580"/>
    </row>
    <row r="49581" spans="16:28" x14ac:dyDescent="0.2">
      <c r="P49581" s="12"/>
      <c r="AB49581"/>
    </row>
    <row r="49582" spans="16:28" x14ac:dyDescent="0.2">
      <c r="P49582" s="12"/>
      <c r="AB49582"/>
    </row>
    <row r="49583" spans="16:28" x14ac:dyDescent="0.2">
      <c r="P49583" s="12"/>
      <c r="AB49583"/>
    </row>
    <row r="49584" spans="16:28" x14ac:dyDescent="0.2">
      <c r="P49584" s="12"/>
      <c r="AB49584"/>
    </row>
    <row r="49585" spans="16:28" x14ac:dyDescent="0.2">
      <c r="P49585" s="12"/>
      <c r="AB49585"/>
    </row>
    <row r="49586" spans="16:28" x14ac:dyDescent="0.2">
      <c r="P49586" s="12"/>
      <c r="AB49586"/>
    </row>
    <row r="49587" spans="16:28" x14ac:dyDescent="0.2">
      <c r="P49587" s="12"/>
      <c r="AB49587"/>
    </row>
    <row r="49588" spans="16:28" x14ac:dyDescent="0.2">
      <c r="P49588" s="12"/>
      <c r="AB49588"/>
    </row>
    <row r="49589" spans="16:28" x14ac:dyDescent="0.2">
      <c r="P49589" s="12"/>
      <c r="AB49589"/>
    </row>
    <row r="49590" spans="16:28" x14ac:dyDescent="0.2">
      <c r="P49590" s="12"/>
      <c r="AB49590"/>
    </row>
    <row r="49591" spans="16:28" x14ac:dyDescent="0.2">
      <c r="P49591" s="12"/>
      <c r="AB49591"/>
    </row>
    <row r="49592" spans="16:28" x14ac:dyDescent="0.2">
      <c r="P49592" s="12"/>
      <c r="AB49592"/>
    </row>
    <row r="49593" spans="16:28" x14ac:dyDescent="0.2">
      <c r="P49593" s="12"/>
      <c r="AB49593"/>
    </row>
    <row r="49594" spans="16:28" x14ac:dyDescent="0.2">
      <c r="P49594" s="12"/>
      <c r="AB49594"/>
    </row>
    <row r="49595" spans="16:28" x14ac:dyDescent="0.2">
      <c r="P49595" s="12"/>
      <c r="AB49595"/>
    </row>
    <row r="49596" spans="16:28" x14ac:dyDescent="0.2">
      <c r="P49596" s="12"/>
      <c r="AB49596"/>
    </row>
    <row r="49597" spans="16:28" x14ac:dyDescent="0.2">
      <c r="P49597" s="12"/>
      <c r="AB49597"/>
    </row>
    <row r="49598" spans="16:28" x14ac:dyDescent="0.2">
      <c r="P49598" s="12"/>
      <c r="AB49598"/>
    </row>
    <row r="49599" spans="16:28" x14ac:dyDescent="0.2">
      <c r="P49599" s="12"/>
      <c r="AB49599"/>
    </row>
    <row r="49600" spans="16:28" x14ac:dyDescent="0.2">
      <c r="P49600" s="12"/>
      <c r="AB49600"/>
    </row>
    <row r="49601" spans="16:28" x14ac:dyDescent="0.2">
      <c r="P49601" s="12"/>
      <c r="AB49601"/>
    </row>
    <row r="49602" spans="16:28" x14ac:dyDescent="0.2">
      <c r="P49602" s="12"/>
      <c r="AB49602"/>
    </row>
    <row r="49603" spans="16:28" x14ac:dyDescent="0.2">
      <c r="P49603" s="12"/>
      <c r="AB49603"/>
    </row>
    <row r="49604" spans="16:28" x14ac:dyDescent="0.2">
      <c r="P49604" s="12"/>
      <c r="AB49604"/>
    </row>
    <row r="49605" spans="16:28" x14ac:dyDescent="0.2">
      <c r="P49605" s="12"/>
      <c r="AB49605"/>
    </row>
    <row r="49606" spans="16:28" x14ac:dyDescent="0.2">
      <c r="P49606" s="12"/>
      <c r="AB49606"/>
    </row>
    <row r="49607" spans="16:28" x14ac:dyDescent="0.2">
      <c r="P49607" s="12"/>
      <c r="AB49607"/>
    </row>
    <row r="49608" spans="16:28" x14ac:dyDescent="0.2">
      <c r="P49608" s="12"/>
      <c r="AB49608"/>
    </row>
    <row r="49609" spans="16:28" x14ac:dyDescent="0.2">
      <c r="P49609" s="12"/>
      <c r="AB49609"/>
    </row>
    <row r="49610" spans="16:28" x14ac:dyDescent="0.2">
      <c r="P49610" s="12"/>
      <c r="AB49610"/>
    </row>
    <row r="49611" spans="16:28" x14ac:dyDescent="0.2">
      <c r="P49611" s="12"/>
      <c r="AB49611"/>
    </row>
    <row r="49612" spans="16:28" x14ac:dyDescent="0.2">
      <c r="P49612" s="12"/>
      <c r="AB49612"/>
    </row>
    <row r="49613" spans="16:28" x14ac:dyDescent="0.2">
      <c r="P49613" s="12"/>
      <c r="AB49613"/>
    </row>
    <row r="49614" spans="16:28" x14ac:dyDescent="0.2">
      <c r="P49614" s="12"/>
      <c r="AB49614"/>
    </row>
    <row r="49615" spans="16:28" x14ac:dyDescent="0.2">
      <c r="P49615" s="12"/>
      <c r="AB49615"/>
    </row>
    <row r="49616" spans="16:28" x14ac:dyDescent="0.2">
      <c r="P49616" s="12"/>
      <c r="AB49616"/>
    </row>
    <row r="49617" spans="16:28" x14ac:dyDescent="0.2">
      <c r="P49617" s="12"/>
      <c r="AB49617"/>
    </row>
    <row r="49618" spans="16:28" x14ac:dyDescent="0.2">
      <c r="P49618" s="12"/>
      <c r="AB49618"/>
    </row>
    <row r="49619" spans="16:28" x14ac:dyDescent="0.2">
      <c r="P49619" s="12"/>
      <c r="AB49619"/>
    </row>
    <row r="49620" spans="16:28" x14ac:dyDescent="0.2">
      <c r="P49620" s="12"/>
      <c r="AB49620"/>
    </row>
    <row r="49621" spans="16:28" x14ac:dyDescent="0.2">
      <c r="P49621" s="12"/>
      <c r="AB49621"/>
    </row>
    <row r="49622" spans="16:28" x14ac:dyDescent="0.2">
      <c r="P49622" s="12"/>
      <c r="AB49622"/>
    </row>
    <row r="49623" spans="16:28" x14ac:dyDescent="0.2">
      <c r="P49623" s="12"/>
      <c r="AB49623"/>
    </row>
    <row r="49624" spans="16:28" x14ac:dyDescent="0.2">
      <c r="P49624" s="12"/>
      <c r="AB49624"/>
    </row>
    <row r="49625" spans="16:28" x14ac:dyDescent="0.2">
      <c r="P49625" s="12"/>
      <c r="AB49625"/>
    </row>
    <row r="49626" spans="16:28" x14ac:dyDescent="0.2">
      <c r="P49626" s="12"/>
      <c r="AB49626"/>
    </row>
    <row r="49627" spans="16:28" x14ac:dyDescent="0.2">
      <c r="P49627" s="12"/>
      <c r="AB49627"/>
    </row>
    <row r="49628" spans="16:28" x14ac:dyDescent="0.2">
      <c r="P49628" s="12"/>
      <c r="AB49628"/>
    </row>
    <row r="49629" spans="16:28" x14ac:dyDescent="0.2">
      <c r="P49629" s="12"/>
      <c r="AB49629"/>
    </row>
    <row r="49630" spans="16:28" x14ac:dyDescent="0.2">
      <c r="P49630" s="12"/>
      <c r="AB49630"/>
    </row>
    <row r="49631" spans="16:28" x14ac:dyDescent="0.2">
      <c r="P49631" s="12"/>
      <c r="AB49631"/>
    </row>
    <row r="49632" spans="16:28" x14ac:dyDescent="0.2">
      <c r="P49632" s="12"/>
      <c r="AB49632"/>
    </row>
    <row r="49633" spans="16:28" x14ac:dyDescent="0.2">
      <c r="P49633" s="12"/>
      <c r="AB49633"/>
    </row>
    <row r="49634" spans="16:28" x14ac:dyDescent="0.2">
      <c r="P49634" s="12"/>
      <c r="AB49634"/>
    </row>
    <row r="49635" spans="16:28" x14ac:dyDescent="0.2">
      <c r="P49635" s="12"/>
      <c r="AB49635"/>
    </row>
    <row r="49636" spans="16:28" x14ac:dyDescent="0.2">
      <c r="P49636" s="12"/>
      <c r="AB49636"/>
    </row>
    <row r="49637" spans="16:28" x14ac:dyDescent="0.2">
      <c r="P49637" s="12"/>
      <c r="AB49637"/>
    </row>
    <row r="49638" spans="16:28" x14ac:dyDescent="0.2">
      <c r="P49638" s="12"/>
      <c r="AB49638"/>
    </row>
    <row r="49639" spans="16:28" x14ac:dyDescent="0.2">
      <c r="P49639" s="12"/>
      <c r="AB49639"/>
    </row>
    <row r="49640" spans="16:28" x14ac:dyDescent="0.2">
      <c r="P49640" s="12"/>
      <c r="AB49640"/>
    </row>
    <row r="49641" spans="16:28" x14ac:dyDescent="0.2">
      <c r="P49641" s="12"/>
      <c r="AB49641"/>
    </row>
    <row r="49642" spans="16:28" x14ac:dyDescent="0.2">
      <c r="P49642" s="12"/>
      <c r="AB49642"/>
    </row>
    <row r="49643" spans="16:28" x14ac:dyDescent="0.2">
      <c r="P49643" s="12"/>
      <c r="AB49643"/>
    </row>
    <row r="49644" spans="16:28" x14ac:dyDescent="0.2">
      <c r="P49644" s="12"/>
      <c r="AB49644"/>
    </row>
    <row r="49645" spans="16:28" x14ac:dyDescent="0.2">
      <c r="P49645" s="12"/>
      <c r="AB49645"/>
    </row>
    <row r="49646" spans="16:28" x14ac:dyDescent="0.2">
      <c r="P49646" s="12"/>
      <c r="AB49646"/>
    </row>
    <row r="49647" spans="16:28" x14ac:dyDescent="0.2">
      <c r="P49647" s="12"/>
      <c r="AB49647"/>
    </row>
    <row r="49648" spans="16:28" x14ac:dyDescent="0.2">
      <c r="P49648" s="12"/>
      <c r="AB49648"/>
    </row>
    <row r="49649" spans="16:28" x14ac:dyDescent="0.2">
      <c r="P49649" s="12"/>
      <c r="AB49649"/>
    </row>
    <row r="49650" spans="16:28" x14ac:dyDescent="0.2">
      <c r="P49650" s="12"/>
      <c r="AB49650"/>
    </row>
    <row r="49651" spans="16:28" x14ac:dyDescent="0.2">
      <c r="P49651" s="12"/>
      <c r="AB49651"/>
    </row>
    <row r="49652" spans="16:28" x14ac:dyDescent="0.2">
      <c r="P49652" s="12"/>
      <c r="AB49652"/>
    </row>
    <row r="49653" spans="16:28" x14ac:dyDescent="0.2">
      <c r="P49653" s="12"/>
      <c r="AB49653"/>
    </row>
    <row r="49654" spans="16:28" x14ac:dyDescent="0.2">
      <c r="P49654" s="12"/>
      <c r="AB49654"/>
    </row>
    <row r="49655" spans="16:28" x14ac:dyDescent="0.2">
      <c r="P49655" s="12"/>
      <c r="AB49655"/>
    </row>
    <row r="49656" spans="16:28" x14ac:dyDescent="0.2">
      <c r="P49656" s="12"/>
      <c r="AB49656"/>
    </row>
    <row r="49657" spans="16:28" x14ac:dyDescent="0.2">
      <c r="P49657" s="12"/>
      <c r="AB49657"/>
    </row>
    <row r="49658" spans="16:28" x14ac:dyDescent="0.2">
      <c r="P49658" s="12"/>
      <c r="AB49658"/>
    </row>
    <row r="49659" spans="16:28" x14ac:dyDescent="0.2">
      <c r="P49659" s="12"/>
      <c r="AB49659"/>
    </row>
    <row r="49660" spans="16:28" x14ac:dyDescent="0.2">
      <c r="P49660" s="12"/>
      <c r="AB49660"/>
    </row>
    <row r="49661" spans="16:28" x14ac:dyDescent="0.2">
      <c r="P49661" s="12"/>
      <c r="AB49661"/>
    </row>
    <row r="49662" spans="16:28" x14ac:dyDescent="0.2">
      <c r="P49662" s="12"/>
      <c r="AB49662"/>
    </row>
    <row r="49663" spans="16:28" x14ac:dyDescent="0.2">
      <c r="P49663" s="12"/>
      <c r="AB49663"/>
    </row>
    <row r="49664" spans="16:28" x14ac:dyDescent="0.2">
      <c r="P49664" s="12"/>
      <c r="AB49664"/>
    </row>
    <row r="49665" spans="16:28" x14ac:dyDescent="0.2">
      <c r="P49665" s="12"/>
      <c r="AB49665"/>
    </row>
    <row r="49666" spans="16:28" x14ac:dyDescent="0.2">
      <c r="P49666" s="12"/>
      <c r="AB49666"/>
    </row>
    <row r="49667" spans="16:28" x14ac:dyDescent="0.2">
      <c r="P49667" s="12"/>
      <c r="AB49667"/>
    </row>
    <row r="49668" spans="16:28" x14ac:dyDescent="0.2">
      <c r="P49668" s="12"/>
      <c r="AB49668"/>
    </row>
    <row r="49669" spans="16:28" x14ac:dyDescent="0.2">
      <c r="P49669" s="12"/>
      <c r="AB49669"/>
    </row>
    <row r="49670" spans="16:28" x14ac:dyDescent="0.2">
      <c r="P49670" s="12"/>
      <c r="AB49670"/>
    </row>
    <row r="49671" spans="16:28" x14ac:dyDescent="0.2">
      <c r="P49671" s="12"/>
      <c r="AB49671"/>
    </row>
    <row r="49672" spans="16:28" x14ac:dyDescent="0.2">
      <c r="P49672" s="12"/>
      <c r="AB49672"/>
    </row>
    <row r="49673" spans="16:28" x14ac:dyDescent="0.2">
      <c r="P49673" s="12"/>
      <c r="AB49673"/>
    </row>
    <row r="49674" spans="16:28" x14ac:dyDescent="0.2">
      <c r="P49674" s="12"/>
      <c r="AB49674"/>
    </row>
    <row r="49675" spans="16:28" x14ac:dyDescent="0.2">
      <c r="P49675" s="12"/>
      <c r="AB49675"/>
    </row>
    <row r="49676" spans="16:28" x14ac:dyDescent="0.2">
      <c r="P49676" s="12"/>
      <c r="AB49676"/>
    </row>
    <row r="49677" spans="16:28" x14ac:dyDescent="0.2">
      <c r="P49677" s="12"/>
      <c r="AB49677"/>
    </row>
    <row r="49678" spans="16:28" x14ac:dyDescent="0.2">
      <c r="P49678" s="12"/>
      <c r="AB49678"/>
    </row>
    <row r="49679" spans="16:28" x14ac:dyDescent="0.2">
      <c r="P49679" s="12"/>
      <c r="AB49679"/>
    </row>
    <row r="49680" spans="16:28" x14ac:dyDescent="0.2">
      <c r="P49680" s="12"/>
      <c r="AB49680"/>
    </row>
    <row r="49681" spans="16:28" x14ac:dyDescent="0.2">
      <c r="P49681" s="12"/>
      <c r="AB49681"/>
    </row>
    <row r="49682" spans="16:28" x14ac:dyDescent="0.2">
      <c r="P49682" s="12"/>
      <c r="AB49682"/>
    </row>
    <row r="49683" spans="16:28" x14ac:dyDescent="0.2">
      <c r="P49683" s="12"/>
      <c r="AB49683"/>
    </row>
    <row r="49684" spans="16:28" x14ac:dyDescent="0.2">
      <c r="P49684" s="12"/>
      <c r="AB49684"/>
    </row>
    <row r="49685" spans="16:28" x14ac:dyDescent="0.2">
      <c r="P49685" s="12"/>
      <c r="AB49685"/>
    </row>
    <row r="49686" spans="16:28" x14ac:dyDescent="0.2">
      <c r="P49686" s="12"/>
      <c r="AB49686"/>
    </row>
    <row r="49687" spans="16:28" x14ac:dyDescent="0.2">
      <c r="P49687" s="12"/>
      <c r="AB49687"/>
    </row>
    <row r="49688" spans="16:28" x14ac:dyDescent="0.2">
      <c r="P49688" s="12"/>
      <c r="AB49688"/>
    </row>
    <row r="49689" spans="16:28" x14ac:dyDescent="0.2">
      <c r="P49689" s="12"/>
      <c r="AB49689"/>
    </row>
    <row r="49690" spans="16:28" x14ac:dyDescent="0.2">
      <c r="P49690" s="12"/>
      <c r="AB49690"/>
    </row>
    <row r="49691" spans="16:28" x14ac:dyDescent="0.2">
      <c r="P49691" s="12"/>
      <c r="AB49691"/>
    </row>
    <row r="49692" spans="16:28" x14ac:dyDescent="0.2">
      <c r="P49692" s="12"/>
      <c r="AB49692"/>
    </row>
    <row r="49693" spans="16:28" x14ac:dyDescent="0.2">
      <c r="P49693" s="12"/>
      <c r="AB49693"/>
    </row>
    <row r="49694" spans="16:28" x14ac:dyDescent="0.2">
      <c r="P49694" s="12"/>
      <c r="AB49694"/>
    </row>
    <row r="49695" spans="16:28" x14ac:dyDescent="0.2">
      <c r="P49695" s="12"/>
      <c r="AB49695"/>
    </row>
    <row r="49696" spans="16:28" x14ac:dyDescent="0.2">
      <c r="P49696" s="12"/>
      <c r="AB49696"/>
    </row>
    <row r="49697" spans="16:28" x14ac:dyDescent="0.2">
      <c r="P49697" s="12"/>
      <c r="AB49697"/>
    </row>
    <row r="49698" spans="16:28" x14ac:dyDescent="0.2">
      <c r="P49698" s="12"/>
      <c r="AB49698"/>
    </row>
    <row r="49699" spans="16:28" x14ac:dyDescent="0.2">
      <c r="P49699" s="12"/>
      <c r="AB49699"/>
    </row>
    <row r="49700" spans="16:28" x14ac:dyDescent="0.2">
      <c r="P49700" s="12"/>
      <c r="AB49700"/>
    </row>
    <row r="49701" spans="16:28" x14ac:dyDescent="0.2">
      <c r="P49701" s="12"/>
      <c r="AB49701"/>
    </row>
    <row r="49702" spans="16:28" x14ac:dyDescent="0.2">
      <c r="P49702" s="12"/>
      <c r="AB49702"/>
    </row>
    <row r="49703" spans="16:28" x14ac:dyDescent="0.2">
      <c r="P49703" s="12"/>
      <c r="AB49703"/>
    </row>
    <row r="49704" spans="16:28" x14ac:dyDescent="0.2">
      <c r="P49704" s="12"/>
      <c r="AB49704"/>
    </row>
    <row r="49705" spans="16:28" x14ac:dyDescent="0.2">
      <c r="P49705" s="12"/>
      <c r="AB49705"/>
    </row>
    <row r="49706" spans="16:28" x14ac:dyDescent="0.2">
      <c r="P49706" s="12"/>
      <c r="AB49706"/>
    </row>
    <row r="49707" spans="16:28" x14ac:dyDescent="0.2">
      <c r="P49707" s="12"/>
      <c r="AB49707"/>
    </row>
    <row r="49708" spans="16:28" x14ac:dyDescent="0.2">
      <c r="P49708" s="12"/>
      <c r="AB49708"/>
    </row>
    <row r="49709" spans="16:28" x14ac:dyDescent="0.2">
      <c r="P49709" s="12"/>
      <c r="AB49709"/>
    </row>
    <row r="49710" spans="16:28" x14ac:dyDescent="0.2">
      <c r="P49710" s="12"/>
      <c r="AB49710"/>
    </row>
    <row r="49711" spans="16:28" x14ac:dyDescent="0.2">
      <c r="P49711" s="12"/>
      <c r="AB49711"/>
    </row>
    <row r="49712" spans="16:28" x14ac:dyDescent="0.2">
      <c r="P49712" s="12"/>
      <c r="AB49712"/>
    </row>
    <row r="49713" spans="16:28" x14ac:dyDescent="0.2">
      <c r="P49713" s="12"/>
      <c r="AB49713"/>
    </row>
    <row r="49714" spans="16:28" x14ac:dyDescent="0.2">
      <c r="P49714" s="12"/>
      <c r="AB49714"/>
    </row>
    <row r="49715" spans="16:28" x14ac:dyDescent="0.2">
      <c r="P49715" s="12"/>
      <c r="AB49715"/>
    </row>
    <row r="49716" spans="16:28" x14ac:dyDescent="0.2">
      <c r="P49716" s="12"/>
      <c r="AB49716"/>
    </row>
    <row r="49717" spans="16:28" x14ac:dyDescent="0.2">
      <c r="P49717" s="12"/>
      <c r="AB49717"/>
    </row>
    <row r="49718" spans="16:28" x14ac:dyDescent="0.2">
      <c r="P49718" s="12"/>
      <c r="AB49718"/>
    </row>
    <row r="49719" spans="16:28" x14ac:dyDescent="0.2">
      <c r="P49719" s="12"/>
      <c r="AB49719"/>
    </row>
    <row r="49720" spans="16:28" x14ac:dyDescent="0.2">
      <c r="P49720" s="12"/>
      <c r="AB49720"/>
    </row>
    <row r="49721" spans="16:28" x14ac:dyDescent="0.2">
      <c r="P49721" s="12"/>
      <c r="AB49721"/>
    </row>
    <row r="49722" spans="16:28" x14ac:dyDescent="0.2">
      <c r="P49722" s="12"/>
      <c r="AB49722"/>
    </row>
    <row r="49723" spans="16:28" x14ac:dyDescent="0.2">
      <c r="P49723" s="12"/>
      <c r="AB49723"/>
    </row>
    <row r="49724" spans="16:28" x14ac:dyDescent="0.2">
      <c r="P49724" s="12"/>
      <c r="AB49724"/>
    </row>
    <row r="49725" spans="16:28" x14ac:dyDescent="0.2">
      <c r="P49725" s="12"/>
      <c r="AB49725"/>
    </row>
    <row r="49726" spans="16:28" x14ac:dyDescent="0.2">
      <c r="P49726" s="12"/>
      <c r="AB49726"/>
    </row>
    <row r="49727" spans="16:28" x14ac:dyDescent="0.2">
      <c r="P49727" s="12"/>
      <c r="AB49727"/>
    </row>
    <row r="49728" spans="16:28" x14ac:dyDescent="0.2">
      <c r="P49728" s="12"/>
      <c r="AB49728"/>
    </row>
    <row r="49729" spans="16:28" x14ac:dyDescent="0.2">
      <c r="P49729" s="12"/>
      <c r="AB49729"/>
    </row>
    <row r="49730" spans="16:28" x14ac:dyDescent="0.2">
      <c r="P49730" s="12"/>
      <c r="AB49730"/>
    </row>
    <row r="49731" spans="16:28" x14ac:dyDescent="0.2">
      <c r="P49731" s="12"/>
      <c r="AB49731"/>
    </row>
    <row r="49732" spans="16:28" x14ac:dyDescent="0.2">
      <c r="P49732" s="12"/>
      <c r="AB49732"/>
    </row>
    <row r="49733" spans="16:28" x14ac:dyDescent="0.2">
      <c r="P49733" s="12"/>
      <c r="AB49733"/>
    </row>
    <row r="49734" spans="16:28" x14ac:dyDescent="0.2">
      <c r="P49734" s="12"/>
      <c r="AB49734"/>
    </row>
    <row r="49735" spans="16:28" x14ac:dyDescent="0.2">
      <c r="P49735" s="12"/>
      <c r="AB49735"/>
    </row>
    <row r="49736" spans="16:28" x14ac:dyDescent="0.2">
      <c r="P49736" s="12"/>
      <c r="AB49736"/>
    </row>
    <row r="49737" spans="16:28" x14ac:dyDescent="0.2">
      <c r="P49737" s="12"/>
      <c r="AB49737"/>
    </row>
    <row r="49738" spans="16:28" x14ac:dyDescent="0.2">
      <c r="P49738" s="12"/>
      <c r="AB49738"/>
    </row>
    <row r="49739" spans="16:28" x14ac:dyDescent="0.2">
      <c r="P49739" s="12"/>
      <c r="AB49739"/>
    </row>
    <row r="49740" spans="16:28" x14ac:dyDescent="0.2">
      <c r="P49740" s="12"/>
      <c r="AB49740"/>
    </row>
    <row r="49741" spans="16:28" x14ac:dyDescent="0.2">
      <c r="P49741" s="12"/>
      <c r="AB49741"/>
    </row>
    <row r="49742" spans="16:28" x14ac:dyDescent="0.2">
      <c r="P49742" s="12"/>
      <c r="AB49742"/>
    </row>
    <row r="49743" spans="16:28" x14ac:dyDescent="0.2">
      <c r="P49743" s="12"/>
      <c r="AB49743"/>
    </row>
    <row r="49744" spans="16:28" x14ac:dyDescent="0.2">
      <c r="P49744" s="12"/>
      <c r="AB49744"/>
    </row>
    <row r="49745" spans="16:28" x14ac:dyDescent="0.2">
      <c r="P49745" s="12"/>
      <c r="AB49745"/>
    </row>
    <row r="49746" spans="16:28" x14ac:dyDescent="0.2">
      <c r="P49746" s="12"/>
      <c r="AB49746"/>
    </row>
    <row r="49747" spans="16:28" x14ac:dyDescent="0.2">
      <c r="P49747" s="12"/>
      <c r="AB49747"/>
    </row>
    <row r="49748" spans="16:28" x14ac:dyDescent="0.2">
      <c r="P49748" s="12"/>
      <c r="AB49748"/>
    </row>
    <row r="49749" spans="16:28" x14ac:dyDescent="0.2">
      <c r="P49749" s="12"/>
      <c r="AB49749"/>
    </row>
    <row r="49750" spans="16:28" x14ac:dyDescent="0.2">
      <c r="P49750" s="12"/>
      <c r="AB49750"/>
    </row>
    <row r="49751" spans="16:28" x14ac:dyDescent="0.2">
      <c r="P49751" s="12"/>
      <c r="AB49751"/>
    </row>
    <row r="49752" spans="16:28" x14ac:dyDescent="0.2">
      <c r="P49752" s="12"/>
      <c r="AB49752"/>
    </row>
    <row r="49753" spans="16:28" x14ac:dyDescent="0.2">
      <c r="P49753" s="12"/>
      <c r="AB49753"/>
    </row>
    <row r="49754" spans="16:28" x14ac:dyDescent="0.2">
      <c r="P49754" s="12"/>
      <c r="AB49754"/>
    </row>
    <row r="49755" spans="16:28" x14ac:dyDescent="0.2">
      <c r="P49755" s="12"/>
      <c r="AB49755"/>
    </row>
    <row r="49756" spans="16:28" x14ac:dyDescent="0.2">
      <c r="P49756" s="12"/>
      <c r="AB49756"/>
    </row>
    <row r="49757" spans="16:28" x14ac:dyDescent="0.2">
      <c r="P49757" s="12"/>
      <c r="AB49757"/>
    </row>
    <row r="49758" spans="16:28" x14ac:dyDescent="0.2">
      <c r="P49758" s="12"/>
      <c r="AB49758"/>
    </row>
    <row r="49759" spans="16:28" x14ac:dyDescent="0.2">
      <c r="P49759" s="12"/>
      <c r="AB49759"/>
    </row>
    <row r="49760" spans="16:28" x14ac:dyDescent="0.2">
      <c r="P49760" s="12"/>
      <c r="AB49760"/>
    </row>
    <row r="49761" spans="16:28" x14ac:dyDescent="0.2">
      <c r="P49761" s="12"/>
      <c r="AB49761"/>
    </row>
    <row r="49762" spans="16:28" x14ac:dyDescent="0.2">
      <c r="P49762" s="12"/>
      <c r="AB49762"/>
    </row>
    <row r="49763" spans="16:28" x14ac:dyDescent="0.2">
      <c r="P49763" s="12"/>
      <c r="AB49763"/>
    </row>
    <row r="49764" spans="16:28" x14ac:dyDescent="0.2">
      <c r="P49764" s="12"/>
      <c r="AB49764"/>
    </row>
    <row r="49765" spans="16:28" x14ac:dyDescent="0.2">
      <c r="P49765" s="12"/>
      <c r="AB49765"/>
    </row>
    <row r="49766" spans="16:28" x14ac:dyDescent="0.2">
      <c r="P49766" s="12"/>
      <c r="AB49766"/>
    </row>
    <row r="49767" spans="16:28" x14ac:dyDescent="0.2">
      <c r="P49767" s="12"/>
      <c r="AB49767"/>
    </row>
    <row r="49768" spans="16:28" x14ac:dyDescent="0.2">
      <c r="P49768" s="12"/>
      <c r="AB49768"/>
    </row>
    <row r="49769" spans="16:28" x14ac:dyDescent="0.2">
      <c r="P49769" s="12"/>
      <c r="AB49769"/>
    </row>
    <row r="49770" spans="16:28" x14ac:dyDescent="0.2">
      <c r="P49770" s="12"/>
      <c r="AB49770"/>
    </row>
    <row r="49771" spans="16:28" x14ac:dyDescent="0.2">
      <c r="P49771" s="12"/>
      <c r="AB49771"/>
    </row>
    <row r="49772" spans="16:28" x14ac:dyDescent="0.2">
      <c r="P49772" s="12"/>
      <c r="AB49772"/>
    </row>
    <row r="49773" spans="16:28" x14ac:dyDescent="0.2">
      <c r="P49773" s="12"/>
      <c r="AB49773"/>
    </row>
    <row r="49774" spans="16:28" x14ac:dyDescent="0.2">
      <c r="P49774" s="12"/>
      <c r="AB49774"/>
    </row>
    <row r="49775" spans="16:28" x14ac:dyDescent="0.2">
      <c r="P49775" s="12"/>
      <c r="AB49775"/>
    </row>
    <row r="49776" spans="16:28" x14ac:dyDescent="0.2">
      <c r="P49776" s="12"/>
      <c r="AB49776"/>
    </row>
    <row r="49777" spans="16:28" x14ac:dyDescent="0.2">
      <c r="P49777" s="12"/>
      <c r="AB49777"/>
    </row>
    <row r="49778" spans="16:28" x14ac:dyDescent="0.2">
      <c r="P49778" s="12"/>
      <c r="AB49778"/>
    </row>
    <row r="49779" spans="16:28" x14ac:dyDescent="0.2">
      <c r="P49779" s="12"/>
      <c r="AB49779"/>
    </row>
    <row r="49780" spans="16:28" x14ac:dyDescent="0.2">
      <c r="P49780" s="12"/>
      <c r="AB49780"/>
    </row>
    <row r="49781" spans="16:28" x14ac:dyDescent="0.2">
      <c r="P49781" s="12"/>
      <c r="AB49781"/>
    </row>
    <row r="49782" spans="16:28" x14ac:dyDescent="0.2">
      <c r="P49782" s="12"/>
      <c r="AB49782"/>
    </row>
    <row r="49783" spans="16:28" x14ac:dyDescent="0.2">
      <c r="P49783" s="12"/>
      <c r="AB49783"/>
    </row>
    <row r="49784" spans="16:28" x14ac:dyDescent="0.2">
      <c r="P49784" s="12"/>
      <c r="AB49784"/>
    </row>
    <row r="49785" spans="16:28" x14ac:dyDescent="0.2">
      <c r="P49785" s="12"/>
      <c r="AB49785"/>
    </row>
    <row r="49786" spans="16:28" x14ac:dyDescent="0.2">
      <c r="P49786" s="12"/>
      <c r="AB49786"/>
    </row>
    <row r="49787" spans="16:28" x14ac:dyDescent="0.2">
      <c r="P49787" s="12"/>
      <c r="AB49787"/>
    </row>
    <row r="49788" spans="16:28" x14ac:dyDescent="0.2">
      <c r="P49788" s="12"/>
      <c r="AB49788"/>
    </row>
    <row r="49789" spans="16:28" x14ac:dyDescent="0.2">
      <c r="P49789" s="12"/>
      <c r="AB49789"/>
    </row>
    <row r="49790" spans="16:28" x14ac:dyDescent="0.2">
      <c r="P49790" s="12"/>
      <c r="AB49790"/>
    </row>
    <row r="49791" spans="16:28" x14ac:dyDescent="0.2">
      <c r="P49791" s="12"/>
      <c r="AB49791"/>
    </row>
    <row r="49792" spans="16:28" x14ac:dyDescent="0.2">
      <c r="P49792" s="12"/>
      <c r="AB49792"/>
    </row>
    <row r="49793" spans="16:28" x14ac:dyDescent="0.2">
      <c r="P49793" s="12"/>
      <c r="AB49793"/>
    </row>
    <row r="49794" spans="16:28" x14ac:dyDescent="0.2">
      <c r="P49794" s="12"/>
      <c r="AB49794"/>
    </row>
    <row r="49795" spans="16:28" x14ac:dyDescent="0.2">
      <c r="P49795" s="12"/>
      <c r="AB49795"/>
    </row>
    <row r="49796" spans="16:28" x14ac:dyDescent="0.2">
      <c r="P49796" s="12"/>
      <c r="AB49796"/>
    </row>
    <row r="49797" spans="16:28" x14ac:dyDescent="0.2">
      <c r="P49797" s="12"/>
      <c r="AB49797"/>
    </row>
    <row r="49798" spans="16:28" x14ac:dyDescent="0.2">
      <c r="P49798" s="12"/>
      <c r="AB49798"/>
    </row>
    <row r="49799" spans="16:28" x14ac:dyDescent="0.2">
      <c r="P49799" s="12"/>
      <c r="AB49799"/>
    </row>
    <row r="49800" spans="16:28" x14ac:dyDescent="0.2">
      <c r="P49800" s="12"/>
      <c r="AB49800"/>
    </row>
    <row r="49801" spans="16:28" x14ac:dyDescent="0.2">
      <c r="P49801" s="12"/>
      <c r="AB49801"/>
    </row>
    <row r="49802" spans="16:28" x14ac:dyDescent="0.2">
      <c r="P49802" s="12"/>
      <c r="AB49802"/>
    </row>
    <row r="49803" spans="16:28" x14ac:dyDescent="0.2">
      <c r="P49803" s="12"/>
      <c r="AB49803"/>
    </row>
    <row r="49804" spans="16:28" x14ac:dyDescent="0.2">
      <c r="P49804" s="12"/>
      <c r="AB49804"/>
    </row>
    <row r="49805" spans="16:28" x14ac:dyDescent="0.2">
      <c r="P49805" s="12"/>
      <c r="AB49805"/>
    </row>
    <row r="49806" spans="16:28" x14ac:dyDescent="0.2">
      <c r="P49806" s="12"/>
      <c r="AB49806"/>
    </row>
    <row r="49807" spans="16:28" x14ac:dyDescent="0.2">
      <c r="P49807" s="12"/>
      <c r="AB49807"/>
    </row>
    <row r="49808" spans="16:28" x14ac:dyDescent="0.2">
      <c r="P49808" s="12"/>
      <c r="AB49808"/>
    </row>
    <row r="49809" spans="16:28" x14ac:dyDescent="0.2">
      <c r="P49809" s="12"/>
      <c r="AB49809"/>
    </row>
    <row r="49810" spans="16:28" x14ac:dyDescent="0.2">
      <c r="P49810" s="12"/>
      <c r="AB49810"/>
    </row>
    <row r="49811" spans="16:28" x14ac:dyDescent="0.2">
      <c r="P49811" s="12"/>
      <c r="AB49811"/>
    </row>
    <row r="49812" spans="16:28" x14ac:dyDescent="0.2">
      <c r="P49812" s="12"/>
      <c r="AB49812"/>
    </row>
    <row r="49813" spans="16:28" x14ac:dyDescent="0.2">
      <c r="P49813" s="12"/>
      <c r="AB49813"/>
    </row>
    <row r="49814" spans="16:28" x14ac:dyDescent="0.2">
      <c r="P49814" s="12"/>
      <c r="AB49814"/>
    </row>
    <row r="49815" spans="16:28" x14ac:dyDescent="0.2">
      <c r="P49815" s="12"/>
      <c r="AB49815"/>
    </row>
    <row r="49816" spans="16:28" x14ac:dyDescent="0.2">
      <c r="P49816" s="12"/>
      <c r="AB49816"/>
    </row>
    <row r="49817" spans="16:28" x14ac:dyDescent="0.2">
      <c r="P49817" s="12"/>
      <c r="AB49817"/>
    </row>
    <row r="49818" spans="16:28" x14ac:dyDescent="0.2">
      <c r="P49818" s="12"/>
      <c r="AB49818"/>
    </row>
    <row r="49819" spans="16:28" x14ac:dyDescent="0.2">
      <c r="P49819" s="12"/>
      <c r="AB49819"/>
    </row>
    <row r="49820" spans="16:28" x14ac:dyDescent="0.2">
      <c r="P49820" s="12"/>
      <c r="AB49820"/>
    </row>
    <row r="49821" spans="16:28" x14ac:dyDescent="0.2">
      <c r="P49821" s="12"/>
      <c r="AB49821"/>
    </row>
    <row r="49822" spans="16:28" x14ac:dyDescent="0.2">
      <c r="P49822" s="12"/>
      <c r="AB49822"/>
    </row>
    <row r="49823" spans="16:28" x14ac:dyDescent="0.2">
      <c r="P49823" s="12"/>
      <c r="AB49823"/>
    </row>
    <row r="49824" spans="16:28" x14ac:dyDescent="0.2">
      <c r="P49824" s="12"/>
      <c r="AB49824"/>
    </row>
    <row r="49825" spans="16:28" x14ac:dyDescent="0.2">
      <c r="P49825" s="12"/>
      <c r="AB49825"/>
    </row>
    <row r="49826" spans="16:28" x14ac:dyDescent="0.2">
      <c r="P49826" s="12"/>
      <c r="AB49826"/>
    </row>
    <row r="49827" spans="16:28" x14ac:dyDescent="0.2">
      <c r="P49827" s="12"/>
      <c r="AB49827"/>
    </row>
    <row r="49828" spans="16:28" x14ac:dyDescent="0.2">
      <c r="P49828" s="12"/>
      <c r="AB49828"/>
    </row>
    <row r="49829" spans="16:28" x14ac:dyDescent="0.2">
      <c r="P49829" s="12"/>
      <c r="AB49829"/>
    </row>
    <row r="49830" spans="16:28" x14ac:dyDescent="0.2">
      <c r="P49830" s="12"/>
      <c r="AB49830"/>
    </row>
    <row r="49831" spans="16:28" x14ac:dyDescent="0.2">
      <c r="P49831" s="12"/>
      <c r="AB49831"/>
    </row>
    <row r="49832" spans="16:28" x14ac:dyDescent="0.2">
      <c r="P49832" s="12"/>
      <c r="AB49832"/>
    </row>
    <row r="49833" spans="16:28" x14ac:dyDescent="0.2">
      <c r="P49833" s="12"/>
      <c r="AB49833"/>
    </row>
    <row r="49834" spans="16:28" x14ac:dyDescent="0.2">
      <c r="P49834" s="12"/>
      <c r="AB49834"/>
    </row>
    <row r="49835" spans="16:28" x14ac:dyDescent="0.2">
      <c r="P49835" s="12"/>
      <c r="AB49835"/>
    </row>
    <row r="49836" spans="16:28" x14ac:dyDescent="0.2">
      <c r="P49836" s="12"/>
      <c r="AB49836"/>
    </row>
    <row r="49837" spans="16:28" x14ac:dyDescent="0.2">
      <c r="P49837" s="12"/>
      <c r="AB49837"/>
    </row>
    <row r="49838" spans="16:28" x14ac:dyDescent="0.2">
      <c r="P49838" s="12"/>
      <c r="AB49838"/>
    </row>
    <row r="49839" spans="16:28" x14ac:dyDescent="0.2">
      <c r="P49839" s="12"/>
      <c r="AB49839"/>
    </row>
    <row r="49840" spans="16:28" x14ac:dyDescent="0.2">
      <c r="P49840" s="12"/>
      <c r="AB49840"/>
    </row>
    <row r="49841" spans="16:28" x14ac:dyDescent="0.2">
      <c r="P49841" s="12"/>
      <c r="AB49841"/>
    </row>
    <row r="49842" spans="16:28" x14ac:dyDescent="0.2">
      <c r="P49842" s="12"/>
      <c r="AB49842"/>
    </row>
    <row r="49843" spans="16:28" x14ac:dyDescent="0.2">
      <c r="P49843" s="12"/>
      <c r="AB49843"/>
    </row>
    <row r="49844" spans="16:28" x14ac:dyDescent="0.2">
      <c r="P49844" s="12"/>
      <c r="AB49844"/>
    </row>
    <row r="49845" spans="16:28" x14ac:dyDescent="0.2">
      <c r="P49845" s="12"/>
      <c r="AB49845"/>
    </row>
    <row r="49846" spans="16:28" x14ac:dyDescent="0.2">
      <c r="P49846" s="12"/>
      <c r="AB49846"/>
    </row>
    <row r="49847" spans="16:28" x14ac:dyDescent="0.2">
      <c r="P49847" s="12"/>
      <c r="AB49847"/>
    </row>
    <row r="49848" spans="16:28" x14ac:dyDescent="0.2">
      <c r="P49848" s="12"/>
      <c r="AB49848"/>
    </row>
    <row r="49849" spans="16:28" x14ac:dyDescent="0.2">
      <c r="P49849" s="12"/>
      <c r="AB49849"/>
    </row>
    <row r="49850" spans="16:28" x14ac:dyDescent="0.2">
      <c r="P49850" s="12"/>
      <c r="AB49850"/>
    </row>
    <row r="49851" spans="16:28" x14ac:dyDescent="0.2">
      <c r="P49851" s="12"/>
      <c r="AB49851"/>
    </row>
    <row r="49852" spans="16:28" x14ac:dyDescent="0.2">
      <c r="P49852" s="12"/>
      <c r="AB49852"/>
    </row>
    <row r="49853" spans="16:28" x14ac:dyDescent="0.2">
      <c r="P49853" s="12"/>
      <c r="AB49853"/>
    </row>
    <row r="49854" spans="16:28" x14ac:dyDescent="0.2">
      <c r="P49854" s="12"/>
      <c r="AB49854"/>
    </row>
    <row r="49855" spans="16:28" x14ac:dyDescent="0.2">
      <c r="P49855" s="12"/>
      <c r="AB49855"/>
    </row>
    <row r="49856" spans="16:28" x14ac:dyDescent="0.2">
      <c r="P49856" s="12"/>
      <c r="AB49856"/>
    </row>
    <row r="49857" spans="16:28" x14ac:dyDescent="0.2">
      <c r="P49857" s="12"/>
      <c r="AB49857"/>
    </row>
    <row r="49858" spans="16:28" x14ac:dyDescent="0.2">
      <c r="P49858" s="12"/>
      <c r="AB49858"/>
    </row>
    <row r="49859" spans="16:28" x14ac:dyDescent="0.2">
      <c r="P49859" s="12"/>
      <c r="AB49859"/>
    </row>
    <row r="49860" spans="16:28" x14ac:dyDescent="0.2">
      <c r="P49860" s="12"/>
      <c r="AB49860"/>
    </row>
    <row r="49861" spans="16:28" x14ac:dyDescent="0.2">
      <c r="P49861" s="12"/>
      <c r="AB49861"/>
    </row>
    <row r="49862" spans="16:28" x14ac:dyDescent="0.2">
      <c r="P49862" s="12"/>
      <c r="AB49862"/>
    </row>
    <row r="49863" spans="16:28" x14ac:dyDescent="0.2">
      <c r="P49863" s="12"/>
      <c r="AB49863"/>
    </row>
    <row r="49864" spans="16:28" x14ac:dyDescent="0.2">
      <c r="P49864" s="12"/>
      <c r="AB49864"/>
    </row>
    <row r="49865" spans="16:28" x14ac:dyDescent="0.2">
      <c r="P49865" s="12"/>
      <c r="AB49865"/>
    </row>
    <row r="49866" spans="16:28" x14ac:dyDescent="0.2">
      <c r="P49866" s="12"/>
      <c r="AB49866"/>
    </row>
    <row r="49867" spans="16:28" x14ac:dyDescent="0.2">
      <c r="P49867" s="12"/>
      <c r="AB49867"/>
    </row>
    <row r="49868" spans="16:28" x14ac:dyDescent="0.2">
      <c r="P49868" s="12"/>
      <c r="AB49868"/>
    </row>
    <row r="49869" spans="16:28" x14ac:dyDescent="0.2">
      <c r="P49869" s="12"/>
      <c r="AB49869"/>
    </row>
    <row r="49870" spans="16:28" x14ac:dyDescent="0.2">
      <c r="P49870" s="12"/>
      <c r="AB49870"/>
    </row>
    <row r="49871" spans="16:28" x14ac:dyDescent="0.2">
      <c r="P49871" s="12"/>
      <c r="AB49871"/>
    </row>
    <row r="49872" spans="16:28" x14ac:dyDescent="0.2">
      <c r="P49872" s="12"/>
      <c r="AB49872"/>
    </row>
    <row r="49873" spans="16:28" x14ac:dyDescent="0.2">
      <c r="P49873" s="12"/>
      <c r="AB49873"/>
    </row>
    <row r="49874" spans="16:28" x14ac:dyDescent="0.2">
      <c r="P49874" s="12"/>
      <c r="AB49874"/>
    </row>
    <row r="49875" spans="16:28" x14ac:dyDescent="0.2">
      <c r="P49875" s="12"/>
      <c r="AB49875"/>
    </row>
    <row r="49876" spans="16:28" x14ac:dyDescent="0.2">
      <c r="P49876" s="12"/>
      <c r="AB49876"/>
    </row>
    <row r="49877" spans="16:28" x14ac:dyDescent="0.2">
      <c r="P49877" s="12"/>
      <c r="AB49877"/>
    </row>
    <row r="49878" spans="16:28" x14ac:dyDescent="0.2">
      <c r="P49878" s="12"/>
      <c r="AB49878"/>
    </row>
    <row r="49879" spans="16:28" x14ac:dyDescent="0.2">
      <c r="P49879" s="12"/>
      <c r="AB49879"/>
    </row>
    <row r="49880" spans="16:28" x14ac:dyDescent="0.2">
      <c r="P49880" s="12"/>
      <c r="AB49880"/>
    </row>
    <row r="49881" spans="16:28" x14ac:dyDescent="0.2">
      <c r="P49881" s="12"/>
      <c r="AB49881"/>
    </row>
    <row r="49882" spans="16:28" x14ac:dyDescent="0.2">
      <c r="P49882" s="12"/>
      <c r="AB49882"/>
    </row>
    <row r="49883" spans="16:28" x14ac:dyDescent="0.2">
      <c r="P49883" s="12"/>
      <c r="AB49883"/>
    </row>
    <row r="49884" spans="16:28" x14ac:dyDescent="0.2">
      <c r="P49884" s="12"/>
      <c r="AB49884"/>
    </row>
    <row r="49885" spans="16:28" x14ac:dyDescent="0.2">
      <c r="P49885" s="12"/>
      <c r="AB49885"/>
    </row>
    <row r="49886" spans="16:28" x14ac:dyDescent="0.2">
      <c r="P49886" s="12"/>
      <c r="AB49886"/>
    </row>
    <row r="49887" spans="16:28" x14ac:dyDescent="0.2">
      <c r="P49887" s="12"/>
      <c r="AB49887"/>
    </row>
    <row r="49888" spans="16:28" x14ac:dyDescent="0.2">
      <c r="P49888" s="12"/>
      <c r="AB49888"/>
    </row>
    <row r="49889" spans="16:28" x14ac:dyDescent="0.2">
      <c r="P49889" s="12"/>
      <c r="AB49889"/>
    </row>
    <row r="49890" spans="16:28" x14ac:dyDescent="0.2">
      <c r="P49890" s="12"/>
      <c r="AB49890"/>
    </row>
    <row r="49891" spans="16:28" x14ac:dyDescent="0.2">
      <c r="P49891" s="12"/>
      <c r="AB49891"/>
    </row>
    <row r="49892" spans="16:28" x14ac:dyDescent="0.2">
      <c r="P49892" s="12"/>
      <c r="AB49892"/>
    </row>
    <row r="49893" spans="16:28" x14ac:dyDescent="0.2">
      <c r="P49893" s="12"/>
      <c r="AB49893"/>
    </row>
    <row r="49894" spans="16:28" x14ac:dyDescent="0.2">
      <c r="P49894" s="12"/>
      <c r="AB49894"/>
    </row>
    <row r="49895" spans="16:28" x14ac:dyDescent="0.2">
      <c r="P49895" s="12"/>
      <c r="AB49895"/>
    </row>
    <row r="49896" spans="16:28" x14ac:dyDescent="0.2">
      <c r="P49896" s="12"/>
      <c r="AB49896"/>
    </row>
    <row r="49897" spans="16:28" x14ac:dyDescent="0.2">
      <c r="P49897" s="12"/>
      <c r="AB49897"/>
    </row>
    <row r="49898" spans="16:28" x14ac:dyDescent="0.2">
      <c r="P49898" s="12"/>
      <c r="AB49898"/>
    </row>
    <row r="49899" spans="16:28" x14ac:dyDescent="0.2">
      <c r="P49899" s="12"/>
      <c r="AB49899"/>
    </row>
    <row r="49900" spans="16:28" x14ac:dyDescent="0.2">
      <c r="P49900" s="12"/>
      <c r="AB49900"/>
    </row>
    <row r="49901" spans="16:28" x14ac:dyDescent="0.2">
      <c r="P49901" s="12"/>
      <c r="AB49901"/>
    </row>
    <row r="49902" spans="16:28" x14ac:dyDescent="0.2">
      <c r="P49902" s="12"/>
      <c r="AB49902"/>
    </row>
    <row r="49903" spans="16:28" x14ac:dyDescent="0.2">
      <c r="P49903" s="12"/>
      <c r="AB49903"/>
    </row>
    <row r="49904" spans="16:28" x14ac:dyDescent="0.2">
      <c r="P49904" s="12"/>
      <c r="AB49904"/>
    </row>
    <row r="49905" spans="16:28" x14ac:dyDescent="0.2">
      <c r="P49905" s="12"/>
      <c r="AB49905"/>
    </row>
    <row r="49906" spans="16:28" x14ac:dyDescent="0.2">
      <c r="P49906" s="12"/>
      <c r="AB49906"/>
    </row>
    <row r="49907" spans="16:28" x14ac:dyDescent="0.2">
      <c r="P49907" s="12"/>
      <c r="AB49907"/>
    </row>
    <row r="49908" spans="16:28" x14ac:dyDescent="0.2">
      <c r="P49908" s="12"/>
      <c r="AB49908"/>
    </row>
    <row r="49909" spans="16:28" x14ac:dyDescent="0.2">
      <c r="P49909" s="12"/>
      <c r="AB49909"/>
    </row>
    <row r="49910" spans="16:28" x14ac:dyDescent="0.2">
      <c r="P49910" s="12"/>
      <c r="AB49910"/>
    </row>
    <row r="49911" spans="16:28" x14ac:dyDescent="0.2">
      <c r="P49911" s="12"/>
      <c r="AB49911"/>
    </row>
    <row r="49912" spans="16:28" x14ac:dyDescent="0.2">
      <c r="P49912" s="12"/>
      <c r="AB49912"/>
    </row>
    <row r="49913" spans="16:28" x14ac:dyDescent="0.2">
      <c r="P49913" s="12"/>
      <c r="AB49913"/>
    </row>
    <row r="49914" spans="16:28" x14ac:dyDescent="0.2">
      <c r="P49914" s="12"/>
      <c r="AB49914"/>
    </row>
    <row r="49915" spans="16:28" x14ac:dyDescent="0.2">
      <c r="P49915" s="12"/>
      <c r="AB49915"/>
    </row>
    <row r="49916" spans="16:28" x14ac:dyDescent="0.2">
      <c r="P49916" s="12"/>
      <c r="AB49916"/>
    </row>
    <row r="49917" spans="16:28" x14ac:dyDescent="0.2">
      <c r="P49917" s="12"/>
      <c r="AB49917"/>
    </row>
    <row r="49918" spans="16:28" x14ac:dyDescent="0.2">
      <c r="P49918" s="12"/>
      <c r="AB49918"/>
    </row>
    <row r="49919" spans="16:28" x14ac:dyDescent="0.2">
      <c r="P49919" s="12"/>
      <c r="AB49919"/>
    </row>
    <row r="49920" spans="16:28" x14ac:dyDescent="0.2">
      <c r="P49920" s="12"/>
      <c r="AB49920"/>
    </row>
    <row r="49921" spans="16:28" x14ac:dyDescent="0.2">
      <c r="P49921" s="12"/>
      <c r="AB49921"/>
    </row>
    <row r="49922" spans="16:28" x14ac:dyDescent="0.2">
      <c r="P49922" s="12"/>
      <c r="AB49922"/>
    </row>
    <row r="49923" spans="16:28" x14ac:dyDescent="0.2">
      <c r="P49923" s="12"/>
      <c r="AB49923"/>
    </row>
    <row r="49924" spans="16:28" x14ac:dyDescent="0.2">
      <c r="P49924" s="12"/>
      <c r="AB49924"/>
    </row>
    <row r="49925" spans="16:28" x14ac:dyDescent="0.2">
      <c r="P49925" s="12"/>
      <c r="AB49925"/>
    </row>
    <row r="49926" spans="16:28" x14ac:dyDescent="0.2">
      <c r="P49926" s="12"/>
      <c r="AB49926"/>
    </row>
    <row r="49927" spans="16:28" x14ac:dyDescent="0.2">
      <c r="P49927" s="12"/>
      <c r="AB49927"/>
    </row>
    <row r="49928" spans="16:28" x14ac:dyDescent="0.2">
      <c r="P49928" s="12"/>
      <c r="AB49928"/>
    </row>
    <row r="49929" spans="16:28" x14ac:dyDescent="0.2">
      <c r="P49929" s="12"/>
      <c r="AB49929"/>
    </row>
    <row r="49930" spans="16:28" x14ac:dyDescent="0.2">
      <c r="P49930" s="12"/>
      <c r="AB49930"/>
    </row>
    <row r="49931" spans="16:28" x14ac:dyDescent="0.2">
      <c r="P49931" s="12"/>
      <c r="AB49931"/>
    </row>
    <row r="49932" spans="16:28" x14ac:dyDescent="0.2">
      <c r="P49932" s="12"/>
      <c r="AB49932"/>
    </row>
    <row r="49933" spans="16:28" x14ac:dyDescent="0.2">
      <c r="P49933" s="12"/>
      <c r="AB49933"/>
    </row>
    <row r="49934" spans="16:28" x14ac:dyDescent="0.2">
      <c r="P49934" s="12"/>
      <c r="AB49934"/>
    </row>
    <row r="49935" spans="16:28" x14ac:dyDescent="0.2">
      <c r="P49935" s="12"/>
      <c r="AB49935"/>
    </row>
    <row r="49936" spans="16:28" x14ac:dyDescent="0.2">
      <c r="P49936" s="12"/>
      <c r="AB49936"/>
    </row>
    <row r="49937" spans="16:28" x14ac:dyDescent="0.2">
      <c r="P49937" s="12"/>
      <c r="AB49937"/>
    </row>
    <row r="49938" spans="16:28" x14ac:dyDescent="0.2">
      <c r="P49938" s="12"/>
      <c r="AB49938"/>
    </row>
    <row r="49939" spans="16:28" x14ac:dyDescent="0.2">
      <c r="P49939" s="12"/>
      <c r="AB49939"/>
    </row>
    <row r="49940" spans="16:28" x14ac:dyDescent="0.2">
      <c r="P49940" s="12"/>
      <c r="AB49940"/>
    </row>
    <row r="49941" spans="16:28" x14ac:dyDescent="0.2">
      <c r="P49941" s="12"/>
      <c r="AB49941"/>
    </row>
    <row r="49942" spans="16:28" x14ac:dyDescent="0.2">
      <c r="P49942" s="12"/>
      <c r="AB49942"/>
    </row>
    <row r="49943" spans="16:28" x14ac:dyDescent="0.2">
      <c r="P49943" s="12"/>
      <c r="AB49943"/>
    </row>
    <row r="49944" spans="16:28" x14ac:dyDescent="0.2">
      <c r="P49944" s="12"/>
      <c r="AB49944"/>
    </row>
    <row r="49945" spans="16:28" x14ac:dyDescent="0.2">
      <c r="P49945" s="12"/>
      <c r="AB49945"/>
    </row>
    <row r="49946" spans="16:28" x14ac:dyDescent="0.2">
      <c r="P49946" s="12"/>
      <c r="AB49946"/>
    </row>
    <row r="49947" spans="16:28" x14ac:dyDescent="0.2">
      <c r="P49947" s="12"/>
      <c r="AB49947"/>
    </row>
    <row r="49948" spans="16:28" x14ac:dyDescent="0.2">
      <c r="P49948" s="12"/>
      <c r="AB49948"/>
    </row>
    <row r="49949" spans="16:28" x14ac:dyDescent="0.2">
      <c r="P49949" s="12"/>
      <c r="AB49949"/>
    </row>
    <row r="49950" spans="16:28" x14ac:dyDescent="0.2">
      <c r="P49950" s="12"/>
      <c r="AB49950"/>
    </row>
    <row r="49951" spans="16:28" x14ac:dyDescent="0.2">
      <c r="P49951" s="12"/>
      <c r="AB49951"/>
    </row>
    <row r="49952" spans="16:28" x14ac:dyDescent="0.2">
      <c r="P49952" s="12"/>
      <c r="AB49952"/>
    </row>
    <row r="49953" spans="16:28" x14ac:dyDescent="0.2">
      <c r="P49953" s="12"/>
      <c r="AB49953"/>
    </row>
    <row r="49954" spans="16:28" x14ac:dyDescent="0.2">
      <c r="P49954" s="12"/>
      <c r="AB49954"/>
    </row>
    <row r="49955" spans="16:28" x14ac:dyDescent="0.2">
      <c r="P49955" s="12"/>
      <c r="AB49955"/>
    </row>
    <row r="49956" spans="16:28" x14ac:dyDescent="0.2">
      <c r="P49956" s="12"/>
      <c r="AB49956"/>
    </row>
    <row r="49957" spans="16:28" x14ac:dyDescent="0.2">
      <c r="P49957" s="12"/>
      <c r="AB49957"/>
    </row>
    <row r="49958" spans="16:28" x14ac:dyDescent="0.2">
      <c r="P49958" s="12"/>
      <c r="AB49958"/>
    </row>
    <row r="49959" spans="16:28" x14ac:dyDescent="0.2">
      <c r="P49959" s="12"/>
      <c r="AB49959"/>
    </row>
    <row r="49960" spans="16:28" x14ac:dyDescent="0.2">
      <c r="P49960" s="12"/>
      <c r="AB49960"/>
    </row>
    <row r="49961" spans="16:28" x14ac:dyDescent="0.2">
      <c r="P49961" s="12"/>
      <c r="AB49961"/>
    </row>
    <row r="49962" spans="16:28" x14ac:dyDescent="0.2">
      <c r="P49962" s="12"/>
      <c r="AB49962"/>
    </row>
    <row r="49963" spans="16:28" x14ac:dyDescent="0.2">
      <c r="P49963" s="12"/>
      <c r="AB49963"/>
    </row>
    <row r="49964" spans="16:28" x14ac:dyDescent="0.2">
      <c r="P49964" s="12"/>
      <c r="AB49964"/>
    </row>
    <row r="49965" spans="16:28" x14ac:dyDescent="0.2">
      <c r="P49965" s="12"/>
      <c r="AB49965"/>
    </row>
    <row r="49966" spans="16:28" x14ac:dyDescent="0.2">
      <c r="P49966" s="12"/>
      <c r="AB49966"/>
    </row>
    <row r="49967" spans="16:28" x14ac:dyDescent="0.2">
      <c r="P49967" s="12"/>
      <c r="AB49967"/>
    </row>
    <row r="49968" spans="16:28" x14ac:dyDescent="0.2">
      <c r="P49968" s="12"/>
      <c r="AB49968"/>
    </row>
    <row r="49969" spans="16:28" x14ac:dyDescent="0.2">
      <c r="P49969" s="12"/>
      <c r="AB49969"/>
    </row>
    <row r="49970" spans="16:28" x14ac:dyDescent="0.2">
      <c r="P49970" s="12"/>
      <c r="AB49970"/>
    </row>
    <row r="49971" spans="16:28" x14ac:dyDescent="0.2">
      <c r="P49971" s="12"/>
      <c r="AB49971"/>
    </row>
    <row r="49972" spans="16:28" x14ac:dyDescent="0.2">
      <c r="P49972" s="12"/>
      <c r="AB49972"/>
    </row>
    <row r="49973" spans="16:28" x14ac:dyDescent="0.2">
      <c r="P49973" s="12"/>
      <c r="AB49973"/>
    </row>
    <row r="49974" spans="16:28" x14ac:dyDescent="0.2">
      <c r="P49974" s="12"/>
      <c r="AB49974"/>
    </row>
    <row r="49975" spans="16:28" x14ac:dyDescent="0.2">
      <c r="P49975" s="12"/>
      <c r="AB49975"/>
    </row>
    <row r="49976" spans="16:28" x14ac:dyDescent="0.2">
      <c r="P49976" s="12"/>
      <c r="AB49976"/>
    </row>
    <row r="49977" spans="16:28" x14ac:dyDescent="0.2">
      <c r="P49977" s="12"/>
      <c r="AB49977"/>
    </row>
    <row r="49978" spans="16:28" x14ac:dyDescent="0.2">
      <c r="P49978" s="12"/>
      <c r="AB49978"/>
    </row>
    <row r="49979" spans="16:28" x14ac:dyDescent="0.2">
      <c r="P49979" s="12"/>
      <c r="AB49979"/>
    </row>
    <row r="49980" spans="16:28" x14ac:dyDescent="0.2">
      <c r="P49980" s="12"/>
      <c r="AB49980"/>
    </row>
    <row r="49981" spans="16:28" x14ac:dyDescent="0.2">
      <c r="P49981" s="12"/>
      <c r="AB49981"/>
    </row>
    <row r="49982" spans="16:28" x14ac:dyDescent="0.2">
      <c r="P49982" s="12"/>
      <c r="AB49982"/>
    </row>
    <row r="49983" spans="16:28" x14ac:dyDescent="0.2">
      <c r="P49983" s="12"/>
      <c r="AB49983"/>
    </row>
    <row r="49984" spans="16:28" x14ac:dyDescent="0.2">
      <c r="P49984" s="12"/>
      <c r="AB49984"/>
    </row>
    <row r="49985" spans="16:28" x14ac:dyDescent="0.2">
      <c r="P49985" s="12"/>
      <c r="AB49985"/>
    </row>
    <row r="49986" spans="16:28" x14ac:dyDescent="0.2">
      <c r="P49986" s="12"/>
      <c r="AB49986"/>
    </row>
    <row r="49987" spans="16:28" x14ac:dyDescent="0.2">
      <c r="P49987" s="12"/>
      <c r="AB49987"/>
    </row>
    <row r="49988" spans="16:28" x14ac:dyDescent="0.2">
      <c r="P49988" s="12"/>
      <c r="AB49988"/>
    </row>
    <row r="49989" spans="16:28" x14ac:dyDescent="0.2">
      <c r="P49989" s="12"/>
      <c r="AB49989"/>
    </row>
    <row r="49990" spans="16:28" x14ac:dyDescent="0.2">
      <c r="P49990" s="12"/>
      <c r="AB49990"/>
    </row>
    <row r="49991" spans="16:28" x14ac:dyDescent="0.2">
      <c r="P49991" s="12"/>
      <c r="AB49991"/>
    </row>
    <row r="49992" spans="16:28" x14ac:dyDescent="0.2">
      <c r="P49992" s="12"/>
      <c r="AB49992"/>
    </row>
    <row r="49993" spans="16:28" x14ac:dyDescent="0.2">
      <c r="P49993" s="12"/>
      <c r="AB49993"/>
    </row>
    <row r="49994" spans="16:28" x14ac:dyDescent="0.2">
      <c r="P49994" s="12"/>
      <c r="AB49994"/>
    </row>
    <row r="49995" spans="16:28" x14ac:dyDescent="0.2">
      <c r="P49995" s="12"/>
      <c r="AB49995"/>
    </row>
    <row r="49996" spans="16:28" x14ac:dyDescent="0.2">
      <c r="P49996" s="12"/>
      <c r="AB49996"/>
    </row>
    <row r="49997" spans="16:28" x14ac:dyDescent="0.2">
      <c r="P49997" s="12"/>
      <c r="AB49997"/>
    </row>
    <row r="49998" spans="16:28" x14ac:dyDescent="0.2">
      <c r="P49998" s="12"/>
      <c r="AB49998"/>
    </row>
    <row r="49999" spans="16:28" x14ac:dyDescent="0.2">
      <c r="P49999" s="12"/>
      <c r="AB49999"/>
    </row>
    <row r="50000" spans="16:28" x14ac:dyDescent="0.2">
      <c r="P50000" s="12"/>
      <c r="AB50000"/>
    </row>
    <row r="50001" spans="16:28" x14ac:dyDescent="0.2">
      <c r="P50001" s="12"/>
      <c r="AB50001"/>
    </row>
    <row r="50002" spans="16:28" x14ac:dyDescent="0.2">
      <c r="P50002" s="12"/>
      <c r="AB50002"/>
    </row>
    <row r="50003" spans="16:28" x14ac:dyDescent="0.2">
      <c r="P50003" s="12"/>
      <c r="AB50003"/>
    </row>
    <row r="50004" spans="16:28" x14ac:dyDescent="0.2">
      <c r="P50004" s="12"/>
      <c r="AB50004"/>
    </row>
    <row r="50005" spans="16:28" x14ac:dyDescent="0.2">
      <c r="P50005" s="12"/>
      <c r="AB50005"/>
    </row>
    <row r="50006" spans="16:28" x14ac:dyDescent="0.2">
      <c r="P50006" s="12"/>
      <c r="AB50006"/>
    </row>
    <row r="50007" spans="16:28" x14ac:dyDescent="0.2">
      <c r="P50007" s="12"/>
      <c r="AB50007"/>
    </row>
    <row r="50008" spans="16:28" x14ac:dyDescent="0.2">
      <c r="P50008" s="12"/>
      <c r="AB50008"/>
    </row>
    <row r="50009" spans="16:28" x14ac:dyDescent="0.2">
      <c r="P50009" s="12"/>
      <c r="AB50009"/>
    </row>
    <row r="50010" spans="16:28" x14ac:dyDescent="0.2">
      <c r="P50010" s="12"/>
      <c r="AB50010"/>
    </row>
    <row r="50011" spans="16:28" x14ac:dyDescent="0.2">
      <c r="P50011" s="12"/>
      <c r="AB50011"/>
    </row>
    <row r="50012" spans="16:28" x14ac:dyDescent="0.2">
      <c r="P50012" s="12"/>
      <c r="AB50012"/>
    </row>
    <row r="50013" spans="16:28" x14ac:dyDescent="0.2">
      <c r="P50013" s="12"/>
      <c r="AB50013"/>
    </row>
    <row r="50014" spans="16:28" x14ac:dyDescent="0.2">
      <c r="P50014" s="12"/>
      <c r="AB50014"/>
    </row>
    <row r="50015" spans="16:28" x14ac:dyDescent="0.2">
      <c r="P50015" s="12"/>
      <c r="AB50015"/>
    </row>
    <row r="50016" spans="16:28" x14ac:dyDescent="0.2">
      <c r="P50016" s="12"/>
      <c r="AB50016"/>
    </row>
    <row r="50017" spans="16:28" x14ac:dyDescent="0.2">
      <c r="P50017" s="12"/>
      <c r="AB50017"/>
    </row>
    <row r="50018" spans="16:28" x14ac:dyDescent="0.2">
      <c r="P50018" s="12"/>
      <c r="AB50018"/>
    </row>
    <row r="50019" spans="16:28" x14ac:dyDescent="0.2">
      <c r="P50019" s="12"/>
      <c r="AB50019"/>
    </row>
    <row r="50020" spans="16:28" x14ac:dyDescent="0.2">
      <c r="P50020" s="12"/>
      <c r="AB50020"/>
    </row>
    <row r="50021" spans="16:28" x14ac:dyDescent="0.2">
      <c r="P50021" s="12"/>
      <c r="AB50021"/>
    </row>
    <row r="50022" spans="16:28" x14ac:dyDescent="0.2">
      <c r="P50022" s="12"/>
      <c r="AB50022"/>
    </row>
    <row r="50023" spans="16:28" x14ac:dyDescent="0.2">
      <c r="P50023" s="12"/>
      <c r="AB50023"/>
    </row>
    <row r="50024" spans="16:28" x14ac:dyDescent="0.2">
      <c r="P50024" s="12"/>
      <c r="AB50024"/>
    </row>
    <row r="50025" spans="16:28" x14ac:dyDescent="0.2">
      <c r="P50025" s="12"/>
      <c r="AB50025"/>
    </row>
    <row r="50026" spans="16:28" x14ac:dyDescent="0.2">
      <c r="P50026" s="12"/>
      <c r="AB50026"/>
    </row>
    <row r="50027" spans="16:28" x14ac:dyDescent="0.2">
      <c r="P50027" s="12"/>
      <c r="AB50027"/>
    </row>
    <row r="50028" spans="16:28" x14ac:dyDescent="0.2">
      <c r="P50028" s="12"/>
      <c r="AB50028"/>
    </row>
    <row r="50029" spans="16:28" x14ac:dyDescent="0.2">
      <c r="P50029" s="12"/>
      <c r="AB50029"/>
    </row>
    <row r="50030" spans="16:28" x14ac:dyDescent="0.2">
      <c r="P50030" s="12"/>
      <c r="AB50030"/>
    </row>
    <row r="50031" spans="16:28" x14ac:dyDescent="0.2">
      <c r="P50031" s="12"/>
      <c r="AB50031"/>
    </row>
    <row r="50032" spans="16:28" x14ac:dyDescent="0.2">
      <c r="P50032" s="12"/>
      <c r="AB50032"/>
    </row>
    <row r="50033" spans="16:28" x14ac:dyDescent="0.2">
      <c r="P50033" s="12"/>
      <c r="AB50033"/>
    </row>
    <row r="50034" spans="16:28" x14ac:dyDescent="0.2">
      <c r="P50034" s="12"/>
      <c r="AB50034"/>
    </row>
    <row r="50035" spans="16:28" x14ac:dyDescent="0.2">
      <c r="P50035" s="12"/>
      <c r="AB50035"/>
    </row>
    <row r="50036" spans="16:28" x14ac:dyDescent="0.2">
      <c r="P50036" s="12"/>
      <c r="AB50036"/>
    </row>
    <row r="50037" spans="16:28" x14ac:dyDescent="0.2">
      <c r="P50037" s="12"/>
      <c r="AB50037"/>
    </row>
    <row r="50038" spans="16:28" x14ac:dyDescent="0.2">
      <c r="P50038" s="12"/>
      <c r="AB50038"/>
    </row>
    <row r="50039" spans="16:28" x14ac:dyDescent="0.2">
      <c r="P50039" s="12"/>
      <c r="AB50039"/>
    </row>
    <row r="50040" spans="16:28" x14ac:dyDescent="0.2">
      <c r="P50040" s="12"/>
      <c r="AB50040"/>
    </row>
    <row r="50041" spans="16:28" x14ac:dyDescent="0.2">
      <c r="P50041" s="12"/>
      <c r="AB50041"/>
    </row>
    <row r="50042" spans="16:28" x14ac:dyDescent="0.2">
      <c r="P50042" s="12"/>
      <c r="AB50042"/>
    </row>
    <row r="50043" spans="16:28" x14ac:dyDescent="0.2">
      <c r="P50043" s="12"/>
      <c r="AB50043"/>
    </row>
    <row r="50044" spans="16:28" x14ac:dyDescent="0.2">
      <c r="P50044" s="12"/>
      <c r="AB50044"/>
    </row>
    <row r="50045" spans="16:28" x14ac:dyDescent="0.2">
      <c r="P50045" s="12"/>
      <c r="AB50045"/>
    </row>
    <row r="50046" spans="16:28" x14ac:dyDescent="0.2">
      <c r="P50046" s="12"/>
      <c r="AB50046"/>
    </row>
    <row r="50047" spans="16:28" x14ac:dyDescent="0.2">
      <c r="P50047" s="12"/>
      <c r="AB50047"/>
    </row>
    <row r="50048" spans="16:28" x14ac:dyDescent="0.2">
      <c r="P50048" s="12"/>
      <c r="AB50048"/>
    </row>
    <row r="50049" spans="16:28" x14ac:dyDescent="0.2">
      <c r="P50049" s="12"/>
      <c r="AB50049"/>
    </row>
    <row r="50050" spans="16:28" x14ac:dyDescent="0.2">
      <c r="P50050" s="12"/>
      <c r="AB50050"/>
    </row>
    <row r="50051" spans="16:28" x14ac:dyDescent="0.2">
      <c r="P50051" s="12"/>
      <c r="AB50051"/>
    </row>
    <row r="50052" spans="16:28" x14ac:dyDescent="0.2">
      <c r="P50052" s="12"/>
      <c r="AB50052"/>
    </row>
    <row r="50053" spans="16:28" x14ac:dyDescent="0.2">
      <c r="P50053" s="12"/>
      <c r="AB50053"/>
    </row>
    <row r="50054" spans="16:28" x14ac:dyDescent="0.2">
      <c r="P50054" s="12"/>
      <c r="AB50054"/>
    </row>
    <row r="50055" spans="16:28" x14ac:dyDescent="0.2">
      <c r="P50055" s="12"/>
      <c r="AB50055"/>
    </row>
    <row r="50056" spans="16:28" x14ac:dyDescent="0.2">
      <c r="P50056" s="12"/>
      <c r="AB50056"/>
    </row>
    <row r="50057" spans="16:28" x14ac:dyDescent="0.2">
      <c r="P50057" s="12"/>
      <c r="AB50057"/>
    </row>
    <row r="50058" spans="16:28" x14ac:dyDescent="0.2">
      <c r="P50058" s="12"/>
      <c r="AB50058"/>
    </row>
    <row r="50059" spans="16:28" x14ac:dyDescent="0.2">
      <c r="P50059" s="12"/>
      <c r="AB50059"/>
    </row>
    <row r="50060" spans="16:28" x14ac:dyDescent="0.2">
      <c r="P50060" s="12"/>
      <c r="AB50060"/>
    </row>
    <row r="50061" spans="16:28" x14ac:dyDescent="0.2">
      <c r="P50061" s="12"/>
      <c r="AB50061"/>
    </row>
    <row r="50062" spans="16:28" x14ac:dyDescent="0.2">
      <c r="P50062" s="12"/>
      <c r="AB50062"/>
    </row>
    <row r="50063" spans="16:28" x14ac:dyDescent="0.2">
      <c r="P50063" s="12"/>
      <c r="AB50063"/>
    </row>
    <row r="50064" spans="16:28" x14ac:dyDescent="0.2">
      <c r="P50064" s="12"/>
      <c r="AB50064"/>
    </row>
    <row r="50065" spans="16:28" x14ac:dyDescent="0.2">
      <c r="P50065" s="12"/>
      <c r="AB50065"/>
    </row>
    <row r="50066" spans="16:28" x14ac:dyDescent="0.2">
      <c r="P50066" s="12"/>
      <c r="AB50066"/>
    </row>
    <row r="50067" spans="16:28" x14ac:dyDescent="0.2">
      <c r="P50067" s="12"/>
      <c r="AB50067"/>
    </row>
    <row r="50068" spans="16:28" x14ac:dyDescent="0.2">
      <c r="P50068" s="12"/>
      <c r="AB50068"/>
    </row>
    <row r="50069" spans="16:28" x14ac:dyDescent="0.2">
      <c r="P50069" s="12"/>
      <c r="AB50069"/>
    </row>
    <row r="50070" spans="16:28" x14ac:dyDescent="0.2">
      <c r="P50070" s="12"/>
      <c r="AB50070"/>
    </row>
    <row r="50071" spans="16:28" x14ac:dyDescent="0.2">
      <c r="P50071" s="12"/>
      <c r="AB50071"/>
    </row>
    <row r="50072" spans="16:28" x14ac:dyDescent="0.2">
      <c r="P50072" s="12"/>
      <c r="AB50072"/>
    </row>
    <row r="50073" spans="16:28" x14ac:dyDescent="0.2">
      <c r="P50073" s="12"/>
      <c r="AB50073"/>
    </row>
    <row r="50074" spans="16:28" x14ac:dyDescent="0.2">
      <c r="P50074" s="12"/>
      <c r="AB50074"/>
    </row>
    <row r="50075" spans="16:28" x14ac:dyDescent="0.2">
      <c r="P50075" s="12"/>
      <c r="AB50075"/>
    </row>
    <row r="50076" spans="16:28" x14ac:dyDescent="0.2">
      <c r="P50076" s="12"/>
      <c r="AB50076"/>
    </row>
    <row r="50077" spans="16:28" x14ac:dyDescent="0.2">
      <c r="P50077" s="12"/>
      <c r="AB50077"/>
    </row>
    <row r="50078" spans="16:28" x14ac:dyDescent="0.2">
      <c r="P50078" s="12"/>
      <c r="AB50078"/>
    </row>
    <row r="50079" spans="16:28" x14ac:dyDescent="0.2">
      <c r="P50079" s="12"/>
      <c r="AB50079"/>
    </row>
    <row r="50080" spans="16:28" x14ac:dyDescent="0.2">
      <c r="P50080" s="12"/>
      <c r="AB50080"/>
    </row>
    <row r="50081" spans="16:28" x14ac:dyDescent="0.2">
      <c r="P50081" s="12"/>
      <c r="AB50081"/>
    </row>
    <row r="50082" spans="16:28" x14ac:dyDescent="0.2">
      <c r="P50082" s="12"/>
      <c r="AB50082"/>
    </row>
    <row r="50083" spans="16:28" x14ac:dyDescent="0.2">
      <c r="P50083" s="12"/>
      <c r="AB50083"/>
    </row>
    <row r="50084" spans="16:28" x14ac:dyDescent="0.2">
      <c r="P50084" s="12"/>
      <c r="AB50084"/>
    </row>
    <row r="50085" spans="16:28" x14ac:dyDescent="0.2">
      <c r="P50085" s="12"/>
      <c r="AB50085"/>
    </row>
    <row r="50086" spans="16:28" x14ac:dyDescent="0.2">
      <c r="P50086" s="12"/>
      <c r="AB50086"/>
    </row>
    <row r="50087" spans="16:28" x14ac:dyDescent="0.2">
      <c r="P50087" s="12"/>
      <c r="AB50087"/>
    </row>
    <row r="50088" spans="16:28" x14ac:dyDescent="0.2">
      <c r="P50088" s="12"/>
      <c r="AB50088"/>
    </row>
    <row r="50089" spans="16:28" x14ac:dyDescent="0.2">
      <c r="P50089" s="12"/>
      <c r="AB50089"/>
    </row>
    <row r="50090" spans="16:28" x14ac:dyDescent="0.2">
      <c r="P50090" s="12"/>
      <c r="AB50090"/>
    </row>
    <row r="50091" spans="16:28" x14ac:dyDescent="0.2">
      <c r="P50091" s="12"/>
      <c r="AB50091"/>
    </row>
    <row r="50092" spans="16:28" x14ac:dyDescent="0.2">
      <c r="P50092" s="12"/>
      <c r="AB50092"/>
    </row>
    <row r="50093" spans="16:28" x14ac:dyDescent="0.2">
      <c r="P50093" s="12"/>
      <c r="AB50093"/>
    </row>
    <row r="50094" spans="16:28" x14ac:dyDescent="0.2">
      <c r="P50094" s="12"/>
      <c r="AB50094"/>
    </row>
    <row r="50095" spans="16:28" x14ac:dyDescent="0.2">
      <c r="P50095" s="12"/>
      <c r="AB50095"/>
    </row>
    <row r="50096" spans="16:28" x14ac:dyDescent="0.2">
      <c r="P50096" s="12"/>
      <c r="AB50096"/>
    </row>
    <row r="50097" spans="16:28" x14ac:dyDescent="0.2">
      <c r="P50097" s="12"/>
      <c r="AB50097"/>
    </row>
    <row r="50098" spans="16:28" x14ac:dyDescent="0.2">
      <c r="P50098" s="12"/>
      <c r="AB50098"/>
    </row>
    <row r="50099" spans="16:28" x14ac:dyDescent="0.2">
      <c r="P50099" s="12"/>
      <c r="AB50099"/>
    </row>
    <row r="50100" spans="16:28" x14ac:dyDescent="0.2">
      <c r="P50100" s="12"/>
      <c r="AB50100"/>
    </row>
    <row r="50101" spans="16:28" x14ac:dyDescent="0.2">
      <c r="P50101" s="12"/>
      <c r="AB50101"/>
    </row>
    <row r="50102" spans="16:28" x14ac:dyDescent="0.2">
      <c r="P50102" s="12"/>
      <c r="AB50102"/>
    </row>
    <row r="50103" spans="16:28" x14ac:dyDescent="0.2">
      <c r="P50103" s="12"/>
      <c r="AB50103"/>
    </row>
    <row r="50104" spans="16:28" x14ac:dyDescent="0.2">
      <c r="P50104" s="12"/>
      <c r="AB50104"/>
    </row>
    <row r="50105" spans="16:28" x14ac:dyDescent="0.2">
      <c r="P50105" s="12"/>
      <c r="AB50105"/>
    </row>
    <row r="50106" spans="16:28" x14ac:dyDescent="0.2">
      <c r="P50106" s="12"/>
      <c r="AB50106"/>
    </row>
    <row r="50107" spans="16:28" x14ac:dyDescent="0.2">
      <c r="P50107" s="12"/>
      <c r="AB50107"/>
    </row>
    <row r="50108" spans="16:28" x14ac:dyDescent="0.2">
      <c r="P50108" s="12"/>
      <c r="AB50108"/>
    </row>
    <row r="50109" spans="16:28" x14ac:dyDescent="0.2">
      <c r="P50109" s="12"/>
      <c r="AB50109"/>
    </row>
    <row r="50110" spans="16:28" x14ac:dyDescent="0.2">
      <c r="P50110" s="12"/>
      <c r="AB50110"/>
    </row>
    <row r="50111" spans="16:28" x14ac:dyDescent="0.2">
      <c r="P50111" s="12"/>
      <c r="AB50111"/>
    </row>
    <row r="50112" spans="16:28" x14ac:dyDescent="0.2">
      <c r="P50112" s="12"/>
      <c r="AB50112"/>
    </row>
    <row r="50113" spans="16:28" x14ac:dyDescent="0.2">
      <c r="P50113" s="12"/>
      <c r="AB50113"/>
    </row>
    <row r="50114" spans="16:28" x14ac:dyDescent="0.2">
      <c r="P50114" s="12"/>
      <c r="AB50114"/>
    </row>
    <row r="50115" spans="16:28" x14ac:dyDescent="0.2">
      <c r="P50115" s="12"/>
      <c r="AB50115"/>
    </row>
    <row r="50116" spans="16:28" x14ac:dyDescent="0.2">
      <c r="P50116" s="12"/>
      <c r="AB50116"/>
    </row>
    <row r="50117" spans="16:28" x14ac:dyDescent="0.2">
      <c r="P50117" s="12"/>
      <c r="AB50117"/>
    </row>
    <row r="50118" spans="16:28" x14ac:dyDescent="0.2">
      <c r="P50118" s="12"/>
      <c r="AB50118"/>
    </row>
    <row r="50119" spans="16:28" x14ac:dyDescent="0.2">
      <c r="P50119" s="12"/>
      <c r="AB50119"/>
    </row>
    <row r="50120" spans="16:28" x14ac:dyDescent="0.2">
      <c r="P50120" s="12"/>
      <c r="AB50120"/>
    </row>
    <row r="50121" spans="16:28" x14ac:dyDescent="0.2">
      <c r="P50121" s="12"/>
      <c r="AB50121"/>
    </row>
    <row r="50122" spans="16:28" x14ac:dyDescent="0.2">
      <c r="P50122" s="12"/>
      <c r="AB50122"/>
    </row>
    <row r="50123" spans="16:28" x14ac:dyDescent="0.2">
      <c r="P50123" s="12"/>
      <c r="AB50123"/>
    </row>
    <row r="50124" spans="16:28" x14ac:dyDescent="0.2">
      <c r="P50124" s="12"/>
      <c r="AB50124"/>
    </row>
    <row r="50125" spans="16:28" x14ac:dyDescent="0.2">
      <c r="P50125" s="12"/>
      <c r="AB50125"/>
    </row>
    <row r="50126" spans="16:28" x14ac:dyDescent="0.2">
      <c r="P50126" s="12"/>
      <c r="AB50126"/>
    </row>
    <row r="50127" spans="16:28" x14ac:dyDescent="0.2">
      <c r="P50127" s="12"/>
      <c r="AB50127"/>
    </row>
    <row r="50128" spans="16:28" x14ac:dyDescent="0.2">
      <c r="P50128" s="12"/>
      <c r="AB50128"/>
    </row>
    <row r="50129" spans="16:28" x14ac:dyDescent="0.2">
      <c r="P50129" s="12"/>
      <c r="AB50129"/>
    </row>
    <row r="50130" spans="16:28" x14ac:dyDescent="0.2">
      <c r="P50130" s="12"/>
      <c r="AB50130"/>
    </row>
    <row r="50131" spans="16:28" x14ac:dyDescent="0.2">
      <c r="P50131" s="12"/>
      <c r="AB50131"/>
    </row>
    <row r="50132" spans="16:28" x14ac:dyDescent="0.2">
      <c r="P50132" s="12"/>
      <c r="AB50132"/>
    </row>
    <row r="50133" spans="16:28" x14ac:dyDescent="0.2">
      <c r="P50133" s="12"/>
      <c r="AB50133"/>
    </row>
    <row r="50134" spans="16:28" x14ac:dyDescent="0.2">
      <c r="P50134" s="12"/>
      <c r="AB50134"/>
    </row>
    <row r="50135" spans="16:28" x14ac:dyDescent="0.2">
      <c r="P50135" s="12"/>
      <c r="AB50135"/>
    </row>
    <row r="50136" spans="16:28" x14ac:dyDescent="0.2">
      <c r="P50136" s="12"/>
      <c r="AB50136"/>
    </row>
    <row r="50137" spans="16:28" x14ac:dyDescent="0.2">
      <c r="P50137" s="12"/>
      <c r="AB50137"/>
    </row>
    <row r="50138" spans="16:28" x14ac:dyDescent="0.2">
      <c r="P50138" s="12"/>
      <c r="AB50138"/>
    </row>
    <row r="50139" spans="16:28" x14ac:dyDescent="0.2">
      <c r="P50139" s="12"/>
      <c r="AB50139"/>
    </row>
    <row r="50140" spans="16:28" x14ac:dyDescent="0.2">
      <c r="P50140" s="12"/>
      <c r="AB50140"/>
    </row>
    <row r="50141" spans="16:28" x14ac:dyDescent="0.2">
      <c r="P50141" s="12"/>
      <c r="AB50141"/>
    </row>
    <row r="50142" spans="16:28" x14ac:dyDescent="0.2">
      <c r="P50142" s="12"/>
      <c r="AB50142"/>
    </row>
    <row r="50143" spans="16:28" x14ac:dyDescent="0.2">
      <c r="P50143" s="12"/>
      <c r="AB50143"/>
    </row>
    <row r="50144" spans="16:28" x14ac:dyDescent="0.2">
      <c r="P50144" s="12"/>
      <c r="AB50144"/>
    </row>
    <row r="50145" spans="16:28" x14ac:dyDescent="0.2">
      <c r="P50145" s="12"/>
      <c r="AB50145"/>
    </row>
    <row r="50146" spans="16:28" x14ac:dyDescent="0.2">
      <c r="P50146" s="12"/>
      <c r="AB50146"/>
    </row>
    <row r="50147" spans="16:28" x14ac:dyDescent="0.2">
      <c r="P50147" s="12"/>
      <c r="AB50147"/>
    </row>
    <row r="50148" spans="16:28" x14ac:dyDescent="0.2">
      <c r="P50148" s="12"/>
      <c r="AB50148"/>
    </row>
    <row r="50149" spans="16:28" x14ac:dyDescent="0.2">
      <c r="P50149" s="12"/>
      <c r="AB50149"/>
    </row>
    <row r="50150" spans="16:28" x14ac:dyDescent="0.2">
      <c r="P50150" s="12"/>
      <c r="AB50150"/>
    </row>
    <row r="50151" spans="16:28" x14ac:dyDescent="0.2">
      <c r="P50151" s="12"/>
      <c r="AB50151"/>
    </row>
    <row r="50152" spans="16:28" x14ac:dyDescent="0.2">
      <c r="P50152" s="12"/>
      <c r="AB50152"/>
    </row>
    <row r="50153" spans="16:28" x14ac:dyDescent="0.2">
      <c r="P50153" s="12"/>
      <c r="AB50153"/>
    </row>
    <row r="50154" spans="16:28" x14ac:dyDescent="0.2">
      <c r="P50154" s="12"/>
      <c r="AB50154"/>
    </row>
    <row r="50155" spans="16:28" x14ac:dyDescent="0.2">
      <c r="P50155" s="12"/>
      <c r="AB50155"/>
    </row>
    <row r="50156" spans="16:28" x14ac:dyDescent="0.2">
      <c r="P50156" s="12"/>
      <c r="AB50156"/>
    </row>
    <row r="50157" spans="16:28" x14ac:dyDescent="0.2">
      <c r="P50157" s="12"/>
      <c r="AB50157"/>
    </row>
    <row r="50158" spans="16:28" x14ac:dyDescent="0.2">
      <c r="P50158" s="12"/>
      <c r="AB50158"/>
    </row>
    <row r="50159" spans="16:28" x14ac:dyDescent="0.2">
      <c r="P50159" s="12"/>
      <c r="AB50159"/>
    </row>
    <row r="50160" spans="16:28" x14ac:dyDescent="0.2">
      <c r="P50160" s="12"/>
      <c r="AB50160"/>
    </row>
    <row r="50161" spans="16:28" x14ac:dyDescent="0.2">
      <c r="P50161" s="12"/>
      <c r="AB50161"/>
    </row>
    <row r="50162" spans="16:28" x14ac:dyDescent="0.2">
      <c r="P50162" s="12"/>
      <c r="AB50162"/>
    </row>
    <row r="50163" spans="16:28" x14ac:dyDescent="0.2">
      <c r="P50163" s="12"/>
      <c r="AB50163"/>
    </row>
    <row r="50164" spans="16:28" x14ac:dyDescent="0.2">
      <c r="P50164" s="12"/>
      <c r="AB50164"/>
    </row>
    <row r="50165" spans="16:28" x14ac:dyDescent="0.2">
      <c r="P50165" s="12"/>
      <c r="AB50165"/>
    </row>
    <row r="50166" spans="16:28" x14ac:dyDescent="0.2">
      <c r="P50166" s="12"/>
      <c r="AB50166"/>
    </row>
    <row r="50167" spans="16:28" x14ac:dyDescent="0.2">
      <c r="P50167" s="12"/>
      <c r="AB50167"/>
    </row>
    <row r="50168" spans="16:28" x14ac:dyDescent="0.2">
      <c r="P50168" s="12"/>
      <c r="AB50168"/>
    </row>
    <row r="50169" spans="16:28" x14ac:dyDescent="0.2">
      <c r="P50169" s="12"/>
      <c r="AB50169"/>
    </row>
    <row r="50170" spans="16:28" x14ac:dyDescent="0.2">
      <c r="P50170" s="12"/>
      <c r="AB50170"/>
    </row>
    <row r="50171" spans="16:28" x14ac:dyDescent="0.2">
      <c r="P50171" s="12"/>
      <c r="AB50171"/>
    </row>
    <row r="50172" spans="16:28" x14ac:dyDescent="0.2">
      <c r="P50172" s="12"/>
      <c r="AB50172"/>
    </row>
    <row r="50173" spans="16:28" x14ac:dyDescent="0.2">
      <c r="P50173" s="12"/>
      <c r="AB50173"/>
    </row>
    <row r="50174" spans="16:28" x14ac:dyDescent="0.2">
      <c r="P50174" s="12"/>
      <c r="AB50174"/>
    </row>
    <row r="50175" spans="16:28" x14ac:dyDescent="0.2">
      <c r="P50175" s="12"/>
      <c r="AB50175"/>
    </row>
    <row r="50176" spans="16:28" x14ac:dyDescent="0.2">
      <c r="P50176" s="12"/>
      <c r="AB50176"/>
    </row>
    <row r="50177" spans="16:28" x14ac:dyDescent="0.2">
      <c r="P50177" s="12"/>
      <c r="AB50177"/>
    </row>
    <row r="50178" spans="16:28" x14ac:dyDescent="0.2">
      <c r="P50178" s="12"/>
      <c r="AB50178"/>
    </row>
    <row r="50179" spans="16:28" x14ac:dyDescent="0.2">
      <c r="P50179" s="12"/>
      <c r="AB50179"/>
    </row>
    <row r="50180" spans="16:28" x14ac:dyDescent="0.2">
      <c r="P50180" s="12"/>
      <c r="AB50180"/>
    </row>
    <row r="50181" spans="16:28" x14ac:dyDescent="0.2">
      <c r="P50181" s="12"/>
      <c r="AB50181"/>
    </row>
    <row r="50182" spans="16:28" x14ac:dyDescent="0.2">
      <c r="P50182" s="12"/>
      <c r="AB50182"/>
    </row>
    <row r="50183" spans="16:28" x14ac:dyDescent="0.2">
      <c r="P50183" s="12"/>
      <c r="AB50183"/>
    </row>
    <row r="50184" spans="16:28" x14ac:dyDescent="0.2">
      <c r="P50184" s="12"/>
      <c r="AB50184"/>
    </row>
    <row r="50185" spans="16:28" x14ac:dyDescent="0.2">
      <c r="P50185" s="12"/>
      <c r="AB50185"/>
    </row>
    <row r="50186" spans="16:28" x14ac:dyDescent="0.2">
      <c r="P50186" s="12"/>
      <c r="AB50186"/>
    </row>
    <row r="50187" spans="16:28" x14ac:dyDescent="0.2">
      <c r="P50187" s="12"/>
      <c r="AB50187"/>
    </row>
    <row r="50188" spans="16:28" x14ac:dyDescent="0.2">
      <c r="P50188" s="12"/>
      <c r="AB50188"/>
    </row>
    <row r="50189" spans="16:28" x14ac:dyDescent="0.2">
      <c r="P50189" s="12"/>
      <c r="AB50189"/>
    </row>
    <row r="50190" spans="16:28" x14ac:dyDescent="0.2">
      <c r="P50190" s="12"/>
      <c r="AB50190"/>
    </row>
    <row r="50191" spans="16:28" x14ac:dyDescent="0.2">
      <c r="P50191" s="12"/>
      <c r="AB50191"/>
    </row>
    <row r="50192" spans="16:28" x14ac:dyDescent="0.2">
      <c r="P50192" s="12"/>
      <c r="AB50192"/>
    </row>
    <row r="50193" spans="16:28" x14ac:dyDescent="0.2">
      <c r="P50193" s="12"/>
      <c r="AB50193"/>
    </row>
    <row r="50194" spans="16:28" x14ac:dyDescent="0.2">
      <c r="P50194" s="12"/>
      <c r="AB50194"/>
    </row>
    <row r="50195" spans="16:28" x14ac:dyDescent="0.2">
      <c r="P50195" s="12"/>
      <c r="AB50195"/>
    </row>
    <row r="50196" spans="16:28" x14ac:dyDescent="0.2">
      <c r="P50196" s="12"/>
      <c r="AB50196"/>
    </row>
    <row r="50197" spans="16:28" x14ac:dyDescent="0.2">
      <c r="P50197" s="12"/>
      <c r="AB50197"/>
    </row>
    <row r="50198" spans="16:28" x14ac:dyDescent="0.2">
      <c r="P50198" s="12"/>
      <c r="AB50198"/>
    </row>
    <row r="50199" spans="16:28" x14ac:dyDescent="0.2">
      <c r="P50199" s="12"/>
      <c r="AB50199"/>
    </row>
    <row r="50200" spans="16:28" x14ac:dyDescent="0.2">
      <c r="P50200" s="12"/>
      <c r="AB50200"/>
    </row>
    <row r="50201" spans="16:28" x14ac:dyDescent="0.2">
      <c r="P50201" s="12"/>
      <c r="AB50201"/>
    </row>
    <row r="50202" spans="16:28" x14ac:dyDescent="0.2">
      <c r="P50202" s="12"/>
      <c r="AB50202"/>
    </row>
    <row r="50203" spans="16:28" x14ac:dyDescent="0.2">
      <c r="P50203" s="12"/>
      <c r="AB50203"/>
    </row>
    <row r="50204" spans="16:28" x14ac:dyDescent="0.2">
      <c r="P50204" s="12"/>
      <c r="AB50204"/>
    </row>
    <row r="50205" spans="16:28" x14ac:dyDescent="0.2">
      <c r="P50205" s="12"/>
      <c r="AB50205"/>
    </row>
    <row r="50206" spans="16:28" x14ac:dyDescent="0.2">
      <c r="P50206" s="12"/>
      <c r="AB50206"/>
    </row>
    <row r="50207" spans="16:28" x14ac:dyDescent="0.2">
      <c r="P50207" s="12"/>
      <c r="AB50207"/>
    </row>
    <row r="50208" spans="16:28" x14ac:dyDescent="0.2">
      <c r="P50208" s="12"/>
      <c r="AB50208"/>
    </row>
    <row r="50209" spans="16:28" x14ac:dyDescent="0.2">
      <c r="P50209" s="12"/>
      <c r="AB50209"/>
    </row>
    <row r="50210" spans="16:28" x14ac:dyDescent="0.2">
      <c r="P50210" s="12"/>
      <c r="AB50210"/>
    </row>
    <row r="50211" spans="16:28" x14ac:dyDescent="0.2">
      <c r="P50211" s="12"/>
      <c r="AB50211"/>
    </row>
    <row r="50212" spans="16:28" x14ac:dyDescent="0.2">
      <c r="P50212" s="12"/>
      <c r="AB50212"/>
    </row>
    <row r="50213" spans="16:28" x14ac:dyDescent="0.2">
      <c r="P50213" s="12"/>
      <c r="AB50213"/>
    </row>
    <row r="50214" spans="16:28" x14ac:dyDescent="0.2">
      <c r="P50214" s="12"/>
      <c r="AB50214"/>
    </row>
    <row r="50215" spans="16:28" x14ac:dyDescent="0.2">
      <c r="P50215" s="12"/>
      <c r="AB50215"/>
    </row>
    <row r="50216" spans="16:28" x14ac:dyDescent="0.2">
      <c r="P50216" s="12"/>
      <c r="AB50216"/>
    </row>
    <row r="50217" spans="16:28" x14ac:dyDescent="0.2">
      <c r="P50217" s="12"/>
      <c r="AB50217"/>
    </row>
    <row r="50218" spans="16:28" x14ac:dyDescent="0.2">
      <c r="P50218" s="12"/>
      <c r="AB50218"/>
    </row>
    <row r="50219" spans="16:28" x14ac:dyDescent="0.2">
      <c r="P50219" s="12"/>
      <c r="AB50219"/>
    </row>
    <row r="50220" spans="16:28" x14ac:dyDescent="0.2">
      <c r="P50220" s="12"/>
      <c r="AB50220"/>
    </row>
    <row r="50221" spans="16:28" x14ac:dyDescent="0.2">
      <c r="P50221" s="12"/>
      <c r="AB50221"/>
    </row>
    <row r="50222" spans="16:28" x14ac:dyDescent="0.2">
      <c r="P50222" s="12"/>
      <c r="AB50222"/>
    </row>
    <row r="50223" spans="16:28" x14ac:dyDescent="0.2">
      <c r="P50223" s="12"/>
      <c r="AB50223"/>
    </row>
    <row r="50224" spans="16:28" x14ac:dyDescent="0.2">
      <c r="P50224" s="12"/>
      <c r="AB50224"/>
    </row>
    <row r="50225" spans="16:28" x14ac:dyDescent="0.2">
      <c r="P50225" s="12"/>
      <c r="AB50225"/>
    </row>
    <row r="50226" spans="16:28" x14ac:dyDescent="0.2">
      <c r="P50226" s="12"/>
      <c r="AB50226"/>
    </row>
    <row r="50227" spans="16:28" x14ac:dyDescent="0.2">
      <c r="P50227" s="12"/>
      <c r="AB50227"/>
    </row>
    <row r="50228" spans="16:28" x14ac:dyDescent="0.2">
      <c r="P50228" s="12"/>
      <c r="AB50228"/>
    </row>
    <row r="50229" spans="16:28" x14ac:dyDescent="0.2">
      <c r="P50229" s="12"/>
      <c r="AB50229"/>
    </row>
    <row r="50230" spans="16:28" x14ac:dyDescent="0.2">
      <c r="P50230" s="12"/>
      <c r="AB50230"/>
    </row>
    <row r="50231" spans="16:28" x14ac:dyDescent="0.2">
      <c r="P50231" s="12"/>
      <c r="AB50231"/>
    </row>
    <row r="50232" spans="16:28" x14ac:dyDescent="0.2">
      <c r="P50232" s="12"/>
      <c r="AB50232"/>
    </row>
    <row r="50233" spans="16:28" x14ac:dyDescent="0.2">
      <c r="P50233" s="12"/>
      <c r="AB50233"/>
    </row>
    <row r="50234" spans="16:28" x14ac:dyDescent="0.2">
      <c r="P50234" s="12"/>
      <c r="AB50234"/>
    </row>
    <row r="50235" spans="16:28" x14ac:dyDescent="0.2">
      <c r="P50235" s="12"/>
      <c r="AB50235"/>
    </row>
    <row r="50236" spans="16:28" x14ac:dyDescent="0.2">
      <c r="P50236" s="12"/>
      <c r="AB50236"/>
    </row>
    <row r="50237" spans="16:28" x14ac:dyDescent="0.2">
      <c r="P50237" s="12"/>
      <c r="AB50237"/>
    </row>
    <row r="50238" spans="16:28" x14ac:dyDescent="0.2">
      <c r="P50238" s="12"/>
      <c r="AB50238"/>
    </row>
    <row r="50239" spans="16:28" x14ac:dyDescent="0.2">
      <c r="P50239" s="12"/>
      <c r="AB50239"/>
    </row>
    <row r="50240" spans="16:28" x14ac:dyDescent="0.2">
      <c r="P50240" s="12"/>
      <c r="AB50240"/>
    </row>
    <row r="50241" spans="16:28" x14ac:dyDescent="0.2">
      <c r="P50241" s="12"/>
      <c r="AB50241"/>
    </row>
    <row r="50242" spans="16:28" x14ac:dyDescent="0.2">
      <c r="P50242" s="12"/>
      <c r="AB50242"/>
    </row>
    <row r="50243" spans="16:28" x14ac:dyDescent="0.2">
      <c r="P50243" s="12"/>
      <c r="AB50243"/>
    </row>
    <row r="50244" spans="16:28" x14ac:dyDescent="0.2">
      <c r="P50244" s="12"/>
      <c r="AB50244"/>
    </row>
    <row r="50245" spans="16:28" x14ac:dyDescent="0.2">
      <c r="P50245" s="12"/>
      <c r="AB50245"/>
    </row>
    <row r="50246" spans="16:28" x14ac:dyDescent="0.2">
      <c r="P50246" s="12"/>
      <c r="AB50246"/>
    </row>
    <row r="50247" spans="16:28" x14ac:dyDescent="0.2">
      <c r="P50247" s="12"/>
      <c r="AB50247"/>
    </row>
    <row r="50248" spans="16:28" x14ac:dyDescent="0.2">
      <c r="P50248" s="12"/>
      <c r="AB50248"/>
    </row>
    <row r="50249" spans="16:28" x14ac:dyDescent="0.2">
      <c r="P50249" s="12"/>
      <c r="AB50249"/>
    </row>
    <row r="50250" spans="16:28" x14ac:dyDescent="0.2">
      <c r="P50250" s="12"/>
      <c r="AB50250"/>
    </row>
    <row r="50251" spans="16:28" x14ac:dyDescent="0.2">
      <c r="P50251" s="12"/>
      <c r="AB50251"/>
    </row>
    <row r="50252" spans="16:28" x14ac:dyDescent="0.2">
      <c r="P50252" s="12"/>
      <c r="AB50252"/>
    </row>
    <row r="50253" spans="16:28" x14ac:dyDescent="0.2">
      <c r="P50253" s="12"/>
      <c r="AB50253"/>
    </row>
    <row r="50254" spans="16:28" x14ac:dyDescent="0.2">
      <c r="P50254" s="12"/>
      <c r="AB50254"/>
    </row>
    <row r="50255" spans="16:28" x14ac:dyDescent="0.2">
      <c r="P50255" s="12"/>
      <c r="AB50255"/>
    </row>
    <row r="50256" spans="16:28" x14ac:dyDescent="0.2">
      <c r="P50256" s="12"/>
      <c r="AB50256"/>
    </row>
    <row r="50257" spans="16:28" x14ac:dyDescent="0.2">
      <c r="P50257" s="12"/>
      <c r="AB50257"/>
    </row>
    <row r="50258" spans="16:28" x14ac:dyDescent="0.2">
      <c r="P50258" s="12"/>
      <c r="AB50258"/>
    </row>
    <row r="50259" spans="16:28" x14ac:dyDescent="0.2">
      <c r="P50259" s="12"/>
      <c r="AB50259"/>
    </row>
    <row r="50260" spans="16:28" x14ac:dyDescent="0.2">
      <c r="P50260" s="12"/>
      <c r="AB50260"/>
    </row>
    <row r="50261" spans="16:28" x14ac:dyDescent="0.2">
      <c r="P50261" s="12"/>
      <c r="AB50261"/>
    </row>
    <row r="50262" spans="16:28" x14ac:dyDescent="0.2">
      <c r="P50262" s="12"/>
      <c r="AB50262"/>
    </row>
    <row r="50263" spans="16:28" x14ac:dyDescent="0.2">
      <c r="P50263" s="12"/>
      <c r="AB50263"/>
    </row>
    <row r="50264" spans="16:28" x14ac:dyDescent="0.2">
      <c r="P50264" s="12"/>
      <c r="AB50264"/>
    </row>
    <row r="50265" spans="16:28" x14ac:dyDescent="0.2">
      <c r="P50265" s="12"/>
      <c r="AB50265"/>
    </row>
    <row r="50266" spans="16:28" x14ac:dyDescent="0.2">
      <c r="P50266" s="12"/>
      <c r="AB50266"/>
    </row>
    <row r="50267" spans="16:28" x14ac:dyDescent="0.2">
      <c r="P50267" s="12"/>
      <c r="AB50267"/>
    </row>
    <row r="50268" spans="16:28" x14ac:dyDescent="0.2">
      <c r="P50268" s="12"/>
      <c r="AB50268"/>
    </row>
    <row r="50269" spans="16:28" x14ac:dyDescent="0.2">
      <c r="P50269" s="12"/>
      <c r="AB50269"/>
    </row>
    <row r="50270" spans="16:28" x14ac:dyDescent="0.2">
      <c r="P50270" s="12"/>
      <c r="AB50270"/>
    </row>
    <row r="50271" spans="16:28" x14ac:dyDescent="0.2">
      <c r="P50271" s="12"/>
      <c r="AB50271"/>
    </row>
    <row r="50272" spans="16:28" x14ac:dyDescent="0.2">
      <c r="P50272" s="12"/>
      <c r="AB50272"/>
    </row>
    <row r="50273" spans="16:28" x14ac:dyDescent="0.2">
      <c r="P50273" s="12"/>
      <c r="AB50273"/>
    </row>
    <row r="50274" spans="16:28" x14ac:dyDescent="0.2">
      <c r="P50274" s="12"/>
      <c r="AB50274"/>
    </row>
    <row r="50275" spans="16:28" x14ac:dyDescent="0.2">
      <c r="P50275" s="12"/>
      <c r="AB50275"/>
    </row>
    <row r="50276" spans="16:28" x14ac:dyDescent="0.2">
      <c r="P50276" s="12"/>
      <c r="AB50276"/>
    </row>
    <row r="50277" spans="16:28" x14ac:dyDescent="0.2">
      <c r="P50277" s="12"/>
      <c r="AB50277"/>
    </row>
    <row r="50278" spans="16:28" x14ac:dyDescent="0.2">
      <c r="P50278" s="12"/>
      <c r="AB50278"/>
    </row>
    <row r="50279" spans="16:28" x14ac:dyDescent="0.2">
      <c r="P50279" s="12"/>
      <c r="AB50279"/>
    </row>
    <row r="50280" spans="16:28" x14ac:dyDescent="0.2">
      <c r="P50280" s="12"/>
      <c r="AB50280"/>
    </row>
    <row r="50281" spans="16:28" x14ac:dyDescent="0.2">
      <c r="P50281" s="12"/>
      <c r="AB50281"/>
    </row>
    <row r="50282" spans="16:28" x14ac:dyDescent="0.2">
      <c r="P50282" s="12"/>
      <c r="AB50282"/>
    </row>
    <row r="50283" spans="16:28" x14ac:dyDescent="0.2">
      <c r="P50283" s="12"/>
      <c r="AB50283"/>
    </row>
    <row r="50284" spans="16:28" x14ac:dyDescent="0.2">
      <c r="P50284" s="12"/>
      <c r="AB50284"/>
    </row>
    <row r="50285" spans="16:28" x14ac:dyDescent="0.2">
      <c r="P50285" s="12"/>
      <c r="AB50285"/>
    </row>
    <row r="50286" spans="16:28" x14ac:dyDescent="0.2">
      <c r="P50286" s="12"/>
      <c r="AB50286"/>
    </row>
    <row r="50287" spans="16:28" x14ac:dyDescent="0.2">
      <c r="P50287" s="12"/>
      <c r="AB50287"/>
    </row>
    <row r="50288" spans="16:28" x14ac:dyDescent="0.2">
      <c r="P50288" s="12"/>
      <c r="AB50288"/>
    </row>
    <row r="50289" spans="16:28" x14ac:dyDescent="0.2">
      <c r="P50289" s="12"/>
      <c r="AB50289"/>
    </row>
    <row r="50290" spans="16:28" x14ac:dyDescent="0.2">
      <c r="P50290" s="12"/>
      <c r="AB50290"/>
    </row>
    <row r="50291" spans="16:28" x14ac:dyDescent="0.2">
      <c r="P50291" s="12"/>
      <c r="AB50291"/>
    </row>
    <row r="50292" spans="16:28" x14ac:dyDescent="0.2">
      <c r="P50292" s="12"/>
      <c r="AB50292"/>
    </row>
    <row r="50293" spans="16:28" x14ac:dyDescent="0.2">
      <c r="P50293" s="12"/>
      <c r="AB50293"/>
    </row>
    <row r="50294" spans="16:28" x14ac:dyDescent="0.2">
      <c r="P50294" s="12"/>
      <c r="AB50294"/>
    </row>
    <row r="50295" spans="16:28" x14ac:dyDescent="0.2">
      <c r="P50295" s="12"/>
      <c r="AB50295"/>
    </row>
    <row r="50296" spans="16:28" x14ac:dyDescent="0.2">
      <c r="P50296" s="12"/>
      <c r="AB50296"/>
    </row>
    <row r="50297" spans="16:28" x14ac:dyDescent="0.2">
      <c r="P50297" s="12"/>
      <c r="AB50297"/>
    </row>
    <row r="50298" spans="16:28" x14ac:dyDescent="0.2">
      <c r="P50298" s="12"/>
      <c r="AB50298"/>
    </row>
    <row r="50299" spans="16:28" x14ac:dyDescent="0.2">
      <c r="P50299" s="12"/>
      <c r="AB50299"/>
    </row>
    <row r="50300" spans="16:28" x14ac:dyDescent="0.2">
      <c r="P50300" s="12"/>
      <c r="AB50300"/>
    </row>
    <row r="50301" spans="16:28" x14ac:dyDescent="0.2">
      <c r="P50301" s="12"/>
      <c r="AB50301"/>
    </row>
    <row r="50302" spans="16:28" x14ac:dyDescent="0.2">
      <c r="P50302" s="12"/>
      <c r="AB50302"/>
    </row>
    <row r="50303" spans="16:28" x14ac:dyDescent="0.2">
      <c r="P50303" s="12"/>
      <c r="AB50303"/>
    </row>
    <row r="50304" spans="16:28" x14ac:dyDescent="0.2">
      <c r="P50304" s="12"/>
      <c r="AB50304"/>
    </row>
    <row r="50305" spans="16:28" x14ac:dyDescent="0.2">
      <c r="P50305" s="12"/>
      <c r="AB50305"/>
    </row>
    <row r="50306" spans="16:28" x14ac:dyDescent="0.2">
      <c r="P50306" s="12"/>
      <c r="AB50306"/>
    </row>
    <row r="50307" spans="16:28" x14ac:dyDescent="0.2">
      <c r="P50307" s="12"/>
      <c r="AB50307"/>
    </row>
    <row r="50308" spans="16:28" x14ac:dyDescent="0.2">
      <c r="P50308" s="12"/>
      <c r="AB50308"/>
    </row>
    <row r="50309" spans="16:28" x14ac:dyDescent="0.2">
      <c r="P50309" s="12"/>
      <c r="AB50309"/>
    </row>
    <row r="50310" spans="16:28" x14ac:dyDescent="0.2">
      <c r="P50310" s="12"/>
      <c r="AB50310"/>
    </row>
    <row r="50311" spans="16:28" x14ac:dyDescent="0.2">
      <c r="P50311" s="12"/>
      <c r="AB50311"/>
    </row>
    <row r="50312" spans="16:28" x14ac:dyDescent="0.2">
      <c r="P50312" s="12"/>
      <c r="AB50312"/>
    </row>
    <row r="50313" spans="16:28" x14ac:dyDescent="0.2">
      <c r="P50313" s="12"/>
      <c r="AB50313"/>
    </row>
    <row r="50314" spans="16:28" x14ac:dyDescent="0.2">
      <c r="P50314" s="12"/>
      <c r="AB50314"/>
    </row>
    <row r="50315" spans="16:28" x14ac:dyDescent="0.2">
      <c r="P50315" s="12"/>
      <c r="AB50315"/>
    </row>
    <row r="50316" spans="16:28" x14ac:dyDescent="0.2">
      <c r="P50316" s="12"/>
      <c r="AB50316"/>
    </row>
    <row r="50317" spans="16:28" x14ac:dyDescent="0.2">
      <c r="P50317" s="12"/>
      <c r="AB50317"/>
    </row>
    <row r="50318" spans="16:28" x14ac:dyDescent="0.2">
      <c r="P50318" s="12"/>
      <c r="AB50318"/>
    </row>
    <row r="50319" spans="16:28" x14ac:dyDescent="0.2">
      <c r="P50319" s="12"/>
      <c r="AB50319"/>
    </row>
    <row r="50320" spans="16:28" x14ac:dyDescent="0.2">
      <c r="P50320" s="12"/>
      <c r="AB50320"/>
    </row>
    <row r="50321" spans="16:28" x14ac:dyDescent="0.2">
      <c r="P50321" s="12"/>
      <c r="AB50321"/>
    </row>
    <row r="50322" spans="16:28" x14ac:dyDescent="0.2">
      <c r="P50322" s="12"/>
      <c r="AB50322"/>
    </row>
    <row r="50323" spans="16:28" x14ac:dyDescent="0.2">
      <c r="P50323" s="12"/>
      <c r="AB50323"/>
    </row>
    <row r="50324" spans="16:28" x14ac:dyDescent="0.2">
      <c r="P50324" s="12"/>
      <c r="AB50324"/>
    </row>
    <row r="50325" spans="16:28" x14ac:dyDescent="0.2">
      <c r="P50325" s="12"/>
      <c r="AB50325"/>
    </row>
    <row r="50326" spans="16:28" x14ac:dyDescent="0.2">
      <c r="P50326" s="12"/>
      <c r="AB50326"/>
    </row>
    <row r="50327" spans="16:28" x14ac:dyDescent="0.2">
      <c r="P50327" s="12"/>
      <c r="AB50327"/>
    </row>
    <row r="50328" spans="16:28" x14ac:dyDescent="0.2">
      <c r="P50328" s="12"/>
      <c r="AB50328"/>
    </row>
    <row r="50329" spans="16:28" x14ac:dyDescent="0.2">
      <c r="P50329" s="12"/>
      <c r="AB50329"/>
    </row>
    <row r="50330" spans="16:28" x14ac:dyDescent="0.2">
      <c r="P50330" s="12"/>
      <c r="AB50330"/>
    </row>
    <row r="50331" spans="16:28" x14ac:dyDescent="0.2">
      <c r="P50331" s="12"/>
      <c r="AB50331"/>
    </row>
    <row r="50332" spans="16:28" x14ac:dyDescent="0.2">
      <c r="P50332" s="12"/>
      <c r="AB50332"/>
    </row>
    <row r="50333" spans="16:28" x14ac:dyDescent="0.2">
      <c r="P50333" s="12"/>
      <c r="AB50333"/>
    </row>
    <row r="50334" spans="16:28" x14ac:dyDescent="0.2">
      <c r="P50334" s="12"/>
      <c r="AB50334"/>
    </row>
    <row r="50335" spans="16:28" x14ac:dyDescent="0.2">
      <c r="P50335" s="12"/>
      <c r="AB50335"/>
    </row>
    <row r="50336" spans="16:28" x14ac:dyDescent="0.2">
      <c r="P50336" s="12"/>
      <c r="AB50336"/>
    </row>
    <row r="50337" spans="16:28" x14ac:dyDescent="0.2">
      <c r="P50337" s="12"/>
      <c r="AB50337"/>
    </row>
    <row r="50338" spans="16:28" x14ac:dyDescent="0.2">
      <c r="P50338" s="12"/>
      <c r="AB50338"/>
    </row>
    <row r="50339" spans="16:28" x14ac:dyDescent="0.2">
      <c r="P50339" s="12"/>
      <c r="AB50339"/>
    </row>
    <row r="50340" spans="16:28" x14ac:dyDescent="0.2">
      <c r="P50340" s="12"/>
      <c r="AB50340"/>
    </row>
    <row r="50341" spans="16:28" x14ac:dyDescent="0.2">
      <c r="P50341" s="12"/>
      <c r="AB50341"/>
    </row>
    <row r="50342" spans="16:28" x14ac:dyDescent="0.2">
      <c r="P50342" s="12"/>
      <c r="AB50342"/>
    </row>
    <row r="50343" spans="16:28" x14ac:dyDescent="0.2">
      <c r="P50343" s="12"/>
      <c r="AB50343"/>
    </row>
    <row r="50344" spans="16:28" x14ac:dyDescent="0.2">
      <c r="P50344" s="12"/>
      <c r="AB50344"/>
    </row>
    <row r="50345" spans="16:28" x14ac:dyDescent="0.2">
      <c r="P50345" s="12"/>
      <c r="AB50345"/>
    </row>
    <row r="50346" spans="16:28" x14ac:dyDescent="0.2">
      <c r="P50346" s="12"/>
      <c r="AB50346"/>
    </row>
    <row r="50347" spans="16:28" x14ac:dyDescent="0.2">
      <c r="P50347" s="12"/>
      <c r="AB50347"/>
    </row>
    <row r="50348" spans="16:28" x14ac:dyDescent="0.2">
      <c r="P50348" s="12"/>
      <c r="AB50348"/>
    </row>
    <row r="50349" spans="16:28" x14ac:dyDescent="0.2">
      <c r="P50349" s="12"/>
      <c r="AB50349"/>
    </row>
    <row r="50350" spans="16:28" x14ac:dyDescent="0.2">
      <c r="P50350" s="12"/>
      <c r="AB50350"/>
    </row>
    <row r="50351" spans="16:28" x14ac:dyDescent="0.2">
      <c r="P50351" s="12"/>
      <c r="AB50351"/>
    </row>
    <row r="50352" spans="16:28" x14ac:dyDescent="0.2">
      <c r="P50352" s="12"/>
      <c r="AB50352"/>
    </row>
    <row r="50353" spans="16:28" x14ac:dyDescent="0.2">
      <c r="P50353" s="12"/>
      <c r="AB50353"/>
    </row>
    <row r="50354" spans="16:28" x14ac:dyDescent="0.2">
      <c r="P50354" s="12"/>
      <c r="AB50354"/>
    </row>
    <row r="50355" spans="16:28" x14ac:dyDescent="0.2">
      <c r="P50355" s="12"/>
      <c r="AB50355"/>
    </row>
    <row r="50356" spans="16:28" x14ac:dyDescent="0.2">
      <c r="P50356" s="12"/>
      <c r="AB50356"/>
    </row>
    <row r="50357" spans="16:28" x14ac:dyDescent="0.2">
      <c r="P50357" s="12"/>
      <c r="AB50357"/>
    </row>
    <row r="50358" spans="16:28" x14ac:dyDescent="0.2">
      <c r="P50358" s="12"/>
      <c r="AB50358"/>
    </row>
    <row r="50359" spans="16:28" x14ac:dyDescent="0.2">
      <c r="P50359" s="12"/>
      <c r="AB50359"/>
    </row>
    <row r="50360" spans="16:28" x14ac:dyDescent="0.2">
      <c r="P50360" s="12"/>
      <c r="AB50360"/>
    </row>
    <row r="50361" spans="16:28" x14ac:dyDescent="0.2">
      <c r="P50361" s="12"/>
      <c r="AB50361"/>
    </row>
    <row r="50362" spans="16:28" x14ac:dyDescent="0.2">
      <c r="P50362" s="12"/>
      <c r="AB50362"/>
    </row>
    <row r="50363" spans="16:28" x14ac:dyDescent="0.2">
      <c r="P50363" s="12"/>
      <c r="AB50363"/>
    </row>
    <row r="50364" spans="16:28" x14ac:dyDescent="0.2">
      <c r="P50364" s="12"/>
      <c r="AB50364"/>
    </row>
    <row r="50365" spans="16:28" x14ac:dyDescent="0.2">
      <c r="P50365" s="12"/>
      <c r="AB50365"/>
    </row>
    <row r="50366" spans="16:28" x14ac:dyDescent="0.2">
      <c r="P50366" s="12"/>
      <c r="AB50366"/>
    </row>
    <row r="50367" spans="16:28" x14ac:dyDescent="0.2">
      <c r="P50367" s="12"/>
      <c r="AB50367"/>
    </row>
    <row r="50368" spans="16:28" x14ac:dyDescent="0.2">
      <c r="P50368" s="12"/>
      <c r="AB50368"/>
    </row>
    <row r="50369" spans="16:28" x14ac:dyDescent="0.2">
      <c r="P50369" s="12"/>
      <c r="AB50369"/>
    </row>
    <row r="50370" spans="16:28" x14ac:dyDescent="0.2">
      <c r="P50370" s="12"/>
      <c r="AB50370"/>
    </row>
    <row r="50371" spans="16:28" x14ac:dyDescent="0.2">
      <c r="P50371" s="12"/>
      <c r="AB50371"/>
    </row>
    <row r="50372" spans="16:28" x14ac:dyDescent="0.2">
      <c r="P50372" s="12"/>
      <c r="AB50372"/>
    </row>
    <row r="50373" spans="16:28" x14ac:dyDescent="0.2">
      <c r="P50373" s="12"/>
      <c r="AB50373"/>
    </row>
    <row r="50374" spans="16:28" x14ac:dyDescent="0.2">
      <c r="P50374" s="12"/>
      <c r="AB50374"/>
    </row>
    <row r="50375" spans="16:28" x14ac:dyDescent="0.2">
      <c r="P50375" s="12"/>
      <c r="AB50375"/>
    </row>
    <row r="50376" spans="16:28" x14ac:dyDescent="0.2">
      <c r="P50376" s="12"/>
      <c r="AB50376"/>
    </row>
    <row r="50377" spans="16:28" x14ac:dyDescent="0.2">
      <c r="P50377" s="12"/>
      <c r="AB50377"/>
    </row>
    <row r="50378" spans="16:28" x14ac:dyDescent="0.2">
      <c r="P50378" s="12"/>
      <c r="AB50378"/>
    </row>
    <row r="50379" spans="16:28" x14ac:dyDescent="0.2">
      <c r="P50379" s="12"/>
      <c r="AB50379"/>
    </row>
    <row r="50380" spans="16:28" x14ac:dyDescent="0.2">
      <c r="P50380" s="12"/>
      <c r="AB50380"/>
    </row>
    <row r="50381" spans="16:28" x14ac:dyDescent="0.2">
      <c r="P50381" s="12"/>
      <c r="AB50381"/>
    </row>
    <row r="50382" spans="16:28" x14ac:dyDescent="0.2">
      <c r="P50382" s="12"/>
      <c r="AB50382"/>
    </row>
    <row r="50383" spans="16:28" x14ac:dyDescent="0.2">
      <c r="P50383" s="12"/>
      <c r="AB50383"/>
    </row>
    <row r="50384" spans="16:28" x14ac:dyDescent="0.2">
      <c r="P50384" s="12"/>
      <c r="AB50384"/>
    </row>
    <row r="50385" spans="16:28" x14ac:dyDescent="0.2">
      <c r="P50385" s="12"/>
      <c r="AB50385"/>
    </row>
    <row r="50386" spans="16:28" x14ac:dyDescent="0.2">
      <c r="P50386" s="12"/>
      <c r="AB50386"/>
    </row>
    <row r="50387" spans="16:28" x14ac:dyDescent="0.2">
      <c r="P50387" s="12"/>
      <c r="AB50387"/>
    </row>
    <row r="50388" spans="16:28" x14ac:dyDescent="0.2">
      <c r="P50388" s="12"/>
      <c r="AB50388"/>
    </row>
    <row r="50389" spans="16:28" x14ac:dyDescent="0.2">
      <c r="P50389" s="12"/>
      <c r="AB50389"/>
    </row>
    <row r="50390" spans="16:28" x14ac:dyDescent="0.2">
      <c r="P50390" s="12"/>
      <c r="AB50390"/>
    </row>
    <row r="50391" spans="16:28" x14ac:dyDescent="0.2">
      <c r="P50391" s="12"/>
      <c r="AB50391"/>
    </row>
    <row r="50392" spans="16:28" x14ac:dyDescent="0.2">
      <c r="P50392" s="12"/>
      <c r="AB50392"/>
    </row>
    <row r="50393" spans="16:28" x14ac:dyDescent="0.2">
      <c r="P50393" s="12"/>
      <c r="AB50393"/>
    </row>
    <row r="50394" spans="16:28" x14ac:dyDescent="0.2">
      <c r="P50394" s="12"/>
      <c r="AB50394"/>
    </row>
    <row r="50395" spans="16:28" x14ac:dyDescent="0.2">
      <c r="P50395" s="12"/>
      <c r="AB50395"/>
    </row>
    <row r="50396" spans="16:28" x14ac:dyDescent="0.2">
      <c r="P50396" s="12"/>
      <c r="AB50396"/>
    </row>
    <row r="50397" spans="16:28" x14ac:dyDescent="0.2">
      <c r="P50397" s="12"/>
      <c r="AB50397"/>
    </row>
    <row r="50398" spans="16:28" x14ac:dyDescent="0.2">
      <c r="P50398" s="12"/>
      <c r="AB50398"/>
    </row>
    <row r="50399" spans="16:28" x14ac:dyDescent="0.2">
      <c r="P50399" s="12"/>
      <c r="AB50399"/>
    </row>
    <row r="50400" spans="16:28" x14ac:dyDescent="0.2">
      <c r="P50400" s="12"/>
      <c r="AB50400"/>
    </row>
    <row r="50401" spans="16:28" x14ac:dyDescent="0.2">
      <c r="P50401" s="12"/>
      <c r="AB50401"/>
    </row>
    <row r="50402" spans="16:28" x14ac:dyDescent="0.2">
      <c r="P50402" s="12"/>
      <c r="AB50402"/>
    </row>
    <row r="50403" spans="16:28" x14ac:dyDescent="0.2">
      <c r="P50403" s="12"/>
      <c r="AB50403"/>
    </row>
    <row r="50404" spans="16:28" x14ac:dyDescent="0.2">
      <c r="P50404" s="12"/>
      <c r="AB50404"/>
    </row>
    <row r="50405" spans="16:28" x14ac:dyDescent="0.2">
      <c r="P50405" s="12"/>
      <c r="AB50405"/>
    </row>
    <row r="50406" spans="16:28" x14ac:dyDescent="0.2">
      <c r="P50406" s="12"/>
      <c r="AB50406"/>
    </row>
    <row r="50407" spans="16:28" x14ac:dyDescent="0.2">
      <c r="P50407" s="12"/>
      <c r="AB50407"/>
    </row>
    <row r="50408" spans="16:28" x14ac:dyDescent="0.2">
      <c r="P50408" s="12"/>
      <c r="AB50408"/>
    </row>
    <row r="50409" spans="16:28" x14ac:dyDescent="0.2">
      <c r="P50409" s="12"/>
      <c r="AB50409"/>
    </row>
    <row r="50410" spans="16:28" x14ac:dyDescent="0.2">
      <c r="P50410" s="12"/>
      <c r="AB50410"/>
    </row>
    <row r="50411" spans="16:28" x14ac:dyDescent="0.2">
      <c r="P50411" s="12"/>
      <c r="AB50411"/>
    </row>
    <row r="50412" spans="16:28" x14ac:dyDescent="0.2">
      <c r="P50412" s="12"/>
      <c r="AB50412"/>
    </row>
    <row r="50413" spans="16:28" x14ac:dyDescent="0.2">
      <c r="P50413" s="12"/>
      <c r="AB50413"/>
    </row>
    <row r="50414" spans="16:28" x14ac:dyDescent="0.2">
      <c r="P50414" s="12"/>
      <c r="AB50414"/>
    </row>
    <row r="50415" spans="16:28" x14ac:dyDescent="0.2">
      <c r="P50415" s="12"/>
      <c r="AB50415"/>
    </row>
    <row r="50416" spans="16:28" x14ac:dyDescent="0.2">
      <c r="P50416" s="12"/>
      <c r="AB50416"/>
    </row>
    <row r="50417" spans="16:28" x14ac:dyDescent="0.2">
      <c r="P50417" s="12"/>
      <c r="AB50417"/>
    </row>
    <row r="50418" spans="16:28" x14ac:dyDescent="0.2">
      <c r="P50418" s="12"/>
      <c r="AB50418"/>
    </row>
    <row r="50419" spans="16:28" x14ac:dyDescent="0.2">
      <c r="P50419" s="12"/>
      <c r="AB50419"/>
    </row>
    <row r="50420" spans="16:28" x14ac:dyDescent="0.2">
      <c r="P50420" s="12"/>
      <c r="AB50420"/>
    </row>
    <row r="50421" spans="16:28" x14ac:dyDescent="0.2">
      <c r="P50421" s="12"/>
      <c r="AB50421"/>
    </row>
    <row r="50422" spans="16:28" x14ac:dyDescent="0.2">
      <c r="P50422" s="12"/>
      <c r="AB50422"/>
    </row>
    <row r="50423" spans="16:28" x14ac:dyDescent="0.2">
      <c r="P50423" s="12"/>
      <c r="AB50423"/>
    </row>
    <row r="50424" spans="16:28" x14ac:dyDescent="0.2">
      <c r="P50424" s="12"/>
      <c r="AB50424"/>
    </row>
    <row r="50425" spans="16:28" x14ac:dyDescent="0.2">
      <c r="P50425" s="12"/>
      <c r="AB50425"/>
    </row>
    <row r="50426" spans="16:28" x14ac:dyDescent="0.2">
      <c r="P50426" s="12"/>
      <c r="AB50426"/>
    </row>
    <row r="50427" spans="16:28" x14ac:dyDescent="0.2">
      <c r="P50427" s="12"/>
      <c r="AB50427"/>
    </row>
    <row r="50428" spans="16:28" x14ac:dyDescent="0.2">
      <c r="P50428" s="12"/>
      <c r="AB50428"/>
    </row>
    <row r="50429" spans="16:28" x14ac:dyDescent="0.2">
      <c r="P50429" s="12"/>
      <c r="AB50429"/>
    </row>
    <row r="50430" spans="16:28" x14ac:dyDescent="0.2">
      <c r="P50430" s="12"/>
      <c r="AB50430"/>
    </row>
    <row r="50431" spans="16:28" x14ac:dyDescent="0.2">
      <c r="P50431" s="12"/>
      <c r="AB50431"/>
    </row>
    <row r="50432" spans="16:28" x14ac:dyDescent="0.2">
      <c r="P50432" s="12"/>
      <c r="AB50432"/>
    </row>
    <row r="50433" spans="16:28" x14ac:dyDescent="0.2">
      <c r="P50433" s="12"/>
      <c r="AB50433"/>
    </row>
    <row r="50434" spans="16:28" x14ac:dyDescent="0.2">
      <c r="P50434" s="12"/>
      <c r="AB50434"/>
    </row>
    <row r="50435" spans="16:28" x14ac:dyDescent="0.2">
      <c r="P50435" s="12"/>
      <c r="AB50435"/>
    </row>
    <row r="50436" spans="16:28" x14ac:dyDescent="0.2">
      <c r="P50436" s="12"/>
      <c r="AB50436"/>
    </row>
    <row r="50437" spans="16:28" x14ac:dyDescent="0.2">
      <c r="P50437" s="12"/>
      <c r="AB50437"/>
    </row>
    <row r="50438" spans="16:28" x14ac:dyDescent="0.2">
      <c r="P50438" s="12"/>
      <c r="AB50438"/>
    </row>
    <row r="50439" spans="16:28" x14ac:dyDescent="0.2">
      <c r="P50439" s="12"/>
      <c r="AB50439"/>
    </row>
    <row r="50440" spans="16:28" x14ac:dyDescent="0.2">
      <c r="P50440" s="12"/>
      <c r="AB50440"/>
    </row>
    <row r="50441" spans="16:28" x14ac:dyDescent="0.2">
      <c r="P50441" s="12"/>
      <c r="AB50441"/>
    </row>
    <row r="50442" spans="16:28" x14ac:dyDescent="0.2">
      <c r="P50442" s="12"/>
      <c r="AB50442"/>
    </row>
    <row r="50443" spans="16:28" x14ac:dyDescent="0.2">
      <c r="P50443" s="12"/>
      <c r="AB50443"/>
    </row>
    <row r="50444" spans="16:28" x14ac:dyDescent="0.2">
      <c r="P50444" s="12"/>
      <c r="AB50444"/>
    </row>
    <row r="50445" spans="16:28" x14ac:dyDescent="0.2">
      <c r="P50445" s="12"/>
      <c r="AB50445"/>
    </row>
    <row r="50446" spans="16:28" x14ac:dyDescent="0.2">
      <c r="P50446" s="12"/>
      <c r="AB50446"/>
    </row>
    <row r="50447" spans="16:28" x14ac:dyDescent="0.2">
      <c r="P50447" s="12"/>
      <c r="AB50447"/>
    </row>
    <row r="50448" spans="16:28" x14ac:dyDescent="0.2">
      <c r="P50448" s="12"/>
      <c r="AB50448"/>
    </row>
    <row r="50449" spans="16:28" x14ac:dyDescent="0.2">
      <c r="P50449" s="12"/>
      <c r="AB50449"/>
    </row>
    <row r="50450" spans="16:28" x14ac:dyDescent="0.2">
      <c r="P50450" s="12"/>
      <c r="AB50450"/>
    </row>
    <row r="50451" spans="16:28" x14ac:dyDescent="0.2">
      <c r="P50451" s="12"/>
      <c r="AB50451"/>
    </row>
    <row r="50452" spans="16:28" x14ac:dyDescent="0.2">
      <c r="P50452" s="12"/>
      <c r="AB50452"/>
    </row>
    <row r="50453" spans="16:28" x14ac:dyDescent="0.2">
      <c r="P50453" s="12"/>
      <c r="AB50453"/>
    </row>
    <row r="50454" spans="16:28" x14ac:dyDescent="0.2">
      <c r="P50454" s="12"/>
      <c r="AB50454"/>
    </row>
    <row r="50455" spans="16:28" x14ac:dyDescent="0.2">
      <c r="P50455" s="12"/>
      <c r="AB50455"/>
    </row>
    <row r="50456" spans="16:28" x14ac:dyDescent="0.2">
      <c r="P50456" s="12"/>
      <c r="AB50456"/>
    </row>
    <row r="50457" spans="16:28" x14ac:dyDescent="0.2">
      <c r="P50457" s="12"/>
      <c r="AB50457"/>
    </row>
    <row r="50458" spans="16:28" x14ac:dyDescent="0.2">
      <c r="P50458" s="12"/>
      <c r="AB50458"/>
    </row>
    <row r="50459" spans="16:28" x14ac:dyDescent="0.2">
      <c r="P50459" s="12"/>
      <c r="AB50459"/>
    </row>
    <row r="50460" spans="16:28" x14ac:dyDescent="0.2">
      <c r="P50460" s="12"/>
      <c r="AB50460"/>
    </row>
    <row r="50461" spans="16:28" x14ac:dyDescent="0.2">
      <c r="P50461" s="12"/>
      <c r="AB50461"/>
    </row>
    <row r="50462" spans="16:28" x14ac:dyDescent="0.2">
      <c r="P50462" s="12"/>
      <c r="AB50462"/>
    </row>
    <row r="50463" spans="16:28" x14ac:dyDescent="0.2">
      <c r="P50463" s="12"/>
      <c r="AB50463"/>
    </row>
    <row r="50464" spans="16:28" x14ac:dyDescent="0.2">
      <c r="P50464" s="12"/>
      <c r="AB50464"/>
    </row>
    <row r="50465" spans="16:28" x14ac:dyDescent="0.2">
      <c r="P50465" s="12"/>
      <c r="AB50465"/>
    </row>
    <row r="50466" spans="16:28" x14ac:dyDescent="0.2">
      <c r="P50466" s="12"/>
      <c r="AB50466"/>
    </row>
    <row r="50467" spans="16:28" x14ac:dyDescent="0.2">
      <c r="P50467" s="12"/>
      <c r="AB50467"/>
    </row>
    <row r="50468" spans="16:28" x14ac:dyDescent="0.2">
      <c r="P50468" s="12"/>
      <c r="AB50468"/>
    </row>
    <row r="50469" spans="16:28" x14ac:dyDescent="0.2">
      <c r="P50469" s="12"/>
      <c r="AB50469"/>
    </row>
    <row r="50470" spans="16:28" x14ac:dyDescent="0.2">
      <c r="P50470" s="12"/>
      <c r="AB50470"/>
    </row>
    <row r="50471" spans="16:28" x14ac:dyDescent="0.2">
      <c r="P50471" s="12"/>
      <c r="AB50471"/>
    </row>
    <row r="50472" spans="16:28" x14ac:dyDescent="0.2">
      <c r="P50472" s="12"/>
      <c r="AB50472"/>
    </row>
    <row r="50473" spans="16:28" x14ac:dyDescent="0.2">
      <c r="P50473" s="12"/>
      <c r="AB50473"/>
    </row>
    <row r="50474" spans="16:28" x14ac:dyDescent="0.2">
      <c r="P50474" s="12"/>
      <c r="AB50474"/>
    </row>
    <row r="50475" spans="16:28" x14ac:dyDescent="0.2">
      <c r="P50475" s="12"/>
      <c r="AB50475"/>
    </row>
    <row r="50476" spans="16:28" x14ac:dyDescent="0.2">
      <c r="P50476" s="12"/>
      <c r="AB50476"/>
    </row>
    <row r="50477" spans="16:28" x14ac:dyDescent="0.2">
      <c r="P50477" s="12"/>
      <c r="AB50477"/>
    </row>
    <row r="50478" spans="16:28" x14ac:dyDescent="0.2">
      <c r="P50478" s="12"/>
      <c r="AB50478"/>
    </row>
    <row r="50479" spans="16:28" x14ac:dyDescent="0.2">
      <c r="P50479" s="12"/>
      <c r="AB50479"/>
    </row>
    <row r="50480" spans="16:28" x14ac:dyDescent="0.2">
      <c r="P50480" s="12"/>
      <c r="AB50480"/>
    </row>
    <row r="50481" spans="16:28" x14ac:dyDescent="0.2">
      <c r="P50481" s="12"/>
      <c r="AB50481"/>
    </row>
    <row r="50482" spans="16:28" x14ac:dyDescent="0.2">
      <c r="P50482" s="12"/>
      <c r="AB50482"/>
    </row>
    <row r="50483" spans="16:28" x14ac:dyDescent="0.2">
      <c r="P50483" s="12"/>
      <c r="AB50483"/>
    </row>
    <row r="50484" spans="16:28" x14ac:dyDescent="0.2">
      <c r="P50484" s="12"/>
      <c r="AB50484"/>
    </row>
    <row r="50485" spans="16:28" x14ac:dyDescent="0.2">
      <c r="P50485" s="12"/>
      <c r="AB50485"/>
    </row>
    <row r="50486" spans="16:28" x14ac:dyDescent="0.2">
      <c r="P50486" s="12"/>
      <c r="AB50486"/>
    </row>
    <row r="50487" spans="16:28" x14ac:dyDescent="0.2">
      <c r="P50487" s="12"/>
      <c r="AB50487"/>
    </row>
    <row r="50488" spans="16:28" x14ac:dyDescent="0.2">
      <c r="P50488" s="12"/>
      <c r="AB50488"/>
    </row>
    <row r="50489" spans="16:28" x14ac:dyDescent="0.2">
      <c r="P50489" s="12"/>
      <c r="AB50489"/>
    </row>
    <row r="50490" spans="16:28" x14ac:dyDescent="0.2">
      <c r="P50490" s="12"/>
      <c r="AB50490"/>
    </row>
    <row r="50491" spans="16:28" x14ac:dyDescent="0.2">
      <c r="P50491" s="12"/>
      <c r="AB50491"/>
    </row>
    <row r="50492" spans="16:28" x14ac:dyDescent="0.2">
      <c r="P50492" s="12"/>
      <c r="AB50492"/>
    </row>
    <row r="50493" spans="16:28" x14ac:dyDescent="0.2">
      <c r="P50493" s="12"/>
      <c r="AB50493"/>
    </row>
    <row r="50494" spans="16:28" x14ac:dyDescent="0.2">
      <c r="P50494" s="12"/>
      <c r="AB50494"/>
    </row>
    <row r="50495" spans="16:28" x14ac:dyDescent="0.2">
      <c r="P50495" s="12"/>
      <c r="AB50495"/>
    </row>
    <row r="50496" spans="16:28" x14ac:dyDescent="0.2">
      <c r="P50496" s="12"/>
      <c r="AB50496"/>
    </row>
    <row r="50497" spans="16:28" x14ac:dyDescent="0.2">
      <c r="P50497" s="12"/>
      <c r="AB50497"/>
    </row>
    <row r="50498" spans="16:28" x14ac:dyDescent="0.2">
      <c r="P50498" s="12"/>
      <c r="AB50498"/>
    </row>
    <row r="50499" spans="16:28" x14ac:dyDescent="0.2">
      <c r="P50499" s="12"/>
      <c r="AB50499"/>
    </row>
    <row r="50500" spans="16:28" x14ac:dyDescent="0.2">
      <c r="P50500" s="12"/>
      <c r="AB50500"/>
    </row>
    <row r="50501" spans="16:28" x14ac:dyDescent="0.2">
      <c r="P50501" s="12"/>
      <c r="AB50501"/>
    </row>
    <row r="50502" spans="16:28" x14ac:dyDescent="0.2">
      <c r="P50502" s="12"/>
      <c r="AB50502"/>
    </row>
    <row r="50503" spans="16:28" x14ac:dyDescent="0.2">
      <c r="P50503" s="12"/>
      <c r="AB50503"/>
    </row>
    <row r="50504" spans="16:28" x14ac:dyDescent="0.2">
      <c r="P50504" s="12"/>
      <c r="AB50504"/>
    </row>
    <row r="50505" spans="16:28" x14ac:dyDescent="0.2">
      <c r="P50505" s="12"/>
      <c r="AB50505"/>
    </row>
    <row r="50506" spans="16:28" x14ac:dyDescent="0.2">
      <c r="P50506" s="12"/>
      <c r="AB50506"/>
    </row>
    <row r="50507" spans="16:28" x14ac:dyDescent="0.2">
      <c r="P50507" s="12"/>
      <c r="AB50507"/>
    </row>
    <row r="50508" spans="16:28" x14ac:dyDescent="0.2">
      <c r="P50508" s="12"/>
      <c r="AB50508"/>
    </row>
    <row r="50509" spans="16:28" x14ac:dyDescent="0.2">
      <c r="P50509" s="12"/>
      <c r="AB50509"/>
    </row>
    <row r="50510" spans="16:28" x14ac:dyDescent="0.2">
      <c r="P50510" s="12"/>
      <c r="AB50510"/>
    </row>
    <row r="50511" spans="16:28" x14ac:dyDescent="0.2">
      <c r="P50511" s="12"/>
      <c r="AB50511"/>
    </row>
    <row r="50512" spans="16:28" x14ac:dyDescent="0.2">
      <c r="P50512" s="12"/>
      <c r="AB50512"/>
    </row>
    <row r="50513" spans="16:28" x14ac:dyDescent="0.2">
      <c r="P50513" s="12"/>
      <c r="AB50513"/>
    </row>
    <row r="50514" spans="16:28" x14ac:dyDescent="0.2">
      <c r="P50514" s="12"/>
      <c r="AB50514"/>
    </row>
    <row r="50515" spans="16:28" x14ac:dyDescent="0.2">
      <c r="P50515" s="12"/>
      <c r="AB50515"/>
    </row>
    <row r="50516" spans="16:28" x14ac:dyDescent="0.2">
      <c r="P50516" s="12"/>
      <c r="AB50516"/>
    </row>
    <row r="50517" spans="16:28" x14ac:dyDescent="0.2">
      <c r="P50517" s="12"/>
      <c r="AB50517"/>
    </row>
    <row r="50518" spans="16:28" x14ac:dyDescent="0.2">
      <c r="P50518" s="12"/>
      <c r="AB50518"/>
    </row>
    <row r="50519" spans="16:28" x14ac:dyDescent="0.2">
      <c r="P50519" s="12"/>
      <c r="AB50519"/>
    </row>
    <row r="50520" spans="16:28" x14ac:dyDescent="0.2">
      <c r="P50520" s="12"/>
      <c r="AB50520"/>
    </row>
    <row r="50521" spans="16:28" x14ac:dyDescent="0.2">
      <c r="P50521" s="12"/>
      <c r="AB50521"/>
    </row>
    <row r="50522" spans="16:28" x14ac:dyDescent="0.2">
      <c r="P50522" s="12"/>
      <c r="AB50522"/>
    </row>
    <row r="50523" spans="16:28" x14ac:dyDescent="0.2">
      <c r="P50523" s="12"/>
      <c r="AB50523"/>
    </row>
    <row r="50524" spans="16:28" x14ac:dyDescent="0.2">
      <c r="P50524" s="12"/>
      <c r="AB50524"/>
    </row>
    <row r="50525" spans="16:28" x14ac:dyDescent="0.2">
      <c r="P50525" s="12"/>
      <c r="AB50525"/>
    </row>
    <row r="50526" spans="16:28" x14ac:dyDescent="0.2">
      <c r="P50526" s="12"/>
      <c r="AB50526"/>
    </row>
    <row r="50527" spans="16:28" x14ac:dyDescent="0.2">
      <c r="P50527" s="12"/>
      <c r="AB50527"/>
    </row>
    <row r="50528" spans="16:28" x14ac:dyDescent="0.2">
      <c r="P50528" s="12"/>
      <c r="AB50528"/>
    </row>
    <row r="50529" spans="16:28" x14ac:dyDescent="0.2">
      <c r="P50529" s="12"/>
      <c r="AB50529"/>
    </row>
    <row r="50530" spans="16:28" x14ac:dyDescent="0.2">
      <c r="P50530" s="12"/>
      <c r="AB50530"/>
    </row>
    <row r="50531" spans="16:28" x14ac:dyDescent="0.2">
      <c r="P50531" s="12"/>
      <c r="AB50531"/>
    </row>
    <row r="50532" spans="16:28" x14ac:dyDescent="0.2">
      <c r="P50532" s="12"/>
      <c r="AB50532"/>
    </row>
    <row r="50533" spans="16:28" x14ac:dyDescent="0.2">
      <c r="P50533" s="12"/>
      <c r="AB50533"/>
    </row>
    <row r="50534" spans="16:28" x14ac:dyDescent="0.2">
      <c r="P50534" s="12"/>
      <c r="AB50534"/>
    </row>
    <row r="50535" spans="16:28" x14ac:dyDescent="0.2">
      <c r="P50535" s="12"/>
      <c r="AB50535"/>
    </row>
    <row r="50536" spans="16:28" x14ac:dyDescent="0.2">
      <c r="P50536" s="12"/>
      <c r="AB50536"/>
    </row>
    <row r="50537" spans="16:28" x14ac:dyDescent="0.2">
      <c r="P50537" s="12"/>
      <c r="AB50537"/>
    </row>
    <row r="50538" spans="16:28" x14ac:dyDescent="0.2">
      <c r="P50538" s="12"/>
      <c r="AB50538"/>
    </row>
    <row r="50539" spans="16:28" x14ac:dyDescent="0.2">
      <c r="P50539" s="12"/>
      <c r="AB50539"/>
    </row>
    <row r="50540" spans="16:28" x14ac:dyDescent="0.2">
      <c r="P50540" s="12"/>
      <c r="AB50540"/>
    </row>
    <row r="50541" spans="16:28" x14ac:dyDescent="0.2">
      <c r="P50541" s="12"/>
      <c r="AB50541"/>
    </row>
    <row r="50542" spans="16:28" x14ac:dyDescent="0.2">
      <c r="P50542" s="12"/>
      <c r="AB50542"/>
    </row>
    <row r="50543" spans="16:28" x14ac:dyDescent="0.2">
      <c r="P50543" s="12"/>
      <c r="AB50543"/>
    </row>
    <row r="50544" spans="16:28" x14ac:dyDescent="0.2">
      <c r="P50544" s="12"/>
      <c r="AB50544"/>
    </row>
    <row r="50545" spans="16:28" x14ac:dyDescent="0.2">
      <c r="P50545" s="12"/>
      <c r="AB50545"/>
    </row>
    <row r="50546" spans="16:28" x14ac:dyDescent="0.2">
      <c r="P50546" s="12"/>
      <c r="AB50546"/>
    </row>
    <row r="50547" spans="16:28" x14ac:dyDescent="0.2">
      <c r="P50547" s="12"/>
      <c r="AB50547"/>
    </row>
    <row r="50548" spans="16:28" x14ac:dyDescent="0.2">
      <c r="P50548" s="12"/>
      <c r="AB50548"/>
    </row>
    <row r="50549" spans="16:28" x14ac:dyDescent="0.2">
      <c r="P50549" s="12"/>
      <c r="AB50549"/>
    </row>
    <row r="50550" spans="16:28" x14ac:dyDescent="0.2">
      <c r="P50550" s="12"/>
      <c r="AB50550"/>
    </row>
    <row r="50551" spans="16:28" x14ac:dyDescent="0.2">
      <c r="P50551" s="12"/>
      <c r="AB50551"/>
    </row>
    <row r="50552" spans="16:28" x14ac:dyDescent="0.2">
      <c r="P50552" s="12"/>
      <c r="AB50552"/>
    </row>
    <row r="50553" spans="16:28" x14ac:dyDescent="0.2">
      <c r="P50553" s="12"/>
      <c r="AB50553"/>
    </row>
    <row r="50554" spans="16:28" x14ac:dyDescent="0.2">
      <c r="P50554" s="12"/>
      <c r="AB50554"/>
    </row>
    <row r="50555" spans="16:28" x14ac:dyDescent="0.2">
      <c r="P50555" s="12"/>
      <c r="AB50555"/>
    </row>
    <row r="50556" spans="16:28" x14ac:dyDescent="0.2">
      <c r="P50556" s="12"/>
      <c r="AB50556"/>
    </row>
    <row r="50557" spans="16:28" x14ac:dyDescent="0.2">
      <c r="P50557" s="12"/>
      <c r="AB50557"/>
    </row>
    <row r="50558" spans="16:28" x14ac:dyDescent="0.2">
      <c r="P50558" s="12"/>
      <c r="AB50558"/>
    </row>
    <row r="50559" spans="16:28" x14ac:dyDescent="0.2">
      <c r="P50559" s="12"/>
      <c r="AB50559"/>
    </row>
    <row r="50560" spans="16:28" x14ac:dyDescent="0.2">
      <c r="P50560" s="12"/>
      <c r="AB50560"/>
    </row>
    <row r="50561" spans="16:28" x14ac:dyDescent="0.2">
      <c r="P50561" s="12"/>
      <c r="AB50561"/>
    </row>
    <row r="50562" spans="16:28" x14ac:dyDescent="0.2">
      <c r="P50562" s="12"/>
      <c r="AB50562"/>
    </row>
    <row r="50563" spans="16:28" x14ac:dyDescent="0.2">
      <c r="P50563" s="12"/>
      <c r="AB50563"/>
    </row>
    <row r="50564" spans="16:28" x14ac:dyDescent="0.2">
      <c r="P50564" s="12"/>
      <c r="AB50564"/>
    </row>
    <row r="50565" spans="16:28" x14ac:dyDescent="0.2">
      <c r="P50565" s="12"/>
      <c r="AB50565"/>
    </row>
    <row r="50566" spans="16:28" x14ac:dyDescent="0.2">
      <c r="P50566" s="12"/>
      <c r="AB50566"/>
    </row>
    <row r="50567" spans="16:28" x14ac:dyDescent="0.2">
      <c r="P50567" s="12"/>
      <c r="AB50567"/>
    </row>
    <row r="50568" spans="16:28" x14ac:dyDescent="0.2">
      <c r="P50568" s="12"/>
      <c r="AB50568"/>
    </row>
    <row r="50569" spans="16:28" x14ac:dyDescent="0.2">
      <c r="P50569" s="12"/>
      <c r="AB50569"/>
    </row>
    <row r="50570" spans="16:28" x14ac:dyDescent="0.2">
      <c r="P50570" s="12"/>
      <c r="AB50570"/>
    </row>
    <row r="50571" spans="16:28" x14ac:dyDescent="0.2">
      <c r="P50571" s="12"/>
      <c r="AB50571"/>
    </row>
    <row r="50572" spans="16:28" x14ac:dyDescent="0.2">
      <c r="P50572" s="12"/>
      <c r="AB50572"/>
    </row>
    <row r="50573" spans="16:28" x14ac:dyDescent="0.2">
      <c r="P50573" s="12"/>
      <c r="AB50573"/>
    </row>
    <row r="50574" spans="16:28" x14ac:dyDescent="0.2">
      <c r="P50574" s="12"/>
      <c r="AB50574"/>
    </row>
    <row r="50575" spans="16:28" x14ac:dyDescent="0.2">
      <c r="P50575" s="12"/>
      <c r="AB50575"/>
    </row>
    <row r="50576" spans="16:28" x14ac:dyDescent="0.2">
      <c r="P50576" s="12"/>
      <c r="AB50576"/>
    </row>
    <row r="50577" spans="16:28" x14ac:dyDescent="0.2">
      <c r="P50577" s="12"/>
      <c r="AB50577"/>
    </row>
    <row r="50578" spans="16:28" x14ac:dyDescent="0.2">
      <c r="P50578" s="12"/>
      <c r="AB50578"/>
    </row>
    <row r="50579" spans="16:28" x14ac:dyDescent="0.2">
      <c r="P50579" s="12"/>
      <c r="AB50579"/>
    </row>
    <row r="50580" spans="16:28" x14ac:dyDescent="0.2">
      <c r="P50580" s="12"/>
      <c r="AB50580"/>
    </row>
    <row r="50581" spans="16:28" x14ac:dyDescent="0.2">
      <c r="P50581" s="12"/>
      <c r="AB50581"/>
    </row>
    <row r="50582" spans="16:28" x14ac:dyDescent="0.2">
      <c r="P50582" s="12"/>
      <c r="AB50582"/>
    </row>
    <row r="50583" spans="16:28" x14ac:dyDescent="0.2">
      <c r="P50583" s="12"/>
      <c r="AB50583"/>
    </row>
    <row r="50584" spans="16:28" x14ac:dyDescent="0.2">
      <c r="P50584" s="12"/>
      <c r="AB50584"/>
    </row>
    <row r="50585" spans="16:28" x14ac:dyDescent="0.2">
      <c r="P50585" s="12"/>
      <c r="AB50585"/>
    </row>
    <row r="50586" spans="16:28" x14ac:dyDescent="0.2">
      <c r="P50586" s="12"/>
      <c r="AB50586"/>
    </row>
    <row r="50587" spans="16:28" x14ac:dyDescent="0.2">
      <c r="P50587" s="12"/>
      <c r="AB50587"/>
    </row>
    <row r="50588" spans="16:28" x14ac:dyDescent="0.2">
      <c r="P50588" s="12"/>
      <c r="AB50588"/>
    </row>
    <row r="50589" spans="16:28" x14ac:dyDescent="0.2">
      <c r="P50589" s="12"/>
      <c r="AB50589"/>
    </row>
    <row r="50590" spans="16:28" x14ac:dyDescent="0.2">
      <c r="P50590" s="12"/>
      <c r="AB50590"/>
    </row>
    <row r="50591" spans="16:28" x14ac:dyDescent="0.2">
      <c r="P50591" s="12"/>
      <c r="AB50591"/>
    </row>
    <row r="50592" spans="16:28" x14ac:dyDescent="0.2">
      <c r="P50592" s="12"/>
      <c r="AB50592"/>
    </row>
    <row r="50593" spans="16:28" x14ac:dyDescent="0.2">
      <c r="P50593" s="12"/>
      <c r="AB50593"/>
    </row>
    <row r="50594" spans="16:28" x14ac:dyDescent="0.2">
      <c r="P50594" s="12"/>
      <c r="AB50594"/>
    </row>
    <row r="50595" spans="16:28" x14ac:dyDescent="0.2">
      <c r="P50595" s="12"/>
      <c r="AB50595"/>
    </row>
    <row r="50596" spans="16:28" x14ac:dyDescent="0.2">
      <c r="P50596" s="12"/>
      <c r="AB50596"/>
    </row>
    <row r="50597" spans="16:28" x14ac:dyDescent="0.2">
      <c r="P50597" s="12"/>
      <c r="AB50597"/>
    </row>
    <row r="50598" spans="16:28" x14ac:dyDescent="0.2">
      <c r="P50598" s="12"/>
      <c r="AB50598"/>
    </row>
    <row r="50599" spans="16:28" x14ac:dyDescent="0.2">
      <c r="P50599" s="12"/>
      <c r="AB50599"/>
    </row>
    <row r="50600" spans="16:28" x14ac:dyDescent="0.2">
      <c r="P50600" s="12"/>
      <c r="AB50600"/>
    </row>
    <row r="50601" spans="16:28" x14ac:dyDescent="0.2">
      <c r="P50601" s="12"/>
      <c r="AB50601"/>
    </row>
    <row r="50602" spans="16:28" x14ac:dyDescent="0.2">
      <c r="P50602" s="12"/>
      <c r="AB50602"/>
    </row>
    <row r="50603" spans="16:28" x14ac:dyDescent="0.2">
      <c r="P50603" s="12"/>
      <c r="AB50603"/>
    </row>
    <row r="50604" spans="16:28" x14ac:dyDescent="0.2">
      <c r="P50604" s="12"/>
      <c r="AB50604"/>
    </row>
    <row r="50605" spans="16:28" x14ac:dyDescent="0.2">
      <c r="P50605" s="12"/>
      <c r="AB50605"/>
    </row>
    <row r="50606" spans="16:28" x14ac:dyDescent="0.2">
      <c r="P50606" s="12"/>
      <c r="AB50606"/>
    </row>
    <row r="50607" spans="16:28" x14ac:dyDescent="0.2">
      <c r="P50607" s="12"/>
      <c r="AB50607"/>
    </row>
    <row r="50608" spans="16:28" x14ac:dyDescent="0.2">
      <c r="P50608" s="12"/>
      <c r="AB50608"/>
    </row>
    <row r="50609" spans="16:28" x14ac:dyDescent="0.2">
      <c r="P50609" s="12"/>
      <c r="AB50609"/>
    </row>
    <row r="50610" spans="16:28" x14ac:dyDescent="0.2">
      <c r="P50610" s="12"/>
      <c r="AB50610"/>
    </row>
    <row r="50611" spans="16:28" x14ac:dyDescent="0.2">
      <c r="P50611" s="12"/>
      <c r="AB50611"/>
    </row>
    <row r="50612" spans="16:28" x14ac:dyDescent="0.2">
      <c r="P50612" s="12"/>
      <c r="AB50612"/>
    </row>
    <row r="50613" spans="16:28" x14ac:dyDescent="0.2">
      <c r="P50613" s="12"/>
      <c r="AB50613"/>
    </row>
    <row r="50614" spans="16:28" x14ac:dyDescent="0.2">
      <c r="P50614" s="12"/>
      <c r="AB50614"/>
    </row>
    <row r="50615" spans="16:28" x14ac:dyDescent="0.2">
      <c r="P50615" s="12"/>
      <c r="AB50615"/>
    </row>
    <row r="50616" spans="16:28" x14ac:dyDescent="0.2">
      <c r="P50616" s="12"/>
      <c r="AB50616"/>
    </row>
    <row r="50617" spans="16:28" x14ac:dyDescent="0.2">
      <c r="P50617" s="12"/>
      <c r="AB50617"/>
    </row>
    <row r="50618" spans="16:28" x14ac:dyDescent="0.2">
      <c r="P50618" s="12"/>
      <c r="AB50618"/>
    </row>
    <row r="50619" spans="16:28" x14ac:dyDescent="0.2">
      <c r="P50619" s="12"/>
      <c r="AB50619"/>
    </row>
    <row r="50620" spans="16:28" x14ac:dyDescent="0.2">
      <c r="P50620" s="12"/>
      <c r="AB50620"/>
    </row>
    <row r="50621" spans="16:28" x14ac:dyDescent="0.2">
      <c r="P50621" s="12"/>
      <c r="AB50621"/>
    </row>
    <row r="50622" spans="16:28" x14ac:dyDescent="0.2">
      <c r="P50622" s="12"/>
      <c r="AB50622"/>
    </row>
    <row r="50623" spans="16:28" x14ac:dyDescent="0.2">
      <c r="P50623" s="12"/>
      <c r="AB50623"/>
    </row>
    <row r="50624" spans="16:28" x14ac:dyDescent="0.2">
      <c r="P50624" s="12"/>
      <c r="AB50624"/>
    </row>
    <row r="50625" spans="16:28" x14ac:dyDescent="0.2">
      <c r="P50625" s="12"/>
      <c r="AB50625"/>
    </row>
    <row r="50626" spans="16:28" x14ac:dyDescent="0.2">
      <c r="P50626" s="12"/>
      <c r="AB50626"/>
    </row>
    <row r="50627" spans="16:28" x14ac:dyDescent="0.2">
      <c r="P50627" s="12"/>
      <c r="AB50627"/>
    </row>
    <row r="50628" spans="16:28" x14ac:dyDescent="0.2">
      <c r="P50628" s="12"/>
      <c r="AB50628"/>
    </row>
    <row r="50629" spans="16:28" x14ac:dyDescent="0.2">
      <c r="P50629" s="12"/>
      <c r="AB50629"/>
    </row>
    <row r="50630" spans="16:28" x14ac:dyDescent="0.2">
      <c r="P50630" s="12"/>
      <c r="AB50630"/>
    </row>
    <row r="50631" spans="16:28" x14ac:dyDescent="0.2">
      <c r="P50631" s="12"/>
      <c r="AB50631"/>
    </row>
    <row r="50632" spans="16:28" x14ac:dyDescent="0.2">
      <c r="P50632" s="12"/>
      <c r="AB50632"/>
    </row>
    <row r="50633" spans="16:28" x14ac:dyDescent="0.2">
      <c r="P50633" s="12"/>
      <c r="AB50633"/>
    </row>
    <row r="50634" spans="16:28" x14ac:dyDescent="0.2">
      <c r="P50634" s="12"/>
      <c r="AB50634"/>
    </row>
    <row r="50635" spans="16:28" x14ac:dyDescent="0.2">
      <c r="P50635" s="12"/>
      <c r="AB50635"/>
    </row>
    <row r="50636" spans="16:28" x14ac:dyDescent="0.2">
      <c r="P50636" s="12"/>
      <c r="AB50636"/>
    </row>
    <row r="50637" spans="16:28" x14ac:dyDescent="0.2">
      <c r="P50637" s="12"/>
      <c r="AB50637"/>
    </row>
    <row r="50638" spans="16:28" x14ac:dyDescent="0.2">
      <c r="P50638" s="12"/>
      <c r="AB50638"/>
    </row>
    <row r="50639" spans="16:28" x14ac:dyDescent="0.2">
      <c r="P50639" s="12"/>
      <c r="AB50639"/>
    </row>
    <row r="50640" spans="16:28" x14ac:dyDescent="0.2">
      <c r="P50640" s="12"/>
      <c r="AB50640"/>
    </row>
    <row r="50641" spans="16:28" x14ac:dyDescent="0.2">
      <c r="P50641" s="12"/>
      <c r="AB50641"/>
    </row>
    <row r="50642" spans="16:28" x14ac:dyDescent="0.2">
      <c r="P50642" s="12"/>
      <c r="AB50642"/>
    </row>
    <row r="50643" spans="16:28" x14ac:dyDescent="0.2">
      <c r="P50643" s="12"/>
      <c r="AB50643"/>
    </row>
    <row r="50644" spans="16:28" x14ac:dyDescent="0.2">
      <c r="P50644" s="12"/>
      <c r="AB50644"/>
    </row>
    <row r="50645" spans="16:28" x14ac:dyDescent="0.2">
      <c r="P50645" s="12"/>
      <c r="AB50645"/>
    </row>
    <row r="50646" spans="16:28" x14ac:dyDescent="0.2">
      <c r="P50646" s="12"/>
      <c r="AB50646"/>
    </row>
    <row r="50647" spans="16:28" x14ac:dyDescent="0.2">
      <c r="P50647" s="12"/>
      <c r="AB50647"/>
    </row>
    <row r="50648" spans="16:28" x14ac:dyDescent="0.2">
      <c r="P50648" s="12"/>
      <c r="AB50648"/>
    </row>
    <row r="50649" spans="16:28" x14ac:dyDescent="0.2">
      <c r="P50649" s="12"/>
      <c r="AB50649"/>
    </row>
    <row r="50650" spans="16:28" x14ac:dyDescent="0.2">
      <c r="P50650" s="12"/>
      <c r="AB50650"/>
    </row>
    <row r="50651" spans="16:28" x14ac:dyDescent="0.2">
      <c r="P50651" s="12"/>
      <c r="AB50651"/>
    </row>
    <row r="50652" spans="16:28" x14ac:dyDescent="0.2">
      <c r="P50652" s="12"/>
      <c r="AB50652"/>
    </row>
    <row r="50653" spans="16:28" x14ac:dyDescent="0.2">
      <c r="P50653" s="12"/>
      <c r="AB50653"/>
    </row>
    <row r="50654" spans="16:28" x14ac:dyDescent="0.2">
      <c r="P50654" s="12"/>
      <c r="AB50654"/>
    </row>
    <row r="50655" spans="16:28" x14ac:dyDescent="0.2">
      <c r="P50655" s="12"/>
      <c r="AB50655"/>
    </row>
    <row r="50656" spans="16:28" x14ac:dyDescent="0.2">
      <c r="P50656" s="12"/>
      <c r="AB50656"/>
    </row>
    <row r="50657" spans="16:28" x14ac:dyDescent="0.2">
      <c r="P50657" s="12"/>
      <c r="AB50657"/>
    </row>
    <row r="50658" spans="16:28" x14ac:dyDescent="0.2">
      <c r="P50658" s="12"/>
      <c r="AB50658"/>
    </row>
    <row r="50659" spans="16:28" x14ac:dyDescent="0.2">
      <c r="P50659" s="12"/>
      <c r="AB50659"/>
    </row>
    <row r="50660" spans="16:28" x14ac:dyDescent="0.2">
      <c r="P50660" s="12"/>
      <c r="AB50660"/>
    </row>
    <row r="50661" spans="16:28" x14ac:dyDescent="0.2">
      <c r="P50661" s="12"/>
      <c r="AB50661"/>
    </row>
    <row r="50662" spans="16:28" x14ac:dyDescent="0.2">
      <c r="P50662" s="12"/>
      <c r="AB50662"/>
    </row>
    <row r="50663" spans="16:28" x14ac:dyDescent="0.2">
      <c r="P50663" s="12"/>
      <c r="AB50663"/>
    </row>
    <row r="50664" spans="16:28" x14ac:dyDescent="0.2">
      <c r="P50664" s="12"/>
      <c r="AB50664"/>
    </row>
    <row r="50665" spans="16:28" x14ac:dyDescent="0.2">
      <c r="P50665" s="12"/>
      <c r="AB50665"/>
    </row>
    <row r="50666" spans="16:28" x14ac:dyDescent="0.2">
      <c r="P50666" s="12"/>
      <c r="AB50666"/>
    </row>
    <row r="50667" spans="16:28" x14ac:dyDescent="0.2">
      <c r="P50667" s="12"/>
      <c r="AB50667"/>
    </row>
    <row r="50668" spans="16:28" x14ac:dyDescent="0.2">
      <c r="P50668" s="12"/>
      <c r="AB50668"/>
    </row>
    <row r="50669" spans="16:28" x14ac:dyDescent="0.2">
      <c r="P50669" s="12"/>
      <c r="AB50669"/>
    </row>
    <row r="50670" spans="16:28" x14ac:dyDescent="0.2">
      <c r="P50670" s="12"/>
      <c r="AB50670"/>
    </row>
    <row r="50671" spans="16:28" x14ac:dyDescent="0.2">
      <c r="P50671" s="12"/>
      <c r="AB50671"/>
    </row>
    <row r="50672" spans="16:28" x14ac:dyDescent="0.2">
      <c r="P50672" s="12"/>
      <c r="AB50672"/>
    </row>
    <row r="50673" spans="16:28" x14ac:dyDescent="0.2">
      <c r="P50673" s="12"/>
      <c r="AB50673"/>
    </row>
    <row r="50674" spans="16:28" x14ac:dyDescent="0.2">
      <c r="P50674" s="12"/>
      <c r="AB50674"/>
    </row>
    <row r="50675" spans="16:28" x14ac:dyDescent="0.2">
      <c r="P50675" s="12"/>
      <c r="AB50675"/>
    </row>
    <row r="50676" spans="16:28" x14ac:dyDescent="0.2">
      <c r="P50676" s="12"/>
      <c r="AB50676"/>
    </row>
    <row r="50677" spans="16:28" x14ac:dyDescent="0.2">
      <c r="P50677" s="12"/>
      <c r="AB50677"/>
    </row>
    <row r="50678" spans="16:28" x14ac:dyDescent="0.2">
      <c r="P50678" s="12"/>
      <c r="AB50678"/>
    </row>
    <row r="50679" spans="16:28" x14ac:dyDescent="0.2">
      <c r="P50679" s="12"/>
      <c r="AB50679"/>
    </row>
    <row r="50680" spans="16:28" x14ac:dyDescent="0.2">
      <c r="P50680" s="12"/>
      <c r="AB50680"/>
    </row>
    <row r="50681" spans="16:28" x14ac:dyDescent="0.2">
      <c r="P50681" s="12"/>
      <c r="AB50681"/>
    </row>
    <row r="50682" spans="16:28" x14ac:dyDescent="0.2">
      <c r="P50682" s="12"/>
      <c r="AB50682"/>
    </row>
    <row r="50683" spans="16:28" x14ac:dyDescent="0.2">
      <c r="P50683" s="12"/>
      <c r="AB50683"/>
    </row>
    <row r="50684" spans="16:28" x14ac:dyDescent="0.2">
      <c r="P50684" s="12"/>
      <c r="AB50684"/>
    </row>
    <row r="50685" spans="16:28" x14ac:dyDescent="0.2">
      <c r="P50685" s="12"/>
      <c r="AB50685"/>
    </row>
    <row r="50686" spans="16:28" x14ac:dyDescent="0.2">
      <c r="P50686" s="12"/>
      <c r="AB50686"/>
    </row>
    <row r="50687" spans="16:28" x14ac:dyDescent="0.2">
      <c r="P50687" s="12"/>
      <c r="AB50687"/>
    </row>
    <row r="50688" spans="16:28" x14ac:dyDescent="0.2">
      <c r="P50688" s="12"/>
      <c r="AB50688"/>
    </row>
    <row r="50689" spans="16:28" x14ac:dyDescent="0.2">
      <c r="P50689" s="12"/>
      <c r="AB50689"/>
    </row>
    <row r="50690" spans="16:28" x14ac:dyDescent="0.2">
      <c r="P50690" s="12"/>
      <c r="AB50690"/>
    </row>
    <row r="50691" spans="16:28" x14ac:dyDescent="0.2">
      <c r="P50691" s="12"/>
      <c r="AB50691"/>
    </row>
    <row r="50692" spans="16:28" x14ac:dyDescent="0.2">
      <c r="P50692" s="12"/>
      <c r="AB50692"/>
    </row>
    <row r="50693" spans="16:28" x14ac:dyDescent="0.2">
      <c r="P50693" s="12"/>
      <c r="AB50693"/>
    </row>
    <row r="50694" spans="16:28" x14ac:dyDescent="0.2">
      <c r="P50694" s="12"/>
      <c r="AB50694"/>
    </row>
    <row r="50695" spans="16:28" x14ac:dyDescent="0.2">
      <c r="P50695" s="12"/>
      <c r="AB50695"/>
    </row>
    <row r="50696" spans="16:28" x14ac:dyDescent="0.2">
      <c r="P50696" s="12"/>
      <c r="AB50696"/>
    </row>
    <row r="50697" spans="16:28" x14ac:dyDescent="0.2">
      <c r="P50697" s="12"/>
      <c r="AB50697"/>
    </row>
    <row r="50698" spans="16:28" x14ac:dyDescent="0.2">
      <c r="P50698" s="12"/>
      <c r="AB50698"/>
    </row>
    <row r="50699" spans="16:28" x14ac:dyDescent="0.2">
      <c r="P50699" s="12"/>
      <c r="AB50699"/>
    </row>
    <row r="50700" spans="16:28" x14ac:dyDescent="0.2">
      <c r="P50700" s="12"/>
      <c r="AB50700"/>
    </row>
    <row r="50701" spans="16:28" x14ac:dyDescent="0.2">
      <c r="P50701" s="12"/>
      <c r="AB50701"/>
    </row>
    <row r="50702" spans="16:28" x14ac:dyDescent="0.2">
      <c r="P50702" s="12"/>
      <c r="AB50702"/>
    </row>
    <row r="50703" spans="16:28" x14ac:dyDescent="0.2">
      <c r="P50703" s="12"/>
      <c r="AB50703"/>
    </row>
    <row r="50704" spans="16:28" x14ac:dyDescent="0.2">
      <c r="P50704" s="12"/>
      <c r="AB50704"/>
    </row>
    <row r="50705" spans="16:28" x14ac:dyDescent="0.2">
      <c r="P50705" s="12"/>
      <c r="AB50705"/>
    </row>
    <row r="50706" spans="16:28" x14ac:dyDescent="0.2">
      <c r="P50706" s="12"/>
      <c r="AB50706"/>
    </row>
    <row r="50707" spans="16:28" x14ac:dyDescent="0.2">
      <c r="P50707" s="12"/>
      <c r="AB50707"/>
    </row>
    <row r="50708" spans="16:28" x14ac:dyDescent="0.2">
      <c r="P50708" s="12"/>
      <c r="AB50708"/>
    </row>
    <row r="50709" spans="16:28" x14ac:dyDescent="0.2">
      <c r="P50709" s="12"/>
      <c r="AB50709"/>
    </row>
    <row r="50710" spans="16:28" x14ac:dyDescent="0.2">
      <c r="P50710" s="12"/>
      <c r="AB50710"/>
    </row>
    <row r="50711" spans="16:28" x14ac:dyDescent="0.2">
      <c r="P50711" s="12"/>
      <c r="AB50711"/>
    </row>
    <row r="50712" spans="16:28" x14ac:dyDescent="0.2">
      <c r="P50712" s="12"/>
      <c r="AB50712"/>
    </row>
    <row r="50713" spans="16:28" x14ac:dyDescent="0.2">
      <c r="P50713" s="12"/>
      <c r="AB50713"/>
    </row>
    <row r="50714" spans="16:28" x14ac:dyDescent="0.2">
      <c r="P50714" s="12"/>
      <c r="AB50714"/>
    </row>
    <row r="50715" spans="16:28" x14ac:dyDescent="0.2">
      <c r="P50715" s="12"/>
      <c r="AB50715"/>
    </row>
    <row r="50716" spans="16:28" x14ac:dyDescent="0.2">
      <c r="P50716" s="12"/>
      <c r="AB50716"/>
    </row>
    <row r="50717" spans="16:28" x14ac:dyDescent="0.2">
      <c r="P50717" s="12"/>
      <c r="AB50717"/>
    </row>
    <row r="50718" spans="16:28" x14ac:dyDescent="0.2">
      <c r="P50718" s="12"/>
      <c r="AB50718"/>
    </row>
    <row r="50719" spans="16:28" x14ac:dyDescent="0.2">
      <c r="P50719" s="12"/>
      <c r="AB50719"/>
    </row>
    <row r="50720" spans="16:28" x14ac:dyDescent="0.2">
      <c r="P50720" s="12"/>
      <c r="AB50720"/>
    </row>
    <row r="50721" spans="16:28" x14ac:dyDescent="0.2">
      <c r="P50721" s="12"/>
      <c r="AB50721"/>
    </row>
    <row r="50722" spans="16:28" x14ac:dyDescent="0.2">
      <c r="P50722" s="12"/>
      <c r="AB50722"/>
    </row>
    <row r="50723" spans="16:28" x14ac:dyDescent="0.2">
      <c r="P50723" s="12"/>
      <c r="AB50723"/>
    </row>
    <row r="50724" spans="16:28" x14ac:dyDescent="0.2">
      <c r="P50724" s="12"/>
      <c r="AB50724"/>
    </row>
    <row r="50725" spans="16:28" x14ac:dyDescent="0.2">
      <c r="P50725" s="12"/>
      <c r="AB50725"/>
    </row>
    <row r="50726" spans="16:28" x14ac:dyDescent="0.2">
      <c r="P50726" s="12"/>
      <c r="AB50726"/>
    </row>
    <row r="50727" spans="16:28" x14ac:dyDescent="0.2">
      <c r="P50727" s="12"/>
      <c r="AB50727"/>
    </row>
    <row r="50728" spans="16:28" x14ac:dyDescent="0.2">
      <c r="P50728" s="12"/>
      <c r="AB50728"/>
    </row>
    <row r="50729" spans="16:28" x14ac:dyDescent="0.2">
      <c r="P50729" s="12"/>
      <c r="AB50729"/>
    </row>
    <row r="50730" spans="16:28" x14ac:dyDescent="0.2">
      <c r="P50730" s="12"/>
      <c r="AB50730"/>
    </row>
    <row r="50731" spans="16:28" x14ac:dyDescent="0.2">
      <c r="P50731" s="12"/>
      <c r="AB50731"/>
    </row>
    <row r="50732" spans="16:28" x14ac:dyDescent="0.2">
      <c r="P50732" s="12"/>
      <c r="AB50732"/>
    </row>
    <row r="50733" spans="16:28" x14ac:dyDescent="0.2">
      <c r="P50733" s="12"/>
      <c r="AB50733"/>
    </row>
    <row r="50734" spans="16:28" x14ac:dyDescent="0.2">
      <c r="P50734" s="12"/>
      <c r="AB50734"/>
    </row>
    <row r="50735" spans="16:28" x14ac:dyDescent="0.2">
      <c r="P50735" s="12"/>
      <c r="AB50735"/>
    </row>
    <row r="50736" spans="16:28" x14ac:dyDescent="0.2">
      <c r="P50736" s="12"/>
      <c r="AB50736"/>
    </row>
    <row r="50737" spans="16:28" x14ac:dyDescent="0.2">
      <c r="P50737" s="12"/>
      <c r="AB50737"/>
    </row>
    <row r="50738" spans="16:28" x14ac:dyDescent="0.2">
      <c r="P50738" s="12"/>
      <c r="AB50738"/>
    </row>
    <row r="50739" spans="16:28" x14ac:dyDescent="0.2">
      <c r="P50739" s="12"/>
      <c r="AB50739"/>
    </row>
    <row r="50740" spans="16:28" x14ac:dyDescent="0.2">
      <c r="P50740" s="12"/>
      <c r="AB50740"/>
    </row>
    <row r="50741" spans="16:28" x14ac:dyDescent="0.2">
      <c r="P50741" s="12"/>
      <c r="AB50741"/>
    </row>
    <row r="50742" spans="16:28" x14ac:dyDescent="0.2">
      <c r="P50742" s="12"/>
      <c r="AB50742"/>
    </row>
    <row r="50743" spans="16:28" x14ac:dyDescent="0.2">
      <c r="P50743" s="12"/>
      <c r="AB50743"/>
    </row>
    <row r="50744" spans="16:28" x14ac:dyDescent="0.2">
      <c r="P50744" s="12"/>
      <c r="AB50744"/>
    </row>
    <row r="50745" spans="16:28" x14ac:dyDescent="0.2">
      <c r="P50745" s="12"/>
      <c r="AB50745"/>
    </row>
    <row r="50746" spans="16:28" x14ac:dyDescent="0.2">
      <c r="P50746" s="12"/>
      <c r="AB50746"/>
    </row>
    <row r="50747" spans="16:28" x14ac:dyDescent="0.2">
      <c r="P50747" s="12"/>
      <c r="AB50747"/>
    </row>
    <row r="50748" spans="16:28" x14ac:dyDescent="0.2">
      <c r="P50748" s="12"/>
      <c r="AB50748"/>
    </row>
    <row r="50749" spans="16:28" x14ac:dyDescent="0.2">
      <c r="P50749" s="12"/>
      <c r="AB50749"/>
    </row>
    <row r="50750" spans="16:28" x14ac:dyDescent="0.2">
      <c r="P50750" s="12"/>
      <c r="AB50750"/>
    </row>
    <row r="50751" spans="16:28" x14ac:dyDescent="0.2">
      <c r="P50751" s="12"/>
      <c r="AB50751"/>
    </row>
    <row r="50752" spans="16:28" x14ac:dyDescent="0.2">
      <c r="P50752" s="12"/>
      <c r="AB50752"/>
    </row>
    <row r="50753" spans="16:28" x14ac:dyDescent="0.2">
      <c r="P50753" s="12"/>
      <c r="AB50753"/>
    </row>
    <row r="50754" spans="16:28" x14ac:dyDescent="0.2">
      <c r="P50754" s="12"/>
      <c r="AB50754"/>
    </row>
    <row r="50755" spans="16:28" x14ac:dyDescent="0.2">
      <c r="P50755" s="12"/>
      <c r="AB50755"/>
    </row>
    <row r="50756" spans="16:28" x14ac:dyDescent="0.2">
      <c r="P50756" s="12"/>
      <c r="AB50756"/>
    </row>
    <row r="50757" spans="16:28" x14ac:dyDescent="0.2">
      <c r="P50757" s="12"/>
      <c r="AB50757"/>
    </row>
    <row r="50758" spans="16:28" x14ac:dyDescent="0.2">
      <c r="P50758" s="12"/>
      <c r="AB50758"/>
    </row>
    <row r="50759" spans="16:28" x14ac:dyDescent="0.2">
      <c r="P50759" s="12"/>
      <c r="AB50759"/>
    </row>
    <row r="50760" spans="16:28" x14ac:dyDescent="0.2">
      <c r="P50760" s="12"/>
      <c r="AB50760"/>
    </row>
    <row r="50761" spans="16:28" x14ac:dyDescent="0.2">
      <c r="P50761" s="12"/>
      <c r="AB50761"/>
    </row>
    <row r="50762" spans="16:28" x14ac:dyDescent="0.2">
      <c r="P50762" s="12"/>
      <c r="AB50762"/>
    </row>
    <row r="50763" spans="16:28" x14ac:dyDescent="0.2">
      <c r="P50763" s="12"/>
      <c r="AB50763"/>
    </row>
    <row r="50764" spans="16:28" x14ac:dyDescent="0.2">
      <c r="P50764" s="12"/>
      <c r="AB50764"/>
    </row>
    <row r="50765" spans="16:28" x14ac:dyDescent="0.2">
      <c r="P50765" s="12"/>
      <c r="AB50765"/>
    </row>
    <row r="50766" spans="16:28" x14ac:dyDescent="0.2">
      <c r="P50766" s="12"/>
      <c r="AB50766"/>
    </row>
    <row r="50767" spans="16:28" x14ac:dyDescent="0.2">
      <c r="P50767" s="12"/>
      <c r="AB50767"/>
    </row>
    <row r="50768" spans="16:28" x14ac:dyDescent="0.2">
      <c r="P50768" s="12"/>
      <c r="AB50768"/>
    </row>
    <row r="50769" spans="16:28" x14ac:dyDescent="0.2">
      <c r="P50769" s="12"/>
      <c r="AB50769"/>
    </row>
    <row r="50770" spans="16:28" x14ac:dyDescent="0.2">
      <c r="P50770" s="12"/>
      <c r="AB50770"/>
    </row>
    <row r="50771" spans="16:28" x14ac:dyDescent="0.2">
      <c r="P50771" s="12"/>
      <c r="AB50771"/>
    </row>
    <row r="50772" spans="16:28" x14ac:dyDescent="0.2">
      <c r="P50772" s="12"/>
      <c r="AB50772"/>
    </row>
    <row r="50773" spans="16:28" x14ac:dyDescent="0.2">
      <c r="P50773" s="12"/>
      <c r="AB50773"/>
    </row>
    <row r="50774" spans="16:28" x14ac:dyDescent="0.2">
      <c r="P50774" s="12"/>
      <c r="AB50774"/>
    </row>
    <row r="50775" spans="16:28" x14ac:dyDescent="0.2">
      <c r="P50775" s="12"/>
      <c r="AB50775"/>
    </row>
    <row r="50776" spans="16:28" x14ac:dyDescent="0.2">
      <c r="P50776" s="12"/>
      <c r="AB50776"/>
    </row>
    <row r="50777" spans="16:28" x14ac:dyDescent="0.2">
      <c r="P50777" s="12"/>
      <c r="AB50777"/>
    </row>
    <row r="50778" spans="16:28" x14ac:dyDescent="0.2">
      <c r="P50778" s="12"/>
      <c r="AB50778"/>
    </row>
    <row r="50779" spans="16:28" x14ac:dyDescent="0.2">
      <c r="P50779" s="12"/>
      <c r="AB50779"/>
    </row>
    <row r="50780" spans="16:28" x14ac:dyDescent="0.2">
      <c r="P50780" s="12"/>
      <c r="AB50780"/>
    </row>
    <row r="50781" spans="16:28" x14ac:dyDescent="0.2">
      <c r="P50781" s="12"/>
      <c r="AB50781"/>
    </row>
    <row r="50782" spans="16:28" x14ac:dyDescent="0.2">
      <c r="P50782" s="12"/>
      <c r="AB50782"/>
    </row>
    <row r="50783" spans="16:28" x14ac:dyDescent="0.2">
      <c r="P50783" s="12"/>
      <c r="AB50783"/>
    </row>
    <row r="50784" spans="16:28" x14ac:dyDescent="0.2">
      <c r="P50784" s="12"/>
      <c r="AB50784"/>
    </row>
    <row r="50785" spans="16:28" x14ac:dyDescent="0.2">
      <c r="P50785" s="12"/>
      <c r="AB50785"/>
    </row>
    <row r="50786" spans="16:28" x14ac:dyDescent="0.2">
      <c r="P50786" s="12"/>
      <c r="AB50786"/>
    </row>
    <row r="50787" spans="16:28" x14ac:dyDescent="0.2">
      <c r="P50787" s="12"/>
      <c r="AB50787"/>
    </row>
    <row r="50788" spans="16:28" x14ac:dyDescent="0.2">
      <c r="P50788" s="12"/>
      <c r="AB50788"/>
    </row>
    <row r="50789" spans="16:28" x14ac:dyDescent="0.2">
      <c r="P50789" s="12"/>
      <c r="AB50789"/>
    </row>
    <row r="50790" spans="16:28" x14ac:dyDescent="0.2">
      <c r="P50790" s="12"/>
      <c r="AB50790"/>
    </row>
    <row r="50791" spans="16:28" x14ac:dyDescent="0.2">
      <c r="P50791" s="12"/>
      <c r="AB50791"/>
    </row>
    <row r="50792" spans="16:28" x14ac:dyDescent="0.2">
      <c r="P50792" s="12"/>
      <c r="AB50792"/>
    </row>
    <row r="50793" spans="16:28" x14ac:dyDescent="0.2">
      <c r="P50793" s="12"/>
      <c r="AB50793"/>
    </row>
    <row r="50794" spans="16:28" x14ac:dyDescent="0.2">
      <c r="P50794" s="12"/>
      <c r="AB50794"/>
    </row>
    <row r="50795" spans="16:28" x14ac:dyDescent="0.2">
      <c r="P50795" s="12"/>
      <c r="AB50795"/>
    </row>
    <row r="50796" spans="16:28" x14ac:dyDescent="0.2">
      <c r="P50796" s="12"/>
      <c r="AB50796"/>
    </row>
    <row r="50797" spans="16:28" x14ac:dyDescent="0.2">
      <c r="P50797" s="12"/>
      <c r="AB50797"/>
    </row>
    <row r="50798" spans="16:28" x14ac:dyDescent="0.2">
      <c r="P50798" s="12"/>
      <c r="AB50798"/>
    </row>
    <row r="50799" spans="16:28" x14ac:dyDescent="0.2">
      <c r="P50799" s="12"/>
      <c r="AB50799"/>
    </row>
    <row r="50800" spans="16:28" x14ac:dyDescent="0.2">
      <c r="P50800" s="12"/>
      <c r="AB50800"/>
    </row>
    <row r="50801" spans="16:28" x14ac:dyDescent="0.2">
      <c r="P50801" s="12"/>
      <c r="AB50801"/>
    </row>
    <row r="50802" spans="16:28" x14ac:dyDescent="0.2">
      <c r="P50802" s="12"/>
      <c r="AB50802"/>
    </row>
    <row r="50803" spans="16:28" x14ac:dyDescent="0.2">
      <c r="P50803" s="12"/>
      <c r="AB50803"/>
    </row>
    <row r="50804" spans="16:28" x14ac:dyDescent="0.2">
      <c r="P50804" s="12"/>
      <c r="AB50804"/>
    </row>
    <row r="50805" spans="16:28" x14ac:dyDescent="0.2">
      <c r="P50805" s="12"/>
      <c r="AB50805"/>
    </row>
    <row r="50806" spans="16:28" x14ac:dyDescent="0.2">
      <c r="P50806" s="12"/>
      <c r="AB50806"/>
    </row>
    <row r="50807" spans="16:28" x14ac:dyDescent="0.2">
      <c r="P50807" s="12"/>
      <c r="AB50807"/>
    </row>
    <row r="50808" spans="16:28" x14ac:dyDescent="0.2">
      <c r="P50808" s="12"/>
      <c r="AB50808"/>
    </row>
    <row r="50809" spans="16:28" x14ac:dyDescent="0.2">
      <c r="P50809" s="12"/>
      <c r="AB50809"/>
    </row>
    <row r="50810" spans="16:28" x14ac:dyDescent="0.2">
      <c r="P50810" s="12"/>
      <c r="AB50810"/>
    </row>
    <row r="50811" spans="16:28" x14ac:dyDescent="0.2">
      <c r="P50811" s="12"/>
      <c r="AB50811"/>
    </row>
    <row r="50812" spans="16:28" x14ac:dyDescent="0.2">
      <c r="P50812" s="12"/>
      <c r="AB50812"/>
    </row>
    <row r="50813" spans="16:28" x14ac:dyDescent="0.2">
      <c r="P50813" s="12"/>
      <c r="AB50813"/>
    </row>
    <row r="50814" spans="16:28" x14ac:dyDescent="0.2">
      <c r="P50814" s="12"/>
      <c r="AB50814"/>
    </row>
    <row r="50815" spans="16:28" x14ac:dyDescent="0.2">
      <c r="P50815" s="12"/>
      <c r="AB50815"/>
    </row>
    <row r="50816" spans="16:28" x14ac:dyDescent="0.2">
      <c r="P50816" s="12"/>
      <c r="AB50816"/>
    </row>
    <row r="50817" spans="16:28" x14ac:dyDescent="0.2">
      <c r="P50817" s="12"/>
      <c r="AB50817"/>
    </row>
    <row r="50818" spans="16:28" x14ac:dyDescent="0.2">
      <c r="P50818" s="12"/>
      <c r="AB50818"/>
    </row>
    <row r="50819" spans="16:28" x14ac:dyDescent="0.2">
      <c r="P50819" s="12"/>
      <c r="AB50819"/>
    </row>
    <row r="50820" spans="16:28" x14ac:dyDescent="0.2">
      <c r="P50820" s="12"/>
      <c r="AB50820"/>
    </row>
    <row r="50821" spans="16:28" x14ac:dyDescent="0.2">
      <c r="P50821" s="12"/>
      <c r="AB50821"/>
    </row>
    <row r="50822" spans="16:28" x14ac:dyDescent="0.2">
      <c r="P50822" s="12"/>
      <c r="AB50822"/>
    </row>
    <row r="50823" spans="16:28" x14ac:dyDescent="0.2">
      <c r="P50823" s="12"/>
      <c r="AB50823"/>
    </row>
    <row r="50824" spans="16:28" x14ac:dyDescent="0.2">
      <c r="P50824" s="12"/>
      <c r="AB50824"/>
    </row>
    <row r="50825" spans="16:28" x14ac:dyDescent="0.2">
      <c r="P50825" s="12"/>
      <c r="AB50825"/>
    </row>
    <row r="50826" spans="16:28" x14ac:dyDescent="0.2">
      <c r="P50826" s="12"/>
      <c r="AB50826"/>
    </row>
    <row r="50827" spans="16:28" x14ac:dyDescent="0.2">
      <c r="P50827" s="12"/>
      <c r="AB50827"/>
    </row>
    <row r="50828" spans="16:28" x14ac:dyDescent="0.2">
      <c r="P50828" s="12"/>
      <c r="AB50828"/>
    </row>
    <row r="50829" spans="16:28" x14ac:dyDescent="0.2">
      <c r="P50829" s="12"/>
      <c r="AB50829"/>
    </row>
    <row r="50830" spans="16:28" x14ac:dyDescent="0.2">
      <c r="P50830" s="12"/>
      <c r="AB50830"/>
    </row>
    <row r="50831" spans="16:28" x14ac:dyDescent="0.2">
      <c r="P50831" s="12"/>
      <c r="AB50831"/>
    </row>
    <row r="50832" spans="16:28" x14ac:dyDescent="0.2">
      <c r="P50832" s="12"/>
      <c r="AB50832"/>
    </row>
    <row r="50833" spans="16:28" x14ac:dyDescent="0.2">
      <c r="P50833" s="12"/>
      <c r="AB50833"/>
    </row>
    <row r="50834" spans="16:28" x14ac:dyDescent="0.2">
      <c r="P50834" s="12"/>
      <c r="AB50834"/>
    </row>
    <row r="50835" spans="16:28" x14ac:dyDescent="0.2">
      <c r="P50835" s="12"/>
      <c r="AB50835"/>
    </row>
    <row r="50836" spans="16:28" x14ac:dyDescent="0.2">
      <c r="P50836" s="12"/>
      <c r="AB50836"/>
    </row>
    <row r="50837" spans="16:28" x14ac:dyDescent="0.2">
      <c r="P50837" s="12"/>
      <c r="AB50837"/>
    </row>
    <row r="50838" spans="16:28" x14ac:dyDescent="0.2">
      <c r="P50838" s="12"/>
      <c r="AB50838"/>
    </row>
    <row r="50839" spans="16:28" x14ac:dyDescent="0.2">
      <c r="P50839" s="12"/>
      <c r="AB50839"/>
    </row>
    <row r="50840" spans="16:28" x14ac:dyDescent="0.2">
      <c r="P50840" s="12"/>
      <c r="AB50840"/>
    </row>
    <row r="50841" spans="16:28" x14ac:dyDescent="0.2">
      <c r="P50841" s="12"/>
      <c r="AB50841"/>
    </row>
    <row r="50842" spans="16:28" x14ac:dyDescent="0.2">
      <c r="P50842" s="12"/>
      <c r="AB50842"/>
    </row>
    <row r="50843" spans="16:28" x14ac:dyDescent="0.2">
      <c r="P50843" s="12"/>
      <c r="AB50843"/>
    </row>
    <row r="50844" spans="16:28" x14ac:dyDescent="0.2">
      <c r="P50844" s="12"/>
      <c r="AB50844"/>
    </row>
    <row r="50845" spans="16:28" x14ac:dyDescent="0.2">
      <c r="P50845" s="12"/>
      <c r="AB50845"/>
    </row>
    <row r="50846" spans="16:28" x14ac:dyDescent="0.2">
      <c r="P50846" s="12"/>
      <c r="AB50846"/>
    </row>
    <row r="50847" spans="16:28" x14ac:dyDescent="0.2">
      <c r="P50847" s="12"/>
      <c r="AB50847"/>
    </row>
    <row r="50848" spans="16:28" x14ac:dyDescent="0.2">
      <c r="P50848" s="12"/>
      <c r="AB50848"/>
    </row>
    <row r="50849" spans="16:28" x14ac:dyDescent="0.2">
      <c r="P50849" s="12"/>
      <c r="AB50849"/>
    </row>
    <row r="50850" spans="16:28" x14ac:dyDescent="0.2">
      <c r="P50850" s="12"/>
      <c r="AB50850"/>
    </row>
    <row r="50851" spans="16:28" x14ac:dyDescent="0.2">
      <c r="P50851" s="12"/>
      <c r="AB50851"/>
    </row>
    <row r="50852" spans="16:28" x14ac:dyDescent="0.2">
      <c r="P50852" s="12"/>
      <c r="AB50852"/>
    </row>
    <row r="50853" spans="16:28" x14ac:dyDescent="0.2">
      <c r="P50853" s="12"/>
      <c r="AB50853"/>
    </row>
    <row r="50854" spans="16:28" x14ac:dyDescent="0.2">
      <c r="P50854" s="12"/>
      <c r="AB50854"/>
    </row>
    <row r="50855" spans="16:28" x14ac:dyDescent="0.2">
      <c r="P50855" s="12"/>
      <c r="AB50855"/>
    </row>
    <row r="50856" spans="16:28" x14ac:dyDescent="0.2">
      <c r="P50856" s="12"/>
      <c r="AB50856"/>
    </row>
    <row r="50857" spans="16:28" x14ac:dyDescent="0.2">
      <c r="P50857" s="12"/>
      <c r="AB50857"/>
    </row>
    <row r="50858" spans="16:28" x14ac:dyDescent="0.2">
      <c r="P50858" s="12"/>
      <c r="AB50858"/>
    </row>
    <row r="50859" spans="16:28" x14ac:dyDescent="0.2">
      <c r="P50859" s="12"/>
      <c r="AB50859"/>
    </row>
    <row r="50860" spans="16:28" x14ac:dyDescent="0.2">
      <c r="P50860" s="12"/>
      <c r="AB50860"/>
    </row>
    <row r="50861" spans="16:28" x14ac:dyDescent="0.2">
      <c r="P50861" s="12"/>
      <c r="AB50861"/>
    </row>
    <row r="50862" spans="16:28" x14ac:dyDescent="0.2">
      <c r="P50862" s="12"/>
      <c r="AB50862"/>
    </row>
    <row r="50863" spans="16:28" x14ac:dyDescent="0.2">
      <c r="P50863" s="12"/>
      <c r="AB50863"/>
    </row>
    <row r="50864" spans="16:28" x14ac:dyDescent="0.2">
      <c r="P50864" s="12"/>
      <c r="AB50864"/>
    </row>
    <row r="50865" spans="16:28" x14ac:dyDescent="0.2">
      <c r="P50865" s="12"/>
      <c r="AB50865"/>
    </row>
    <row r="50866" spans="16:28" x14ac:dyDescent="0.2">
      <c r="P50866" s="12"/>
      <c r="AB50866"/>
    </row>
    <row r="50867" spans="16:28" x14ac:dyDescent="0.2">
      <c r="P50867" s="12"/>
      <c r="AB50867"/>
    </row>
    <row r="50868" spans="16:28" x14ac:dyDescent="0.2">
      <c r="P50868" s="12"/>
      <c r="AB50868"/>
    </row>
    <row r="50869" spans="16:28" x14ac:dyDescent="0.2">
      <c r="P50869" s="12"/>
      <c r="AB50869"/>
    </row>
    <row r="50870" spans="16:28" x14ac:dyDescent="0.2">
      <c r="P50870" s="12"/>
      <c r="AB50870"/>
    </row>
    <row r="50871" spans="16:28" x14ac:dyDescent="0.2">
      <c r="P50871" s="12"/>
      <c r="AB50871"/>
    </row>
    <row r="50872" spans="16:28" x14ac:dyDescent="0.2">
      <c r="P50872" s="12"/>
      <c r="AB50872"/>
    </row>
    <row r="50873" spans="16:28" x14ac:dyDescent="0.2">
      <c r="P50873" s="12"/>
      <c r="AB50873"/>
    </row>
    <row r="50874" spans="16:28" x14ac:dyDescent="0.2">
      <c r="P50874" s="12"/>
      <c r="AB50874"/>
    </row>
    <row r="50875" spans="16:28" x14ac:dyDescent="0.2">
      <c r="P50875" s="12"/>
      <c r="AB50875"/>
    </row>
    <row r="50876" spans="16:28" x14ac:dyDescent="0.2">
      <c r="P50876" s="12"/>
      <c r="AB50876"/>
    </row>
    <row r="50877" spans="16:28" x14ac:dyDescent="0.2">
      <c r="P50877" s="12"/>
      <c r="AB50877"/>
    </row>
    <row r="50878" spans="16:28" x14ac:dyDescent="0.2">
      <c r="P50878" s="12"/>
      <c r="AB50878"/>
    </row>
    <row r="50879" spans="16:28" x14ac:dyDescent="0.2">
      <c r="P50879" s="12"/>
      <c r="AB50879"/>
    </row>
    <row r="50880" spans="16:28" x14ac:dyDescent="0.2">
      <c r="P50880" s="12"/>
      <c r="AB50880"/>
    </row>
    <row r="50881" spans="16:28" x14ac:dyDescent="0.2">
      <c r="P50881" s="12"/>
      <c r="AB50881"/>
    </row>
    <row r="50882" spans="16:28" x14ac:dyDescent="0.2">
      <c r="P50882" s="12"/>
      <c r="AB50882"/>
    </row>
    <row r="50883" spans="16:28" x14ac:dyDescent="0.2">
      <c r="P50883" s="12"/>
      <c r="AB50883"/>
    </row>
    <row r="50884" spans="16:28" x14ac:dyDescent="0.2">
      <c r="P50884" s="12"/>
      <c r="AB50884"/>
    </row>
    <row r="50885" spans="16:28" x14ac:dyDescent="0.2">
      <c r="P50885" s="12"/>
      <c r="AB50885"/>
    </row>
    <row r="50886" spans="16:28" x14ac:dyDescent="0.2">
      <c r="P50886" s="12"/>
      <c r="AB50886"/>
    </row>
    <row r="50887" spans="16:28" x14ac:dyDescent="0.2">
      <c r="P50887" s="12"/>
      <c r="AB50887"/>
    </row>
    <row r="50888" spans="16:28" x14ac:dyDescent="0.2">
      <c r="P50888" s="12"/>
      <c r="AB50888"/>
    </row>
    <row r="50889" spans="16:28" x14ac:dyDescent="0.2">
      <c r="P50889" s="12"/>
      <c r="AB50889"/>
    </row>
    <row r="50890" spans="16:28" x14ac:dyDescent="0.2">
      <c r="P50890" s="12"/>
      <c r="AB50890"/>
    </row>
    <row r="50891" spans="16:28" x14ac:dyDescent="0.2">
      <c r="P50891" s="12"/>
      <c r="AB50891"/>
    </row>
    <row r="50892" spans="16:28" x14ac:dyDescent="0.2">
      <c r="P50892" s="12"/>
      <c r="AB50892"/>
    </row>
    <row r="50893" spans="16:28" x14ac:dyDescent="0.2">
      <c r="P50893" s="12"/>
      <c r="AB50893"/>
    </row>
    <row r="50894" spans="16:28" x14ac:dyDescent="0.2">
      <c r="P50894" s="12"/>
      <c r="AB50894"/>
    </row>
    <row r="50895" spans="16:28" x14ac:dyDescent="0.2">
      <c r="P50895" s="12"/>
      <c r="AB50895"/>
    </row>
    <row r="50896" spans="16:28" x14ac:dyDescent="0.2">
      <c r="P50896" s="12"/>
      <c r="AB50896"/>
    </row>
    <row r="50897" spans="16:28" x14ac:dyDescent="0.2">
      <c r="P50897" s="12"/>
      <c r="AB50897"/>
    </row>
    <row r="50898" spans="16:28" x14ac:dyDescent="0.2">
      <c r="P50898" s="12"/>
      <c r="AB50898"/>
    </row>
    <row r="50899" spans="16:28" x14ac:dyDescent="0.2">
      <c r="P50899" s="12"/>
      <c r="AB50899"/>
    </row>
    <row r="50900" spans="16:28" x14ac:dyDescent="0.2">
      <c r="P50900" s="12"/>
      <c r="AB50900"/>
    </row>
    <row r="50901" spans="16:28" x14ac:dyDescent="0.2">
      <c r="P50901" s="12"/>
      <c r="AB50901"/>
    </row>
    <row r="50902" spans="16:28" x14ac:dyDescent="0.2">
      <c r="P50902" s="12"/>
      <c r="AB50902"/>
    </row>
    <row r="50903" spans="16:28" x14ac:dyDescent="0.2">
      <c r="P50903" s="12"/>
      <c r="AB50903"/>
    </row>
    <row r="50904" spans="16:28" x14ac:dyDescent="0.2">
      <c r="P50904" s="12"/>
      <c r="AB50904"/>
    </row>
    <row r="50905" spans="16:28" x14ac:dyDescent="0.2">
      <c r="P50905" s="12"/>
      <c r="AB50905"/>
    </row>
    <row r="50906" spans="16:28" x14ac:dyDescent="0.2">
      <c r="P50906" s="12"/>
      <c r="AB50906"/>
    </row>
    <row r="50907" spans="16:28" x14ac:dyDescent="0.2">
      <c r="P50907" s="12"/>
      <c r="AB50907"/>
    </row>
    <row r="50908" spans="16:28" x14ac:dyDescent="0.2">
      <c r="P50908" s="12"/>
      <c r="AB50908"/>
    </row>
    <row r="50909" spans="16:28" x14ac:dyDescent="0.2">
      <c r="P50909" s="12"/>
      <c r="AB50909"/>
    </row>
    <row r="50910" spans="16:28" x14ac:dyDescent="0.2">
      <c r="P50910" s="12"/>
      <c r="AB50910"/>
    </row>
    <row r="50911" spans="16:28" x14ac:dyDescent="0.2">
      <c r="P50911" s="12"/>
      <c r="AB50911"/>
    </row>
    <row r="50912" spans="16:28" x14ac:dyDescent="0.2">
      <c r="P50912" s="12"/>
      <c r="AB50912"/>
    </row>
    <row r="50913" spans="16:28" x14ac:dyDescent="0.2">
      <c r="P50913" s="12"/>
      <c r="AB50913"/>
    </row>
    <row r="50914" spans="16:28" x14ac:dyDescent="0.2">
      <c r="P50914" s="12"/>
      <c r="AB50914"/>
    </row>
    <row r="50915" spans="16:28" x14ac:dyDescent="0.2">
      <c r="P50915" s="12"/>
      <c r="AB50915"/>
    </row>
    <row r="50916" spans="16:28" x14ac:dyDescent="0.2">
      <c r="P50916" s="12"/>
      <c r="AB50916"/>
    </row>
    <row r="50917" spans="16:28" x14ac:dyDescent="0.2">
      <c r="P50917" s="12"/>
      <c r="AB50917"/>
    </row>
    <row r="50918" spans="16:28" x14ac:dyDescent="0.2">
      <c r="P50918" s="12"/>
      <c r="AB50918"/>
    </row>
    <row r="50919" spans="16:28" x14ac:dyDescent="0.2">
      <c r="P50919" s="12"/>
      <c r="AB50919"/>
    </row>
    <row r="50920" spans="16:28" x14ac:dyDescent="0.2">
      <c r="P50920" s="12"/>
      <c r="AB50920"/>
    </row>
    <row r="50921" spans="16:28" x14ac:dyDescent="0.2">
      <c r="P50921" s="12"/>
      <c r="AB50921"/>
    </row>
    <row r="50922" spans="16:28" x14ac:dyDescent="0.2">
      <c r="P50922" s="12"/>
      <c r="AB50922"/>
    </row>
    <row r="50923" spans="16:28" x14ac:dyDescent="0.2">
      <c r="P50923" s="12"/>
      <c r="AB50923"/>
    </row>
    <row r="50924" spans="16:28" x14ac:dyDescent="0.2">
      <c r="P50924" s="12"/>
      <c r="AB50924"/>
    </row>
    <row r="50925" spans="16:28" x14ac:dyDescent="0.2">
      <c r="P50925" s="12"/>
      <c r="AB50925"/>
    </row>
    <row r="50926" spans="16:28" x14ac:dyDescent="0.2">
      <c r="P50926" s="12"/>
      <c r="AB50926"/>
    </row>
    <row r="50927" spans="16:28" x14ac:dyDescent="0.2">
      <c r="P50927" s="12"/>
      <c r="AB50927"/>
    </row>
    <row r="50928" spans="16:28" x14ac:dyDescent="0.2">
      <c r="P50928" s="12"/>
      <c r="AB50928"/>
    </row>
    <row r="50929" spans="16:28" x14ac:dyDescent="0.2">
      <c r="P50929" s="12"/>
      <c r="AB50929"/>
    </row>
    <row r="50930" spans="16:28" x14ac:dyDescent="0.2">
      <c r="P50930" s="12"/>
      <c r="AB50930"/>
    </row>
    <row r="50931" spans="16:28" x14ac:dyDescent="0.2">
      <c r="P50931" s="12"/>
      <c r="AB50931"/>
    </row>
    <row r="50932" spans="16:28" x14ac:dyDescent="0.2">
      <c r="P50932" s="12"/>
      <c r="AB50932"/>
    </row>
    <row r="50933" spans="16:28" x14ac:dyDescent="0.2">
      <c r="P50933" s="12"/>
      <c r="AB50933"/>
    </row>
    <row r="50934" spans="16:28" x14ac:dyDescent="0.2">
      <c r="P50934" s="12"/>
      <c r="AB50934"/>
    </row>
    <row r="50935" spans="16:28" x14ac:dyDescent="0.2">
      <c r="P50935" s="12"/>
      <c r="AB50935"/>
    </row>
    <row r="50936" spans="16:28" x14ac:dyDescent="0.2">
      <c r="P50936" s="12"/>
      <c r="AB50936"/>
    </row>
    <row r="50937" spans="16:28" x14ac:dyDescent="0.2">
      <c r="P50937" s="12"/>
      <c r="AB50937"/>
    </row>
    <row r="50938" spans="16:28" x14ac:dyDescent="0.2">
      <c r="P50938" s="12"/>
      <c r="AB50938"/>
    </row>
    <row r="50939" spans="16:28" x14ac:dyDescent="0.2">
      <c r="P50939" s="12"/>
      <c r="AB50939"/>
    </row>
    <row r="50940" spans="16:28" x14ac:dyDescent="0.2">
      <c r="P50940" s="12"/>
      <c r="AB50940"/>
    </row>
    <row r="50941" spans="16:28" x14ac:dyDescent="0.2">
      <c r="P50941" s="12"/>
      <c r="AB50941"/>
    </row>
    <row r="50942" spans="16:28" x14ac:dyDescent="0.2">
      <c r="P50942" s="12"/>
      <c r="AB50942"/>
    </row>
    <row r="50943" spans="16:28" x14ac:dyDescent="0.2">
      <c r="P50943" s="12"/>
      <c r="AB50943"/>
    </row>
    <row r="50944" spans="16:28" x14ac:dyDescent="0.2">
      <c r="P50944" s="12"/>
      <c r="AB50944"/>
    </row>
    <row r="50945" spans="16:28" x14ac:dyDescent="0.2">
      <c r="P50945" s="12"/>
      <c r="AB50945"/>
    </row>
    <row r="50946" spans="16:28" x14ac:dyDescent="0.2">
      <c r="P50946" s="12"/>
      <c r="AB50946"/>
    </row>
    <row r="50947" spans="16:28" x14ac:dyDescent="0.2">
      <c r="P50947" s="12"/>
      <c r="AB50947"/>
    </row>
    <row r="50948" spans="16:28" x14ac:dyDescent="0.2">
      <c r="P50948" s="12"/>
      <c r="AB50948"/>
    </row>
    <row r="50949" spans="16:28" x14ac:dyDescent="0.2">
      <c r="P50949" s="12"/>
      <c r="AB50949"/>
    </row>
    <row r="50950" spans="16:28" x14ac:dyDescent="0.2">
      <c r="P50950" s="12"/>
      <c r="AB50950"/>
    </row>
    <row r="50951" spans="16:28" x14ac:dyDescent="0.2">
      <c r="P50951" s="12"/>
      <c r="AB50951"/>
    </row>
    <row r="50952" spans="16:28" x14ac:dyDescent="0.2">
      <c r="P50952" s="12"/>
      <c r="AB50952"/>
    </row>
    <row r="50953" spans="16:28" x14ac:dyDescent="0.2">
      <c r="P50953" s="12"/>
      <c r="AB50953"/>
    </row>
    <row r="50954" spans="16:28" x14ac:dyDescent="0.2">
      <c r="P50954" s="12"/>
      <c r="AB50954"/>
    </row>
    <row r="50955" spans="16:28" x14ac:dyDescent="0.2">
      <c r="P50955" s="12"/>
      <c r="AB50955"/>
    </row>
    <row r="50956" spans="16:28" x14ac:dyDescent="0.2">
      <c r="P50956" s="12"/>
      <c r="AB50956"/>
    </row>
    <row r="50957" spans="16:28" x14ac:dyDescent="0.2">
      <c r="P50957" s="12"/>
      <c r="AB50957"/>
    </row>
    <row r="50958" spans="16:28" x14ac:dyDescent="0.2">
      <c r="P50958" s="12"/>
      <c r="AB50958"/>
    </row>
    <row r="50959" spans="16:28" x14ac:dyDescent="0.2">
      <c r="P50959" s="12"/>
      <c r="AB50959"/>
    </row>
    <row r="50960" spans="16:28" x14ac:dyDescent="0.2">
      <c r="P50960" s="12"/>
      <c r="AB50960"/>
    </row>
    <row r="50961" spans="16:28" x14ac:dyDescent="0.2">
      <c r="P50961" s="12"/>
      <c r="AB50961"/>
    </row>
    <row r="50962" spans="16:28" x14ac:dyDescent="0.2">
      <c r="P50962" s="12"/>
      <c r="AB50962"/>
    </row>
    <row r="50963" spans="16:28" x14ac:dyDescent="0.2">
      <c r="P50963" s="12"/>
      <c r="AB50963"/>
    </row>
    <row r="50964" spans="16:28" x14ac:dyDescent="0.2">
      <c r="P50964" s="12"/>
      <c r="AB50964"/>
    </row>
    <row r="50965" spans="16:28" x14ac:dyDescent="0.2">
      <c r="P50965" s="12"/>
      <c r="AB50965"/>
    </row>
    <row r="50966" spans="16:28" x14ac:dyDescent="0.2">
      <c r="P50966" s="12"/>
      <c r="AB50966"/>
    </row>
    <row r="50967" spans="16:28" x14ac:dyDescent="0.2">
      <c r="P50967" s="12"/>
      <c r="AB50967"/>
    </row>
    <row r="50968" spans="16:28" x14ac:dyDescent="0.2">
      <c r="P50968" s="12"/>
      <c r="AB50968"/>
    </row>
    <row r="50969" spans="16:28" x14ac:dyDescent="0.2">
      <c r="P50969" s="12"/>
      <c r="AB50969"/>
    </row>
    <row r="50970" spans="16:28" x14ac:dyDescent="0.2">
      <c r="P50970" s="12"/>
      <c r="AB50970"/>
    </row>
    <row r="50971" spans="16:28" x14ac:dyDescent="0.2">
      <c r="P50971" s="12"/>
      <c r="AB50971"/>
    </row>
    <row r="50972" spans="16:28" x14ac:dyDescent="0.2">
      <c r="P50972" s="12"/>
      <c r="AB50972"/>
    </row>
    <row r="50973" spans="16:28" x14ac:dyDescent="0.2">
      <c r="P50973" s="12"/>
      <c r="AB50973"/>
    </row>
    <row r="50974" spans="16:28" x14ac:dyDescent="0.2">
      <c r="P50974" s="12"/>
      <c r="AB50974"/>
    </row>
    <row r="50975" spans="16:28" x14ac:dyDescent="0.2">
      <c r="P50975" s="12"/>
      <c r="AB50975"/>
    </row>
    <row r="50976" spans="16:28" x14ac:dyDescent="0.2">
      <c r="P50976" s="12"/>
      <c r="AB50976"/>
    </row>
    <row r="50977" spans="16:28" x14ac:dyDescent="0.2">
      <c r="P50977" s="12"/>
      <c r="AB50977"/>
    </row>
    <row r="50978" spans="16:28" x14ac:dyDescent="0.2">
      <c r="P50978" s="12"/>
      <c r="AB50978"/>
    </row>
    <row r="50979" spans="16:28" x14ac:dyDescent="0.2">
      <c r="P50979" s="12"/>
      <c r="AB50979"/>
    </row>
    <row r="50980" spans="16:28" x14ac:dyDescent="0.2">
      <c r="P50980" s="12"/>
      <c r="AB50980"/>
    </row>
    <row r="50981" spans="16:28" x14ac:dyDescent="0.2">
      <c r="P50981" s="12"/>
      <c r="AB50981"/>
    </row>
    <row r="50982" spans="16:28" x14ac:dyDescent="0.2">
      <c r="P50982" s="12"/>
      <c r="AB50982"/>
    </row>
    <row r="50983" spans="16:28" x14ac:dyDescent="0.2">
      <c r="P50983" s="12"/>
      <c r="AB50983"/>
    </row>
    <row r="50984" spans="16:28" x14ac:dyDescent="0.2">
      <c r="P50984" s="12"/>
      <c r="AB50984"/>
    </row>
    <row r="50985" spans="16:28" x14ac:dyDescent="0.2">
      <c r="P50985" s="12"/>
      <c r="AB50985"/>
    </row>
    <row r="50986" spans="16:28" x14ac:dyDescent="0.2">
      <c r="P50986" s="12"/>
      <c r="AB50986"/>
    </row>
    <row r="50987" spans="16:28" x14ac:dyDescent="0.2">
      <c r="P50987" s="12"/>
      <c r="AB50987"/>
    </row>
    <row r="50988" spans="16:28" x14ac:dyDescent="0.2">
      <c r="P50988" s="12"/>
      <c r="AB50988"/>
    </row>
    <row r="50989" spans="16:28" x14ac:dyDescent="0.2">
      <c r="P50989" s="12"/>
      <c r="AB50989"/>
    </row>
    <row r="50990" spans="16:28" x14ac:dyDescent="0.2">
      <c r="P50990" s="12"/>
      <c r="AB50990"/>
    </row>
    <row r="50991" spans="16:28" x14ac:dyDescent="0.2">
      <c r="P50991" s="12"/>
      <c r="AB50991"/>
    </row>
    <row r="50992" spans="16:28" x14ac:dyDescent="0.2">
      <c r="P50992" s="12"/>
      <c r="AB50992"/>
    </row>
    <row r="50993" spans="16:28" x14ac:dyDescent="0.2">
      <c r="P50993" s="12"/>
      <c r="AB50993"/>
    </row>
    <row r="50994" spans="16:28" x14ac:dyDescent="0.2">
      <c r="P50994" s="12"/>
      <c r="AB50994"/>
    </row>
    <row r="50995" spans="16:28" x14ac:dyDescent="0.2">
      <c r="P50995" s="12"/>
      <c r="AB50995"/>
    </row>
    <row r="50996" spans="16:28" x14ac:dyDescent="0.2">
      <c r="P50996" s="12"/>
      <c r="AB50996"/>
    </row>
    <row r="50997" spans="16:28" x14ac:dyDescent="0.2">
      <c r="P50997" s="12"/>
      <c r="AB50997"/>
    </row>
    <row r="50998" spans="16:28" x14ac:dyDescent="0.2">
      <c r="P50998" s="12"/>
      <c r="AB50998"/>
    </row>
    <row r="50999" spans="16:28" x14ac:dyDescent="0.2">
      <c r="P50999" s="12"/>
      <c r="AB50999"/>
    </row>
    <row r="51000" spans="16:28" x14ac:dyDescent="0.2">
      <c r="P51000" s="12"/>
      <c r="AB51000"/>
    </row>
    <row r="51001" spans="16:28" x14ac:dyDescent="0.2">
      <c r="P51001" s="12"/>
      <c r="AB51001"/>
    </row>
    <row r="51002" spans="16:28" x14ac:dyDescent="0.2">
      <c r="P51002" s="12"/>
      <c r="AB51002"/>
    </row>
    <row r="51003" spans="16:28" x14ac:dyDescent="0.2">
      <c r="P51003" s="12"/>
      <c r="AB51003"/>
    </row>
    <row r="51004" spans="16:28" x14ac:dyDescent="0.2">
      <c r="P51004" s="12"/>
      <c r="AB51004"/>
    </row>
    <row r="51005" spans="16:28" x14ac:dyDescent="0.2">
      <c r="P51005" s="12"/>
      <c r="AB51005"/>
    </row>
    <row r="51006" spans="16:28" x14ac:dyDescent="0.2">
      <c r="P51006" s="12"/>
      <c r="AB51006"/>
    </row>
    <row r="51007" spans="16:28" x14ac:dyDescent="0.2">
      <c r="P51007" s="12"/>
      <c r="AB51007"/>
    </row>
    <row r="51008" spans="16:28" x14ac:dyDescent="0.2">
      <c r="P51008" s="12"/>
      <c r="AB51008"/>
    </row>
    <row r="51009" spans="16:28" x14ac:dyDescent="0.2">
      <c r="P51009" s="12"/>
      <c r="AB51009"/>
    </row>
    <row r="51010" spans="16:28" x14ac:dyDescent="0.2">
      <c r="P51010" s="12"/>
      <c r="AB51010"/>
    </row>
    <row r="51011" spans="16:28" x14ac:dyDescent="0.2">
      <c r="P51011" s="12"/>
      <c r="AB51011"/>
    </row>
    <row r="51012" spans="16:28" x14ac:dyDescent="0.2">
      <c r="P51012" s="12"/>
      <c r="AB51012"/>
    </row>
    <row r="51013" spans="16:28" x14ac:dyDescent="0.2">
      <c r="P51013" s="12"/>
      <c r="AB51013"/>
    </row>
    <row r="51014" spans="16:28" x14ac:dyDescent="0.2">
      <c r="P51014" s="12"/>
      <c r="AB51014"/>
    </row>
    <row r="51015" spans="16:28" x14ac:dyDescent="0.2">
      <c r="P51015" s="12"/>
      <c r="AB51015"/>
    </row>
    <row r="51016" spans="16:28" x14ac:dyDescent="0.2">
      <c r="P51016" s="12"/>
      <c r="AB51016"/>
    </row>
    <row r="51017" spans="16:28" x14ac:dyDescent="0.2">
      <c r="P51017" s="12"/>
      <c r="AB51017"/>
    </row>
    <row r="51018" spans="16:28" x14ac:dyDescent="0.2">
      <c r="P51018" s="12"/>
      <c r="AB51018"/>
    </row>
    <row r="51019" spans="16:28" x14ac:dyDescent="0.2">
      <c r="P51019" s="12"/>
      <c r="AB51019"/>
    </row>
    <row r="51020" spans="16:28" x14ac:dyDescent="0.2">
      <c r="P51020" s="12"/>
      <c r="AB51020"/>
    </row>
    <row r="51021" spans="16:28" x14ac:dyDescent="0.2">
      <c r="P51021" s="12"/>
      <c r="AB51021"/>
    </row>
    <row r="51022" spans="16:28" x14ac:dyDescent="0.2">
      <c r="P51022" s="12"/>
      <c r="AB51022"/>
    </row>
    <row r="51023" spans="16:28" x14ac:dyDescent="0.2">
      <c r="P51023" s="12"/>
      <c r="AB51023"/>
    </row>
    <row r="51024" spans="16:28" x14ac:dyDescent="0.2">
      <c r="P51024" s="12"/>
      <c r="AB51024"/>
    </row>
    <row r="51025" spans="16:28" x14ac:dyDescent="0.2">
      <c r="P51025" s="12"/>
      <c r="AB51025"/>
    </row>
    <row r="51026" spans="16:28" x14ac:dyDescent="0.2">
      <c r="P51026" s="12"/>
      <c r="AB51026"/>
    </row>
    <row r="51027" spans="16:28" x14ac:dyDescent="0.2">
      <c r="P51027" s="12"/>
      <c r="AB51027"/>
    </row>
    <row r="51028" spans="16:28" x14ac:dyDescent="0.2">
      <c r="P51028" s="12"/>
      <c r="AB51028"/>
    </row>
    <row r="51029" spans="16:28" x14ac:dyDescent="0.2">
      <c r="P51029" s="12"/>
      <c r="AB51029"/>
    </row>
    <row r="51030" spans="16:28" x14ac:dyDescent="0.2">
      <c r="P51030" s="12"/>
      <c r="AB51030"/>
    </row>
    <row r="51031" spans="16:28" x14ac:dyDescent="0.2">
      <c r="P51031" s="12"/>
      <c r="AB51031"/>
    </row>
    <row r="51032" spans="16:28" x14ac:dyDescent="0.2">
      <c r="P51032" s="12"/>
      <c r="AB51032"/>
    </row>
    <row r="51033" spans="16:28" x14ac:dyDescent="0.2">
      <c r="P51033" s="12"/>
      <c r="AB51033"/>
    </row>
    <row r="51034" spans="16:28" x14ac:dyDescent="0.2">
      <c r="P51034" s="12"/>
      <c r="AB51034"/>
    </row>
    <row r="51035" spans="16:28" x14ac:dyDescent="0.2">
      <c r="P51035" s="12"/>
      <c r="AB51035"/>
    </row>
    <row r="51036" spans="16:28" x14ac:dyDescent="0.2">
      <c r="P51036" s="12"/>
      <c r="AB51036"/>
    </row>
    <row r="51037" spans="16:28" x14ac:dyDescent="0.2">
      <c r="P51037" s="12"/>
      <c r="AB51037"/>
    </row>
    <row r="51038" spans="16:28" x14ac:dyDescent="0.2">
      <c r="P51038" s="12"/>
      <c r="AB51038"/>
    </row>
    <row r="51039" spans="16:28" x14ac:dyDescent="0.2">
      <c r="P51039" s="12"/>
      <c r="AB51039"/>
    </row>
    <row r="51040" spans="16:28" x14ac:dyDescent="0.2">
      <c r="P51040" s="12"/>
      <c r="AB51040"/>
    </row>
    <row r="51041" spans="16:28" x14ac:dyDescent="0.2">
      <c r="P51041" s="12"/>
      <c r="AB51041"/>
    </row>
    <row r="51042" spans="16:28" x14ac:dyDescent="0.2">
      <c r="P51042" s="12"/>
      <c r="AB51042"/>
    </row>
    <row r="51043" spans="16:28" x14ac:dyDescent="0.2">
      <c r="P51043" s="12"/>
      <c r="AB51043"/>
    </row>
    <row r="51044" spans="16:28" x14ac:dyDescent="0.2">
      <c r="P51044" s="12"/>
      <c r="AB51044"/>
    </row>
    <row r="51045" spans="16:28" x14ac:dyDescent="0.2">
      <c r="P51045" s="12"/>
      <c r="AB51045"/>
    </row>
    <row r="51046" spans="16:28" x14ac:dyDescent="0.2">
      <c r="P51046" s="12"/>
      <c r="AB51046"/>
    </row>
    <row r="51047" spans="16:28" x14ac:dyDescent="0.2">
      <c r="P51047" s="12"/>
      <c r="AB51047"/>
    </row>
    <row r="51048" spans="16:28" x14ac:dyDescent="0.2">
      <c r="P51048" s="12"/>
      <c r="AB51048"/>
    </row>
    <row r="51049" spans="16:28" x14ac:dyDescent="0.2">
      <c r="P51049" s="12"/>
      <c r="AB51049"/>
    </row>
    <row r="51050" spans="16:28" x14ac:dyDescent="0.2">
      <c r="P51050" s="12"/>
      <c r="AB51050"/>
    </row>
    <row r="51051" spans="16:28" x14ac:dyDescent="0.2">
      <c r="P51051" s="12"/>
      <c r="AB51051"/>
    </row>
    <row r="51052" spans="16:28" x14ac:dyDescent="0.2">
      <c r="P51052" s="12"/>
      <c r="AB51052"/>
    </row>
    <row r="51053" spans="16:28" x14ac:dyDescent="0.2">
      <c r="P51053" s="12"/>
      <c r="AB51053"/>
    </row>
    <row r="51054" spans="16:28" x14ac:dyDescent="0.2">
      <c r="P51054" s="12"/>
      <c r="AB51054"/>
    </row>
    <row r="51055" spans="16:28" x14ac:dyDescent="0.2">
      <c r="P51055" s="12"/>
      <c r="AB51055"/>
    </row>
    <row r="51056" spans="16:28" x14ac:dyDescent="0.2">
      <c r="P51056" s="12"/>
      <c r="AB51056"/>
    </row>
    <row r="51057" spans="16:28" x14ac:dyDescent="0.2">
      <c r="P51057" s="12"/>
      <c r="AB51057"/>
    </row>
    <row r="51058" spans="16:28" x14ac:dyDescent="0.2">
      <c r="P51058" s="12"/>
      <c r="AB51058"/>
    </row>
    <row r="51059" spans="16:28" x14ac:dyDescent="0.2">
      <c r="P51059" s="12"/>
      <c r="AB51059"/>
    </row>
    <row r="51060" spans="16:28" x14ac:dyDescent="0.2">
      <c r="P51060" s="12"/>
      <c r="AB51060"/>
    </row>
    <row r="51061" spans="16:28" x14ac:dyDescent="0.2">
      <c r="P51061" s="12"/>
      <c r="AB51061"/>
    </row>
    <row r="51062" spans="16:28" x14ac:dyDescent="0.2">
      <c r="P51062" s="12"/>
      <c r="AB51062"/>
    </row>
    <row r="51063" spans="16:28" x14ac:dyDescent="0.2">
      <c r="P51063" s="12"/>
      <c r="AB51063"/>
    </row>
    <row r="51064" spans="16:28" x14ac:dyDescent="0.2">
      <c r="P51064" s="12"/>
      <c r="AB51064"/>
    </row>
    <row r="51065" spans="16:28" x14ac:dyDescent="0.2">
      <c r="P51065" s="12"/>
      <c r="AB51065"/>
    </row>
    <row r="51066" spans="16:28" x14ac:dyDescent="0.2">
      <c r="P51066" s="12"/>
      <c r="AB51066"/>
    </row>
    <row r="51067" spans="16:28" x14ac:dyDescent="0.2">
      <c r="P51067" s="12"/>
      <c r="AB51067"/>
    </row>
    <row r="51068" spans="16:28" x14ac:dyDescent="0.2">
      <c r="P51068" s="12"/>
      <c r="AB51068"/>
    </row>
    <row r="51069" spans="16:28" x14ac:dyDescent="0.2">
      <c r="P51069" s="12"/>
      <c r="AB51069"/>
    </row>
    <row r="51070" spans="16:28" x14ac:dyDescent="0.2">
      <c r="P51070" s="12"/>
      <c r="AB51070"/>
    </row>
    <row r="51071" spans="16:28" x14ac:dyDescent="0.2">
      <c r="P51071" s="12"/>
      <c r="AB51071"/>
    </row>
    <row r="51072" spans="16:28" x14ac:dyDescent="0.2">
      <c r="P51072" s="12"/>
      <c r="AB51072"/>
    </row>
    <row r="51073" spans="16:28" x14ac:dyDescent="0.2">
      <c r="P51073" s="12"/>
      <c r="AB51073"/>
    </row>
    <row r="51074" spans="16:28" x14ac:dyDescent="0.2">
      <c r="P51074" s="12"/>
      <c r="AB51074"/>
    </row>
    <row r="51075" spans="16:28" x14ac:dyDescent="0.2">
      <c r="P51075" s="12"/>
      <c r="AB51075"/>
    </row>
    <row r="51076" spans="16:28" x14ac:dyDescent="0.2">
      <c r="P51076" s="12"/>
      <c r="AB51076"/>
    </row>
    <row r="51077" spans="16:28" x14ac:dyDescent="0.2">
      <c r="P51077" s="12"/>
      <c r="AB51077"/>
    </row>
    <row r="51078" spans="16:28" x14ac:dyDescent="0.2">
      <c r="P51078" s="12"/>
      <c r="AB51078"/>
    </row>
    <row r="51079" spans="16:28" x14ac:dyDescent="0.2">
      <c r="P51079" s="12"/>
      <c r="AB51079"/>
    </row>
    <row r="51080" spans="16:28" x14ac:dyDescent="0.2">
      <c r="P51080" s="12"/>
      <c r="AB51080"/>
    </row>
    <row r="51081" spans="16:28" x14ac:dyDescent="0.2">
      <c r="P51081" s="12"/>
      <c r="AB51081"/>
    </row>
    <row r="51082" spans="16:28" x14ac:dyDescent="0.2">
      <c r="P51082" s="12"/>
      <c r="AB51082"/>
    </row>
    <row r="51083" spans="16:28" x14ac:dyDescent="0.2">
      <c r="P51083" s="12"/>
      <c r="AB51083"/>
    </row>
    <row r="51084" spans="16:28" x14ac:dyDescent="0.2">
      <c r="P51084" s="12"/>
      <c r="AB51084"/>
    </row>
    <row r="51085" spans="16:28" x14ac:dyDescent="0.2">
      <c r="P51085" s="12"/>
      <c r="AB51085"/>
    </row>
    <row r="51086" spans="16:28" x14ac:dyDescent="0.2">
      <c r="P51086" s="12"/>
      <c r="AB51086"/>
    </row>
    <row r="51087" spans="16:28" x14ac:dyDescent="0.2">
      <c r="P51087" s="12"/>
      <c r="AB51087"/>
    </row>
    <row r="51088" spans="16:28" x14ac:dyDescent="0.2">
      <c r="P51088" s="12"/>
      <c r="AB51088"/>
    </row>
    <row r="51089" spans="16:28" x14ac:dyDescent="0.2">
      <c r="P51089" s="12"/>
      <c r="AB51089"/>
    </row>
    <row r="51090" spans="16:28" x14ac:dyDescent="0.2">
      <c r="P51090" s="12"/>
      <c r="AB51090"/>
    </row>
    <row r="51091" spans="16:28" x14ac:dyDescent="0.2">
      <c r="P51091" s="12"/>
      <c r="AB51091"/>
    </row>
    <row r="51092" spans="16:28" x14ac:dyDescent="0.2">
      <c r="P51092" s="12"/>
      <c r="AB51092"/>
    </row>
    <row r="51093" spans="16:28" x14ac:dyDescent="0.2">
      <c r="P51093" s="12"/>
      <c r="AB51093"/>
    </row>
    <row r="51094" spans="16:28" x14ac:dyDescent="0.2">
      <c r="P51094" s="12"/>
      <c r="AB51094"/>
    </row>
    <row r="51095" spans="16:28" x14ac:dyDescent="0.2">
      <c r="P51095" s="12"/>
      <c r="AB51095"/>
    </row>
    <row r="51096" spans="16:28" x14ac:dyDescent="0.2">
      <c r="P51096" s="12"/>
      <c r="AB51096"/>
    </row>
    <row r="51097" spans="16:28" x14ac:dyDescent="0.2">
      <c r="P51097" s="12"/>
      <c r="AB51097"/>
    </row>
    <row r="51098" spans="16:28" x14ac:dyDescent="0.2">
      <c r="P51098" s="12"/>
      <c r="AB51098"/>
    </row>
    <row r="51099" spans="16:28" x14ac:dyDescent="0.2">
      <c r="P51099" s="12"/>
      <c r="AB51099"/>
    </row>
    <row r="51100" spans="16:28" x14ac:dyDescent="0.2">
      <c r="P51100" s="12"/>
      <c r="AB51100"/>
    </row>
    <row r="51101" spans="16:28" x14ac:dyDescent="0.2">
      <c r="P51101" s="12"/>
      <c r="AB51101"/>
    </row>
    <row r="51102" spans="16:28" x14ac:dyDescent="0.2">
      <c r="P51102" s="12"/>
      <c r="AB51102"/>
    </row>
    <row r="51103" spans="16:28" x14ac:dyDescent="0.2">
      <c r="P51103" s="12"/>
      <c r="AB51103"/>
    </row>
    <row r="51104" spans="16:28" x14ac:dyDescent="0.2">
      <c r="P51104" s="12"/>
      <c r="AB51104"/>
    </row>
    <row r="51105" spans="16:28" x14ac:dyDescent="0.2">
      <c r="P51105" s="12"/>
      <c r="AB51105"/>
    </row>
    <row r="51106" spans="16:28" x14ac:dyDescent="0.2">
      <c r="P51106" s="12"/>
      <c r="AB51106"/>
    </row>
    <row r="51107" spans="16:28" x14ac:dyDescent="0.2">
      <c r="P51107" s="12"/>
      <c r="AB51107"/>
    </row>
    <row r="51108" spans="16:28" x14ac:dyDescent="0.2">
      <c r="P51108" s="12"/>
      <c r="AB51108"/>
    </row>
    <row r="51109" spans="16:28" x14ac:dyDescent="0.2">
      <c r="P51109" s="12"/>
      <c r="AB51109"/>
    </row>
    <row r="51110" spans="16:28" x14ac:dyDescent="0.2">
      <c r="P51110" s="12"/>
      <c r="AB51110"/>
    </row>
    <row r="51111" spans="16:28" x14ac:dyDescent="0.2">
      <c r="P51111" s="12"/>
      <c r="AB51111"/>
    </row>
    <row r="51112" spans="16:28" x14ac:dyDescent="0.2">
      <c r="P51112" s="12"/>
      <c r="AB51112"/>
    </row>
    <row r="51113" spans="16:28" x14ac:dyDescent="0.2">
      <c r="P51113" s="12"/>
      <c r="AB51113"/>
    </row>
    <row r="51114" spans="16:28" x14ac:dyDescent="0.2">
      <c r="P51114" s="12"/>
      <c r="AB51114"/>
    </row>
    <row r="51115" spans="16:28" x14ac:dyDescent="0.2">
      <c r="P51115" s="12"/>
      <c r="AB51115"/>
    </row>
    <row r="51116" spans="16:28" x14ac:dyDescent="0.2">
      <c r="P51116" s="12"/>
      <c r="AB51116"/>
    </row>
    <row r="51117" spans="16:28" x14ac:dyDescent="0.2">
      <c r="P51117" s="12"/>
      <c r="AB51117"/>
    </row>
    <row r="51118" spans="16:28" x14ac:dyDescent="0.2">
      <c r="P51118" s="12"/>
      <c r="AB51118"/>
    </row>
    <row r="51119" spans="16:28" x14ac:dyDescent="0.2">
      <c r="P51119" s="12"/>
      <c r="AB51119"/>
    </row>
    <row r="51120" spans="16:28" x14ac:dyDescent="0.2">
      <c r="P51120" s="12"/>
      <c r="AB51120"/>
    </row>
    <row r="51121" spans="16:28" x14ac:dyDescent="0.2">
      <c r="P51121" s="12"/>
      <c r="AB51121"/>
    </row>
    <row r="51122" spans="16:28" x14ac:dyDescent="0.2">
      <c r="P51122" s="12"/>
      <c r="AB51122"/>
    </row>
    <row r="51123" spans="16:28" x14ac:dyDescent="0.2">
      <c r="P51123" s="12"/>
      <c r="AB51123"/>
    </row>
    <row r="51124" spans="16:28" x14ac:dyDescent="0.2">
      <c r="P51124" s="12"/>
      <c r="AB51124"/>
    </row>
    <row r="51125" spans="16:28" x14ac:dyDescent="0.2">
      <c r="P51125" s="12"/>
      <c r="AB51125"/>
    </row>
    <row r="51126" spans="16:28" x14ac:dyDescent="0.2">
      <c r="P51126" s="12"/>
      <c r="AB51126"/>
    </row>
    <row r="51127" spans="16:28" x14ac:dyDescent="0.2">
      <c r="P51127" s="12"/>
      <c r="AB51127"/>
    </row>
    <row r="51128" spans="16:28" x14ac:dyDescent="0.2">
      <c r="P51128" s="12"/>
      <c r="AB51128"/>
    </row>
    <row r="51129" spans="16:28" x14ac:dyDescent="0.2">
      <c r="P51129" s="12"/>
      <c r="AB51129"/>
    </row>
    <row r="51130" spans="16:28" x14ac:dyDescent="0.2">
      <c r="P51130" s="12"/>
      <c r="AB51130"/>
    </row>
    <row r="51131" spans="16:28" x14ac:dyDescent="0.2">
      <c r="P51131" s="12"/>
      <c r="AB51131"/>
    </row>
    <row r="51132" spans="16:28" x14ac:dyDescent="0.2">
      <c r="P51132" s="12"/>
      <c r="AB51132"/>
    </row>
    <row r="51133" spans="16:28" x14ac:dyDescent="0.2">
      <c r="P51133" s="12"/>
      <c r="AB51133"/>
    </row>
    <row r="51134" spans="16:28" x14ac:dyDescent="0.2">
      <c r="P51134" s="12"/>
      <c r="AB51134"/>
    </row>
    <row r="51135" spans="16:28" x14ac:dyDescent="0.2">
      <c r="P51135" s="12"/>
      <c r="AB51135"/>
    </row>
    <row r="51136" spans="16:28" x14ac:dyDescent="0.2">
      <c r="P51136" s="12"/>
      <c r="AB51136"/>
    </row>
    <row r="51137" spans="16:28" x14ac:dyDescent="0.2">
      <c r="P51137" s="12"/>
      <c r="AB51137"/>
    </row>
    <row r="51138" spans="16:28" x14ac:dyDescent="0.2">
      <c r="P51138" s="12"/>
      <c r="AB51138"/>
    </row>
    <row r="51139" spans="16:28" x14ac:dyDescent="0.2">
      <c r="P51139" s="12"/>
      <c r="AB51139"/>
    </row>
    <row r="51140" spans="16:28" x14ac:dyDescent="0.2">
      <c r="P51140" s="12"/>
      <c r="AB51140"/>
    </row>
    <row r="51141" spans="16:28" x14ac:dyDescent="0.2">
      <c r="P51141" s="12"/>
      <c r="AB51141"/>
    </row>
    <row r="51142" spans="16:28" x14ac:dyDescent="0.2">
      <c r="P51142" s="12"/>
      <c r="AB51142"/>
    </row>
    <row r="51143" spans="16:28" x14ac:dyDescent="0.2">
      <c r="P51143" s="12"/>
      <c r="AB51143"/>
    </row>
    <row r="51144" spans="16:28" x14ac:dyDescent="0.2">
      <c r="P51144" s="12"/>
      <c r="AB51144"/>
    </row>
    <row r="51145" spans="16:28" x14ac:dyDescent="0.2">
      <c r="P51145" s="12"/>
      <c r="AB51145"/>
    </row>
    <row r="51146" spans="16:28" x14ac:dyDescent="0.2">
      <c r="P51146" s="12"/>
      <c r="AB51146"/>
    </row>
    <row r="51147" spans="16:28" x14ac:dyDescent="0.2">
      <c r="P51147" s="12"/>
      <c r="AB51147"/>
    </row>
    <row r="51148" spans="16:28" x14ac:dyDescent="0.2">
      <c r="P51148" s="12"/>
      <c r="AB51148"/>
    </row>
    <row r="51149" spans="16:28" x14ac:dyDescent="0.2">
      <c r="P51149" s="12"/>
      <c r="AB51149"/>
    </row>
    <row r="51150" spans="16:28" x14ac:dyDescent="0.2">
      <c r="P51150" s="12"/>
      <c r="AB51150"/>
    </row>
    <row r="51151" spans="16:28" x14ac:dyDescent="0.2">
      <c r="P51151" s="12"/>
      <c r="AB51151"/>
    </row>
    <row r="51152" spans="16:28" x14ac:dyDescent="0.2">
      <c r="P51152" s="12"/>
      <c r="AB51152"/>
    </row>
    <row r="51153" spans="16:28" x14ac:dyDescent="0.2">
      <c r="P51153" s="12"/>
      <c r="AB51153"/>
    </row>
    <row r="51154" spans="16:28" x14ac:dyDescent="0.2">
      <c r="P51154" s="12"/>
      <c r="AB51154"/>
    </row>
    <row r="51155" spans="16:28" x14ac:dyDescent="0.2">
      <c r="P51155" s="12"/>
      <c r="AB51155"/>
    </row>
    <row r="51156" spans="16:28" x14ac:dyDescent="0.2">
      <c r="P51156" s="12"/>
      <c r="AB51156"/>
    </row>
    <row r="51157" spans="16:28" x14ac:dyDescent="0.2">
      <c r="P51157" s="12"/>
      <c r="AB51157"/>
    </row>
    <row r="51158" spans="16:28" x14ac:dyDescent="0.2">
      <c r="P51158" s="12"/>
      <c r="AB51158"/>
    </row>
    <row r="51159" spans="16:28" x14ac:dyDescent="0.2">
      <c r="P51159" s="12"/>
      <c r="AB51159"/>
    </row>
    <row r="51160" spans="16:28" x14ac:dyDescent="0.2">
      <c r="P51160" s="12"/>
      <c r="AB51160"/>
    </row>
    <row r="51161" spans="16:28" x14ac:dyDescent="0.2">
      <c r="P51161" s="12"/>
      <c r="AB51161"/>
    </row>
    <row r="51162" spans="16:28" x14ac:dyDescent="0.2">
      <c r="P51162" s="12"/>
      <c r="AB51162"/>
    </row>
    <row r="51163" spans="16:28" x14ac:dyDescent="0.2">
      <c r="P51163" s="12"/>
      <c r="AB51163"/>
    </row>
    <row r="51164" spans="16:28" x14ac:dyDescent="0.2">
      <c r="P51164" s="12"/>
      <c r="AB51164"/>
    </row>
    <row r="51165" spans="16:28" x14ac:dyDescent="0.2">
      <c r="P51165" s="12"/>
      <c r="AB51165"/>
    </row>
    <row r="51166" spans="16:28" x14ac:dyDescent="0.2">
      <c r="P51166" s="12"/>
      <c r="AB51166"/>
    </row>
    <row r="51167" spans="16:28" x14ac:dyDescent="0.2">
      <c r="P51167" s="12"/>
      <c r="AB51167"/>
    </row>
    <row r="51168" spans="16:28" x14ac:dyDescent="0.2">
      <c r="P51168" s="12"/>
      <c r="AB51168"/>
    </row>
    <row r="51169" spans="16:28" x14ac:dyDescent="0.2">
      <c r="P51169" s="12"/>
      <c r="AB51169"/>
    </row>
    <row r="51170" spans="16:28" x14ac:dyDescent="0.2">
      <c r="P51170" s="12"/>
      <c r="AB51170"/>
    </row>
    <row r="51171" spans="16:28" x14ac:dyDescent="0.2">
      <c r="P51171" s="12"/>
      <c r="AB51171"/>
    </row>
    <row r="51172" spans="16:28" x14ac:dyDescent="0.2">
      <c r="P51172" s="12"/>
      <c r="AB51172"/>
    </row>
    <row r="51173" spans="16:28" x14ac:dyDescent="0.2">
      <c r="P51173" s="12"/>
      <c r="AB51173"/>
    </row>
    <row r="51174" spans="16:28" x14ac:dyDescent="0.2">
      <c r="P51174" s="12"/>
      <c r="AB51174"/>
    </row>
    <row r="51175" spans="16:28" x14ac:dyDescent="0.2">
      <c r="P51175" s="12"/>
      <c r="AB51175"/>
    </row>
    <row r="51176" spans="16:28" x14ac:dyDescent="0.2">
      <c r="P51176" s="12"/>
      <c r="AB51176"/>
    </row>
    <row r="51177" spans="16:28" x14ac:dyDescent="0.2">
      <c r="P51177" s="12"/>
      <c r="AB51177"/>
    </row>
    <row r="51178" spans="16:28" x14ac:dyDescent="0.2">
      <c r="P51178" s="12"/>
      <c r="AB51178"/>
    </row>
    <row r="51179" spans="16:28" x14ac:dyDescent="0.2">
      <c r="P51179" s="12"/>
      <c r="AB51179"/>
    </row>
    <row r="51180" spans="16:28" x14ac:dyDescent="0.2">
      <c r="P51180" s="12"/>
      <c r="AB51180"/>
    </row>
    <row r="51181" spans="16:28" x14ac:dyDescent="0.2">
      <c r="P51181" s="12"/>
      <c r="AB51181"/>
    </row>
    <row r="51182" spans="16:28" x14ac:dyDescent="0.2">
      <c r="P51182" s="12"/>
      <c r="AB51182"/>
    </row>
    <row r="51183" spans="16:28" x14ac:dyDescent="0.2">
      <c r="P51183" s="12"/>
      <c r="AB51183"/>
    </row>
    <row r="51184" spans="16:28" x14ac:dyDescent="0.2">
      <c r="P51184" s="12"/>
      <c r="AB51184"/>
    </row>
    <row r="51185" spans="16:28" x14ac:dyDescent="0.2">
      <c r="P51185" s="12"/>
      <c r="AB51185"/>
    </row>
    <row r="51186" spans="16:28" x14ac:dyDescent="0.2">
      <c r="P51186" s="12"/>
      <c r="AB51186"/>
    </row>
    <row r="51187" spans="16:28" x14ac:dyDescent="0.2">
      <c r="P51187" s="12"/>
      <c r="AB51187"/>
    </row>
    <row r="51188" spans="16:28" x14ac:dyDescent="0.2">
      <c r="P51188" s="12"/>
      <c r="AB51188"/>
    </row>
    <row r="51189" spans="16:28" x14ac:dyDescent="0.2">
      <c r="P51189" s="12"/>
      <c r="AB51189"/>
    </row>
    <row r="51190" spans="16:28" x14ac:dyDescent="0.2">
      <c r="P51190" s="12"/>
      <c r="AB51190"/>
    </row>
    <row r="51191" spans="16:28" x14ac:dyDescent="0.2">
      <c r="P51191" s="12"/>
      <c r="AB51191"/>
    </row>
    <row r="51192" spans="16:28" x14ac:dyDescent="0.2">
      <c r="P51192" s="12"/>
      <c r="AB51192"/>
    </row>
    <row r="51193" spans="16:28" x14ac:dyDescent="0.2">
      <c r="P51193" s="12"/>
      <c r="AB51193"/>
    </row>
    <row r="51194" spans="16:28" x14ac:dyDescent="0.2">
      <c r="P51194" s="12"/>
      <c r="AB51194"/>
    </row>
    <row r="51195" spans="16:28" x14ac:dyDescent="0.2">
      <c r="P51195" s="12"/>
      <c r="AB51195"/>
    </row>
    <row r="51196" spans="16:28" x14ac:dyDescent="0.2">
      <c r="P51196" s="12"/>
      <c r="AB51196"/>
    </row>
    <row r="51197" spans="16:28" x14ac:dyDescent="0.2">
      <c r="P51197" s="12"/>
      <c r="AB51197"/>
    </row>
    <row r="51198" spans="16:28" x14ac:dyDescent="0.2">
      <c r="P51198" s="12"/>
      <c r="AB51198"/>
    </row>
    <row r="51199" spans="16:28" x14ac:dyDescent="0.2">
      <c r="P51199" s="12"/>
      <c r="AB51199"/>
    </row>
    <row r="51200" spans="16:28" x14ac:dyDescent="0.2">
      <c r="P51200" s="12"/>
      <c r="AB51200"/>
    </row>
    <row r="51201" spans="16:28" x14ac:dyDescent="0.2">
      <c r="P51201" s="12"/>
      <c r="AB51201"/>
    </row>
    <row r="51202" spans="16:28" x14ac:dyDescent="0.2">
      <c r="P51202" s="12"/>
      <c r="AB51202"/>
    </row>
    <row r="51203" spans="16:28" x14ac:dyDescent="0.2">
      <c r="P51203" s="12"/>
      <c r="AB51203"/>
    </row>
    <row r="51204" spans="16:28" x14ac:dyDescent="0.2">
      <c r="P51204" s="12"/>
      <c r="AB51204"/>
    </row>
    <row r="51205" spans="16:28" x14ac:dyDescent="0.2">
      <c r="P51205" s="12"/>
      <c r="AB51205"/>
    </row>
    <row r="51206" spans="16:28" x14ac:dyDescent="0.2">
      <c r="P51206" s="12"/>
      <c r="AB51206"/>
    </row>
    <row r="51207" spans="16:28" x14ac:dyDescent="0.2">
      <c r="P51207" s="12"/>
      <c r="AB51207"/>
    </row>
    <row r="51208" spans="16:28" x14ac:dyDescent="0.2">
      <c r="P51208" s="12"/>
      <c r="AB51208"/>
    </row>
    <row r="51209" spans="16:28" x14ac:dyDescent="0.2">
      <c r="P51209" s="12"/>
      <c r="AB51209"/>
    </row>
    <row r="51210" spans="16:28" x14ac:dyDescent="0.2">
      <c r="P51210" s="12"/>
      <c r="AB51210"/>
    </row>
    <row r="51211" spans="16:28" x14ac:dyDescent="0.2">
      <c r="P51211" s="12"/>
      <c r="AB51211"/>
    </row>
    <row r="51212" spans="16:28" x14ac:dyDescent="0.2">
      <c r="P51212" s="12"/>
      <c r="AB51212"/>
    </row>
    <row r="51213" spans="16:28" x14ac:dyDescent="0.2">
      <c r="P51213" s="12"/>
      <c r="AB51213"/>
    </row>
    <row r="51214" spans="16:28" x14ac:dyDescent="0.2">
      <c r="P51214" s="12"/>
      <c r="AB51214"/>
    </row>
    <row r="51215" spans="16:28" x14ac:dyDescent="0.2">
      <c r="P51215" s="12"/>
      <c r="AB51215"/>
    </row>
    <row r="51216" spans="16:28" x14ac:dyDescent="0.2">
      <c r="P51216" s="12"/>
      <c r="AB51216"/>
    </row>
    <row r="51217" spans="16:28" x14ac:dyDescent="0.2">
      <c r="P51217" s="12"/>
      <c r="AB51217"/>
    </row>
    <row r="51218" spans="16:28" x14ac:dyDescent="0.2">
      <c r="P51218" s="12"/>
      <c r="AB51218"/>
    </row>
    <row r="51219" spans="16:28" x14ac:dyDescent="0.2">
      <c r="P51219" s="12"/>
      <c r="AB51219"/>
    </row>
    <row r="51220" spans="16:28" x14ac:dyDescent="0.2">
      <c r="P51220" s="12"/>
      <c r="AB51220"/>
    </row>
    <row r="51221" spans="16:28" x14ac:dyDescent="0.2">
      <c r="P51221" s="12"/>
      <c r="AB51221"/>
    </row>
    <row r="51222" spans="16:28" x14ac:dyDescent="0.2">
      <c r="P51222" s="12"/>
      <c r="AB51222"/>
    </row>
    <row r="51223" spans="16:28" x14ac:dyDescent="0.2">
      <c r="P51223" s="12"/>
      <c r="AB51223"/>
    </row>
    <row r="51224" spans="16:28" x14ac:dyDescent="0.2">
      <c r="P51224" s="12"/>
      <c r="AB51224"/>
    </row>
    <row r="51225" spans="16:28" x14ac:dyDescent="0.2">
      <c r="P51225" s="12"/>
      <c r="AB51225"/>
    </row>
    <row r="51226" spans="16:28" x14ac:dyDescent="0.2">
      <c r="P51226" s="12"/>
      <c r="AB51226"/>
    </row>
    <row r="51227" spans="16:28" x14ac:dyDescent="0.2">
      <c r="P51227" s="12"/>
      <c r="AB51227"/>
    </row>
    <row r="51228" spans="16:28" x14ac:dyDescent="0.2">
      <c r="P51228" s="12"/>
      <c r="AB51228"/>
    </row>
    <row r="51229" spans="16:28" x14ac:dyDescent="0.2">
      <c r="P51229" s="12"/>
      <c r="AB51229"/>
    </row>
    <row r="51230" spans="16:28" x14ac:dyDescent="0.2">
      <c r="P51230" s="12"/>
      <c r="AB51230"/>
    </row>
    <row r="51231" spans="16:28" x14ac:dyDescent="0.2">
      <c r="P51231" s="12"/>
      <c r="AB51231"/>
    </row>
    <row r="51232" spans="16:28" x14ac:dyDescent="0.2">
      <c r="P51232" s="12"/>
      <c r="AB51232"/>
    </row>
    <row r="51233" spans="16:28" x14ac:dyDescent="0.2">
      <c r="P51233" s="12"/>
      <c r="AB51233"/>
    </row>
    <row r="51234" spans="16:28" x14ac:dyDescent="0.2">
      <c r="P51234" s="12"/>
      <c r="AB51234"/>
    </row>
    <row r="51235" spans="16:28" x14ac:dyDescent="0.2">
      <c r="P51235" s="12"/>
      <c r="AB51235"/>
    </row>
    <row r="51236" spans="16:28" x14ac:dyDescent="0.2">
      <c r="P51236" s="12"/>
      <c r="AB51236"/>
    </row>
    <row r="51237" spans="16:28" x14ac:dyDescent="0.2">
      <c r="P51237" s="12"/>
      <c r="AB51237"/>
    </row>
    <row r="51238" spans="16:28" x14ac:dyDescent="0.2">
      <c r="P51238" s="12"/>
      <c r="AB51238"/>
    </row>
    <row r="51239" spans="16:28" x14ac:dyDescent="0.2">
      <c r="P51239" s="12"/>
      <c r="AB51239"/>
    </row>
    <row r="51240" spans="16:28" x14ac:dyDescent="0.2">
      <c r="P51240" s="12"/>
      <c r="AB51240"/>
    </row>
    <row r="51241" spans="16:28" x14ac:dyDescent="0.2">
      <c r="P51241" s="12"/>
      <c r="AB51241"/>
    </row>
    <row r="51242" spans="16:28" x14ac:dyDescent="0.2">
      <c r="P51242" s="12"/>
      <c r="AB51242"/>
    </row>
    <row r="51243" spans="16:28" x14ac:dyDescent="0.2">
      <c r="P51243" s="12"/>
      <c r="AB51243"/>
    </row>
    <row r="51244" spans="16:28" x14ac:dyDescent="0.2">
      <c r="P51244" s="12"/>
      <c r="AB51244"/>
    </row>
    <row r="51245" spans="16:28" x14ac:dyDescent="0.2">
      <c r="P51245" s="12"/>
      <c r="AB51245"/>
    </row>
    <row r="51246" spans="16:28" x14ac:dyDescent="0.2">
      <c r="P51246" s="12"/>
      <c r="AB51246"/>
    </row>
    <row r="51247" spans="16:28" x14ac:dyDescent="0.2">
      <c r="P51247" s="12"/>
      <c r="AB51247"/>
    </row>
    <row r="51248" spans="16:28" x14ac:dyDescent="0.2">
      <c r="P51248" s="12"/>
      <c r="AB51248"/>
    </row>
    <row r="51249" spans="16:28" x14ac:dyDescent="0.2">
      <c r="P51249" s="12"/>
      <c r="AB51249"/>
    </row>
    <row r="51250" spans="16:28" x14ac:dyDescent="0.2">
      <c r="P51250" s="12"/>
      <c r="AB51250"/>
    </row>
    <row r="51251" spans="16:28" x14ac:dyDescent="0.2">
      <c r="P51251" s="12"/>
      <c r="AB51251"/>
    </row>
    <row r="51252" spans="16:28" x14ac:dyDescent="0.2">
      <c r="P51252" s="12"/>
      <c r="AB51252"/>
    </row>
    <row r="51253" spans="16:28" x14ac:dyDescent="0.2">
      <c r="P51253" s="12"/>
      <c r="AB51253"/>
    </row>
    <row r="51254" spans="16:28" x14ac:dyDescent="0.2">
      <c r="P51254" s="12"/>
      <c r="AB51254"/>
    </row>
    <row r="51255" spans="16:28" x14ac:dyDescent="0.2">
      <c r="P51255" s="12"/>
      <c r="AB51255"/>
    </row>
    <row r="51256" spans="16:28" x14ac:dyDescent="0.2">
      <c r="P51256" s="12"/>
      <c r="AB51256"/>
    </row>
    <row r="51257" spans="16:28" x14ac:dyDescent="0.2">
      <c r="P51257" s="12"/>
      <c r="AB51257"/>
    </row>
    <row r="51258" spans="16:28" x14ac:dyDescent="0.2">
      <c r="P51258" s="12"/>
      <c r="AB51258"/>
    </row>
    <row r="51259" spans="16:28" x14ac:dyDescent="0.2">
      <c r="P51259" s="12"/>
      <c r="AB51259"/>
    </row>
    <row r="51260" spans="16:28" x14ac:dyDescent="0.2">
      <c r="P51260" s="12"/>
      <c r="AB51260"/>
    </row>
    <row r="51261" spans="16:28" x14ac:dyDescent="0.2">
      <c r="P51261" s="12"/>
      <c r="AB51261"/>
    </row>
    <row r="51262" spans="16:28" x14ac:dyDescent="0.2">
      <c r="P51262" s="12"/>
      <c r="AB51262"/>
    </row>
    <row r="51263" spans="16:28" x14ac:dyDescent="0.2">
      <c r="P51263" s="12"/>
      <c r="AB51263"/>
    </row>
    <row r="51264" spans="16:28" x14ac:dyDescent="0.2">
      <c r="P51264" s="12"/>
      <c r="AB51264"/>
    </row>
    <row r="51265" spans="16:28" x14ac:dyDescent="0.2">
      <c r="P51265" s="12"/>
      <c r="AB51265"/>
    </row>
    <row r="51266" spans="16:28" x14ac:dyDescent="0.2">
      <c r="P51266" s="12"/>
      <c r="AB51266"/>
    </row>
    <row r="51267" spans="16:28" x14ac:dyDescent="0.2">
      <c r="P51267" s="12"/>
      <c r="AB51267"/>
    </row>
    <row r="51268" spans="16:28" x14ac:dyDescent="0.2">
      <c r="P51268" s="12"/>
      <c r="AB51268"/>
    </row>
    <row r="51269" spans="16:28" x14ac:dyDescent="0.2">
      <c r="P51269" s="12"/>
      <c r="AB51269"/>
    </row>
    <row r="51270" spans="16:28" x14ac:dyDescent="0.2">
      <c r="P51270" s="12"/>
      <c r="AB51270"/>
    </row>
    <row r="51271" spans="16:28" x14ac:dyDescent="0.2">
      <c r="P51271" s="12"/>
      <c r="AB51271"/>
    </row>
    <row r="51272" spans="16:28" x14ac:dyDescent="0.2">
      <c r="P51272" s="12"/>
      <c r="AB51272"/>
    </row>
    <row r="51273" spans="16:28" x14ac:dyDescent="0.2">
      <c r="P51273" s="12"/>
      <c r="AB51273"/>
    </row>
    <row r="51274" spans="16:28" x14ac:dyDescent="0.2">
      <c r="P51274" s="12"/>
      <c r="AB51274"/>
    </row>
    <row r="51275" spans="16:28" x14ac:dyDescent="0.2">
      <c r="P51275" s="12"/>
      <c r="AB51275"/>
    </row>
    <row r="51276" spans="16:28" x14ac:dyDescent="0.2">
      <c r="P51276" s="12"/>
      <c r="AB51276"/>
    </row>
    <row r="51277" spans="16:28" x14ac:dyDescent="0.2">
      <c r="P51277" s="12"/>
      <c r="AB51277"/>
    </row>
    <row r="51278" spans="16:28" x14ac:dyDescent="0.2">
      <c r="P51278" s="12"/>
      <c r="AB51278"/>
    </row>
    <row r="51279" spans="16:28" x14ac:dyDescent="0.2">
      <c r="P51279" s="12"/>
      <c r="AB51279"/>
    </row>
    <row r="51280" spans="16:28" x14ac:dyDescent="0.2">
      <c r="P51280" s="12"/>
      <c r="AB51280"/>
    </row>
    <row r="51281" spans="16:28" x14ac:dyDescent="0.2">
      <c r="P51281" s="12"/>
      <c r="AB51281"/>
    </row>
    <row r="51282" spans="16:28" x14ac:dyDescent="0.2">
      <c r="P51282" s="12"/>
      <c r="AB51282"/>
    </row>
    <row r="51283" spans="16:28" x14ac:dyDescent="0.2">
      <c r="P51283" s="12"/>
      <c r="AB51283"/>
    </row>
    <row r="51284" spans="16:28" x14ac:dyDescent="0.2">
      <c r="P51284" s="12"/>
      <c r="AB51284"/>
    </row>
    <row r="51285" spans="16:28" x14ac:dyDescent="0.2">
      <c r="P51285" s="12"/>
      <c r="AB51285"/>
    </row>
    <row r="51286" spans="16:28" x14ac:dyDescent="0.2">
      <c r="P51286" s="12"/>
      <c r="AB51286"/>
    </row>
    <row r="51287" spans="16:28" x14ac:dyDescent="0.2">
      <c r="P51287" s="12"/>
      <c r="AB51287"/>
    </row>
    <row r="51288" spans="16:28" x14ac:dyDescent="0.2">
      <c r="P51288" s="12"/>
      <c r="AB51288"/>
    </row>
    <row r="51289" spans="16:28" x14ac:dyDescent="0.2">
      <c r="P51289" s="12"/>
      <c r="AB51289"/>
    </row>
    <row r="51290" spans="16:28" x14ac:dyDescent="0.2">
      <c r="P51290" s="12"/>
      <c r="AB51290"/>
    </row>
    <row r="51291" spans="16:28" x14ac:dyDescent="0.2">
      <c r="P51291" s="12"/>
      <c r="AB51291"/>
    </row>
    <row r="51292" spans="16:28" x14ac:dyDescent="0.2">
      <c r="P51292" s="12"/>
      <c r="AB51292"/>
    </row>
    <row r="51293" spans="16:28" x14ac:dyDescent="0.2">
      <c r="P51293" s="12"/>
      <c r="AB51293"/>
    </row>
    <row r="51294" spans="16:28" x14ac:dyDescent="0.2">
      <c r="P51294" s="12"/>
      <c r="AB51294"/>
    </row>
    <row r="51295" spans="16:28" x14ac:dyDescent="0.2">
      <c r="P51295" s="12"/>
      <c r="AB51295"/>
    </row>
    <row r="51296" spans="16:28" x14ac:dyDescent="0.2">
      <c r="P51296" s="12"/>
      <c r="AB51296"/>
    </row>
    <row r="51297" spans="16:28" x14ac:dyDescent="0.2">
      <c r="P51297" s="12"/>
      <c r="AB51297"/>
    </row>
    <row r="51298" spans="16:28" x14ac:dyDescent="0.2">
      <c r="P51298" s="12"/>
      <c r="AB51298"/>
    </row>
    <row r="51299" spans="16:28" x14ac:dyDescent="0.2">
      <c r="P51299" s="12"/>
      <c r="AB51299"/>
    </row>
    <row r="51300" spans="16:28" x14ac:dyDescent="0.2">
      <c r="P51300" s="12"/>
      <c r="AB51300"/>
    </row>
    <row r="51301" spans="16:28" x14ac:dyDescent="0.2">
      <c r="P51301" s="12"/>
      <c r="AB51301"/>
    </row>
    <row r="51302" spans="16:28" x14ac:dyDescent="0.2">
      <c r="P51302" s="12"/>
      <c r="AB51302"/>
    </row>
    <row r="51303" spans="16:28" x14ac:dyDescent="0.2">
      <c r="P51303" s="12"/>
      <c r="AB51303"/>
    </row>
    <row r="51304" spans="16:28" x14ac:dyDescent="0.2">
      <c r="P51304" s="12"/>
      <c r="AB51304"/>
    </row>
    <row r="51305" spans="16:28" x14ac:dyDescent="0.2">
      <c r="P51305" s="12"/>
      <c r="AB51305"/>
    </row>
    <row r="51306" spans="16:28" x14ac:dyDescent="0.2">
      <c r="P51306" s="12"/>
      <c r="AB51306"/>
    </row>
    <row r="51307" spans="16:28" x14ac:dyDescent="0.2">
      <c r="P51307" s="12"/>
      <c r="AB51307"/>
    </row>
    <row r="51308" spans="16:28" x14ac:dyDescent="0.2">
      <c r="P51308" s="12"/>
      <c r="AB51308"/>
    </row>
    <row r="51309" spans="16:28" x14ac:dyDescent="0.2">
      <c r="P51309" s="12"/>
      <c r="AB51309"/>
    </row>
    <row r="51310" spans="16:28" x14ac:dyDescent="0.2">
      <c r="P51310" s="12"/>
      <c r="AB51310"/>
    </row>
    <row r="51311" spans="16:28" x14ac:dyDescent="0.2">
      <c r="P51311" s="12"/>
      <c r="AB51311"/>
    </row>
    <row r="51312" spans="16:28" x14ac:dyDescent="0.2">
      <c r="P51312" s="12"/>
      <c r="AB51312"/>
    </row>
    <row r="51313" spans="16:28" x14ac:dyDescent="0.2">
      <c r="P51313" s="12"/>
      <c r="AB51313"/>
    </row>
    <row r="51314" spans="16:28" x14ac:dyDescent="0.2">
      <c r="P51314" s="12"/>
      <c r="AB51314"/>
    </row>
    <row r="51315" spans="16:28" x14ac:dyDescent="0.2">
      <c r="P51315" s="12"/>
      <c r="AB51315"/>
    </row>
    <row r="51316" spans="16:28" x14ac:dyDescent="0.2">
      <c r="P51316" s="12"/>
      <c r="AB51316"/>
    </row>
    <row r="51317" spans="16:28" x14ac:dyDescent="0.2">
      <c r="P51317" s="12"/>
      <c r="AB51317"/>
    </row>
    <row r="51318" spans="16:28" x14ac:dyDescent="0.2">
      <c r="P51318" s="12"/>
      <c r="AB51318"/>
    </row>
    <row r="51319" spans="16:28" x14ac:dyDescent="0.2">
      <c r="P51319" s="12"/>
      <c r="AB51319"/>
    </row>
    <row r="51320" spans="16:28" x14ac:dyDescent="0.2">
      <c r="P51320" s="12"/>
      <c r="AB51320"/>
    </row>
    <row r="51321" spans="16:28" x14ac:dyDescent="0.2">
      <c r="P51321" s="12"/>
      <c r="AB51321"/>
    </row>
    <row r="51322" spans="16:28" x14ac:dyDescent="0.2">
      <c r="P51322" s="12"/>
      <c r="AB51322"/>
    </row>
    <row r="51323" spans="16:28" x14ac:dyDescent="0.2">
      <c r="P51323" s="12"/>
      <c r="AB51323"/>
    </row>
    <row r="51324" spans="16:28" x14ac:dyDescent="0.2">
      <c r="P51324" s="12"/>
      <c r="AB51324"/>
    </row>
    <row r="51325" spans="16:28" x14ac:dyDescent="0.2">
      <c r="P51325" s="12"/>
      <c r="AB51325"/>
    </row>
    <row r="51326" spans="16:28" x14ac:dyDescent="0.2">
      <c r="P51326" s="12"/>
      <c r="AB51326"/>
    </row>
    <row r="51327" spans="16:28" x14ac:dyDescent="0.2">
      <c r="P51327" s="12"/>
      <c r="AB51327"/>
    </row>
    <row r="51328" spans="16:28" x14ac:dyDescent="0.2">
      <c r="P51328" s="12"/>
      <c r="AB51328"/>
    </row>
    <row r="51329" spans="16:28" x14ac:dyDescent="0.2">
      <c r="P51329" s="12"/>
      <c r="AB51329"/>
    </row>
    <row r="51330" spans="16:28" x14ac:dyDescent="0.2">
      <c r="P51330" s="12"/>
      <c r="AB51330"/>
    </row>
    <row r="51331" spans="16:28" x14ac:dyDescent="0.2">
      <c r="P51331" s="12"/>
      <c r="AB51331"/>
    </row>
    <row r="51332" spans="16:28" x14ac:dyDescent="0.2">
      <c r="P51332" s="12"/>
      <c r="AB51332"/>
    </row>
    <row r="51333" spans="16:28" x14ac:dyDescent="0.2">
      <c r="P51333" s="12"/>
      <c r="AB51333"/>
    </row>
    <row r="51334" spans="16:28" x14ac:dyDescent="0.2">
      <c r="P51334" s="12"/>
      <c r="AB51334"/>
    </row>
    <row r="51335" spans="16:28" x14ac:dyDescent="0.2">
      <c r="P51335" s="12"/>
      <c r="AB51335"/>
    </row>
    <row r="51336" spans="16:28" x14ac:dyDescent="0.2">
      <c r="P51336" s="12"/>
      <c r="AB51336"/>
    </row>
    <row r="51337" spans="16:28" x14ac:dyDescent="0.2">
      <c r="P51337" s="12"/>
      <c r="AB51337"/>
    </row>
    <row r="51338" spans="16:28" x14ac:dyDescent="0.2">
      <c r="P51338" s="12"/>
      <c r="AB51338"/>
    </row>
    <row r="51339" spans="16:28" x14ac:dyDescent="0.2">
      <c r="P51339" s="12"/>
      <c r="AB51339"/>
    </row>
    <row r="51340" spans="16:28" x14ac:dyDescent="0.2">
      <c r="P51340" s="12"/>
      <c r="AB51340"/>
    </row>
    <row r="51341" spans="16:28" x14ac:dyDescent="0.2">
      <c r="P51341" s="12"/>
      <c r="AB51341"/>
    </row>
    <row r="51342" spans="16:28" x14ac:dyDescent="0.2">
      <c r="P51342" s="12"/>
      <c r="AB51342"/>
    </row>
    <row r="51343" spans="16:28" x14ac:dyDescent="0.2">
      <c r="P51343" s="12"/>
      <c r="AB51343"/>
    </row>
    <row r="51344" spans="16:28" x14ac:dyDescent="0.2">
      <c r="P51344" s="12"/>
      <c r="AB51344"/>
    </row>
    <row r="51345" spans="16:28" x14ac:dyDescent="0.2">
      <c r="P51345" s="12"/>
      <c r="AB51345"/>
    </row>
    <row r="51346" spans="16:28" x14ac:dyDescent="0.2">
      <c r="P51346" s="12"/>
      <c r="AB51346"/>
    </row>
    <row r="51347" spans="16:28" x14ac:dyDescent="0.2">
      <c r="P51347" s="12"/>
      <c r="AB51347"/>
    </row>
    <row r="51348" spans="16:28" x14ac:dyDescent="0.2">
      <c r="P51348" s="12"/>
      <c r="AB51348"/>
    </row>
    <row r="51349" spans="16:28" x14ac:dyDescent="0.2">
      <c r="P51349" s="12"/>
      <c r="AB51349"/>
    </row>
    <row r="51350" spans="16:28" x14ac:dyDescent="0.2">
      <c r="P51350" s="12"/>
      <c r="AB51350"/>
    </row>
    <row r="51351" spans="16:28" x14ac:dyDescent="0.2">
      <c r="P51351" s="12"/>
      <c r="AB51351"/>
    </row>
    <row r="51352" spans="16:28" x14ac:dyDescent="0.2">
      <c r="P51352" s="12"/>
      <c r="AB51352"/>
    </row>
    <row r="51353" spans="16:28" x14ac:dyDescent="0.2">
      <c r="P51353" s="12"/>
      <c r="AB51353"/>
    </row>
    <row r="51354" spans="16:28" x14ac:dyDescent="0.2">
      <c r="P51354" s="12"/>
      <c r="AB51354"/>
    </row>
    <row r="51355" spans="16:28" x14ac:dyDescent="0.2">
      <c r="P51355" s="12"/>
      <c r="AB51355"/>
    </row>
    <row r="51356" spans="16:28" x14ac:dyDescent="0.2">
      <c r="P51356" s="12"/>
      <c r="AB51356"/>
    </row>
    <row r="51357" spans="16:28" x14ac:dyDescent="0.2">
      <c r="P51357" s="12"/>
      <c r="AB51357"/>
    </row>
    <row r="51358" spans="16:28" x14ac:dyDescent="0.2">
      <c r="P51358" s="12"/>
      <c r="AB51358"/>
    </row>
    <row r="51359" spans="16:28" x14ac:dyDescent="0.2">
      <c r="P51359" s="12"/>
      <c r="AB51359"/>
    </row>
    <row r="51360" spans="16:28" x14ac:dyDescent="0.2">
      <c r="P51360" s="12"/>
      <c r="AB51360"/>
    </row>
    <row r="51361" spans="16:28" x14ac:dyDescent="0.2">
      <c r="P51361" s="12"/>
      <c r="AB51361"/>
    </row>
    <row r="51362" spans="16:28" x14ac:dyDescent="0.2">
      <c r="P51362" s="12"/>
      <c r="AB51362"/>
    </row>
    <row r="51363" spans="16:28" x14ac:dyDescent="0.2">
      <c r="P51363" s="12"/>
      <c r="AB51363"/>
    </row>
    <row r="51364" spans="16:28" x14ac:dyDescent="0.2">
      <c r="P51364" s="12"/>
      <c r="AB51364"/>
    </row>
    <row r="51365" spans="16:28" x14ac:dyDescent="0.2">
      <c r="P51365" s="12"/>
      <c r="AB51365"/>
    </row>
    <row r="51366" spans="16:28" x14ac:dyDescent="0.2">
      <c r="P51366" s="12"/>
      <c r="AB51366"/>
    </row>
    <row r="51367" spans="16:28" x14ac:dyDescent="0.2">
      <c r="P51367" s="12"/>
      <c r="AB51367"/>
    </row>
    <row r="51368" spans="16:28" x14ac:dyDescent="0.2">
      <c r="P51368" s="12"/>
      <c r="AB51368"/>
    </row>
    <row r="51369" spans="16:28" x14ac:dyDescent="0.2">
      <c r="P51369" s="12"/>
      <c r="AB51369"/>
    </row>
    <row r="51370" spans="16:28" x14ac:dyDescent="0.2">
      <c r="P51370" s="12"/>
      <c r="AB51370"/>
    </row>
    <row r="51371" spans="16:28" x14ac:dyDescent="0.2">
      <c r="P51371" s="12"/>
      <c r="AB51371"/>
    </row>
    <row r="51372" spans="16:28" x14ac:dyDescent="0.2">
      <c r="P51372" s="12"/>
      <c r="AB51372"/>
    </row>
    <row r="51373" spans="16:28" x14ac:dyDescent="0.2">
      <c r="P51373" s="12"/>
      <c r="AB51373"/>
    </row>
    <row r="51374" spans="16:28" x14ac:dyDescent="0.2">
      <c r="P51374" s="12"/>
      <c r="AB51374"/>
    </row>
    <row r="51375" spans="16:28" x14ac:dyDescent="0.2">
      <c r="P51375" s="12"/>
      <c r="AB51375"/>
    </row>
    <row r="51376" spans="16:28" x14ac:dyDescent="0.2">
      <c r="P51376" s="12"/>
      <c r="AB51376"/>
    </row>
    <row r="51377" spans="16:28" x14ac:dyDescent="0.2">
      <c r="P51377" s="12"/>
      <c r="AB51377"/>
    </row>
    <row r="51378" spans="16:28" x14ac:dyDescent="0.2">
      <c r="P51378" s="12"/>
      <c r="AB51378"/>
    </row>
    <row r="51379" spans="16:28" x14ac:dyDescent="0.2">
      <c r="P51379" s="12"/>
      <c r="AB51379"/>
    </row>
    <row r="51380" spans="16:28" x14ac:dyDescent="0.2">
      <c r="P51380" s="12"/>
      <c r="AB51380"/>
    </row>
    <row r="51381" spans="16:28" x14ac:dyDescent="0.2">
      <c r="P51381" s="12"/>
      <c r="AB51381"/>
    </row>
    <row r="51382" spans="16:28" x14ac:dyDescent="0.2">
      <c r="P51382" s="12"/>
      <c r="AB51382"/>
    </row>
    <row r="51383" spans="16:28" x14ac:dyDescent="0.2">
      <c r="P51383" s="12"/>
      <c r="AB51383"/>
    </row>
    <row r="51384" spans="16:28" x14ac:dyDescent="0.2">
      <c r="P51384" s="12"/>
      <c r="AB51384"/>
    </row>
    <row r="51385" spans="16:28" x14ac:dyDescent="0.2">
      <c r="P51385" s="12"/>
      <c r="AB51385"/>
    </row>
    <row r="51386" spans="16:28" x14ac:dyDescent="0.2">
      <c r="P51386" s="12"/>
      <c r="AB51386"/>
    </row>
    <row r="51387" spans="16:28" x14ac:dyDescent="0.2">
      <c r="P51387" s="12"/>
      <c r="AB51387"/>
    </row>
    <row r="51388" spans="16:28" x14ac:dyDescent="0.2">
      <c r="P51388" s="12"/>
      <c r="AB51388"/>
    </row>
    <row r="51389" spans="16:28" x14ac:dyDescent="0.2">
      <c r="P51389" s="12"/>
      <c r="AB51389"/>
    </row>
    <row r="51390" spans="16:28" x14ac:dyDescent="0.2">
      <c r="P51390" s="12"/>
      <c r="AB51390"/>
    </row>
    <row r="51391" spans="16:28" x14ac:dyDescent="0.2">
      <c r="P51391" s="12"/>
      <c r="AB51391"/>
    </row>
    <row r="51392" spans="16:28" x14ac:dyDescent="0.2">
      <c r="P51392" s="12"/>
      <c r="AB51392"/>
    </row>
    <row r="51393" spans="16:28" x14ac:dyDescent="0.2">
      <c r="P51393" s="12"/>
      <c r="AB51393"/>
    </row>
    <row r="51394" spans="16:28" x14ac:dyDescent="0.2">
      <c r="P51394" s="12"/>
      <c r="AB51394"/>
    </row>
    <row r="51395" spans="16:28" x14ac:dyDescent="0.2">
      <c r="P51395" s="12"/>
      <c r="AB51395"/>
    </row>
    <row r="51396" spans="16:28" x14ac:dyDescent="0.2">
      <c r="P51396" s="12"/>
      <c r="AB51396"/>
    </row>
    <row r="51397" spans="16:28" x14ac:dyDescent="0.2">
      <c r="P51397" s="12"/>
      <c r="AB51397"/>
    </row>
    <row r="51398" spans="16:28" x14ac:dyDescent="0.2">
      <c r="P51398" s="12"/>
      <c r="AB51398"/>
    </row>
    <row r="51399" spans="16:28" x14ac:dyDescent="0.2">
      <c r="P51399" s="12"/>
      <c r="AB51399"/>
    </row>
    <row r="51400" spans="16:28" x14ac:dyDescent="0.2">
      <c r="P51400" s="12"/>
      <c r="AB51400"/>
    </row>
    <row r="51401" spans="16:28" x14ac:dyDescent="0.2">
      <c r="P51401" s="12"/>
      <c r="AB51401"/>
    </row>
    <row r="51402" spans="16:28" x14ac:dyDescent="0.2">
      <c r="P51402" s="12"/>
      <c r="AB51402"/>
    </row>
    <row r="51403" spans="16:28" x14ac:dyDescent="0.2">
      <c r="P51403" s="12"/>
      <c r="AB51403"/>
    </row>
    <row r="51404" spans="16:28" x14ac:dyDescent="0.2">
      <c r="P51404" s="12"/>
      <c r="AB51404"/>
    </row>
    <row r="51405" spans="16:28" x14ac:dyDescent="0.2">
      <c r="P51405" s="12"/>
      <c r="AB51405"/>
    </row>
    <row r="51406" spans="16:28" x14ac:dyDescent="0.2">
      <c r="P51406" s="12"/>
      <c r="AB51406"/>
    </row>
    <row r="51407" spans="16:28" x14ac:dyDescent="0.2">
      <c r="P51407" s="12"/>
      <c r="AB51407"/>
    </row>
    <row r="51408" spans="16:28" x14ac:dyDescent="0.2">
      <c r="P51408" s="12"/>
      <c r="AB51408"/>
    </row>
    <row r="51409" spans="16:28" x14ac:dyDescent="0.2">
      <c r="P51409" s="12"/>
      <c r="AB51409"/>
    </row>
    <row r="51410" spans="16:28" x14ac:dyDescent="0.2">
      <c r="P51410" s="12"/>
      <c r="AB51410"/>
    </row>
    <row r="51411" spans="16:28" x14ac:dyDescent="0.2">
      <c r="P51411" s="12"/>
      <c r="AB51411"/>
    </row>
    <row r="51412" spans="16:28" x14ac:dyDescent="0.2">
      <c r="P51412" s="12"/>
      <c r="AB51412"/>
    </row>
    <row r="51413" spans="16:28" x14ac:dyDescent="0.2">
      <c r="P51413" s="12"/>
      <c r="AB51413"/>
    </row>
    <row r="51414" spans="16:28" x14ac:dyDescent="0.2">
      <c r="P51414" s="12"/>
      <c r="AB51414"/>
    </row>
    <row r="51415" spans="16:28" x14ac:dyDescent="0.2">
      <c r="P51415" s="12"/>
      <c r="AB51415"/>
    </row>
    <row r="51416" spans="16:28" x14ac:dyDescent="0.2">
      <c r="P51416" s="12"/>
      <c r="AB51416"/>
    </row>
    <row r="51417" spans="16:28" x14ac:dyDescent="0.2">
      <c r="P51417" s="12"/>
      <c r="AB51417"/>
    </row>
    <row r="51418" spans="16:28" x14ac:dyDescent="0.2">
      <c r="P51418" s="12"/>
      <c r="AB51418"/>
    </row>
    <row r="51419" spans="16:28" x14ac:dyDescent="0.2">
      <c r="P51419" s="12"/>
      <c r="AB51419"/>
    </row>
    <row r="51420" spans="16:28" x14ac:dyDescent="0.2">
      <c r="P51420" s="12"/>
      <c r="AB51420"/>
    </row>
    <row r="51421" spans="16:28" x14ac:dyDescent="0.2">
      <c r="P51421" s="12"/>
      <c r="AB51421"/>
    </row>
    <row r="51422" spans="16:28" x14ac:dyDescent="0.2">
      <c r="P51422" s="12"/>
      <c r="AB51422"/>
    </row>
    <row r="51423" spans="16:28" x14ac:dyDescent="0.2">
      <c r="P51423" s="12"/>
      <c r="AB51423"/>
    </row>
    <row r="51424" spans="16:28" x14ac:dyDescent="0.2">
      <c r="P51424" s="12"/>
      <c r="AB51424"/>
    </row>
    <row r="51425" spans="16:28" x14ac:dyDescent="0.2">
      <c r="P51425" s="12"/>
      <c r="AB51425"/>
    </row>
    <row r="51426" spans="16:28" x14ac:dyDescent="0.2">
      <c r="P51426" s="12"/>
      <c r="AB51426"/>
    </row>
    <row r="51427" spans="16:28" x14ac:dyDescent="0.2">
      <c r="P51427" s="12"/>
      <c r="AB51427"/>
    </row>
    <row r="51428" spans="16:28" x14ac:dyDescent="0.2">
      <c r="P51428" s="12"/>
      <c r="AB51428"/>
    </row>
    <row r="51429" spans="16:28" x14ac:dyDescent="0.2">
      <c r="P51429" s="12"/>
      <c r="AB51429"/>
    </row>
    <row r="51430" spans="16:28" x14ac:dyDescent="0.2">
      <c r="P51430" s="12"/>
      <c r="AB51430"/>
    </row>
    <row r="51431" spans="16:28" x14ac:dyDescent="0.2">
      <c r="P51431" s="12"/>
      <c r="AB51431"/>
    </row>
    <row r="51432" spans="16:28" x14ac:dyDescent="0.2">
      <c r="P51432" s="12"/>
      <c r="AB51432"/>
    </row>
    <row r="51433" spans="16:28" x14ac:dyDescent="0.2">
      <c r="P51433" s="12"/>
      <c r="AB51433"/>
    </row>
    <row r="51434" spans="16:28" x14ac:dyDescent="0.2">
      <c r="P51434" s="12"/>
      <c r="AB51434"/>
    </row>
    <row r="51435" spans="16:28" x14ac:dyDescent="0.2">
      <c r="P51435" s="12"/>
      <c r="AB51435"/>
    </row>
    <row r="51436" spans="16:28" x14ac:dyDescent="0.2">
      <c r="P51436" s="12"/>
      <c r="AB51436"/>
    </row>
    <row r="51437" spans="16:28" x14ac:dyDescent="0.2">
      <c r="P51437" s="12"/>
      <c r="AB51437"/>
    </row>
    <row r="51438" spans="16:28" x14ac:dyDescent="0.2">
      <c r="P51438" s="12"/>
      <c r="AB51438"/>
    </row>
    <row r="51439" spans="16:28" x14ac:dyDescent="0.2">
      <c r="P51439" s="12"/>
      <c r="AB51439"/>
    </row>
    <row r="51440" spans="16:28" x14ac:dyDescent="0.2">
      <c r="P51440" s="12"/>
      <c r="AB51440"/>
    </row>
    <row r="51441" spans="16:28" x14ac:dyDescent="0.2">
      <c r="P51441" s="12"/>
      <c r="AB51441"/>
    </row>
    <row r="51442" spans="16:28" x14ac:dyDescent="0.2">
      <c r="P51442" s="12"/>
      <c r="AB51442"/>
    </row>
    <row r="51443" spans="16:28" x14ac:dyDescent="0.2">
      <c r="P51443" s="12"/>
      <c r="AB51443"/>
    </row>
    <row r="51444" spans="16:28" x14ac:dyDescent="0.2">
      <c r="P51444" s="12"/>
      <c r="AB51444"/>
    </row>
    <row r="51445" spans="16:28" x14ac:dyDescent="0.2">
      <c r="P51445" s="12"/>
      <c r="AB51445"/>
    </row>
    <row r="51446" spans="16:28" x14ac:dyDescent="0.2">
      <c r="P51446" s="12"/>
      <c r="AB51446"/>
    </row>
    <row r="51447" spans="16:28" x14ac:dyDescent="0.2">
      <c r="P51447" s="12"/>
      <c r="AB51447"/>
    </row>
    <row r="51448" spans="16:28" x14ac:dyDescent="0.2">
      <c r="P51448" s="12"/>
      <c r="AB51448"/>
    </row>
    <row r="51449" spans="16:28" x14ac:dyDescent="0.2">
      <c r="P51449" s="12"/>
      <c r="AB51449"/>
    </row>
    <row r="51450" spans="16:28" x14ac:dyDescent="0.2">
      <c r="P51450" s="12"/>
      <c r="AB51450"/>
    </row>
    <row r="51451" spans="16:28" x14ac:dyDescent="0.2">
      <c r="P51451" s="12"/>
      <c r="AB51451"/>
    </row>
    <row r="51452" spans="16:28" x14ac:dyDescent="0.2">
      <c r="P51452" s="12"/>
      <c r="AB51452"/>
    </row>
    <row r="51453" spans="16:28" x14ac:dyDescent="0.2">
      <c r="P51453" s="12"/>
      <c r="AB51453"/>
    </row>
    <row r="51454" spans="16:28" x14ac:dyDescent="0.2">
      <c r="P51454" s="12"/>
      <c r="AB51454"/>
    </row>
    <row r="51455" spans="16:28" x14ac:dyDescent="0.2">
      <c r="P51455" s="12"/>
      <c r="AB51455"/>
    </row>
    <row r="51456" spans="16:28" x14ac:dyDescent="0.2">
      <c r="P51456" s="12"/>
      <c r="AB51456"/>
    </row>
    <row r="51457" spans="16:28" x14ac:dyDescent="0.2">
      <c r="P51457" s="12"/>
      <c r="AB51457"/>
    </row>
    <row r="51458" spans="16:28" x14ac:dyDescent="0.2">
      <c r="P51458" s="12"/>
      <c r="AB51458"/>
    </row>
    <row r="51459" spans="16:28" x14ac:dyDescent="0.2">
      <c r="P51459" s="12"/>
      <c r="AB51459"/>
    </row>
    <row r="51460" spans="16:28" x14ac:dyDescent="0.2">
      <c r="P51460" s="12"/>
      <c r="AB51460"/>
    </row>
    <row r="51461" spans="16:28" x14ac:dyDescent="0.2">
      <c r="P51461" s="12"/>
      <c r="AB51461"/>
    </row>
    <row r="51462" spans="16:28" x14ac:dyDescent="0.2">
      <c r="P51462" s="12"/>
      <c r="AB51462"/>
    </row>
    <row r="51463" spans="16:28" x14ac:dyDescent="0.2">
      <c r="P51463" s="12"/>
      <c r="AB51463"/>
    </row>
    <row r="51464" spans="16:28" x14ac:dyDescent="0.2">
      <c r="P51464" s="12"/>
      <c r="AB51464"/>
    </row>
    <row r="51465" spans="16:28" x14ac:dyDescent="0.2">
      <c r="P51465" s="12"/>
      <c r="AB51465"/>
    </row>
    <row r="51466" spans="16:28" x14ac:dyDescent="0.2">
      <c r="P51466" s="12"/>
      <c r="AB51466"/>
    </row>
    <row r="51467" spans="16:28" x14ac:dyDescent="0.2">
      <c r="P51467" s="12"/>
      <c r="AB51467"/>
    </row>
    <row r="51468" spans="16:28" x14ac:dyDescent="0.2">
      <c r="P51468" s="12"/>
      <c r="AB51468"/>
    </row>
    <row r="51469" spans="16:28" x14ac:dyDescent="0.2">
      <c r="P51469" s="12"/>
      <c r="AB51469"/>
    </row>
    <row r="51470" spans="16:28" x14ac:dyDescent="0.2">
      <c r="P51470" s="12"/>
      <c r="AB51470"/>
    </row>
    <row r="51471" spans="16:28" x14ac:dyDescent="0.2">
      <c r="P51471" s="12"/>
      <c r="AB51471"/>
    </row>
    <row r="51472" spans="16:28" x14ac:dyDescent="0.2">
      <c r="P51472" s="12"/>
      <c r="AB51472"/>
    </row>
    <row r="51473" spans="16:28" x14ac:dyDescent="0.2">
      <c r="P51473" s="12"/>
      <c r="AB51473"/>
    </row>
    <row r="51474" spans="16:28" x14ac:dyDescent="0.2">
      <c r="P51474" s="12"/>
      <c r="AB51474"/>
    </row>
    <row r="51475" spans="16:28" x14ac:dyDescent="0.2">
      <c r="P51475" s="12"/>
      <c r="AB51475"/>
    </row>
    <row r="51476" spans="16:28" x14ac:dyDescent="0.2">
      <c r="P51476" s="12"/>
      <c r="AB51476"/>
    </row>
    <row r="51477" spans="16:28" x14ac:dyDescent="0.2">
      <c r="P51477" s="12"/>
      <c r="AB51477"/>
    </row>
    <row r="51478" spans="16:28" x14ac:dyDescent="0.2">
      <c r="P51478" s="12"/>
      <c r="AB51478"/>
    </row>
    <row r="51479" spans="16:28" x14ac:dyDescent="0.2">
      <c r="P51479" s="12"/>
      <c r="AB51479"/>
    </row>
    <row r="51480" spans="16:28" x14ac:dyDescent="0.2">
      <c r="P51480" s="12"/>
      <c r="AB51480"/>
    </row>
    <row r="51481" spans="16:28" x14ac:dyDescent="0.2">
      <c r="P51481" s="12"/>
      <c r="AB51481"/>
    </row>
    <row r="51482" spans="16:28" x14ac:dyDescent="0.2">
      <c r="P51482" s="12"/>
      <c r="AB51482"/>
    </row>
    <row r="51483" spans="16:28" x14ac:dyDescent="0.2">
      <c r="P51483" s="12"/>
      <c r="AB51483"/>
    </row>
    <row r="51484" spans="16:28" x14ac:dyDescent="0.2">
      <c r="P51484" s="12"/>
      <c r="AB51484"/>
    </row>
    <row r="51485" spans="16:28" x14ac:dyDescent="0.2">
      <c r="P51485" s="12"/>
      <c r="AB51485"/>
    </row>
    <row r="51486" spans="16:28" x14ac:dyDescent="0.2">
      <c r="P51486" s="12"/>
      <c r="AB51486"/>
    </row>
    <row r="51487" spans="16:28" x14ac:dyDescent="0.2">
      <c r="P51487" s="12"/>
      <c r="AB51487"/>
    </row>
    <row r="51488" spans="16:28" x14ac:dyDescent="0.2">
      <c r="P51488" s="12"/>
      <c r="AB51488"/>
    </row>
    <row r="51489" spans="16:28" x14ac:dyDescent="0.2">
      <c r="P51489" s="12"/>
      <c r="AB51489"/>
    </row>
    <row r="51490" spans="16:28" x14ac:dyDescent="0.2">
      <c r="P51490" s="12"/>
      <c r="AB51490"/>
    </row>
    <row r="51491" spans="16:28" x14ac:dyDescent="0.2">
      <c r="P51491" s="12"/>
      <c r="AB51491"/>
    </row>
    <row r="51492" spans="16:28" x14ac:dyDescent="0.2">
      <c r="P51492" s="12"/>
      <c r="AB51492"/>
    </row>
    <row r="51493" spans="16:28" x14ac:dyDescent="0.2">
      <c r="P51493" s="12"/>
      <c r="AB51493"/>
    </row>
    <row r="51494" spans="16:28" x14ac:dyDescent="0.2">
      <c r="P51494" s="12"/>
      <c r="AB51494"/>
    </row>
    <row r="51495" spans="16:28" x14ac:dyDescent="0.2">
      <c r="P51495" s="12"/>
      <c r="AB51495"/>
    </row>
    <row r="51496" spans="16:28" x14ac:dyDescent="0.2">
      <c r="P51496" s="12"/>
      <c r="AB51496"/>
    </row>
    <row r="51497" spans="16:28" x14ac:dyDescent="0.2">
      <c r="P51497" s="12"/>
      <c r="AB51497"/>
    </row>
    <row r="51498" spans="16:28" x14ac:dyDescent="0.2">
      <c r="P51498" s="12"/>
      <c r="AB51498"/>
    </row>
    <row r="51499" spans="16:28" x14ac:dyDescent="0.2">
      <c r="P51499" s="12"/>
      <c r="AB51499"/>
    </row>
    <row r="51500" spans="16:28" x14ac:dyDescent="0.2">
      <c r="P51500" s="12"/>
      <c r="AB51500"/>
    </row>
    <row r="51501" spans="16:28" x14ac:dyDescent="0.2">
      <c r="P51501" s="12"/>
      <c r="AB51501"/>
    </row>
    <row r="51502" spans="16:28" x14ac:dyDescent="0.2">
      <c r="P51502" s="12"/>
      <c r="AB51502"/>
    </row>
    <row r="51503" spans="16:28" x14ac:dyDescent="0.2">
      <c r="P51503" s="12"/>
      <c r="AB51503"/>
    </row>
    <row r="51504" spans="16:28" x14ac:dyDescent="0.2">
      <c r="P51504" s="12"/>
      <c r="AB51504"/>
    </row>
    <row r="51505" spans="16:28" x14ac:dyDescent="0.2">
      <c r="P51505" s="12"/>
      <c r="AB51505"/>
    </row>
    <row r="51506" spans="16:28" x14ac:dyDescent="0.2">
      <c r="P51506" s="12"/>
      <c r="AB51506"/>
    </row>
    <row r="51507" spans="16:28" x14ac:dyDescent="0.2">
      <c r="P51507" s="12"/>
      <c r="AB51507"/>
    </row>
    <row r="51508" spans="16:28" x14ac:dyDescent="0.2">
      <c r="P51508" s="12"/>
      <c r="AB51508"/>
    </row>
    <row r="51509" spans="16:28" x14ac:dyDescent="0.2">
      <c r="P51509" s="12"/>
      <c r="AB51509"/>
    </row>
    <row r="51510" spans="16:28" x14ac:dyDescent="0.2">
      <c r="P51510" s="12"/>
      <c r="AB51510"/>
    </row>
    <row r="51511" spans="16:28" x14ac:dyDescent="0.2">
      <c r="P51511" s="12"/>
      <c r="AB51511"/>
    </row>
    <row r="51512" spans="16:28" x14ac:dyDescent="0.2">
      <c r="P51512" s="12"/>
      <c r="AB51512"/>
    </row>
    <row r="51513" spans="16:28" x14ac:dyDescent="0.2">
      <c r="P51513" s="12"/>
      <c r="AB51513"/>
    </row>
    <row r="51514" spans="16:28" x14ac:dyDescent="0.2">
      <c r="P51514" s="12"/>
      <c r="AB51514"/>
    </row>
    <row r="51515" spans="16:28" x14ac:dyDescent="0.2">
      <c r="P51515" s="12"/>
      <c r="AB51515"/>
    </row>
    <row r="51516" spans="16:28" x14ac:dyDescent="0.2">
      <c r="P51516" s="12"/>
      <c r="AB51516"/>
    </row>
    <row r="51517" spans="16:28" x14ac:dyDescent="0.2">
      <c r="P51517" s="12"/>
      <c r="AB51517"/>
    </row>
    <row r="51518" spans="16:28" x14ac:dyDescent="0.2">
      <c r="P51518" s="12"/>
      <c r="AB51518"/>
    </row>
    <row r="51519" spans="16:28" x14ac:dyDescent="0.2">
      <c r="P51519" s="12"/>
      <c r="AB51519"/>
    </row>
    <row r="51520" spans="16:28" x14ac:dyDescent="0.2">
      <c r="P51520" s="12"/>
      <c r="AB51520"/>
    </row>
    <row r="51521" spans="16:28" x14ac:dyDescent="0.2">
      <c r="P51521" s="12"/>
      <c r="AB51521"/>
    </row>
    <row r="51522" spans="16:28" x14ac:dyDescent="0.2">
      <c r="P51522" s="12"/>
      <c r="AB51522"/>
    </row>
    <row r="51523" spans="16:28" x14ac:dyDescent="0.2">
      <c r="P51523" s="12"/>
      <c r="AB51523"/>
    </row>
    <row r="51524" spans="16:28" x14ac:dyDescent="0.2">
      <c r="P51524" s="12"/>
      <c r="AB51524"/>
    </row>
    <row r="51525" spans="16:28" x14ac:dyDescent="0.2">
      <c r="P51525" s="12"/>
      <c r="AB51525"/>
    </row>
    <row r="51526" spans="16:28" x14ac:dyDescent="0.2">
      <c r="P51526" s="12"/>
      <c r="AB51526"/>
    </row>
    <row r="51527" spans="16:28" x14ac:dyDescent="0.2">
      <c r="P51527" s="12"/>
      <c r="AB51527"/>
    </row>
    <row r="51528" spans="16:28" x14ac:dyDescent="0.2">
      <c r="P51528" s="12"/>
      <c r="AB51528"/>
    </row>
    <row r="51529" spans="16:28" x14ac:dyDescent="0.2">
      <c r="P51529" s="12"/>
      <c r="AB51529"/>
    </row>
    <row r="51530" spans="16:28" x14ac:dyDescent="0.2">
      <c r="P51530" s="12"/>
      <c r="AB51530"/>
    </row>
    <row r="51531" spans="16:28" x14ac:dyDescent="0.2">
      <c r="P51531" s="12"/>
      <c r="AB51531"/>
    </row>
    <row r="51532" spans="16:28" x14ac:dyDescent="0.2">
      <c r="P51532" s="12"/>
      <c r="AB51532"/>
    </row>
    <row r="51533" spans="16:28" x14ac:dyDescent="0.2">
      <c r="P51533" s="12"/>
      <c r="AB51533"/>
    </row>
    <row r="51534" spans="16:28" x14ac:dyDescent="0.2">
      <c r="P51534" s="12"/>
      <c r="AB51534"/>
    </row>
    <row r="51535" spans="16:28" x14ac:dyDescent="0.2">
      <c r="P51535" s="12"/>
      <c r="AB51535"/>
    </row>
    <row r="51536" spans="16:28" x14ac:dyDescent="0.2">
      <c r="P51536" s="12"/>
      <c r="AB51536"/>
    </row>
    <row r="51537" spans="16:28" x14ac:dyDescent="0.2">
      <c r="P51537" s="12"/>
      <c r="AB51537"/>
    </row>
    <row r="51538" spans="16:28" x14ac:dyDescent="0.2">
      <c r="P51538" s="12"/>
      <c r="AB51538"/>
    </row>
    <row r="51539" spans="16:28" x14ac:dyDescent="0.2">
      <c r="P51539" s="12"/>
      <c r="AB51539"/>
    </row>
    <row r="51540" spans="16:28" x14ac:dyDescent="0.2">
      <c r="P51540" s="12"/>
      <c r="AB51540"/>
    </row>
    <row r="51541" spans="16:28" x14ac:dyDescent="0.2">
      <c r="P51541" s="12"/>
      <c r="AB51541"/>
    </row>
    <row r="51542" spans="16:28" x14ac:dyDescent="0.2">
      <c r="P51542" s="12"/>
      <c r="AB51542"/>
    </row>
    <row r="51543" spans="16:28" x14ac:dyDescent="0.2">
      <c r="P51543" s="12"/>
      <c r="AB51543"/>
    </row>
    <row r="51544" spans="16:28" x14ac:dyDescent="0.2">
      <c r="P51544" s="12"/>
      <c r="AB51544"/>
    </row>
    <row r="51545" spans="16:28" x14ac:dyDescent="0.2">
      <c r="P51545" s="12"/>
      <c r="AB51545"/>
    </row>
    <row r="51546" spans="16:28" x14ac:dyDescent="0.2">
      <c r="P51546" s="12"/>
      <c r="AB51546"/>
    </row>
    <row r="51547" spans="16:28" x14ac:dyDescent="0.2">
      <c r="P51547" s="12"/>
      <c r="AB51547"/>
    </row>
    <row r="51548" spans="16:28" x14ac:dyDescent="0.2">
      <c r="P51548" s="12"/>
      <c r="AB51548"/>
    </row>
    <row r="51549" spans="16:28" x14ac:dyDescent="0.2">
      <c r="P51549" s="12"/>
      <c r="AB51549"/>
    </row>
    <row r="51550" spans="16:28" x14ac:dyDescent="0.2">
      <c r="P51550" s="12"/>
      <c r="AB51550"/>
    </row>
    <row r="51551" spans="16:28" x14ac:dyDescent="0.2">
      <c r="P51551" s="12"/>
      <c r="AB51551"/>
    </row>
    <row r="51552" spans="16:28" x14ac:dyDescent="0.2">
      <c r="P51552" s="12"/>
      <c r="AB51552"/>
    </row>
    <row r="51553" spans="16:28" x14ac:dyDescent="0.2">
      <c r="P51553" s="12"/>
      <c r="AB51553"/>
    </row>
    <row r="51554" spans="16:28" x14ac:dyDescent="0.2">
      <c r="P51554" s="12"/>
      <c r="AB51554"/>
    </row>
    <row r="51555" spans="16:28" x14ac:dyDescent="0.2">
      <c r="P51555" s="12"/>
      <c r="AB51555"/>
    </row>
    <row r="51556" spans="16:28" x14ac:dyDescent="0.2">
      <c r="P51556" s="12"/>
      <c r="AB51556"/>
    </row>
    <row r="51557" spans="16:28" x14ac:dyDescent="0.2">
      <c r="P51557" s="12"/>
      <c r="AB51557"/>
    </row>
    <row r="51558" spans="16:28" x14ac:dyDescent="0.2">
      <c r="P51558" s="12"/>
      <c r="AB51558"/>
    </row>
    <row r="51559" spans="16:28" x14ac:dyDescent="0.2">
      <c r="P51559" s="12"/>
      <c r="AB51559"/>
    </row>
    <row r="51560" spans="16:28" x14ac:dyDescent="0.2">
      <c r="P51560" s="12"/>
      <c r="AB51560"/>
    </row>
    <row r="51561" spans="16:28" x14ac:dyDescent="0.2">
      <c r="P51561" s="12"/>
      <c r="AB51561"/>
    </row>
    <row r="51562" spans="16:28" x14ac:dyDescent="0.2">
      <c r="P51562" s="12"/>
      <c r="AB51562"/>
    </row>
    <row r="51563" spans="16:28" x14ac:dyDescent="0.2">
      <c r="P51563" s="12"/>
      <c r="AB51563"/>
    </row>
    <row r="51564" spans="16:28" x14ac:dyDescent="0.2">
      <c r="P51564" s="12"/>
      <c r="AB51564"/>
    </row>
    <row r="51565" spans="16:28" x14ac:dyDescent="0.2">
      <c r="P51565" s="12"/>
      <c r="AB51565"/>
    </row>
    <row r="51566" spans="16:28" x14ac:dyDescent="0.2">
      <c r="P51566" s="12"/>
      <c r="AB51566"/>
    </row>
    <row r="51567" spans="16:28" x14ac:dyDescent="0.2">
      <c r="P51567" s="12"/>
      <c r="AB51567"/>
    </row>
    <row r="51568" spans="16:28" x14ac:dyDescent="0.2">
      <c r="P51568" s="12"/>
      <c r="AB51568"/>
    </row>
    <row r="51569" spans="16:28" x14ac:dyDescent="0.2">
      <c r="P51569" s="12"/>
      <c r="AB51569"/>
    </row>
    <row r="51570" spans="16:28" x14ac:dyDescent="0.2">
      <c r="P51570" s="12"/>
      <c r="AB51570"/>
    </row>
    <row r="51571" spans="16:28" x14ac:dyDescent="0.2">
      <c r="P51571" s="12"/>
      <c r="AB51571"/>
    </row>
    <row r="51572" spans="16:28" x14ac:dyDescent="0.2">
      <c r="P51572" s="12"/>
      <c r="AB51572"/>
    </row>
    <row r="51573" spans="16:28" x14ac:dyDescent="0.2">
      <c r="P51573" s="12"/>
      <c r="AB51573"/>
    </row>
    <row r="51574" spans="16:28" x14ac:dyDescent="0.2">
      <c r="P51574" s="12"/>
      <c r="AB51574"/>
    </row>
    <row r="51575" spans="16:28" x14ac:dyDescent="0.2">
      <c r="P51575" s="12"/>
      <c r="AB51575"/>
    </row>
    <row r="51576" spans="16:28" x14ac:dyDescent="0.2">
      <c r="P51576" s="12"/>
      <c r="AB51576"/>
    </row>
    <row r="51577" spans="16:28" x14ac:dyDescent="0.2">
      <c r="P51577" s="12"/>
      <c r="AB51577"/>
    </row>
    <row r="51578" spans="16:28" x14ac:dyDescent="0.2">
      <c r="P51578" s="12"/>
      <c r="AB51578"/>
    </row>
    <row r="51579" spans="16:28" x14ac:dyDescent="0.2">
      <c r="P51579" s="12"/>
      <c r="AB51579"/>
    </row>
    <row r="51580" spans="16:28" x14ac:dyDescent="0.2">
      <c r="P51580" s="12"/>
      <c r="AB51580"/>
    </row>
    <row r="51581" spans="16:28" x14ac:dyDescent="0.2">
      <c r="P51581" s="12"/>
      <c r="AB51581"/>
    </row>
    <row r="51582" spans="16:28" x14ac:dyDescent="0.2">
      <c r="P51582" s="12"/>
      <c r="AB51582"/>
    </row>
    <row r="51583" spans="16:28" x14ac:dyDescent="0.2">
      <c r="P51583" s="12"/>
      <c r="AB51583"/>
    </row>
    <row r="51584" spans="16:28" x14ac:dyDescent="0.2">
      <c r="P51584" s="12"/>
      <c r="AB51584"/>
    </row>
    <row r="51585" spans="16:28" x14ac:dyDescent="0.2">
      <c r="P51585" s="12"/>
      <c r="AB51585"/>
    </row>
    <row r="51586" spans="16:28" x14ac:dyDescent="0.2">
      <c r="P51586" s="12"/>
      <c r="AB51586"/>
    </row>
    <row r="51587" spans="16:28" x14ac:dyDescent="0.2">
      <c r="P51587" s="12"/>
      <c r="AB51587"/>
    </row>
    <row r="51588" spans="16:28" x14ac:dyDescent="0.2">
      <c r="P51588" s="12"/>
      <c r="AB51588"/>
    </row>
    <row r="51589" spans="16:28" x14ac:dyDescent="0.2">
      <c r="P51589" s="12"/>
      <c r="AB51589"/>
    </row>
    <row r="51590" spans="16:28" x14ac:dyDescent="0.2">
      <c r="P51590" s="12"/>
      <c r="AB51590"/>
    </row>
    <row r="51591" spans="16:28" x14ac:dyDescent="0.2">
      <c r="P51591" s="12"/>
      <c r="AB51591"/>
    </row>
    <row r="51592" spans="16:28" x14ac:dyDescent="0.2">
      <c r="P51592" s="12"/>
      <c r="AB51592"/>
    </row>
    <row r="51593" spans="16:28" x14ac:dyDescent="0.2">
      <c r="P51593" s="12"/>
      <c r="AB51593"/>
    </row>
    <row r="51594" spans="16:28" x14ac:dyDescent="0.2">
      <c r="P51594" s="12"/>
      <c r="AB51594"/>
    </row>
    <row r="51595" spans="16:28" x14ac:dyDescent="0.2">
      <c r="P51595" s="12"/>
      <c r="AB51595"/>
    </row>
    <row r="51596" spans="16:28" x14ac:dyDescent="0.2">
      <c r="P51596" s="12"/>
      <c r="AB51596"/>
    </row>
    <row r="51597" spans="16:28" x14ac:dyDescent="0.2">
      <c r="P51597" s="12"/>
      <c r="AB51597"/>
    </row>
    <row r="51598" spans="16:28" x14ac:dyDescent="0.2">
      <c r="P51598" s="12"/>
      <c r="AB51598"/>
    </row>
    <row r="51599" spans="16:28" x14ac:dyDescent="0.2">
      <c r="P51599" s="12"/>
      <c r="AB51599"/>
    </row>
    <row r="51600" spans="16:28" x14ac:dyDescent="0.2">
      <c r="P51600" s="12"/>
      <c r="AB51600"/>
    </row>
    <row r="51601" spans="16:28" x14ac:dyDescent="0.2">
      <c r="P51601" s="12"/>
      <c r="AB51601"/>
    </row>
    <row r="51602" spans="16:28" x14ac:dyDescent="0.2">
      <c r="P51602" s="12"/>
      <c r="AB51602"/>
    </row>
    <row r="51603" spans="16:28" x14ac:dyDescent="0.2">
      <c r="P51603" s="12"/>
      <c r="AB51603"/>
    </row>
    <row r="51604" spans="16:28" x14ac:dyDescent="0.2">
      <c r="P51604" s="12"/>
      <c r="AB51604"/>
    </row>
    <row r="51605" spans="16:28" x14ac:dyDescent="0.2">
      <c r="P51605" s="12"/>
      <c r="AB51605"/>
    </row>
    <row r="51606" spans="16:28" x14ac:dyDescent="0.2">
      <c r="P51606" s="12"/>
      <c r="AB51606"/>
    </row>
    <row r="51607" spans="16:28" x14ac:dyDescent="0.2">
      <c r="P51607" s="12"/>
      <c r="AB51607"/>
    </row>
    <row r="51608" spans="16:28" x14ac:dyDescent="0.2">
      <c r="P51608" s="12"/>
      <c r="AB51608"/>
    </row>
    <row r="51609" spans="16:28" x14ac:dyDescent="0.2">
      <c r="P51609" s="12"/>
      <c r="AB51609"/>
    </row>
    <row r="51610" spans="16:28" x14ac:dyDescent="0.2">
      <c r="P51610" s="12"/>
      <c r="AB51610"/>
    </row>
    <row r="51611" spans="16:28" x14ac:dyDescent="0.2">
      <c r="P51611" s="12"/>
      <c r="AB51611"/>
    </row>
    <row r="51612" spans="16:28" x14ac:dyDescent="0.2">
      <c r="P51612" s="12"/>
      <c r="AB51612"/>
    </row>
    <row r="51613" spans="16:28" x14ac:dyDescent="0.2">
      <c r="P51613" s="12"/>
      <c r="AB51613"/>
    </row>
    <row r="51614" spans="16:28" x14ac:dyDescent="0.2">
      <c r="P51614" s="12"/>
      <c r="AB51614"/>
    </row>
    <row r="51615" spans="16:28" x14ac:dyDescent="0.2">
      <c r="P51615" s="12"/>
      <c r="AB51615"/>
    </row>
    <row r="51616" spans="16:28" x14ac:dyDescent="0.2">
      <c r="P51616" s="12"/>
      <c r="AB51616"/>
    </row>
    <row r="51617" spans="16:28" x14ac:dyDescent="0.2">
      <c r="P51617" s="12"/>
      <c r="AB51617"/>
    </row>
    <row r="51618" spans="16:28" x14ac:dyDescent="0.2">
      <c r="P51618" s="12"/>
      <c r="AB51618"/>
    </row>
    <row r="51619" spans="16:28" x14ac:dyDescent="0.2">
      <c r="P51619" s="12"/>
      <c r="AB51619"/>
    </row>
    <row r="51620" spans="16:28" x14ac:dyDescent="0.2">
      <c r="P51620" s="12"/>
      <c r="AB51620"/>
    </row>
    <row r="51621" spans="16:28" x14ac:dyDescent="0.2">
      <c r="P51621" s="12"/>
      <c r="AB51621"/>
    </row>
    <row r="51622" spans="16:28" x14ac:dyDescent="0.2">
      <c r="P51622" s="12"/>
      <c r="AB51622"/>
    </row>
    <row r="51623" spans="16:28" x14ac:dyDescent="0.2">
      <c r="P51623" s="12"/>
      <c r="AB51623"/>
    </row>
    <row r="51624" spans="16:28" x14ac:dyDescent="0.2">
      <c r="P51624" s="12"/>
      <c r="AB51624"/>
    </row>
    <row r="51625" spans="16:28" x14ac:dyDescent="0.2">
      <c r="P51625" s="12"/>
      <c r="AB51625"/>
    </row>
    <row r="51626" spans="16:28" x14ac:dyDescent="0.2">
      <c r="P51626" s="12"/>
      <c r="AB51626"/>
    </row>
    <row r="51627" spans="16:28" x14ac:dyDescent="0.2">
      <c r="P51627" s="12"/>
      <c r="AB51627"/>
    </row>
    <row r="51628" spans="16:28" x14ac:dyDescent="0.2">
      <c r="P51628" s="12"/>
      <c r="AB51628"/>
    </row>
    <row r="51629" spans="16:28" x14ac:dyDescent="0.2">
      <c r="P51629" s="12"/>
      <c r="AB51629"/>
    </row>
    <row r="51630" spans="16:28" x14ac:dyDescent="0.2">
      <c r="P51630" s="12"/>
      <c r="AB51630"/>
    </row>
    <row r="51631" spans="16:28" x14ac:dyDescent="0.2">
      <c r="P51631" s="12"/>
      <c r="AB51631"/>
    </row>
    <row r="51632" spans="16:28" x14ac:dyDescent="0.2">
      <c r="P51632" s="12"/>
      <c r="AB51632"/>
    </row>
    <row r="51633" spans="16:28" x14ac:dyDescent="0.2">
      <c r="P51633" s="12"/>
      <c r="AB51633"/>
    </row>
    <row r="51634" spans="16:28" x14ac:dyDescent="0.2">
      <c r="P51634" s="12"/>
      <c r="AB51634"/>
    </row>
    <row r="51635" spans="16:28" x14ac:dyDescent="0.2">
      <c r="P51635" s="12"/>
      <c r="AB51635"/>
    </row>
    <row r="51636" spans="16:28" x14ac:dyDescent="0.2">
      <c r="P51636" s="12"/>
      <c r="AB51636"/>
    </row>
    <row r="51637" spans="16:28" x14ac:dyDescent="0.2">
      <c r="P51637" s="12"/>
      <c r="AB51637"/>
    </row>
    <row r="51638" spans="16:28" x14ac:dyDescent="0.2">
      <c r="P51638" s="12"/>
      <c r="AB51638"/>
    </row>
    <row r="51639" spans="16:28" x14ac:dyDescent="0.2">
      <c r="P51639" s="12"/>
      <c r="AB51639"/>
    </row>
    <row r="51640" spans="16:28" x14ac:dyDescent="0.2">
      <c r="P51640" s="12"/>
      <c r="AB51640"/>
    </row>
    <row r="51641" spans="16:28" x14ac:dyDescent="0.2">
      <c r="P51641" s="12"/>
      <c r="AB51641"/>
    </row>
    <row r="51642" spans="16:28" x14ac:dyDescent="0.2">
      <c r="P51642" s="12"/>
      <c r="AB51642"/>
    </row>
    <row r="51643" spans="16:28" x14ac:dyDescent="0.2">
      <c r="P51643" s="12"/>
      <c r="AB51643"/>
    </row>
    <row r="51644" spans="16:28" x14ac:dyDescent="0.2">
      <c r="P51644" s="12"/>
      <c r="AB51644"/>
    </row>
    <row r="51645" spans="16:28" x14ac:dyDescent="0.2">
      <c r="P51645" s="12"/>
      <c r="AB51645"/>
    </row>
    <row r="51646" spans="16:28" x14ac:dyDescent="0.2">
      <c r="P51646" s="12"/>
      <c r="AB51646"/>
    </row>
    <row r="51647" spans="16:28" x14ac:dyDescent="0.2">
      <c r="P51647" s="12"/>
      <c r="AB51647"/>
    </row>
    <row r="51648" spans="16:28" x14ac:dyDescent="0.2">
      <c r="P51648" s="12"/>
      <c r="AB51648"/>
    </row>
    <row r="51649" spans="16:28" x14ac:dyDescent="0.2">
      <c r="P51649" s="12"/>
      <c r="AB51649"/>
    </row>
    <row r="51650" spans="16:28" x14ac:dyDescent="0.2">
      <c r="P51650" s="12"/>
      <c r="AB51650"/>
    </row>
    <row r="51651" spans="16:28" x14ac:dyDescent="0.2">
      <c r="P51651" s="12"/>
      <c r="AB51651"/>
    </row>
    <row r="51652" spans="16:28" x14ac:dyDescent="0.2">
      <c r="P51652" s="12"/>
      <c r="AB51652"/>
    </row>
    <row r="51653" spans="16:28" x14ac:dyDescent="0.2">
      <c r="P51653" s="12"/>
      <c r="AB51653"/>
    </row>
    <row r="51654" spans="16:28" x14ac:dyDescent="0.2">
      <c r="P51654" s="12"/>
      <c r="AB51654"/>
    </row>
    <row r="51655" spans="16:28" x14ac:dyDescent="0.2">
      <c r="P51655" s="12"/>
      <c r="AB51655"/>
    </row>
    <row r="51656" spans="16:28" x14ac:dyDescent="0.2">
      <c r="P51656" s="12"/>
      <c r="AB51656"/>
    </row>
    <row r="51657" spans="16:28" x14ac:dyDescent="0.2">
      <c r="P51657" s="12"/>
      <c r="AB51657"/>
    </row>
    <row r="51658" spans="16:28" x14ac:dyDescent="0.2">
      <c r="P51658" s="12"/>
      <c r="AB51658"/>
    </row>
    <row r="51659" spans="16:28" x14ac:dyDescent="0.2">
      <c r="P51659" s="12"/>
      <c r="AB51659"/>
    </row>
    <row r="51660" spans="16:28" x14ac:dyDescent="0.2">
      <c r="P51660" s="12"/>
      <c r="AB51660"/>
    </row>
    <row r="51661" spans="16:28" x14ac:dyDescent="0.2">
      <c r="P51661" s="12"/>
      <c r="AB51661"/>
    </row>
    <row r="51662" spans="16:28" x14ac:dyDescent="0.2">
      <c r="P51662" s="12"/>
      <c r="AB51662"/>
    </row>
    <row r="51663" spans="16:28" x14ac:dyDescent="0.2">
      <c r="P51663" s="12"/>
      <c r="AB51663"/>
    </row>
    <row r="51664" spans="16:28" x14ac:dyDescent="0.2">
      <c r="P51664" s="12"/>
      <c r="AB51664"/>
    </row>
    <row r="51665" spans="16:28" x14ac:dyDescent="0.2">
      <c r="P51665" s="12"/>
      <c r="AB51665"/>
    </row>
    <row r="51666" spans="16:28" x14ac:dyDescent="0.2">
      <c r="P51666" s="12"/>
      <c r="AB51666"/>
    </row>
    <row r="51667" spans="16:28" x14ac:dyDescent="0.2">
      <c r="P51667" s="12"/>
      <c r="AB51667"/>
    </row>
    <row r="51668" spans="16:28" x14ac:dyDescent="0.2">
      <c r="P51668" s="12"/>
      <c r="AB51668"/>
    </row>
    <row r="51669" spans="16:28" x14ac:dyDescent="0.2">
      <c r="P51669" s="12"/>
      <c r="AB51669"/>
    </row>
    <row r="51670" spans="16:28" x14ac:dyDescent="0.2">
      <c r="P51670" s="12"/>
      <c r="AB51670"/>
    </row>
    <row r="51671" spans="16:28" x14ac:dyDescent="0.2">
      <c r="P51671" s="12"/>
      <c r="AB51671"/>
    </row>
    <row r="51672" spans="16:28" x14ac:dyDescent="0.2">
      <c r="P51672" s="12"/>
      <c r="AB51672"/>
    </row>
    <row r="51673" spans="16:28" x14ac:dyDescent="0.2">
      <c r="P51673" s="12"/>
      <c r="AB51673"/>
    </row>
    <row r="51674" spans="16:28" x14ac:dyDescent="0.2">
      <c r="P51674" s="12"/>
      <c r="AB51674"/>
    </row>
    <row r="51675" spans="16:28" x14ac:dyDescent="0.2">
      <c r="P51675" s="12"/>
      <c r="AB51675"/>
    </row>
    <row r="51676" spans="16:28" x14ac:dyDescent="0.2">
      <c r="P51676" s="12"/>
      <c r="AB51676"/>
    </row>
    <row r="51677" spans="16:28" x14ac:dyDescent="0.2">
      <c r="P51677" s="12"/>
      <c r="AB51677"/>
    </row>
    <row r="51678" spans="16:28" x14ac:dyDescent="0.2">
      <c r="P51678" s="12"/>
      <c r="AB51678"/>
    </row>
    <row r="51679" spans="16:28" x14ac:dyDescent="0.2">
      <c r="P51679" s="12"/>
      <c r="AB51679"/>
    </row>
    <row r="51680" spans="16:28" x14ac:dyDescent="0.2">
      <c r="P51680" s="12"/>
      <c r="AB51680"/>
    </row>
    <row r="51681" spans="16:28" x14ac:dyDescent="0.2">
      <c r="P51681" s="12"/>
      <c r="AB51681"/>
    </row>
    <row r="51682" spans="16:28" x14ac:dyDescent="0.2">
      <c r="P51682" s="12"/>
      <c r="AB51682"/>
    </row>
    <row r="51683" spans="16:28" x14ac:dyDescent="0.2">
      <c r="P51683" s="12"/>
      <c r="AB51683"/>
    </row>
    <row r="51684" spans="16:28" x14ac:dyDescent="0.2">
      <c r="P51684" s="12"/>
      <c r="AB51684"/>
    </row>
    <row r="51685" spans="16:28" x14ac:dyDescent="0.2">
      <c r="P51685" s="12"/>
      <c r="AB51685"/>
    </row>
    <row r="51686" spans="16:28" x14ac:dyDescent="0.2">
      <c r="P51686" s="12"/>
      <c r="AB51686"/>
    </row>
    <row r="51687" spans="16:28" x14ac:dyDescent="0.2">
      <c r="P51687" s="12"/>
      <c r="AB51687"/>
    </row>
    <row r="51688" spans="16:28" x14ac:dyDescent="0.2">
      <c r="P51688" s="12"/>
      <c r="AB51688"/>
    </row>
    <row r="51689" spans="16:28" x14ac:dyDescent="0.2">
      <c r="P51689" s="12"/>
      <c r="AB51689"/>
    </row>
    <row r="51690" spans="16:28" x14ac:dyDescent="0.2">
      <c r="P51690" s="12"/>
      <c r="AB51690"/>
    </row>
    <row r="51691" spans="16:28" x14ac:dyDescent="0.2">
      <c r="P51691" s="12"/>
      <c r="AB51691"/>
    </row>
    <row r="51692" spans="16:28" x14ac:dyDescent="0.2">
      <c r="P51692" s="12"/>
      <c r="AB51692"/>
    </row>
    <row r="51693" spans="16:28" x14ac:dyDescent="0.2">
      <c r="P51693" s="12"/>
      <c r="AB51693"/>
    </row>
    <row r="51694" spans="16:28" x14ac:dyDescent="0.2">
      <c r="P51694" s="12"/>
      <c r="AB51694"/>
    </row>
    <row r="51695" spans="16:28" x14ac:dyDescent="0.2">
      <c r="P51695" s="12"/>
      <c r="AB51695"/>
    </row>
    <row r="51696" spans="16:28" x14ac:dyDescent="0.2">
      <c r="P51696" s="12"/>
      <c r="AB51696"/>
    </row>
    <row r="51697" spans="16:28" x14ac:dyDescent="0.2">
      <c r="P51697" s="12"/>
      <c r="AB51697"/>
    </row>
    <row r="51698" spans="16:28" x14ac:dyDescent="0.2">
      <c r="P51698" s="12"/>
      <c r="AB51698"/>
    </row>
    <row r="51699" spans="16:28" x14ac:dyDescent="0.2">
      <c r="P51699" s="12"/>
      <c r="AB51699"/>
    </row>
    <row r="51700" spans="16:28" x14ac:dyDescent="0.2">
      <c r="P51700" s="12"/>
      <c r="AB51700"/>
    </row>
    <row r="51701" spans="16:28" x14ac:dyDescent="0.2">
      <c r="P51701" s="12"/>
      <c r="AB51701"/>
    </row>
    <row r="51702" spans="16:28" x14ac:dyDescent="0.2">
      <c r="P51702" s="12"/>
      <c r="AB51702"/>
    </row>
    <row r="51703" spans="16:28" x14ac:dyDescent="0.2">
      <c r="P51703" s="12"/>
      <c r="AB51703"/>
    </row>
    <row r="51704" spans="16:28" x14ac:dyDescent="0.2">
      <c r="P51704" s="12"/>
      <c r="AB51704"/>
    </row>
    <row r="51705" spans="16:28" x14ac:dyDescent="0.2">
      <c r="P51705" s="12"/>
      <c r="AB51705"/>
    </row>
    <row r="51706" spans="16:28" x14ac:dyDescent="0.2">
      <c r="P51706" s="12"/>
      <c r="AB51706"/>
    </row>
    <row r="51707" spans="16:28" x14ac:dyDescent="0.2">
      <c r="P51707" s="12"/>
      <c r="AB51707"/>
    </row>
    <row r="51708" spans="16:28" x14ac:dyDescent="0.2">
      <c r="P51708" s="12"/>
      <c r="AB51708"/>
    </row>
    <row r="51709" spans="16:28" x14ac:dyDescent="0.2">
      <c r="P51709" s="12"/>
      <c r="AB51709"/>
    </row>
    <row r="51710" spans="16:28" x14ac:dyDescent="0.2">
      <c r="P51710" s="12"/>
      <c r="AB51710"/>
    </row>
    <row r="51711" spans="16:28" x14ac:dyDescent="0.2">
      <c r="P51711" s="12"/>
      <c r="AB51711"/>
    </row>
    <row r="51712" spans="16:28" x14ac:dyDescent="0.2">
      <c r="P51712" s="12"/>
      <c r="AB51712"/>
    </row>
    <row r="51713" spans="16:28" x14ac:dyDescent="0.2">
      <c r="P51713" s="12"/>
      <c r="AB51713"/>
    </row>
    <row r="51714" spans="16:28" x14ac:dyDescent="0.2">
      <c r="P51714" s="12"/>
      <c r="AB51714"/>
    </row>
    <row r="51715" spans="16:28" x14ac:dyDescent="0.2">
      <c r="P51715" s="12"/>
      <c r="AB51715"/>
    </row>
    <row r="51716" spans="16:28" x14ac:dyDescent="0.2">
      <c r="P51716" s="12"/>
      <c r="AB51716"/>
    </row>
    <row r="51717" spans="16:28" x14ac:dyDescent="0.2">
      <c r="P51717" s="12"/>
      <c r="AB51717"/>
    </row>
    <row r="51718" spans="16:28" x14ac:dyDescent="0.2">
      <c r="P51718" s="12"/>
      <c r="AB51718"/>
    </row>
    <row r="51719" spans="16:28" x14ac:dyDescent="0.2">
      <c r="P51719" s="12"/>
      <c r="AB51719"/>
    </row>
    <row r="51720" spans="16:28" x14ac:dyDescent="0.2">
      <c r="P51720" s="12"/>
      <c r="AB51720"/>
    </row>
    <row r="51721" spans="16:28" x14ac:dyDescent="0.2">
      <c r="P51721" s="12"/>
      <c r="AB51721"/>
    </row>
    <row r="51722" spans="16:28" x14ac:dyDescent="0.2">
      <c r="P51722" s="12"/>
      <c r="AB51722"/>
    </row>
    <row r="51723" spans="16:28" x14ac:dyDescent="0.2">
      <c r="P51723" s="12"/>
      <c r="AB51723"/>
    </row>
    <row r="51724" spans="16:28" x14ac:dyDescent="0.2">
      <c r="P51724" s="12"/>
      <c r="AB51724"/>
    </row>
    <row r="51725" spans="16:28" x14ac:dyDescent="0.2">
      <c r="P51725" s="12"/>
      <c r="AB51725"/>
    </row>
    <row r="51726" spans="16:28" x14ac:dyDescent="0.2">
      <c r="P51726" s="12"/>
      <c r="AB51726"/>
    </row>
    <row r="51727" spans="16:28" x14ac:dyDescent="0.2">
      <c r="P51727" s="12"/>
      <c r="AB51727"/>
    </row>
    <row r="51728" spans="16:28" x14ac:dyDescent="0.2">
      <c r="P51728" s="12"/>
      <c r="AB51728"/>
    </row>
    <row r="51729" spans="16:28" x14ac:dyDescent="0.2">
      <c r="P51729" s="12"/>
      <c r="AB51729"/>
    </row>
    <row r="51730" spans="16:28" x14ac:dyDescent="0.2">
      <c r="P51730" s="12"/>
      <c r="AB51730"/>
    </row>
    <row r="51731" spans="16:28" x14ac:dyDescent="0.2">
      <c r="P51731" s="12"/>
      <c r="AB51731"/>
    </row>
    <row r="51732" spans="16:28" x14ac:dyDescent="0.2">
      <c r="P51732" s="12"/>
      <c r="AB51732"/>
    </row>
    <row r="51733" spans="16:28" x14ac:dyDescent="0.2">
      <c r="P51733" s="12"/>
      <c r="AB51733"/>
    </row>
    <row r="51734" spans="16:28" x14ac:dyDescent="0.2">
      <c r="P51734" s="12"/>
      <c r="AB51734"/>
    </row>
    <row r="51735" spans="16:28" x14ac:dyDescent="0.2">
      <c r="P51735" s="12"/>
      <c r="AB51735"/>
    </row>
    <row r="51736" spans="16:28" x14ac:dyDescent="0.2">
      <c r="P51736" s="12"/>
      <c r="AB51736"/>
    </row>
    <row r="51737" spans="16:28" x14ac:dyDescent="0.2">
      <c r="P51737" s="12"/>
      <c r="AB51737"/>
    </row>
    <row r="51738" spans="16:28" x14ac:dyDescent="0.2">
      <c r="P51738" s="12"/>
      <c r="AB51738"/>
    </row>
    <row r="51739" spans="16:28" x14ac:dyDescent="0.2">
      <c r="P51739" s="12"/>
      <c r="AB51739"/>
    </row>
    <row r="51740" spans="16:28" x14ac:dyDescent="0.2">
      <c r="P51740" s="12"/>
      <c r="AB51740"/>
    </row>
    <row r="51741" spans="16:28" x14ac:dyDescent="0.2">
      <c r="P51741" s="12"/>
      <c r="AB51741"/>
    </row>
    <row r="51742" spans="16:28" x14ac:dyDescent="0.2">
      <c r="P51742" s="12"/>
      <c r="AB51742"/>
    </row>
    <row r="51743" spans="16:28" x14ac:dyDescent="0.2">
      <c r="P51743" s="12"/>
      <c r="AB51743"/>
    </row>
    <row r="51744" spans="16:28" x14ac:dyDescent="0.2">
      <c r="P51744" s="12"/>
      <c r="AB51744"/>
    </row>
    <row r="51745" spans="16:28" x14ac:dyDescent="0.2">
      <c r="P51745" s="12"/>
      <c r="AB51745"/>
    </row>
    <row r="51746" spans="16:28" x14ac:dyDescent="0.2">
      <c r="P51746" s="12"/>
      <c r="AB51746"/>
    </row>
    <row r="51747" spans="16:28" x14ac:dyDescent="0.2">
      <c r="P51747" s="12"/>
      <c r="AB51747"/>
    </row>
    <row r="51748" spans="16:28" x14ac:dyDescent="0.2">
      <c r="P51748" s="12"/>
      <c r="AB51748"/>
    </row>
    <row r="51749" spans="16:28" x14ac:dyDescent="0.2">
      <c r="P51749" s="12"/>
      <c r="AB51749"/>
    </row>
    <row r="51750" spans="16:28" x14ac:dyDescent="0.2">
      <c r="P51750" s="12"/>
      <c r="AB51750"/>
    </row>
    <row r="51751" spans="16:28" x14ac:dyDescent="0.2">
      <c r="P51751" s="12"/>
      <c r="AB51751"/>
    </row>
    <row r="51752" spans="16:28" x14ac:dyDescent="0.2">
      <c r="P51752" s="12"/>
      <c r="AB51752"/>
    </row>
    <row r="51753" spans="16:28" x14ac:dyDescent="0.2">
      <c r="P51753" s="12"/>
      <c r="AB51753"/>
    </row>
    <row r="51754" spans="16:28" x14ac:dyDescent="0.2">
      <c r="P51754" s="12"/>
      <c r="AB51754"/>
    </row>
    <row r="51755" spans="16:28" x14ac:dyDescent="0.2">
      <c r="P51755" s="12"/>
      <c r="AB51755"/>
    </row>
    <row r="51756" spans="16:28" x14ac:dyDescent="0.2">
      <c r="P51756" s="12"/>
      <c r="AB51756"/>
    </row>
    <row r="51757" spans="16:28" x14ac:dyDescent="0.2">
      <c r="P51757" s="12"/>
      <c r="AB51757"/>
    </row>
    <row r="51758" spans="16:28" x14ac:dyDescent="0.2">
      <c r="P51758" s="12"/>
      <c r="AB51758"/>
    </row>
    <row r="51759" spans="16:28" x14ac:dyDescent="0.2">
      <c r="P51759" s="12"/>
      <c r="AB51759"/>
    </row>
    <row r="51760" spans="16:28" x14ac:dyDescent="0.2">
      <c r="P51760" s="12"/>
      <c r="AB51760"/>
    </row>
    <row r="51761" spans="16:28" x14ac:dyDescent="0.2">
      <c r="P51761" s="12"/>
      <c r="AB51761"/>
    </row>
    <row r="51762" spans="16:28" x14ac:dyDescent="0.2">
      <c r="P51762" s="12"/>
      <c r="AB51762"/>
    </row>
    <row r="51763" spans="16:28" x14ac:dyDescent="0.2">
      <c r="P51763" s="12"/>
      <c r="AB51763"/>
    </row>
    <row r="51764" spans="16:28" x14ac:dyDescent="0.2">
      <c r="P51764" s="12"/>
      <c r="AB51764"/>
    </row>
    <row r="51765" spans="16:28" x14ac:dyDescent="0.2">
      <c r="P51765" s="12"/>
      <c r="AB51765"/>
    </row>
    <row r="51766" spans="16:28" x14ac:dyDescent="0.2">
      <c r="P51766" s="12"/>
      <c r="AB51766"/>
    </row>
    <row r="51767" spans="16:28" x14ac:dyDescent="0.2">
      <c r="P51767" s="12"/>
      <c r="AB51767"/>
    </row>
    <row r="51768" spans="16:28" x14ac:dyDescent="0.2">
      <c r="P51768" s="12"/>
      <c r="AB51768"/>
    </row>
    <row r="51769" spans="16:28" x14ac:dyDescent="0.2">
      <c r="P51769" s="12"/>
      <c r="AB51769"/>
    </row>
    <row r="51770" spans="16:28" x14ac:dyDescent="0.2">
      <c r="P51770" s="12"/>
      <c r="AB51770"/>
    </row>
    <row r="51771" spans="16:28" x14ac:dyDescent="0.2">
      <c r="P51771" s="12"/>
      <c r="AB51771"/>
    </row>
    <row r="51772" spans="16:28" x14ac:dyDescent="0.2">
      <c r="P51772" s="12"/>
      <c r="AB51772"/>
    </row>
    <row r="51773" spans="16:28" x14ac:dyDescent="0.2">
      <c r="P51773" s="12"/>
      <c r="AB51773"/>
    </row>
    <row r="51774" spans="16:28" x14ac:dyDescent="0.2">
      <c r="P51774" s="12"/>
      <c r="AB51774"/>
    </row>
    <row r="51775" spans="16:28" x14ac:dyDescent="0.2">
      <c r="P51775" s="12"/>
      <c r="AB51775"/>
    </row>
    <row r="51776" spans="16:28" x14ac:dyDescent="0.2">
      <c r="P51776" s="12"/>
      <c r="AB51776"/>
    </row>
    <row r="51777" spans="16:28" x14ac:dyDescent="0.2">
      <c r="P51777" s="12"/>
      <c r="AB51777"/>
    </row>
    <row r="51778" spans="16:28" x14ac:dyDescent="0.2">
      <c r="P51778" s="12"/>
      <c r="AB51778"/>
    </row>
    <row r="51779" spans="16:28" x14ac:dyDescent="0.2">
      <c r="P51779" s="12"/>
      <c r="AB51779"/>
    </row>
    <row r="51780" spans="16:28" x14ac:dyDescent="0.2">
      <c r="P51780" s="12"/>
      <c r="AB51780"/>
    </row>
    <row r="51781" spans="16:28" x14ac:dyDescent="0.2">
      <c r="P51781" s="12"/>
      <c r="AB51781"/>
    </row>
    <row r="51782" spans="16:28" x14ac:dyDescent="0.2">
      <c r="P51782" s="12"/>
      <c r="AB51782"/>
    </row>
    <row r="51783" spans="16:28" x14ac:dyDescent="0.2">
      <c r="P51783" s="12"/>
      <c r="AB51783"/>
    </row>
    <row r="51784" spans="16:28" x14ac:dyDescent="0.2">
      <c r="P51784" s="12"/>
      <c r="AB51784"/>
    </row>
    <row r="51785" spans="16:28" x14ac:dyDescent="0.2">
      <c r="P51785" s="12"/>
      <c r="AB51785"/>
    </row>
    <row r="51786" spans="16:28" x14ac:dyDescent="0.2">
      <c r="P51786" s="12"/>
      <c r="AB51786"/>
    </row>
    <row r="51787" spans="16:28" x14ac:dyDescent="0.2">
      <c r="P51787" s="12"/>
      <c r="AB51787"/>
    </row>
    <row r="51788" spans="16:28" x14ac:dyDescent="0.2">
      <c r="P51788" s="12"/>
      <c r="AB51788"/>
    </row>
    <row r="51789" spans="16:28" x14ac:dyDescent="0.2">
      <c r="P51789" s="12"/>
      <c r="AB51789"/>
    </row>
    <row r="51790" spans="16:28" x14ac:dyDescent="0.2">
      <c r="P51790" s="12"/>
      <c r="AB51790"/>
    </row>
    <row r="51791" spans="16:28" x14ac:dyDescent="0.2">
      <c r="P51791" s="12"/>
      <c r="AB51791"/>
    </row>
    <row r="51792" spans="16:28" x14ac:dyDescent="0.2">
      <c r="P51792" s="12"/>
      <c r="AB51792"/>
    </row>
    <row r="51793" spans="16:28" x14ac:dyDescent="0.2">
      <c r="P51793" s="12"/>
      <c r="AB51793"/>
    </row>
    <row r="51794" spans="16:28" x14ac:dyDescent="0.2">
      <c r="P51794" s="12"/>
      <c r="AB51794"/>
    </row>
    <row r="51795" spans="16:28" x14ac:dyDescent="0.2">
      <c r="P51795" s="12"/>
      <c r="AB51795"/>
    </row>
    <row r="51796" spans="16:28" x14ac:dyDescent="0.2">
      <c r="P51796" s="12"/>
      <c r="AB51796"/>
    </row>
    <row r="51797" spans="16:28" x14ac:dyDescent="0.2">
      <c r="P51797" s="12"/>
      <c r="AB51797"/>
    </row>
    <row r="51798" spans="16:28" x14ac:dyDescent="0.2">
      <c r="P51798" s="12"/>
      <c r="AB51798"/>
    </row>
    <row r="51799" spans="16:28" x14ac:dyDescent="0.2">
      <c r="P51799" s="12"/>
      <c r="AB51799"/>
    </row>
    <row r="51800" spans="16:28" x14ac:dyDescent="0.2">
      <c r="P51800" s="12"/>
      <c r="AB51800"/>
    </row>
    <row r="51801" spans="16:28" x14ac:dyDescent="0.2">
      <c r="P51801" s="12"/>
      <c r="AB51801"/>
    </row>
    <row r="51802" spans="16:28" x14ac:dyDescent="0.2">
      <c r="P51802" s="12"/>
      <c r="AB51802"/>
    </row>
    <row r="51803" spans="16:28" x14ac:dyDescent="0.2">
      <c r="P51803" s="12"/>
      <c r="AB51803"/>
    </row>
    <row r="51804" spans="16:28" x14ac:dyDescent="0.2">
      <c r="P51804" s="12"/>
      <c r="AB51804"/>
    </row>
    <row r="51805" spans="16:28" x14ac:dyDescent="0.2">
      <c r="P51805" s="12"/>
      <c r="AB51805"/>
    </row>
    <row r="51806" spans="16:28" x14ac:dyDescent="0.2">
      <c r="P51806" s="12"/>
      <c r="AB51806"/>
    </row>
    <row r="51807" spans="16:28" x14ac:dyDescent="0.2">
      <c r="P51807" s="12"/>
      <c r="AB51807"/>
    </row>
    <row r="51808" spans="16:28" x14ac:dyDescent="0.2">
      <c r="P51808" s="12"/>
      <c r="AB51808"/>
    </row>
    <row r="51809" spans="16:28" x14ac:dyDescent="0.2">
      <c r="P51809" s="12"/>
      <c r="AB51809"/>
    </row>
    <row r="51810" spans="16:28" x14ac:dyDescent="0.2">
      <c r="P51810" s="12"/>
      <c r="AB51810"/>
    </row>
    <row r="51811" spans="16:28" x14ac:dyDescent="0.2">
      <c r="P51811" s="12"/>
      <c r="AB51811"/>
    </row>
    <row r="51812" spans="16:28" x14ac:dyDescent="0.2">
      <c r="P51812" s="12"/>
      <c r="AB51812"/>
    </row>
    <row r="51813" spans="16:28" x14ac:dyDescent="0.2">
      <c r="P51813" s="12"/>
      <c r="AB51813"/>
    </row>
    <row r="51814" spans="16:28" x14ac:dyDescent="0.2">
      <c r="P51814" s="12"/>
      <c r="AB51814"/>
    </row>
    <row r="51815" spans="16:28" x14ac:dyDescent="0.2">
      <c r="P51815" s="12"/>
      <c r="AB51815"/>
    </row>
    <row r="51816" spans="16:28" x14ac:dyDescent="0.2">
      <c r="P51816" s="12"/>
      <c r="AB51816"/>
    </row>
    <row r="51817" spans="16:28" x14ac:dyDescent="0.2">
      <c r="P51817" s="12"/>
      <c r="AB51817"/>
    </row>
    <row r="51818" spans="16:28" x14ac:dyDescent="0.2">
      <c r="P51818" s="12"/>
      <c r="AB51818"/>
    </row>
    <row r="51819" spans="16:28" x14ac:dyDescent="0.2">
      <c r="P51819" s="12"/>
      <c r="AB51819"/>
    </row>
    <row r="51820" spans="16:28" x14ac:dyDescent="0.2">
      <c r="P51820" s="12"/>
      <c r="AB51820"/>
    </row>
    <row r="51821" spans="16:28" x14ac:dyDescent="0.2">
      <c r="P51821" s="12"/>
      <c r="AB51821"/>
    </row>
    <row r="51822" spans="16:28" x14ac:dyDescent="0.2">
      <c r="P51822" s="12"/>
      <c r="AB51822"/>
    </row>
    <row r="51823" spans="16:28" x14ac:dyDescent="0.2">
      <c r="P51823" s="12"/>
      <c r="AB51823"/>
    </row>
    <row r="51824" spans="16:28" x14ac:dyDescent="0.2">
      <c r="P51824" s="12"/>
      <c r="AB51824"/>
    </row>
    <row r="51825" spans="16:28" x14ac:dyDescent="0.2">
      <c r="P51825" s="12"/>
      <c r="AB51825"/>
    </row>
    <row r="51826" spans="16:28" x14ac:dyDescent="0.2">
      <c r="P51826" s="12"/>
      <c r="AB51826"/>
    </row>
    <row r="51827" spans="16:28" x14ac:dyDescent="0.2">
      <c r="P51827" s="12"/>
      <c r="AB51827"/>
    </row>
    <row r="51828" spans="16:28" x14ac:dyDescent="0.2">
      <c r="P51828" s="12"/>
      <c r="AB51828"/>
    </row>
    <row r="51829" spans="16:28" x14ac:dyDescent="0.2">
      <c r="P51829" s="12"/>
      <c r="AB51829"/>
    </row>
    <row r="51830" spans="16:28" x14ac:dyDescent="0.2">
      <c r="P51830" s="12"/>
      <c r="AB51830"/>
    </row>
    <row r="51831" spans="16:28" x14ac:dyDescent="0.2">
      <c r="P51831" s="12"/>
      <c r="AB51831"/>
    </row>
    <row r="51832" spans="16:28" x14ac:dyDescent="0.2">
      <c r="P51832" s="12"/>
      <c r="AB51832"/>
    </row>
    <row r="51833" spans="16:28" x14ac:dyDescent="0.2">
      <c r="P51833" s="12"/>
      <c r="AB51833"/>
    </row>
    <row r="51834" spans="16:28" x14ac:dyDescent="0.2">
      <c r="P51834" s="12"/>
      <c r="AB51834"/>
    </row>
    <row r="51835" spans="16:28" x14ac:dyDescent="0.2">
      <c r="P51835" s="12"/>
      <c r="AB51835"/>
    </row>
    <row r="51836" spans="16:28" x14ac:dyDescent="0.2">
      <c r="P51836" s="12"/>
      <c r="AB51836"/>
    </row>
    <row r="51837" spans="16:28" x14ac:dyDescent="0.2">
      <c r="P51837" s="12"/>
      <c r="AB51837"/>
    </row>
    <row r="51838" spans="16:28" x14ac:dyDescent="0.2">
      <c r="P51838" s="12"/>
      <c r="AB51838"/>
    </row>
    <row r="51839" spans="16:28" x14ac:dyDescent="0.2">
      <c r="P51839" s="12"/>
      <c r="AB51839"/>
    </row>
    <row r="51840" spans="16:28" x14ac:dyDescent="0.2">
      <c r="P51840" s="12"/>
      <c r="AB51840"/>
    </row>
    <row r="51841" spans="16:28" x14ac:dyDescent="0.2">
      <c r="P51841" s="12"/>
      <c r="AB51841"/>
    </row>
    <row r="51842" spans="16:28" x14ac:dyDescent="0.2">
      <c r="P51842" s="12"/>
      <c r="AB51842"/>
    </row>
    <row r="51843" spans="16:28" x14ac:dyDescent="0.2">
      <c r="P51843" s="12"/>
      <c r="AB51843"/>
    </row>
    <row r="51844" spans="16:28" x14ac:dyDescent="0.2">
      <c r="P51844" s="12"/>
      <c r="AB51844"/>
    </row>
    <row r="51845" spans="16:28" x14ac:dyDescent="0.2">
      <c r="P51845" s="12"/>
      <c r="AB51845"/>
    </row>
    <row r="51846" spans="16:28" x14ac:dyDescent="0.2">
      <c r="P51846" s="12"/>
      <c r="AB51846"/>
    </row>
    <row r="51847" spans="16:28" x14ac:dyDescent="0.2">
      <c r="P51847" s="12"/>
      <c r="AB51847"/>
    </row>
    <row r="51848" spans="16:28" x14ac:dyDescent="0.2">
      <c r="P51848" s="12"/>
      <c r="AB51848"/>
    </row>
    <row r="51849" spans="16:28" x14ac:dyDescent="0.2">
      <c r="P51849" s="12"/>
      <c r="AB51849"/>
    </row>
    <row r="51850" spans="16:28" x14ac:dyDescent="0.2">
      <c r="P51850" s="12"/>
      <c r="AB51850"/>
    </row>
    <row r="51851" spans="16:28" x14ac:dyDescent="0.2">
      <c r="P51851" s="12"/>
      <c r="AB51851"/>
    </row>
    <row r="51852" spans="16:28" x14ac:dyDescent="0.2">
      <c r="P51852" s="12"/>
      <c r="AB51852"/>
    </row>
    <row r="51853" spans="16:28" x14ac:dyDescent="0.2">
      <c r="P51853" s="12"/>
      <c r="AB51853"/>
    </row>
    <row r="51854" spans="16:28" x14ac:dyDescent="0.2">
      <c r="P51854" s="12"/>
      <c r="AB51854"/>
    </row>
    <row r="51855" spans="16:28" x14ac:dyDescent="0.2">
      <c r="P51855" s="12"/>
      <c r="AB51855"/>
    </row>
    <row r="51856" spans="16:28" x14ac:dyDescent="0.2">
      <c r="P51856" s="12"/>
      <c r="AB51856"/>
    </row>
    <row r="51857" spans="16:28" x14ac:dyDescent="0.2">
      <c r="P51857" s="12"/>
      <c r="AB51857"/>
    </row>
    <row r="51858" spans="16:28" x14ac:dyDescent="0.2">
      <c r="P51858" s="12"/>
      <c r="AB51858"/>
    </row>
    <row r="51859" spans="16:28" x14ac:dyDescent="0.2">
      <c r="P51859" s="12"/>
      <c r="AB51859"/>
    </row>
    <row r="51860" spans="16:28" x14ac:dyDescent="0.2">
      <c r="P51860" s="12"/>
      <c r="AB51860"/>
    </row>
    <row r="51861" spans="16:28" x14ac:dyDescent="0.2">
      <c r="P51861" s="12"/>
      <c r="AB51861"/>
    </row>
    <row r="51862" spans="16:28" x14ac:dyDescent="0.2">
      <c r="P51862" s="12"/>
      <c r="AB51862"/>
    </row>
    <row r="51863" spans="16:28" x14ac:dyDescent="0.2">
      <c r="P51863" s="12"/>
      <c r="AB51863"/>
    </row>
    <row r="51864" spans="16:28" x14ac:dyDescent="0.2">
      <c r="P51864" s="12"/>
      <c r="AB51864"/>
    </row>
    <row r="51865" spans="16:28" x14ac:dyDescent="0.2">
      <c r="P51865" s="12"/>
      <c r="AB51865"/>
    </row>
    <row r="51866" spans="16:28" x14ac:dyDescent="0.2">
      <c r="P51866" s="12"/>
      <c r="AB51866"/>
    </row>
    <row r="51867" spans="16:28" x14ac:dyDescent="0.2">
      <c r="P51867" s="12"/>
      <c r="AB51867"/>
    </row>
    <row r="51868" spans="16:28" x14ac:dyDescent="0.2">
      <c r="P51868" s="12"/>
      <c r="AB51868"/>
    </row>
    <row r="51869" spans="16:28" x14ac:dyDescent="0.2">
      <c r="P51869" s="12"/>
      <c r="AB51869"/>
    </row>
    <row r="51870" spans="16:28" x14ac:dyDescent="0.2">
      <c r="P51870" s="12"/>
      <c r="AB51870"/>
    </row>
    <row r="51871" spans="16:28" x14ac:dyDescent="0.2">
      <c r="P51871" s="12"/>
      <c r="AB51871"/>
    </row>
    <row r="51872" spans="16:28" x14ac:dyDescent="0.2">
      <c r="P51872" s="12"/>
      <c r="AB51872"/>
    </row>
    <row r="51873" spans="16:28" x14ac:dyDescent="0.2">
      <c r="P51873" s="12"/>
      <c r="AB51873"/>
    </row>
    <row r="51874" spans="16:28" x14ac:dyDescent="0.2">
      <c r="P51874" s="12"/>
      <c r="AB51874"/>
    </row>
    <row r="51875" spans="16:28" x14ac:dyDescent="0.2">
      <c r="P51875" s="12"/>
      <c r="AB51875"/>
    </row>
    <row r="51876" spans="16:28" x14ac:dyDescent="0.2">
      <c r="P51876" s="12"/>
      <c r="AB51876"/>
    </row>
    <row r="51877" spans="16:28" x14ac:dyDescent="0.2">
      <c r="P51877" s="12"/>
      <c r="AB51877"/>
    </row>
    <row r="51878" spans="16:28" x14ac:dyDescent="0.2">
      <c r="P51878" s="12"/>
      <c r="AB51878"/>
    </row>
    <row r="51879" spans="16:28" x14ac:dyDescent="0.2">
      <c r="P51879" s="12"/>
      <c r="AB51879"/>
    </row>
    <row r="51880" spans="16:28" x14ac:dyDescent="0.2">
      <c r="P51880" s="12"/>
      <c r="AB51880"/>
    </row>
    <row r="51881" spans="16:28" x14ac:dyDescent="0.2">
      <c r="P51881" s="12"/>
      <c r="AB51881"/>
    </row>
    <row r="51882" spans="16:28" x14ac:dyDescent="0.2">
      <c r="P51882" s="12"/>
      <c r="AB51882"/>
    </row>
    <row r="51883" spans="16:28" x14ac:dyDescent="0.2">
      <c r="P51883" s="12"/>
      <c r="AB51883"/>
    </row>
    <row r="51884" spans="16:28" x14ac:dyDescent="0.2">
      <c r="P51884" s="12"/>
      <c r="AB51884"/>
    </row>
    <row r="51885" spans="16:28" x14ac:dyDescent="0.2">
      <c r="P51885" s="12"/>
      <c r="AB51885"/>
    </row>
    <row r="51886" spans="16:28" x14ac:dyDescent="0.2">
      <c r="P51886" s="12"/>
      <c r="AB51886"/>
    </row>
    <row r="51887" spans="16:28" x14ac:dyDescent="0.2">
      <c r="P51887" s="12"/>
      <c r="AB51887"/>
    </row>
    <row r="51888" spans="16:28" x14ac:dyDescent="0.2">
      <c r="P51888" s="12"/>
      <c r="AB51888"/>
    </row>
    <row r="51889" spans="16:28" x14ac:dyDescent="0.2">
      <c r="P51889" s="12"/>
      <c r="AB51889"/>
    </row>
    <row r="51890" spans="16:28" x14ac:dyDescent="0.2">
      <c r="P51890" s="12"/>
      <c r="AB51890"/>
    </row>
    <row r="51891" spans="16:28" x14ac:dyDescent="0.2">
      <c r="P51891" s="12"/>
      <c r="AB51891"/>
    </row>
    <row r="51892" spans="16:28" x14ac:dyDescent="0.2">
      <c r="P51892" s="12"/>
      <c r="AB51892"/>
    </row>
    <row r="51893" spans="16:28" x14ac:dyDescent="0.2">
      <c r="P51893" s="12"/>
      <c r="AB51893"/>
    </row>
    <row r="51894" spans="16:28" x14ac:dyDescent="0.2">
      <c r="P51894" s="12"/>
      <c r="AB51894"/>
    </row>
    <row r="51895" spans="16:28" x14ac:dyDescent="0.2">
      <c r="P51895" s="12"/>
      <c r="AB51895"/>
    </row>
    <row r="51896" spans="16:28" x14ac:dyDescent="0.2">
      <c r="P51896" s="12"/>
      <c r="AB51896"/>
    </row>
    <row r="51897" spans="16:28" x14ac:dyDescent="0.2">
      <c r="P51897" s="12"/>
      <c r="AB51897"/>
    </row>
    <row r="51898" spans="16:28" x14ac:dyDescent="0.2">
      <c r="P51898" s="12"/>
      <c r="AB51898"/>
    </row>
    <row r="51899" spans="16:28" x14ac:dyDescent="0.2">
      <c r="P51899" s="12"/>
      <c r="AB51899"/>
    </row>
    <row r="51900" spans="16:28" x14ac:dyDescent="0.2">
      <c r="P51900" s="12"/>
      <c r="AB51900"/>
    </row>
    <row r="51901" spans="16:28" x14ac:dyDescent="0.2">
      <c r="P51901" s="12"/>
      <c r="AB51901"/>
    </row>
    <row r="51902" spans="16:28" x14ac:dyDescent="0.2">
      <c r="P51902" s="12"/>
      <c r="AB51902"/>
    </row>
    <row r="51903" spans="16:28" x14ac:dyDescent="0.2">
      <c r="P51903" s="12"/>
      <c r="AB51903"/>
    </row>
    <row r="51904" spans="16:28" x14ac:dyDescent="0.2">
      <c r="P51904" s="12"/>
      <c r="AB51904"/>
    </row>
    <row r="51905" spans="16:28" x14ac:dyDescent="0.2">
      <c r="P51905" s="12"/>
      <c r="AB51905"/>
    </row>
    <row r="51906" spans="16:28" x14ac:dyDescent="0.2">
      <c r="P51906" s="12"/>
      <c r="AB51906"/>
    </row>
    <row r="51907" spans="16:28" x14ac:dyDescent="0.2">
      <c r="P51907" s="12"/>
      <c r="AB51907"/>
    </row>
    <row r="51908" spans="16:28" x14ac:dyDescent="0.2">
      <c r="P51908" s="12"/>
      <c r="AB51908"/>
    </row>
    <row r="51909" spans="16:28" x14ac:dyDescent="0.2">
      <c r="P51909" s="12"/>
      <c r="AB51909"/>
    </row>
    <row r="51910" spans="16:28" x14ac:dyDescent="0.2">
      <c r="P51910" s="12"/>
      <c r="AB51910"/>
    </row>
    <row r="51911" spans="16:28" x14ac:dyDescent="0.2">
      <c r="P51911" s="12"/>
      <c r="AB51911"/>
    </row>
    <row r="51912" spans="16:28" x14ac:dyDescent="0.2">
      <c r="P51912" s="12"/>
      <c r="AB51912"/>
    </row>
    <row r="51913" spans="16:28" x14ac:dyDescent="0.2">
      <c r="P51913" s="12"/>
      <c r="AB51913"/>
    </row>
    <row r="51914" spans="16:28" x14ac:dyDescent="0.2">
      <c r="P51914" s="12"/>
      <c r="AB51914"/>
    </row>
    <row r="51915" spans="16:28" x14ac:dyDescent="0.2">
      <c r="P51915" s="12"/>
      <c r="AB51915"/>
    </row>
    <row r="51916" spans="16:28" x14ac:dyDescent="0.2">
      <c r="P51916" s="12"/>
      <c r="AB51916"/>
    </row>
    <row r="51917" spans="16:28" x14ac:dyDescent="0.2">
      <c r="P51917" s="12"/>
      <c r="AB51917"/>
    </row>
    <row r="51918" spans="16:28" x14ac:dyDescent="0.2">
      <c r="P51918" s="12"/>
      <c r="AB51918"/>
    </row>
    <row r="51919" spans="16:28" x14ac:dyDescent="0.2">
      <c r="P51919" s="12"/>
      <c r="AB51919"/>
    </row>
    <row r="51920" spans="16:28" x14ac:dyDescent="0.2">
      <c r="P51920" s="12"/>
      <c r="AB51920"/>
    </row>
    <row r="51921" spans="16:28" x14ac:dyDescent="0.2">
      <c r="P51921" s="12"/>
      <c r="AB51921"/>
    </row>
    <row r="51922" spans="16:28" x14ac:dyDescent="0.2">
      <c r="P51922" s="12"/>
      <c r="AB51922"/>
    </row>
    <row r="51923" spans="16:28" x14ac:dyDescent="0.2">
      <c r="P51923" s="12"/>
      <c r="AB51923"/>
    </row>
    <row r="51924" spans="16:28" x14ac:dyDescent="0.2">
      <c r="P51924" s="12"/>
      <c r="AB51924"/>
    </row>
    <row r="51925" spans="16:28" x14ac:dyDescent="0.2">
      <c r="P51925" s="12"/>
      <c r="AB51925"/>
    </row>
    <row r="51926" spans="16:28" x14ac:dyDescent="0.2">
      <c r="P51926" s="12"/>
      <c r="AB51926"/>
    </row>
    <row r="51927" spans="16:28" x14ac:dyDescent="0.2">
      <c r="P51927" s="12"/>
      <c r="AB51927"/>
    </row>
    <row r="51928" spans="16:28" x14ac:dyDescent="0.2">
      <c r="P51928" s="12"/>
      <c r="AB51928"/>
    </row>
    <row r="51929" spans="16:28" x14ac:dyDescent="0.2">
      <c r="P51929" s="12"/>
      <c r="AB51929"/>
    </row>
    <row r="51930" spans="16:28" x14ac:dyDescent="0.2">
      <c r="P51930" s="12"/>
      <c r="AB51930"/>
    </row>
    <row r="51931" spans="16:28" x14ac:dyDescent="0.2">
      <c r="P51931" s="12"/>
      <c r="AB51931"/>
    </row>
    <row r="51932" spans="16:28" x14ac:dyDescent="0.2">
      <c r="P51932" s="12"/>
      <c r="AB51932"/>
    </row>
    <row r="51933" spans="16:28" x14ac:dyDescent="0.2">
      <c r="P51933" s="12"/>
      <c r="AB51933"/>
    </row>
    <row r="51934" spans="16:28" x14ac:dyDescent="0.2">
      <c r="P51934" s="12"/>
      <c r="AB51934"/>
    </row>
    <row r="51935" spans="16:28" x14ac:dyDescent="0.2">
      <c r="P51935" s="12"/>
      <c r="AB51935"/>
    </row>
    <row r="51936" spans="16:28" x14ac:dyDescent="0.2">
      <c r="P51936" s="12"/>
      <c r="AB51936"/>
    </row>
    <row r="51937" spans="16:28" x14ac:dyDescent="0.2">
      <c r="P51937" s="12"/>
      <c r="AB51937"/>
    </row>
    <row r="51938" spans="16:28" x14ac:dyDescent="0.2">
      <c r="P51938" s="12"/>
      <c r="AB51938"/>
    </row>
    <row r="51939" spans="16:28" x14ac:dyDescent="0.2">
      <c r="P51939" s="12"/>
      <c r="AB51939"/>
    </row>
    <row r="51940" spans="16:28" x14ac:dyDescent="0.2">
      <c r="P51940" s="12"/>
      <c r="AB51940"/>
    </row>
    <row r="51941" spans="16:28" x14ac:dyDescent="0.2">
      <c r="P51941" s="12"/>
      <c r="AB51941"/>
    </row>
    <row r="51942" spans="16:28" x14ac:dyDescent="0.2">
      <c r="P51942" s="12"/>
      <c r="AB51942"/>
    </row>
    <row r="51943" spans="16:28" x14ac:dyDescent="0.2">
      <c r="P51943" s="12"/>
      <c r="AB51943"/>
    </row>
    <row r="51944" spans="16:28" x14ac:dyDescent="0.2">
      <c r="P51944" s="12"/>
      <c r="AB51944"/>
    </row>
    <row r="51945" spans="16:28" x14ac:dyDescent="0.2">
      <c r="P51945" s="12"/>
      <c r="AB51945"/>
    </row>
    <row r="51946" spans="16:28" x14ac:dyDescent="0.2">
      <c r="P51946" s="12"/>
      <c r="AB51946"/>
    </row>
    <row r="51947" spans="16:28" x14ac:dyDescent="0.2">
      <c r="P51947" s="12"/>
      <c r="AB51947"/>
    </row>
    <row r="51948" spans="16:28" x14ac:dyDescent="0.2">
      <c r="P51948" s="12"/>
      <c r="AB51948"/>
    </row>
    <row r="51949" spans="16:28" x14ac:dyDescent="0.2">
      <c r="P51949" s="12"/>
      <c r="AB51949"/>
    </row>
    <row r="51950" spans="16:28" x14ac:dyDescent="0.2">
      <c r="P51950" s="12"/>
      <c r="AB51950"/>
    </row>
    <row r="51951" spans="16:28" x14ac:dyDescent="0.2">
      <c r="P51951" s="12"/>
      <c r="AB51951"/>
    </row>
    <row r="51952" spans="16:28" x14ac:dyDescent="0.2">
      <c r="P51952" s="12"/>
      <c r="AB51952"/>
    </row>
    <row r="51953" spans="16:28" x14ac:dyDescent="0.2">
      <c r="P51953" s="12"/>
      <c r="AB51953"/>
    </row>
    <row r="51954" spans="16:28" x14ac:dyDescent="0.2">
      <c r="P51954" s="12"/>
      <c r="AB51954"/>
    </row>
    <row r="51955" spans="16:28" x14ac:dyDescent="0.2">
      <c r="P51955" s="12"/>
      <c r="AB51955"/>
    </row>
    <row r="51956" spans="16:28" x14ac:dyDescent="0.2">
      <c r="P51956" s="12"/>
      <c r="AB51956"/>
    </row>
    <row r="51957" spans="16:28" x14ac:dyDescent="0.2">
      <c r="P51957" s="12"/>
      <c r="AB51957"/>
    </row>
    <row r="51958" spans="16:28" x14ac:dyDescent="0.2">
      <c r="P51958" s="12"/>
      <c r="AB51958"/>
    </row>
    <row r="51959" spans="16:28" x14ac:dyDescent="0.2">
      <c r="P51959" s="12"/>
      <c r="AB51959"/>
    </row>
    <row r="51960" spans="16:28" x14ac:dyDescent="0.2">
      <c r="P51960" s="12"/>
      <c r="AB51960"/>
    </row>
    <row r="51961" spans="16:28" x14ac:dyDescent="0.2">
      <c r="P51961" s="12"/>
      <c r="AB51961"/>
    </row>
    <row r="51962" spans="16:28" x14ac:dyDescent="0.2">
      <c r="P51962" s="12"/>
      <c r="AB51962"/>
    </row>
    <row r="51963" spans="16:28" x14ac:dyDescent="0.2">
      <c r="P51963" s="12"/>
      <c r="AB51963"/>
    </row>
    <row r="51964" spans="16:28" x14ac:dyDescent="0.2">
      <c r="P51964" s="12"/>
      <c r="AB51964"/>
    </row>
    <row r="51965" spans="16:28" x14ac:dyDescent="0.2">
      <c r="P51965" s="12"/>
      <c r="AB51965"/>
    </row>
    <row r="51966" spans="16:28" x14ac:dyDescent="0.2">
      <c r="P51966" s="12"/>
      <c r="AB51966"/>
    </row>
    <row r="51967" spans="16:28" x14ac:dyDescent="0.2">
      <c r="P51967" s="12"/>
      <c r="AB51967"/>
    </row>
    <row r="51968" spans="16:28" x14ac:dyDescent="0.2">
      <c r="P51968" s="12"/>
      <c r="AB51968"/>
    </row>
    <row r="51969" spans="16:28" x14ac:dyDescent="0.2">
      <c r="P51969" s="12"/>
      <c r="AB51969"/>
    </row>
    <row r="51970" spans="16:28" x14ac:dyDescent="0.2">
      <c r="P51970" s="12"/>
      <c r="AB51970"/>
    </row>
    <row r="51971" spans="16:28" x14ac:dyDescent="0.2">
      <c r="P51971" s="12"/>
      <c r="AB51971"/>
    </row>
    <row r="51972" spans="16:28" x14ac:dyDescent="0.2">
      <c r="P51972" s="12"/>
      <c r="AB51972"/>
    </row>
    <row r="51973" spans="16:28" x14ac:dyDescent="0.2">
      <c r="P51973" s="12"/>
      <c r="AB51973"/>
    </row>
    <row r="51974" spans="16:28" x14ac:dyDescent="0.2">
      <c r="P51974" s="12"/>
      <c r="AB51974"/>
    </row>
    <row r="51975" spans="16:28" x14ac:dyDescent="0.2">
      <c r="P51975" s="12"/>
      <c r="AB51975"/>
    </row>
    <row r="51976" spans="16:28" x14ac:dyDescent="0.2">
      <c r="P51976" s="12"/>
      <c r="AB51976"/>
    </row>
    <row r="51977" spans="16:28" x14ac:dyDescent="0.2">
      <c r="P51977" s="12"/>
      <c r="AB51977"/>
    </row>
    <row r="51978" spans="16:28" x14ac:dyDescent="0.2">
      <c r="P51978" s="12"/>
      <c r="AB51978"/>
    </row>
    <row r="51979" spans="16:28" x14ac:dyDescent="0.2">
      <c r="P51979" s="12"/>
      <c r="AB51979"/>
    </row>
    <row r="51980" spans="16:28" x14ac:dyDescent="0.2">
      <c r="P51980" s="12"/>
      <c r="AB51980"/>
    </row>
    <row r="51981" spans="16:28" x14ac:dyDescent="0.2">
      <c r="P51981" s="12"/>
      <c r="AB51981"/>
    </row>
    <row r="51982" spans="16:28" x14ac:dyDescent="0.2">
      <c r="P51982" s="12"/>
      <c r="AB51982"/>
    </row>
    <row r="51983" spans="16:28" x14ac:dyDescent="0.2">
      <c r="P51983" s="12"/>
      <c r="AB51983"/>
    </row>
    <row r="51984" spans="16:28" x14ac:dyDescent="0.2">
      <c r="P51984" s="12"/>
      <c r="AB51984"/>
    </row>
    <row r="51985" spans="16:28" x14ac:dyDescent="0.2">
      <c r="P51985" s="12"/>
      <c r="AB51985"/>
    </row>
    <row r="51986" spans="16:28" x14ac:dyDescent="0.2">
      <c r="P51986" s="12"/>
      <c r="AB51986"/>
    </row>
    <row r="51987" spans="16:28" x14ac:dyDescent="0.2">
      <c r="P51987" s="12"/>
      <c r="AB51987"/>
    </row>
    <row r="51988" spans="16:28" x14ac:dyDescent="0.2">
      <c r="P51988" s="12"/>
      <c r="AB51988"/>
    </row>
    <row r="51989" spans="16:28" x14ac:dyDescent="0.2">
      <c r="P51989" s="12"/>
      <c r="AB51989"/>
    </row>
    <row r="51990" spans="16:28" x14ac:dyDescent="0.2">
      <c r="P51990" s="12"/>
      <c r="AB51990"/>
    </row>
    <row r="51991" spans="16:28" x14ac:dyDescent="0.2">
      <c r="P51991" s="12"/>
      <c r="AB51991"/>
    </row>
    <row r="51992" spans="16:28" x14ac:dyDescent="0.2">
      <c r="P51992" s="12"/>
      <c r="AB51992"/>
    </row>
    <row r="51993" spans="16:28" x14ac:dyDescent="0.2">
      <c r="P51993" s="12"/>
      <c r="AB51993"/>
    </row>
    <row r="51994" spans="16:28" x14ac:dyDescent="0.2">
      <c r="P51994" s="12"/>
      <c r="AB51994"/>
    </row>
    <row r="51995" spans="16:28" x14ac:dyDescent="0.2">
      <c r="P51995" s="12"/>
      <c r="AB51995"/>
    </row>
    <row r="51996" spans="16:28" x14ac:dyDescent="0.2">
      <c r="P51996" s="12"/>
      <c r="AB51996"/>
    </row>
    <row r="51997" spans="16:28" x14ac:dyDescent="0.2">
      <c r="P51997" s="12"/>
      <c r="AB51997"/>
    </row>
    <row r="51998" spans="16:28" x14ac:dyDescent="0.2">
      <c r="P51998" s="12"/>
      <c r="AB51998"/>
    </row>
    <row r="51999" spans="16:28" x14ac:dyDescent="0.2">
      <c r="P51999" s="12"/>
      <c r="AB51999"/>
    </row>
    <row r="52000" spans="16:28" x14ac:dyDescent="0.2">
      <c r="P52000" s="12"/>
      <c r="AB52000"/>
    </row>
    <row r="52001" spans="16:28" x14ac:dyDescent="0.2">
      <c r="P52001" s="12"/>
      <c r="AB52001"/>
    </row>
    <row r="52002" spans="16:28" x14ac:dyDescent="0.2">
      <c r="P52002" s="12"/>
      <c r="AB52002"/>
    </row>
    <row r="52003" spans="16:28" x14ac:dyDescent="0.2">
      <c r="P52003" s="12"/>
      <c r="AB52003"/>
    </row>
    <row r="52004" spans="16:28" x14ac:dyDescent="0.2">
      <c r="P52004" s="12"/>
      <c r="AB52004"/>
    </row>
    <row r="52005" spans="16:28" x14ac:dyDescent="0.2">
      <c r="P52005" s="12"/>
      <c r="AB52005"/>
    </row>
    <row r="52006" spans="16:28" x14ac:dyDescent="0.2">
      <c r="P52006" s="12"/>
      <c r="AB52006"/>
    </row>
    <row r="52007" spans="16:28" x14ac:dyDescent="0.2">
      <c r="P52007" s="12"/>
      <c r="AB52007"/>
    </row>
    <row r="52008" spans="16:28" x14ac:dyDescent="0.2">
      <c r="P52008" s="12"/>
      <c r="AB52008"/>
    </row>
    <row r="52009" spans="16:28" x14ac:dyDescent="0.2">
      <c r="P52009" s="12"/>
      <c r="AB52009"/>
    </row>
    <row r="52010" spans="16:28" x14ac:dyDescent="0.2">
      <c r="P52010" s="12"/>
      <c r="AB52010"/>
    </row>
    <row r="52011" spans="16:28" x14ac:dyDescent="0.2">
      <c r="P52011" s="12"/>
      <c r="AB52011"/>
    </row>
    <row r="52012" spans="16:28" x14ac:dyDescent="0.2">
      <c r="P52012" s="12"/>
      <c r="AB52012"/>
    </row>
    <row r="52013" spans="16:28" x14ac:dyDescent="0.2">
      <c r="P52013" s="12"/>
      <c r="AB52013"/>
    </row>
    <row r="52014" spans="16:28" x14ac:dyDescent="0.2">
      <c r="P52014" s="12"/>
      <c r="AB52014"/>
    </row>
    <row r="52015" spans="16:28" x14ac:dyDescent="0.2">
      <c r="P52015" s="12"/>
      <c r="AB52015"/>
    </row>
    <row r="52016" spans="16:28" x14ac:dyDescent="0.2">
      <c r="P52016" s="12"/>
      <c r="AB52016"/>
    </row>
    <row r="52017" spans="16:28" x14ac:dyDescent="0.2">
      <c r="P52017" s="12"/>
      <c r="AB52017"/>
    </row>
    <row r="52018" spans="16:28" x14ac:dyDescent="0.2">
      <c r="P52018" s="12"/>
      <c r="AB52018"/>
    </row>
    <row r="52019" spans="16:28" x14ac:dyDescent="0.2">
      <c r="P52019" s="12"/>
      <c r="AB52019"/>
    </row>
    <row r="52020" spans="16:28" x14ac:dyDescent="0.2">
      <c r="P52020" s="12"/>
      <c r="AB52020"/>
    </row>
    <row r="52021" spans="16:28" x14ac:dyDescent="0.2">
      <c r="P52021" s="12"/>
      <c r="AB52021"/>
    </row>
    <row r="52022" spans="16:28" x14ac:dyDescent="0.2">
      <c r="P52022" s="12"/>
      <c r="AB52022"/>
    </row>
    <row r="52023" spans="16:28" x14ac:dyDescent="0.2">
      <c r="P52023" s="12"/>
      <c r="AB52023"/>
    </row>
    <row r="52024" spans="16:28" x14ac:dyDescent="0.2">
      <c r="P52024" s="12"/>
      <c r="AB52024"/>
    </row>
    <row r="52025" spans="16:28" x14ac:dyDescent="0.2">
      <c r="P52025" s="12"/>
      <c r="AB52025"/>
    </row>
    <row r="52026" spans="16:28" x14ac:dyDescent="0.2">
      <c r="P52026" s="12"/>
      <c r="AB52026"/>
    </row>
    <row r="52027" spans="16:28" x14ac:dyDescent="0.2">
      <c r="P52027" s="12"/>
      <c r="AB52027"/>
    </row>
    <row r="52028" spans="16:28" x14ac:dyDescent="0.2">
      <c r="P52028" s="12"/>
      <c r="AB52028"/>
    </row>
    <row r="52029" spans="16:28" x14ac:dyDescent="0.2">
      <c r="P52029" s="12"/>
      <c r="AB52029"/>
    </row>
    <row r="52030" spans="16:28" x14ac:dyDescent="0.2">
      <c r="P52030" s="12"/>
      <c r="AB52030"/>
    </row>
    <row r="52031" spans="16:28" x14ac:dyDescent="0.2">
      <c r="P52031" s="12"/>
      <c r="AB52031"/>
    </row>
    <row r="52032" spans="16:28" x14ac:dyDescent="0.2">
      <c r="P52032" s="12"/>
      <c r="AB52032"/>
    </row>
    <row r="52033" spans="16:28" x14ac:dyDescent="0.2">
      <c r="P52033" s="12"/>
      <c r="AB52033"/>
    </row>
    <row r="52034" spans="16:28" x14ac:dyDescent="0.2">
      <c r="P52034" s="12"/>
      <c r="AB52034"/>
    </row>
    <row r="52035" spans="16:28" x14ac:dyDescent="0.2">
      <c r="P52035" s="12"/>
      <c r="AB52035"/>
    </row>
    <row r="52036" spans="16:28" x14ac:dyDescent="0.2">
      <c r="P52036" s="12"/>
      <c r="AB52036"/>
    </row>
    <row r="52037" spans="16:28" x14ac:dyDescent="0.2">
      <c r="P52037" s="12"/>
      <c r="AB52037"/>
    </row>
    <row r="52038" spans="16:28" x14ac:dyDescent="0.2">
      <c r="P52038" s="12"/>
      <c r="AB52038"/>
    </row>
    <row r="52039" spans="16:28" x14ac:dyDescent="0.2">
      <c r="P52039" s="12"/>
      <c r="AB52039"/>
    </row>
    <row r="52040" spans="16:28" x14ac:dyDescent="0.2">
      <c r="P52040" s="12"/>
      <c r="AB52040"/>
    </row>
    <row r="52041" spans="16:28" x14ac:dyDescent="0.2">
      <c r="P52041" s="12"/>
      <c r="AB52041"/>
    </row>
    <row r="52042" spans="16:28" x14ac:dyDescent="0.2">
      <c r="P52042" s="12"/>
      <c r="AB52042"/>
    </row>
    <row r="52043" spans="16:28" x14ac:dyDescent="0.2">
      <c r="P52043" s="12"/>
      <c r="AB52043"/>
    </row>
    <row r="52044" spans="16:28" x14ac:dyDescent="0.2">
      <c r="P52044" s="12"/>
      <c r="AB52044"/>
    </row>
    <row r="52045" spans="16:28" x14ac:dyDescent="0.2">
      <c r="P52045" s="12"/>
      <c r="AB52045"/>
    </row>
    <row r="52046" spans="16:28" x14ac:dyDescent="0.2">
      <c r="P52046" s="12"/>
      <c r="AB52046"/>
    </row>
    <row r="52047" spans="16:28" x14ac:dyDescent="0.2">
      <c r="P52047" s="12"/>
      <c r="AB52047"/>
    </row>
    <row r="52048" spans="16:28" x14ac:dyDescent="0.2">
      <c r="P52048" s="12"/>
      <c r="AB52048"/>
    </row>
    <row r="52049" spans="16:28" x14ac:dyDescent="0.2">
      <c r="P52049" s="12"/>
      <c r="AB52049"/>
    </row>
    <row r="52050" spans="16:28" x14ac:dyDescent="0.2">
      <c r="P52050" s="12"/>
      <c r="AB52050"/>
    </row>
    <row r="52051" spans="16:28" x14ac:dyDescent="0.2">
      <c r="P52051" s="12"/>
      <c r="AB52051"/>
    </row>
    <row r="52052" spans="16:28" x14ac:dyDescent="0.2">
      <c r="P52052" s="12"/>
      <c r="AB52052"/>
    </row>
    <row r="52053" spans="16:28" x14ac:dyDescent="0.2">
      <c r="P52053" s="12"/>
      <c r="AB52053"/>
    </row>
    <row r="52054" spans="16:28" x14ac:dyDescent="0.2">
      <c r="P52054" s="12"/>
      <c r="AB52054"/>
    </row>
    <row r="52055" spans="16:28" x14ac:dyDescent="0.2">
      <c r="P52055" s="12"/>
      <c r="AB52055"/>
    </row>
    <row r="52056" spans="16:28" x14ac:dyDescent="0.2">
      <c r="P52056" s="12"/>
      <c r="AB52056"/>
    </row>
    <row r="52057" spans="16:28" x14ac:dyDescent="0.2">
      <c r="P52057" s="12"/>
      <c r="AB52057"/>
    </row>
    <row r="52058" spans="16:28" x14ac:dyDescent="0.2">
      <c r="P52058" s="12"/>
      <c r="AB52058"/>
    </row>
    <row r="52059" spans="16:28" x14ac:dyDescent="0.2">
      <c r="P52059" s="12"/>
      <c r="AB52059"/>
    </row>
    <row r="52060" spans="16:28" x14ac:dyDescent="0.2">
      <c r="P52060" s="12"/>
      <c r="AB52060"/>
    </row>
    <row r="52061" spans="16:28" x14ac:dyDescent="0.2">
      <c r="P52061" s="12"/>
      <c r="AB52061"/>
    </row>
    <row r="52062" spans="16:28" x14ac:dyDescent="0.2">
      <c r="P52062" s="12"/>
      <c r="AB52062"/>
    </row>
    <row r="52063" spans="16:28" x14ac:dyDescent="0.2">
      <c r="P52063" s="12"/>
      <c r="AB52063"/>
    </row>
    <row r="52064" spans="16:28" x14ac:dyDescent="0.2">
      <c r="P52064" s="12"/>
      <c r="AB52064"/>
    </row>
    <row r="52065" spans="16:28" x14ac:dyDescent="0.2">
      <c r="P52065" s="12"/>
      <c r="AB52065"/>
    </row>
    <row r="52066" spans="16:28" x14ac:dyDescent="0.2">
      <c r="P52066" s="12"/>
      <c r="AB52066"/>
    </row>
    <row r="52067" spans="16:28" x14ac:dyDescent="0.2">
      <c r="P52067" s="12"/>
      <c r="AB52067"/>
    </row>
    <row r="52068" spans="16:28" x14ac:dyDescent="0.2">
      <c r="P52068" s="12"/>
      <c r="AB52068"/>
    </row>
    <row r="52069" spans="16:28" x14ac:dyDescent="0.2">
      <c r="P52069" s="12"/>
      <c r="AB52069"/>
    </row>
    <row r="52070" spans="16:28" x14ac:dyDescent="0.2">
      <c r="P52070" s="12"/>
      <c r="AB52070"/>
    </row>
    <row r="52071" spans="16:28" x14ac:dyDescent="0.2">
      <c r="P52071" s="12"/>
      <c r="AB52071"/>
    </row>
    <row r="52072" spans="16:28" x14ac:dyDescent="0.2">
      <c r="P52072" s="12"/>
      <c r="AB52072"/>
    </row>
    <row r="52073" spans="16:28" x14ac:dyDescent="0.2">
      <c r="P52073" s="12"/>
      <c r="AB52073"/>
    </row>
    <row r="52074" spans="16:28" x14ac:dyDescent="0.2">
      <c r="P52074" s="12"/>
      <c r="AB52074"/>
    </row>
    <row r="52075" spans="16:28" x14ac:dyDescent="0.2">
      <c r="P52075" s="12"/>
      <c r="AB52075"/>
    </row>
    <row r="52076" spans="16:28" x14ac:dyDescent="0.2">
      <c r="P52076" s="12"/>
      <c r="AB52076"/>
    </row>
    <row r="52077" spans="16:28" x14ac:dyDescent="0.2">
      <c r="P52077" s="12"/>
      <c r="AB52077"/>
    </row>
    <row r="52078" spans="16:28" x14ac:dyDescent="0.2">
      <c r="P52078" s="12"/>
      <c r="AB52078"/>
    </row>
    <row r="52079" spans="16:28" x14ac:dyDescent="0.2">
      <c r="P52079" s="12"/>
      <c r="AB52079"/>
    </row>
    <row r="52080" spans="16:28" x14ac:dyDescent="0.2">
      <c r="P52080" s="12"/>
      <c r="AB52080"/>
    </row>
    <row r="52081" spans="16:28" x14ac:dyDescent="0.2">
      <c r="P52081" s="12"/>
      <c r="AB52081"/>
    </row>
    <row r="52082" spans="16:28" x14ac:dyDescent="0.2">
      <c r="P52082" s="12"/>
      <c r="AB52082"/>
    </row>
    <row r="52083" spans="16:28" x14ac:dyDescent="0.2">
      <c r="P52083" s="12"/>
      <c r="AB52083"/>
    </row>
    <row r="52084" spans="16:28" x14ac:dyDescent="0.2">
      <c r="P52084" s="12"/>
      <c r="AB52084"/>
    </row>
    <row r="52085" spans="16:28" x14ac:dyDescent="0.2">
      <c r="P52085" s="12"/>
      <c r="AB52085"/>
    </row>
    <row r="52086" spans="16:28" x14ac:dyDescent="0.2">
      <c r="P52086" s="12"/>
      <c r="AB52086"/>
    </row>
    <row r="52087" spans="16:28" x14ac:dyDescent="0.2">
      <c r="P52087" s="12"/>
      <c r="AB52087"/>
    </row>
    <row r="52088" spans="16:28" x14ac:dyDescent="0.2">
      <c r="P52088" s="12"/>
      <c r="AB52088"/>
    </row>
    <row r="52089" spans="16:28" x14ac:dyDescent="0.2">
      <c r="P52089" s="12"/>
      <c r="AB52089"/>
    </row>
    <row r="52090" spans="16:28" x14ac:dyDescent="0.2">
      <c r="P52090" s="12"/>
      <c r="AB52090"/>
    </row>
    <row r="52091" spans="16:28" x14ac:dyDescent="0.2">
      <c r="P52091" s="12"/>
      <c r="AB52091"/>
    </row>
    <row r="52092" spans="16:28" x14ac:dyDescent="0.2">
      <c r="P52092" s="12"/>
      <c r="AB52092"/>
    </row>
    <row r="52093" spans="16:28" x14ac:dyDescent="0.2">
      <c r="P52093" s="12"/>
      <c r="AB52093"/>
    </row>
    <row r="52094" spans="16:28" x14ac:dyDescent="0.2">
      <c r="P52094" s="12"/>
      <c r="AB52094"/>
    </row>
    <row r="52095" spans="16:28" x14ac:dyDescent="0.2">
      <c r="P52095" s="12"/>
      <c r="AB52095"/>
    </row>
    <row r="52096" spans="16:28" x14ac:dyDescent="0.2">
      <c r="P52096" s="12"/>
      <c r="AB52096"/>
    </row>
    <row r="52097" spans="16:28" x14ac:dyDescent="0.2">
      <c r="P52097" s="12"/>
      <c r="AB52097"/>
    </row>
    <row r="52098" spans="16:28" x14ac:dyDescent="0.2">
      <c r="P52098" s="12"/>
      <c r="AB52098"/>
    </row>
    <row r="52099" spans="16:28" x14ac:dyDescent="0.2">
      <c r="P52099" s="12"/>
      <c r="AB52099"/>
    </row>
    <row r="52100" spans="16:28" x14ac:dyDescent="0.2">
      <c r="P52100" s="12"/>
      <c r="AB52100"/>
    </row>
    <row r="52101" spans="16:28" x14ac:dyDescent="0.2">
      <c r="P52101" s="12"/>
      <c r="AB52101"/>
    </row>
    <row r="52102" spans="16:28" x14ac:dyDescent="0.2">
      <c r="P52102" s="12"/>
      <c r="AB52102"/>
    </row>
    <row r="52103" spans="16:28" x14ac:dyDescent="0.2">
      <c r="P52103" s="12"/>
      <c r="AB52103"/>
    </row>
    <row r="52104" spans="16:28" x14ac:dyDescent="0.2">
      <c r="P52104" s="12"/>
      <c r="AB52104"/>
    </row>
    <row r="52105" spans="16:28" x14ac:dyDescent="0.2">
      <c r="P52105" s="12"/>
      <c r="AB52105"/>
    </row>
    <row r="52106" spans="16:28" x14ac:dyDescent="0.2">
      <c r="P52106" s="12"/>
      <c r="AB52106"/>
    </row>
    <row r="52107" spans="16:28" x14ac:dyDescent="0.2">
      <c r="P52107" s="12"/>
      <c r="AB52107"/>
    </row>
    <row r="52108" spans="16:28" x14ac:dyDescent="0.2">
      <c r="P52108" s="12"/>
      <c r="AB52108"/>
    </row>
    <row r="52109" spans="16:28" x14ac:dyDescent="0.2">
      <c r="P52109" s="12"/>
      <c r="AB52109"/>
    </row>
    <row r="52110" spans="16:28" x14ac:dyDescent="0.2">
      <c r="P52110" s="12"/>
      <c r="AB52110"/>
    </row>
    <row r="52111" spans="16:28" x14ac:dyDescent="0.2">
      <c r="P52111" s="12"/>
      <c r="AB52111"/>
    </row>
    <row r="52112" spans="16:28" x14ac:dyDescent="0.2">
      <c r="P52112" s="12"/>
      <c r="AB52112"/>
    </row>
    <row r="52113" spans="16:28" x14ac:dyDescent="0.2">
      <c r="P52113" s="12"/>
      <c r="AB52113"/>
    </row>
    <row r="52114" spans="16:28" x14ac:dyDescent="0.2">
      <c r="P52114" s="12"/>
      <c r="AB52114"/>
    </row>
    <row r="52115" spans="16:28" x14ac:dyDescent="0.2">
      <c r="P52115" s="12"/>
      <c r="AB52115"/>
    </row>
    <row r="52116" spans="16:28" x14ac:dyDescent="0.2">
      <c r="P52116" s="12"/>
      <c r="AB52116"/>
    </row>
    <row r="52117" spans="16:28" x14ac:dyDescent="0.2">
      <c r="P52117" s="12"/>
      <c r="AB52117"/>
    </row>
    <row r="52118" spans="16:28" x14ac:dyDescent="0.2">
      <c r="P52118" s="12"/>
      <c r="AB52118"/>
    </row>
    <row r="52119" spans="16:28" x14ac:dyDescent="0.2">
      <c r="P52119" s="12"/>
      <c r="AB52119"/>
    </row>
    <row r="52120" spans="16:28" x14ac:dyDescent="0.2">
      <c r="P52120" s="12"/>
      <c r="AB52120"/>
    </row>
    <row r="52121" spans="16:28" x14ac:dyDescent="0.2">
      <c r="P52121" s="12"/>
      <c r="AB52121"/>
    </row>
    <row r="52122" spans="16:28" x14ac:dyDescent="0.2">
      <c r="P52122" s="12"/>
      <c r="AB52122"/>
    </row>
    <row r="52123" spans="16:28" x14ac:dyDescent="0.2">
      <c r="P52123" s="12"/>
      <c r="AB52123"/>
    </row>
    <row r="52124" spans="16:28" x14ac:dyDescent="0.2">
      <c r="P52124" s="12"/>
      <c r="AB52124"/>
    </row>
    <row r="52125" spans="16:28" x14ac:dyDescent="0.2">
      <c r="P52125" s="12"/>
      <c r="AB52125"/>
    </row>
    <row r="52126" spans="16:28" x14ac:dyDescent="0.2">
      <c r="P52126" s="12"/>
      <c r="AB52126"/>
    </row>
    <row r="52127" spans="16:28" x14ac:dyDescent="0.2">
      <c r="P52127" s="12"/>
      <c r="AB52127"/>
    </row>
    <row r="52128" spans="16:28" x14ac:dyDescent="0.2">
      <c r="P52128" s="12"/>
      <c r="AB52128"/>
    </row>
    <row r="52129" spans="16:28" x14ac:dyDescent="0.2">
      <c r="P52129" s="12"/>
      <c r="AB52129"/>
    </row>
    <row r="52130" spans="16:28" x14ac:dyDescent="0.2">
      <c r="P52130" s="12"/>
      <c r="AB52130"/>
    </row>
    <row r="52131" spans="16:28" x14ac:dyDescent="0.2">
      <c r="P52131" s="12"/>
      <c r="AB52131"/>
    </row>
    <row r="52132" spans="16:28" x14ac:dyDescent="0.2">
      <c r="P52132" s="12"/>
      <c r="AB52132"/>
    </row>
    <row r="52133" spans="16:28" x14ac:dyDescent="0.2">
      <c r="P52133" s="12"/>
      <c r="AB52133"/>
    </row>
    <row r="52134" spans="16:28" x14ac:dyDescent="0.2">
      <c r="P52134" s="12"/>
      <c r="AB52134"/>
    </row>
    <row r="52135" spans="16:28" x14ac:dyDescent="0.2">
      <c r="P52135" s="12"/>
      <c r="AB52135"/>
    </row>
    <row r="52136" spans="16:28" x14ac:dyDescent="0.2">
      <c r="P52136" s="12"/>
      <c r="AB52136"/>
    </row>
    <row r="52137" spans="16:28" x14ac:dyDescent="0.2">
      <c r="P52137" s="12"/>
      <c r="AB52137"/>
    </row>
    <row r="52138" spans="16:28" x14ac:dyDescent="0.2">
      <c r="P52138" s="12"/>
      <c r="AB52138"/>
    </row>
    <row r="52139" spans="16:28" x14ac:dyDescent="0.2">
      <c r="P52139" s="12"/>
      <c r="AB52139"/>
    </row>
    <row r="52140" spans="16:28" x14ac:dyDescent="0.2">
      <c r="P52140" s="12"/>
      <c r="AB52140"/>
    </row>
    <row r="52141" spans="16:28" x14ac:dyDescent="0.2">
      <c r="P52141" s="12"/>
      <c r="AB52141"/>
    </row>
    <row r="52142" spans="16:28" x14ac:dyDescent="0.2">
      <c r="P52142" s="12"/>
      <c r="AB52142"/>
    </row>
    <row r="52143" spans="16:28" x14ac:dyDescent="0.2">
      <c r="P52143" s="12"/>
      <c r="AB52143"/>
    </row>
    <row r="52144" spans="16:28" x14ac:dyDescent="0.2">
      <c r="P52144" s="12"/>
      <c r="AB52144"/>
    </row>
    <row r="52145" spans="16:28" x14ac:dyDescent="0.2">
      <c r="P52145" s="12"/>
      <c r="AB52145"/>
    </row>
    <row r="52146" spans="16:28" x14ac:dyDescent="0.2">
      <c r="P52146" s="12"/>
      <c r="AB52146"/>
    </row>
    <row r="52147" spans="16:28" x14ac:dyDescent="0.2">
      <c r="P52147" s="12"/>
      <c r="AB52147"/>
    </row>
    <row r="52148" spans="16:28" x14ac:dyDescent="0.2">
      <c r="P52148" s="12"/>
      <c r="AB52148"/>
    </row>
    <row r="52149" spans="16:28" x14ac:dyDescent="0.2">
      <c r="P52149" s="12"/>
      <c r="AB52149"/>
    </row>
    <row r="52150" spans="16:28" x14ac:dyDescent="0.2">
      <c r="P52150" s="12"/>
      <c r="AB52150"/>
    </row>
    <row r="52151" spans="16:28" x14ac:dyDescent="0.2">
      <c r="P52151" s="12"/>
      <c r="AB52151"/>
    </row>
    <row r="52152" spans="16:28" x14ac:dyDescent="0.2">
      <c r="P52152" s="12"/>
      <c r="AB52152"/>
    </row>
    <row r="52153" spans="16:28" x14ac:dyDescent="0.2">
      <c r="P52153" s="12"/>
      <c r="AB52153"/>
    </row>
    <row r="52154" spans="16:28" x14ac:dyDescent="0.2">
      <c r="P52154" s="12"/>
      <c r="AB52154"/>
    </row>
    <row r="52155" spans="16:28" x14ac:dyDescent="0.2">
      <c r="P52155" s="12"/>
      <c r="AB52155"/>
    </row>
    <row r="52156" spans="16:28" x14ac:dyDescent="0.2">
      <c r="P52156" s="12"/>
      <c r="AB52156"/>
    </row>
    <row r="52157" spans="16:28" x14ac:dyDescent="0.2">
      <c r="P52157" s="12"/>
      <c r="AB52157"/>
    </row>
    <row r="52158" spans="16:28" x14ac:dyDescent="0.2">
      <c r="P52158" s="12"/>
      <c r="AB52158"/>
    </row>
    <row r="52159" spans="16:28" x14ac:dyDescent="0.2">
      <c r="P52159" s="12"/>
      <c r="AB52159"/>
    </row>
    <row r="52160" spans="16:28" x14ac:dyDescent="0.2">
      <c r="P52160" s="12"/>
      <c r="AB52160"/>
    </row>
    <row r="52161" spans="16:28" x14ac:dyDescent="0.2">
      <c r="P52161" s="12"/>
      <c r="AB52161"/>
    </row>
    <row r="52162" spans="16:28" x14ac:dyDescent="0.2">
      <c r="P52162" s="12"/>
      <c r="AB52162"/>
    </row>
    <row r="52163" spans="16:28" x14ac:dyDescent="0.2">
      <c r="P52163" s="12"/>
      <c r="AB52163"/>
    </row>
    <row r="52164" spans="16:28" x14ac:dyDescent="0.2">
      <c r="P52164" s="12"/>
      <c r="AB52164"/>
    </row>
    <row r="52165" spans="16:28" x14ac:dyDescent="0.2">
      <c r="P52165" s="12"/>
      <c r="AB52165"/>
    </row>
    <row r="52166" spans="16:28" x14ac:dyDescent="0.2">
      <c r="P52166" s="12"/>
      <c r="AB52166"/>
    </row>
    <row r="52167" spans="16:28" x14ac:dyDescent="0.2">
      <c r="P52167" s="12"/>
      <c r="AB52167"/>
    </row>
    <row r="52168" spans="16:28" x14ac:dyDescent="0.2">
      <c r="P52168" s="12"/>
      <c r="AB52168"/>
    </row>
    <row r="52169" spans="16:28" x14ac:dyDescent="0.2">
      <c r="P52169" s="12"/>
      <c r="AB52169"/>
    </row>
    <row r="52170" spans="16:28" x14ac:dyDescent="0.2">
      <c r="P52170" s="12"/>
      <c r="AB52170"/>
    </row>
    <row r="52171" spans="16:28" x14ac:dyDescent="0.2">
      <c r="P52171" s="12"/>
      <c r="AB52171"/>
    </row>
    <row r="52172" spans="16:28" x14ac:dyDescent="0.2">
      <c r="P52172" s="12"/>
      <c r="AB52172"/>
    </row>
    <row r="52173" spans="16:28" x14ac:dyDescent="0.2">
      <c r="P52173" s="12"/>
      <c r="AB52173"/>
    </row>
    <row r="52174" spans="16:28" x14ac:dyDescent="0.2">
      <c r="P52174" s="12"/>
      <c r="AB52174"/>
    </row>
    <row r="52175" spans="16:28" x14ac:dyDescent="0.2">
      <c r="P52175" s="12"/>
      <c r="AB52175"/>
    </row>
    <row r="52176" spans="16:28" x14ac:dyDescent="0.2">
      <c r="P52176" s="12"/>
      <c r="AB52176"/>
    </row>
    <row r="52177" spans="16:28" x14ac:dyDescent="0.2">
      <c r="P52177" s="12"/>
      <c r="AB52177"/>
    </row>
    <row r="52178" spans="16:28" x14ac:dyDescent="0.2">
      <c r="P52178" s="12"/>
      <c r="AB52178"/>
    </row>
    <row r="52179" spans="16:28" x14ac:dyDescent="0.2">
      <c r="P52179" s="12"/>
      <c r="AB52179"/>
    </row>
    <row r="52180" spans="16:28" x14ac:dyDescent="0.2">
      <c r="P52180" s="12"/>
      <c r="AB52180"/>
    </row>
    <row r="52181" spans="16:28" x14ac:dyDescent="0.2">
      <c r="P52181" s="12"/>
      <c r="AB52181"/>
    </row>
    <row r="52182" spans="16:28" x14ac:dyDescent="0.2">
      <c r="P52182" s="12"/>
      <c r="AB52182"/>
    </row>
    <row r="52183" spans="16:28" x14ac:dyDescent="0.2">
      <c r="P52183" s="12"/>
      <c r="AB52183"/>
    </row>
    <row r="52184" spans="16:28" x14ac:dyDescent="0.2">
      <c r="P52184" s="12"/>
      <c r="AB52184"/>
    </row>
    <row r="52185" spans="16:28" x14ac:dyDescent="0.2">
      <c r="P52185" s="12"/>
      <c r="AB52185"/>
    </row>
    <row r="52186" spans="16:28" x14ac:dyDescent="0.2">
      <c r="P52186" s="12"/>
      <c r="AB52186"/>
    </row>
    <row r="52187" spans="16:28" x14ac:dyDescent="0.2">
      <c r="P52187" s="12"/>
      <c r="AB52187"/>
    </row>
    <row r="52188" spans="16:28" x14ac:dyDescent="0.2">
      <c r="P52188" s="12"/>
      <c r="AB52188"/>
    </row>
    <row r="52189" spans="16:28" x14ac:dyDescent="0.2">
      <c r="P52189" s="12"/>
      <c r="AB52189"/>
    </row>
    <row r="52190" spans="16:28" x14ac:dyDescent="0.2">
      <c r="P52190" s="12"/>
      <c r="AB52190"/>
    </row>
    <row r="52191" spans="16:28" x14ac:dyDescent="0.2">
      <c r="P52191" s="12"/>
      <c r="AB52191"/>
    </row>
    <row r="52192" spans="16:28" x14ac:dyDescent="0.2">
      <c r="P52192" s="12"/>
      <c r="AB52192"/>
    </row>
    <row r="52193" spans="16:28" x14ac:dyDescent="0.2">
      <c r="P52193" s="12"/>
      <c r="AB52193"/>
    </row>
    <row r="52194" spans="16:28" x14ac:dyDescent="0.2">
      <c r="P52194" s="12"/>
      <c r="AB52194"/>
    </row>
    <row r="52195" spans="16:28" x14ac:dyDescent="0.2">
      <c r="P52195" s="12"/>
      <c r="AB52195"/>
    </row>
    <row r="52196" spans="16:28" x14ac:dyDescent="0.2">
      <c r="P52196" s="12"/>
      <c r="AB52196"/>
    </row>
    <row r="52197" spans="16:28" x14ac:dyDescent="0.2">
      <c r="P52197" s="12"/>
      <c r="AB52197"/>
    </row>
    <row r="52198" spans="16:28" x14ac:dyDescent="0.2">
      <c r="P52198" s="12"/>
      <c r="AB52198"/>
    </row>
    <row r="52199" spans="16:28" x14ac:dyDescent="0.2">
      <c r="P52199" s="12"/>
      <c r="AB52199"/>
    </row>
    <row r="52200" spans="16:28" x14ac:dyDescent="0.2">
      <c r="P52200" s="12"/>
      <c r="AB52200"/>
    </row>
    <row r="52201" spans="16:28" x14ac:dyDescent="0.2">
      <c r="P52201" s="12"/>
      <c r="AB52201"/>
    </row>
    <row r="52202" spans="16:28" x14ac:dyDescent="0.2">
      <c r="P52202" s="12"/>
      <c r="AB52202"/>
    </row>
    <row r="52203" spans="16:28" x14ac:dyDescent="0.2">
      <c r="P52203" s="12"/>
      <c r="AB52203"/>
    </row>
    <row r="52204" spans="16:28" x14ac:dyDescent="0.2">
      <c r="P52204" s="12"/>
      <c r="AB52204"/>
    </row>
    <row r="52205" spans="16:28" x14ac:dyDescent="0.2">
      <c r="P52205" s="12"/>
      <c r="AB52205"/>
    </row>
    <row r="52206" spans="16:28" x14ac:dyDescent="0.2">
      <c r="P52206" s="12"/>
      <c r="AB52206"/>
    </row>
    <row r="52207" spans="16:28" x14ac:dyDescent="0.2">
      <c r="P52207" s="12"/>
      <c r="AB52207"/>
    </row>
    <row r="52208" spans="16:28" x14ac:dyDescent="0.2">
      <c r="P52208" s="12"/>
      <c r="AB52208"/>
    </row>
    <row r="52209" spans="16:28" x14ac:dyDescent="0.2">
      <c r="P52209" s="12"/>
      <c r="AB52209"/>
    </row>
    <row r="52210" spans="16:28" x14ac:dyDescent="0.2">
      <c r="P52210" s="12"/>
      <c r="AB52210"/>
    </row>
    <row r="52211" spans="16:28" x14ac:dyDescent="0.2">
      <c r="P52211" s="12"/>
      <c r="AB52211"/>
    </row>
    <row r="52212" spans="16:28" x14ac:dyDescent="0.2">
      <c r="P52212" s="12"/>
      <c r="AB52212"/>
    </row>
    <row r="52213" spans="16:28" x14ac:dyDescent="0.2">
      <c r="P52213" s="12"/>
      <c r="AB52213"/>
    </row>
    <row r="52214" spans="16:28" x14ac:dyDescent="0.2">
      <c r="P52214" s="12"/>
      <c r="AB52214"/>
    </row>
    <row r="52215" spans="16:28" x14ac:dyDescent="0.2">
      <c r="P52215" s="12"/>
      <c r="AB52215"/>
    </row>
    <row r="52216" spans="16:28" x14ac:dyDescent="0.2">
      <c r="P52216" s="12"/>
      <c r="AB52216"/>
    </row>
    <row r="52217" spans="16:28" x14ac:dyDescent="0.2">
      <c r="P52217" s="12"/>
      <c r="AB52217"/>
    </row>
    <row r="52218" spans="16:28" x14ac:dyDescent="0.2">
      <c r="P52218" s="12"/>
      <c r="AB52218"/>
    </row>
    <row r="52219" spans="16:28" x14ac:dyDescent="0.2">
      <c r="P52219" s="12"/>
      <c r="AB52219"/>
    </row>
    <row r="52220" spans="16:28" x14ac:dyDescent="0.2">
      <c r="P52220" s="12"/>
      <c r="AB52220"/>
    </row>
    <row r="52221" spans="16:28" x14ac:dyDescent="0.2">
      <c r="P52221" s="12"/>
      <c r="AB52221"/>
    </row>
    <row r="52222" spans="16:28" x14ac:dyDescent="0.2">
      <c r="P52222" s="12"/>
      <c r="AB52222"/>
    </row>
    <row r="52223" spans="16:28" x14ac:dyDescent="0.2">
      <c r="P52223" s="12"/>
      <c r="AB52223"/>
    </row>
    <row r="52224" spans="16:28" x14ac:dyDescent="0.2">
      <c r="P52224" s="12"/>
      <c r="AB52224"/>
    </row>
    <row r="52225" spans="16:28" x14ac:dyDescent="0.2">
      <c r="P52225" s="12"/>
      <c r="AB52225"/>
    </row>
    <row r="52226" spans="16:28" x14ac:dyDescent="0.2">
      <c r="P52226" s="12"/>
      <c r="AB52226"/>
    </row>
    <row r="52227" spans="16:28" x14ac:dyDescent="0.2">
      <c r="P52227" s="12"/>
      <c r="AB52227"/>
    </row>
    <row r="52228" spans="16:28" x14ac:dyDescent="0.2">
      <c r="P52228" s="12"/>
      <c r="AB52228"/>
    </row>
    <row r="52229" spans="16:28" x14ac:dyDescent="0.2">
      <c r="P52229" s="12"/>
      <c r="AB52229"/>
    </row>
    <row r="52230" spans="16:28" x14ac:dyDescent="0.2">
      <c r="P52230" s="12"/>
      <c r="AB52230"/>
    </row>
    <row r="52231" spans="16:28" x14ac:dyDescent="0.2">
      <c r="P52231" s="12"/>
      <c r="AB52231"/>
    </row>
    <row r="52232" spans="16:28" x14ac:dyDescent="0.2">
      <c r="P52232" s="12"/>
      <c r="AB52232"/>
    </row>
    <row r="52233" spans="16:28" x14ac:dyDescent="0.2">
      <c r="P52233" s="12"/>
      <c r="AB52233"/>
    </row>
    <row r="52234" spans="16:28" x14ac:dyDescent="0.2">
      <c r="P52234" s="12"/>
      <c r="AB52234"/>
    </row>
    <row r="52235" spans="16:28" x14ac:dyDescent="0.2">
      <c r="P52235" s="12"/>
      <c r="AB52235"/>
    </row>
    <row r="52236" spans="16:28" x14ac:dyDescent="0.2">
      <c r="P52236" s="12"/>
      <c r="AB52236"/>
    </row>
    <row r="52237" spans="16:28" x14ac:dyDescent="0.2">
      <c r="P52237" s="12"/>
      <c r="AB52237"/>
    </row>
    <row r="52238" spans="16:28" x14ac:dyDescent="0.2">
      <c r="P52238" s="12"/>
      <c r="AB52238"/>
    </row>
    <row r="52239" spans="16:28" x14ac:dyDescent="0.2">
      <c r="P52239" s="12"/>
      <c r="AB52239"/>
    </row>
    <row r="52240" spans="16:28" x14ac:dyDescent="0.2">
      <c r="P52240" s="12"/>
      <c r="AB52240"/>
    </row>
    <row r="52241" spans="16:28" x14ac:dyDescent="0.2">
      <c r="P52241" s="12"/>
      <c r="AB52241"/>
    </row>
    <row r="52242" spans="16:28" x14ac:dyDescent="0.2">
      <c r="P52242" s="12"/>
      <c r="AB52242"/>
    </row>
    <row r="52243" spans="16:28" x14ac:dyDescent="0.2">
      <c r="P52243" s="12"/>
      <c r="AB52243"/>
    </row>
    <row r="52244" spans="16:28" x14ac:dyDescent="0.2">
      <c r="P52244" s="12"/>
      <c r="AB52244"/>
    </row>
    <row r="52245" spans="16:28" x14ac:dyDescent="0.2">
      <c r="P52245" s="12"/>
      <c r="AB52245"/>
    </row>
    <row r="52246" spans="16:28" x14ac:dyDescent="0.2">
      <c r="P52246" s="12"/>
      <c r="AB52246"/>
    </row>
    <row r="52247" spans="16:28" x14ac:dyDescent="0.2">
      <c r="P52247" s="12"/>
      <c r="AB52247"/>
    </row>
    <row r="52248" spans="16:28" x14ac:dyDescent="0.2">
      <c r="P52248" s="12"/>
      <c r="AB52248"/>
    </row>
    <row r="52249" spans="16:28" x14ac:dyDescent="0.2">
      <c r="P52249" s="12"/>
      <c r="AB52249"/>
    </row>
    <row r="52250" spans="16:28" x14ac:dyDescent="0.2">
      <c r="P52250" s="12"/>
      <c r="AB52250"/>
    </row>
    <row r="52251" spans="16:28" x14ac:dyDescent="0.2">
      <c r="P52251" s="12"/>
      <c r="AB52251"/>
    </row>
    <row r="52252" spans="16:28" x14ac:dyDescent="0.2">
      <c r="P52252" s="12"/>
      <c r="AB52252"/>
    </row>
    <row r="52253" spans="16:28" x14ac:dyDescent="0.2">
      <c r="P52253" s="12"/>
      <c r="AB52253"/>
    </row>
    <row r="52254" spans="16:28" x14ac:dyDescent="0.2">
      <c r="P52254" s="12"/>
      <c r="AB52254"/>
    </row>
    <row r="52255" spans="16:28" x14ac:dyDescent="0.2">
      <c r="P52255" s="12"/>
      <c r="AB52255"/>
    </row>
    <row r="52256" spans="16:28" x14ac:dyDescent="0.2">
      <c r="P52256" s="12"/>
      <c r="AB52256"/>
    </row>
    <row r="52257" spans="16:28" x14ac:dyDescent="0.2">
      <c r="P52257" s="12"/>
      <c r="AB52257"/>
    </row>
    <row r="52258" spans="16:28" x14ac:dyDescent="0.2">
      <c r="P52258" s="12"/>
      <c r="AB52258"/>
    </row>
    <row r="52259" spans="16:28" x14ac:dyDescent="0.2">
      <c r="P52259" s="12"/>
      <c r="AB52259"/>
    </row>
    <row r="52260" spans="16:28" x14ac:dyDescent="0.2">
      <c r="P52260" s="12"/>
      <c r="AB52260"/>
    </row>
    <row r="52261" spans="16:28" x14ac:dyDescent="0.2">
      <c r="P52261" s="12"/>
      <c r="AB52261"/>
    </row>
    <row r="52262" spans="16:28" x14ac:dyDescent="0.2">
      <c r="P52262" s="12"/>
      <c r="AB52262"/>
    </row>
    <row r="52263" spans="16:28" x14ac:dyDescent="0.2">
      <c r="P52263" s="12"/>
      <c r="AB52263"/>
    </row>
    <row r="52264" spans="16:28" x14ac:dyDescent="0.2">
      <c r="P52264" s="12"/>
      <c r="AB52264"/>
    </row>
    <row r="52265" spans="16:28" x14ac:dyDescent="0.2">
      <c r="P52265" s="12"/>
      <c r="AB52265"/>
    </row>
    <row r="52266" spans="16:28" x14ac:dyDescent="0.2">
      <c r="P52266" s="12"/>
      <c r="AB52266"/>
    </row>
    <row r="52267" spans="16:28" x14ac:dyDescent="0.2">
      <c r="P52267" s="12"/>
      <c r="AB52267"/>
    </row>
    <row r="52268" spans="16:28" x14ac:dyDescent="0.2">
      <c r="P52268" s="12"/>
      <c r="AB52268"/>
    </row>
    <row r="52269" spans="16:28" x14ac:dyDescent="0.2">
      <c r="P52269" s="12"/>
      <c r="AB52269"/>
    </row>
    <row r="52270" spans="16:28" x14ac:dyDescent="0.2">
      <c r="P52270" s="12"/>
      <c r="AB52270"/>
    </row>
    <row r="52271" spans="16:28" x14ac:dyDescent="0.2">
      <c r="P52271" s="12"/>
      <c r="AB52271"/>
    </row>
    <row r="52272" spans="16:28" x14ac:dyDescent="0.2">
      <c r="P52272" s="12"/>
      <c r="AB52272"/>
    </row>
    <row r="52273" spans="16:28" x14ac:dyDescent="0.2">
      <c r="P52273" s="12"/>
      <c r="AB52273"/>
    </row>
    <row r="52274" spans="16:28" x14ac:dyDescent="0.2">
      <c r="P52274" s="12"/>
      <c r="AB52274"/>
    </row>
    <row r="52275" spans="16:28" x14ac:dyDescent="0.2">
      <c r="P52275" s="12"/>
      <c r="AB52275"/>
    </row>
    <row r="52276" spans="16:28" x14ac:dyDescent="0.2">
      <c r="P52276" s="12"/>
      <c r="AB52276"/>
    </row>
    <row r="52277" spans="16:28" x14ac:dyDescent="0.2">
      <c r="P52277" s="12"/>
      <c r="AB52277"/>
    </row>
    <row r="52278" spans="16:28" x14ac:dyDescent="0.2">
      <c r="P52278" s="12"/>
      <c r="AB52278"/>
    </row>
    <row r="52279" spans="16:28" x14ac:dyDescent="0.2">
      <c r="P52279" s="12"/>
      <c r="AB52279"/>
    </row>
    <row r="52280" spans="16:28" x14ac:dyDescent="0.2">
      <c r="P52280" s="12"/>
      <c r="AB52280"/>
    </row>
    <row r="52281" spans="16:28" x14ac:dyDescent="0.2">
      <c r="P52281" s="12"/>
      <c r="AB52281"/>
    </row>
    <row r="52282" spans="16:28" x14ac:dyDescent="0.2">
      <c r="P52282" s="12"/>
      <c r="AB52282"/>
    </row>
    <row r="52283" spans="16:28" x14ac:dyDescent="0.2">
      <c r="P52283" s="12"/>
      <c r="AB52283"/>
    </row>
    <row r="52284" spans="16:28" x14ac:dyDescent="0.2">
      <c r="P52284" s="12"/>
      <c r="AB52284"/>
    </row>
    <row r="52285" spans="16:28" x14ac:dyDescent="0.2">
      <c r="P52285" s="12"/>
      <c r="AB52285"/>
    </row>
    <row r="52286" spans="16:28" x14ac:dyDescent="0.2">
      <c r="P52286" s="12"/>
      <c r="AB52286"/>
    </row>
    <row r="52287" spans="16:28" x14ac:dyDescent="0.2">
      <c r="P52287" s="12"/>
      <c r="AB52287"/>
    </row>
    <row r="52288" spans="16:28" x14ac:dyDescent="0.2">
      <c r="P52288" s="12"/>
      <c r="AB52288"/>
    </row>
    <row r="52289" spans="16:28" x14ac:dyDescent="0.2">
      <c r="P52289" s="12"/>
      <c r="AB52289"/>
    </row>
    <row r="52290" spans="16:28" x14ac:dyDescent="0.2">
      <c r="P52290" s="12"/>
      <c r="AB52290"/>
    </row>
    <row r="52291" spans="16:28" x14ac:dyDescent="0.2">
      <c r="P52291" s="12"/>
      <c r="AB52291"/>
    </row>
    <row r="52292" spans="16:28" x14ac:dyDescent="0.2">
      <c r="P52292" s="12"/>
      <c r="AB52292"/>
    </row>
    <row r="52293" spans="16:28" x14ac:dyDescent="0.2">
      <c r="P52293" s="12"/>
      <c r="AB52293"/>
    </row>
    <row r="52294" spans="16:28" x14ac:dyDescent="0.2">
      <c r="P52294" s="12"/>
      <c r="AB52294"/>
    </row>
    <row r="52295" spans="16:28" x14ac:dyDescent="0.2">
      <c r="P52295" s="12"/>
      <c r="AB52295"/>
    </row>
    <row r="52296" spans="16:28" x14ac:dyDescent="0.2">
      <c r="P52296" s="12"/>
      <c r="AB52296"/>
    </row>
    <row r="52297" spans="16:28" x14ac:dyDescent="0.2">
      <c r="P52297" s="12"/>
      <c r="AB52297"/>
    </row>
    <row r="52298" spans="16:28" x14ac:dyDescent="0.2">
      <c r="P52298" s="12"/>
      <c r="AB52298"/>
    </row>
    <row r="52299" spans="16:28" x14ac:dyDescent="0.2">
      <c r="P52299" s="12"/>
      <c r="AB52299"/>
    </row>
    <row r="52300" spans="16:28" x14ac:dyDescent="0.2">
      <c r="P52300" s="12"/>
      <c r="AB52300"/>
    </row>
    <row r="52301" spans="16:28" x14ac:dyDescent="0.2">
      <c r="P52301" s="12"/>
      <c r="AB52301"/>
    </row>
    <row r="52302" spans="16:28" x14ac:dyDescent="0.2">
      <c r="P52302" s="12"/>
      <c r="AB52302"/>
    </row>
    <row r="52303" spans="16:28" x14ac:dyDescent="0.2">
      <c r="P52303" s="12"/>
      <c r="AB52303"/>
    </row>
    <row r="52304" spans="16:28" x14ac:dyDescent="0.2">
      <c r="P52304" s="12"/>
      <c r="AB52304"/>
    </row>
    <row r="52305" spans="16:28" x14ac:dyDescent="0.2">
      <c r="P52305" s="12"/>
      <c r="AB52305"/>
    </row>
    <row r="52306" spans="16:28" x14ac:dyDescent="0.2">
      <c r="P52306" s="12"/>
      <c r="AB52306"/>
    </row>
    <row r="52307" spans="16:28" x14ac:dyDescent="0.2">
      <c r="P52307" s="12"/>
      <c r="AB52307"/>
    </row>
    <row r="52308" spans="16:28" x14ac:dyDescent="0.2">
      <c r="P52308" s="12"/>
      <c r="AB52308"/>
    </row>
    <row r="52309" spans="16:28" x14ac:dyDescent="0.2">
      <c r="P52309" s="12"/>
      <c r="AB52309"/>
    </row>
    <row r="52310" spans="16:28" x14ac:dyDescent="0.2">
      <c r="P52310" s="12"/>
      <c r="AB52310"/>
    </row>
    <row r="52311" spans="16:28" x14ac:dyDescent="0.2">
      <c r="P52311" s="12"/>
      <c r="AB52311"/>
    </row>
    <row r="52312" spans="16:28" x14ac:dyDescent="0.2">
      <c r="P52312" s="12"/>
      <c r="AB52312"/>
    </row>
    <row r="52313" spans="16:28" x14ac:dyDescent="0.2">
      <c r="P52313" s="12"/>
      <c r="AB52313"/>
    </row>
    <row r="52314" spans="16:28" x14ac:dyDescent="0.2">
      <c r="P52314" s="12"/>
      <c r="AB52314"/>
    </row>
    <row r="52315" spans="16:28" x14ac:dyDescent="0.2">
      <c r="P52315" s="12"/>
      <c r="AB52315"/>
    </row>
    <row r="52316" spans="16:28" x14ac:dyDescent="0.2">
      <c r="P52316" s="12"/>
      <c r="AB52316"/>
    </row>
    <row r="52317" spans="16:28" x14ac:dyDescent="0.2">
      <c r="P52317" s="12"/>
      <c r="AB52317"/>
    </row>
    <row r="52318" spans="16:28" x14ac:dyDescent="0.2">
      <c r="P52318" s="12"/>
      <c r="AB52318"/>
    </row>
    <row r="52319" spans="16:28" x14ac:dyDescent="0.2">
      <c r="P52319" s="12"/>
      <c r="AB52319"/>
    </row>
    <row r="52320" spans="16:28" x14ac:dyDescent="0.2">
      <c r="P52320" s="12"/>
      <c r="AB52320"/>
    </row>
    <row r="52321" spans="16:28" x14ac:dyDescent="0.2">
      <c r="P52321" s="12"/>
      <c r="AB52321"/>
    </row>
    <row r="52322" spans="16:28" x14ac:dyDescent="0.2">
      <c r="P52322" s="12"/>
      <c r="AB52322"/>
    </row>
    <row r="52323" spans="16:28" x14ac:dyDescent="0.2">
      <c r="P52323" s="12"/>
      <c r="AB52323"/>
    </row>
    <row r="52324" spans="16:28" x14ac:dyDescent="0.2">
      <c r="P52324" s="12"/>
      <c r="AB52324"/>
    </row>
    <row r="52325" spans="16:28" x14ac:dyDescent="0.2">
      <c r="P52325" s="12"/>
      <c r="AB52325"/>
    </row>
    <row r="52326" spans="16:28" x14ac:dyDescent="0.2">
      <c r="P52326" s="12"/>
      <c r="AB52326"/>
    </row>
    <row r="52327" spans="16:28" x14ac:dyDescent="0.2">
      <c r="P52327" s="12"/>
      <c r="AB52327"/>
    </row>
    <row r="52328" spans="16:28" x14ac:dyDescent="0.2">
      <c r="P52328" s="12"/>
      <c r="AB52328"/>
    </row>
    <row r="52329" spans="16:28" x14ac:dyDescent="0.2">
      <c r="P52329" s="12"/>
      <c r="AB52329"/>
    </row>
    <row r="52330" spans="16:28" x14ac:dyDescent="0.2">
      <c r="P52330" s="12"/>
      <c r="AB52330"/>
    </row>
    <row r="52331" spans="16:28" x14ac:dyDescent="0.2">
      <c r="P52331" s="12"/>
      <c r="AB52331"/>
    </row>
    <row r="52332" spans="16:28" x14ac:dyDescent="0.2">
      <c r="P52332" s="12"/>
      <c r="AB52332"/>
    </row>
    <row r="52333" spans="16:28" x14ac:dyDescent="0.2">
      <c r="P52333" s="12"/>
      <c r="AB52333"/>
    </row>
    <row r="52334" spans="16:28" x14ac:dyDescent="0.2">
      <c r="P52334" s="12"/>
      <c r="AB52334"/>
    </row>
    <row r="52335" spans="16:28" x14ac:dyDescent="0.2">
      <c r="P52335" s="12"/>
      <c r="AB52335"/>
    </row>
    <row r="52336" spans="16:28" x14ac:dyDescent="0.2">
      <c r="P52336" s="12"/>
      <c r="AB52336"/>
    </row>
    <row r="52337" spans="16:28" x14ac:dyDescent="0.2">
      <c r="P52337" s="12"/>
      <c r="AB52337"/>
    </row>
    <row r="52338" spans="16:28" x14ac:dyDescent="0.2">
      <c r="P52338" s="12"/>
      <c r="AB52338"/>
    </row>
    <row r="52339" spans="16:28" x14ac:dyDescent="0.2">
      <c r="P52339" s="12"/>
      <c r="AB52339"/>
    </row>
    <row r="52340" spans="16:28" x14ac:dyDescent="0.2">
      <c r="P52340" s="12"/>
      <c r="AB52340"/>
    </row>
    <row r="52341" spans="16:28" x14ac:dyDescent="0.2">
      <c r="P52341" s="12"/>
      <c r="AB52341"/>
    </row>
    <row r="52342" spans="16:28" x14ac:dyDescent="0.2">
      <c r="P52342" s="12"/>
      <c r="AB52342"/>
    </row>
    <row r="52343" spans="16:28" x14ac:dyDescent="0.2">
      <c r="P52343" s="12"/>
      <c r="AB52343"/>
    </row>
    <row r="52344" spans="16:28" x14ac:dyDescent="0.2">
      <c r="P52344" s="12"/>
      <c r="AB52344"/>
    </row>
    <row r="52345" spans="16:28" x14ac:dyDescent="0.2">
      <c r="P52345" s="12"/>
      <c r="AB52345"/>
    </row>
    <row r="52346" spans="16:28" x14ac:dyDescent="0.2">
      <c r="P52346" s="12"/>
      <c r="AB52346"/>
    </row>
    <row r="52347" spans="16:28" x14ac:dyDescent="0.2">
      <c r="P52347" s="12"/>
      <c r="AB52347"/>
    </row>
    <row r="52348" spans="16:28" x14ac:dyDescent="0.2">
      <c r="P52348" s="12"/>
      <c r="AB52348"/>
    </row>
    <row r="52349" spans="16:28" x14ac:dyDescent="0.2">
      <c r="P52349" s="12"/>
      <c r="AB52349"/>
    </row>
    <row r="52350" spans="16:28" x14ac:dyDescent="0.2">
      <c r="P52350" s="12"/>
      <c r="AB52350"/>
    </row>
    <row r="52351" spans="16:28" x14ac:dyDescent="0.2">
      <c r="P52351" s="12"/>
      <c r="AB52351"/>
    </row>
    <row r="52352" spans="16:28" x14ac:dyDescent="0.2">
      <c r="P52352" s="12"/>
      <c r="AB52352"/>
    </row>
    <row r="52353" spans="16:28" x14ac:dyDescent="0.2">
      <c r="P52353" s="12"/>
      <c r="AB52353"/>
    </row>
    <row r="52354" spans="16:28" x14ac:dyDescent="0.2">
      <c r="P52354" s="12"/>
      <c r="AB52354"/>
    </row>
    <row r="52355" spans="16:28" x14ac:dyDescent="0.2">
      <c r="P52355" s="12"/>
      <c r="AB52355"/>
    </row>
    <row r="52356" spans="16:28" x14ac:dyDescent="0.2">
      <c r="P52356" s="12"/>
      <c r="AB52356"/>
    </row>
    <row r="52357" spans="16:28" x14ac:dyDescent="0.2">
      <c r="P52357" s="12"/>
      <c r="AB52357"/>
    </row>
    <row r="52358" spans="16:28" x14ac:dyDescent="0.2">
      <c r="P52358" s="12"/>
      <c r="AB52358"/>
    </row>
    <row r="52359" spans="16:28" x14ac:dyDescent="0.2">
      <c r="P52359" s="12"/>
      <c r="AB52359"/>
    </row>
    <row r="52360" spans="16:28" x14ac:dyDescent="0.2">
      <c r="P52360" s="12"/>
      <c r="AB52360"/>
    </row>
    <row r="52361" spans="16:28" x14ac:dyDescent="0.2">
      <c r="P52361" s="12"/>
      <c r="AB52361"/>
    </row>
    <row r="52362" spans="16:28" x14ac:dyDescent="0.2">
      <c r="P52362" s="12"/>
      <c r="AB52362"/>
    </row>
    <row r="52363" spans="16:28" x14ac:dyDescent="0.2">
      <c r="P52363" s="12"/>
      <c r="AB52363"/>
    </row>
    <row r="52364" spans="16:28" x14ac:dyDescent="0.2">
      <c r="P52364" s="12"/>
      <c r="AB52364"/>
    </row>
    <row r="52365" spans="16:28" x14ac:dyDescent="0.2">
      <c r="P52365" s="12"/>
      <c r="AB52365"/>
    </row>
    <row r="52366" spans="16:28" x14ac:dyDescent="0.2">
      <c r="P52366" s="12"/>
      <c r="AB52366"/>
    </row>
    <row r="52367" spans="16:28" x14ac:dyDescent="0.2">
      <c r="P52367" s="12"/>
      <c r="AB52367"/>
    </row>
    <row r="52368" spans="16:28" x14ac:dyDescent="0.2">
      <c r="P52368" s="12"/>
      <c r="AB52368"/>
    </row>
    <row r="52369" spans="16:28" x14ac:dyDescent="0.2">
      <c r="P52369" s="12"/>
      <c r="AB52369"/>
    </row>
    <row r="52370" spans="16:28" x14ac:dyDescent="0.2">
      <c r="P52370" s="12"/>
      <c r="AB52370"/>
    </row>
    <row r="52371" spans="16:28" x14ac:dyDescent="0.2">
      <c r="P52371" s="12"/>
      <c r="AB52371"/>
    </row>
    <row r="52372" spans="16:28" x14ac:dyDescent="0.2">
      <c r="P52372" s="12"/>
      <c r="AB52372"/>
    </row>
    <row r="52373" spans="16:28" x14ac:dyDescent="0.2">
      <c r="P52373" s="12"/>
      <c r="AB52373"/>
    </row>
    <row r="52374" spans="16:28" x14ac:dyDescent="0.2">
      <c r="P52374" s="12"/>
      <c r="AB52374"/>
    </row>
    <row r="52375" spans="16:28" x14ac:dyDescent="0.2">
      <c r="P52375" s="12"/>
      <c r="AB52375"/>
    </row>
    <row r="52376" spans="16:28" x14ac:dyDescent="0.2">
      <c r="P52376" s="12"/>
      <c r="AB52376"/>
    </row>
    <row r="52377" spans="16:28" x14ac:dyDescent="0.2">
      <c r="P52377" s="12"/>
      <c r="AB52377"/>
    </row>
    <row r="52378" spans="16:28" x14ac:dyDescent="0.2">
      <c r="P52378" s="12"/>
      <c r="AB52378"/>
    </row>
    <row r="52379" spans="16:28" x14ac:dyDescent="0.2">
      <c r="P52379" s="12"/>
      <c r="AB52379"/>
    </row>
    <row r="52380" spans="16:28" x14ac:dyDescent="0.2">
      <c r="P52380" s="12"/>
      <c r="AB52380"/>
    </row>
    <row r="52381" spans="16:28" x14ac:dyDescent="0.2">
      <c r="P52381" s="12"/>
      <c r="AB52381"/>
    </row>
    <row r="52382" spans="16:28" x14ac:dyDescent="0.2">
      <c r="P52382" s="12"/>
      <c r="AB52382"/>
    </row>
    <row r="52383" spans="16:28" x14ac:dyDescent="0.2">
      <c r="P52383" s="12"/>
      <c r="AB52383"/>
    </row>
    <row r="52384" spans="16:28" x14ac:dyDescent="0.2">
      <c r="P52384" s="12"/>
      <c r="AB52384"/>
    </row>
    <row r="52385" spans="16:28" x14ac:dyDescent="0.2">
      <c r="P52385" s="12"/>
      <c r="AB52385"/>
    </row>
    <row r="52386" spans="16:28" x14ac:dyDescent="0.2">
      <c r="P52386" s="12"/>
      <c r="AB52386"/>
    </row>
    <row r="52387" spans="16:28" x14ac:dyDescent="0.2">
      <c r="P52387" s="12"/>
      <c r="AB52387"/>
    </row>
    <row r="52388" spans="16:28" x14ac:dyDescent="0.2">
      <c r="P52388" s="12"/>
      <c r="AB52388"/>
    </row>
    <row r="52389" spans="16:28" x14ac:dyDescent="0.2">
      <c r="P52389" s="12"/>
      <c r="AB52389"/>
    </row>
    <row r="52390" spans="16:28" x14ac:dyDescent="0.2">
      <c r="P52390" s="12"/>
      <c r="AB52390"/>
    </row>
    <row r="52391" spans="16:28" x14ac:dyDescent="0.2">
      <c r="P52391" s="12"/>
      <c r="AB52391"/>
    </row>
    <row r="52392" spans="16:28" x14ac:dyDescent="0.2">
      <c r="P52392" s="12"/>
      <c r="AB52392"/>
    </row>
    <row r="52393" spans="16:28" x14ac:dyDescent="0.2">
      <c r="P52393" s="12"/>
      <c r="AB52393"/>
    </row>
    <row r="52394" spans="16:28" x14ac:dyDescent="0.2">
      <c r="P52394" s="12"/>
      <c r="AB52394"/>
    </row>
    <row r="52395" spans="16:28" x14ac:dyDescent="0.2">
      <c r="P52395" s="12"/>
      <c r="AB52395"/>
    </row>
    <row r="52396" spans="16:28" x14ac:dyDescent="0.2">
      <c r="P52396" s="12"/>
      <c r="AB52396"/>
    </row>
    <row r="52397" spans="16:28" x14ac:dyDescent="0.2">
      <c r="P52397" s="12"/>
      <c r="AB52397"/>
    </row>
    <row r="52398" spans="16:28" x14ac:dyDescent="0.2">
      <c r="P52398" s="12"/>
      <c r="AB52398"/>
    </row>
    <row r="52399" spans="16:28" x14ac:dyDescent="0.2">
      <c r="P52399" s="12"/>
      <c r="AB52399"/>
    </row>
    <row r="52400" spans="16:28" x14ac:dyDescent="0.2">
      <c r="P52400" s="12"/>
      <c r="AB52400"/>
    </row>
    <row r="52401" spans="16:28" x14ac:dyDescent="0.2">
      <c r="P52401" s="12"/>
      <c r="AB52401"/>
    </row>
    <row r="52402" spans="16:28" x14ac:dyDescent="0.2">
      <c r="P52402" s="12"/>
      <c r="AB52402"/>
    </row>
    <row r="52403" spans="16:28" x14ac:dyDescent="0.2">
      <c r="P52403" s="12"/>
      <c r="AB52403"/>
    </row>
    <row r="52404" spans="16:28" x14ac:dyDescent="0.2">
      <c r="P52404" s="12"/>
      <c r="AB52404"/>
    </row>
    <row r="52405" spans="16:28" x14ac:dyDescent="0.2">
      <c r="P52405" s="12"/>
      <c r="AB52405"/>
    </row>
    <row r="52406" spans="16:28" x14ac:dyDescent="0.2">
      <c r="P52406" s="12"/>
      <c r="AB52406"/>
    </row>
    <row r="52407" spans="16:28" x14ac:dyDescent="0.2">
      <c r="P52407" s="12"/>
      <c r="AB52407"/>
    </row>
    <row r="52408" spans="16:28" x14ac:dyDescent="0.2">
      <c r="P52408" s="12"/>
      <c r="AB52408"/>
    </row>
    <row r="52409" spans="16:28" x14ac:dyDescent="0.2">
      <c r="P52409" s="12"/>
      <c r="AB52409"/>
    </row>
    <row r="52410" spans="16:28" x14ac:dyDescent="0.2">
      <c r="P52410" s="12"/>
      <c r="AB52410"/>
    </row>
    <row r="52411" spans="16:28" x14ac:dyDescent="0.2">
      <c r="P52411" s="12"/>
      <c r="AB52411"/>
    </row>
    <row r="52412" spans="16:28" x14ac:dyDescent="0.2">
      <c r="P52412" s="12"/>
      <c r="AB52412"/>
    </row>
    <row r="52413" spans="16:28" x14ac:dyDescent="0.2">
      <c r="P52413" s="12"/>
      <c r="AB52413"/>
    </row>
    <row r="52414" spans="16:28" x14ac:dyDescent="0.2">
      <c r="P52414" s="12"/>
      <c r="AB52414"/>
    </row>
    <row r="52415" spans="16:28" x14ac:dyDescent="0.2">
      <c r="P52415" s="12"/>
      <c r="AB52415"/>
    </row>
    <row r="52416" spans="16:28" x14ac:dyDescent="0.2">
      <c r="P52416" s="12"/>
      <c r="AB52416"/>
    </row>
    <row r="52417" spans="16:28" x14ac:dyDescent="0.2">
      <c r="P52417" s="12"/>
      <c r="AB52417"/>
    </row>
    <row r="52418" spans="16:28" x14ac:dyDescent="0.2">
      <c r="P52418" s="12"/>
      <c r="AB52418"/>
    </row>
    <row r="52419" spans="16:28" x14ac:dyDescent="0.2">
      <c r="P52419" s="12"/>
      <c r="AB52419"/>
    </row>
    <row r="52420" spans="16:28" x14ac:dyDescent="0.2">
      <c r="P52420" s="12"/>
      <c r="AB52420"/>
    </row>
    <row r="52421" spans="16:28" x14ac:dyDescent="0.2">
      <c r="P52421" s="12"/>
      <c r="AB52421"/>
    </row>
    <row r="52422" spans="16:28" x14ac:dyDescent="0.2">
      <c r="P52422" s="12"/>
      <c r="AB52422"/>
    </row>
    <row r="52423" spans="16:28" x14ac:dyDescent="0.2">
      <c r="P52423" s="12"/>
      <c r="AB52423"/>
    </row>
    <row r="52424" spans="16:28" x14ac:dyDescent="0.2">
      <c r="P52424" s="12"/>
      <c r="AB52424"/>
    </row>
    <row r="52425" spans="16:28" x14ac:dyDescent="0.2">
      <c r="P52425" s="12"/>
      <c r="AB52425"/>
    </row>
    <row r="52426" spans="16:28" x14ac:dyDescent="0.2">
      <c r="P52426" s="12"/>
      <c r="AB52426"/>
    </row>
    <row r="52427" spans="16:28" x14ac:dyDescent="0.2">
      <c r="P52427" s="12"/>
      <c r="AB52427"/>
    </row>
    <row r="52428" spans="16:28" x14ac:dyDescent="0.2">
      <c r="P52428" s="12"/>
      <c r="AB52428"/>
    </row>
    <row r="52429" spans="16:28" x14ac:dyDescent="0.2">
      <c r="P52429" s="12"/>
      <c r="AB52429"/>
    </row>
    <row r="52430" spans="16:28" x14ac:dyDescent="0.2">
      <c r="P52430" s="12"/>
      <c r="AB52430"/>
    </row>
    <row r="52431" spans="16:28" x14ac:dyDescent="0.2">
      <c r="P52431" s="12"/>
      <c r="AB52431"/>
    </row>
    <row r="52432" spans="16:28" x14ac:dyDescent="0.2">
      <c r="P52432" s="12"/>
      <c r="AB52432"/>
    </row>
    <row r="52433" spans="16:28" x14ac:dyDescent="0.2">
      <c r="P52433" s="12"/>
      <c r="AB52433"/>
    </row>
    <row r="52434" spans="16:28" x14ac:dyDescent="0.2">
      <c r="P52434" s="12"/>
      <c r="AB52434"/>
    </row>
    <row r="52435" spans="16:28" x14ac:dyDescent="0.2">
      <c r="P52435" s="12"/>
      <c r="AB52435"/>
    </row>
    <row r="52436" spans="16:28" x14ac:dyDescent="0.2">
      <c r="P52436" s="12"/>
      <c r="AB52436"/>
    </row>
    <row r="52437" spans="16:28" x14ac:dyDescent="0.2">
      <c r="P52437" s="12"/>
      <c r="AB52437"/>
    </row>
    <row r="52438" spans="16:28" x14ac:dyDescent="0.2">
      <c r="P52438" s="12"/>
      <c r="AB52438"/>
    </row>
    <row r="52439" spans="16:28" x14ac:dyDescent="0.2">
      <c r="P52439" s="12"/>
      <c r="AB52439"/>
    </row>
    <row r="52440" spans="16:28" x14ac:dyDescent="0.2">
      <c r="P52440" s="12"/>
      <c r="AB52440"/>
    </row>
    <row r="52441" spans="16:28" x14ac:dyDescent="0.2">
      <c r="P52441" s="12"/>
      <c r="AB52441"/>
    </row>
    <row r="52442" spans="16:28" x14ac:dyDescent="0.2">
      <c r="P52442" s="12"/>
      <c r="AB52442"/>
    </row>
    <row r="52443" spans="16:28" x14ac:dyDescent="0.2">
      <c r="P52443" s="12"/>
      <c r="AB52443"/>
    </row>
    <row r="52444" spans="16:28" x14ac:dyDescent="0.2">
      <c r="P52444" s="12"/>
      <c r="AB52444"/>
    </row>
    <row r="52445" spans="16:28" x14ac:dyDescent="0.2">
      <c r="P52445" s="12"/>
      <c r="AB52445"/>
    </row>
    <row r="52446" spans="16:28" x14ac:dyDescent="0.2">
      <c r="P52446" s="12"/>
      <c r="AB52446"/>
    </row>
    <row r="52447" spans="16:28" x14ac:dyDescent="0.2">
      <c r="P52447" s="12"/>
      <c r="AB52447"/>
    </row>
    <row r="52448" spans="16:28" x14ac:dyDescent="0.2">
      <c r="P52448" s="12"/>
      <c r="AB52448"/>
    </row>
    <row r="52449" spans="16:28" x14ac:dyDescent="0.2">
      <c r="P52449" s="12"/>
      <c r="AB52449"/>
    </row>
    <row r="52450" spans="16:28" x14ac:dyDescent="0.2">
      <c r="P52450" s="12"/>
      <c r="AB52450"/>
    </row>
    <row r="52451" spans="16:28" x14ac:dyDescent="0.2">
      <c r="P52451" s="12"/>
      <c r="AB52451"/>
    </row>
    <row r="52452" spans="16:28" x14ac:dyDescent="0.2">
      <c r="P52452" s="12"/>
      <c r="AB52452"/>
    </row>
    <row r="52453" spans="16:28" x14ac:dyDescent="0.2">
      <c r="P52453" s="12"/>
      <c r="AB52453"/>
    </row>
    <row r="52454" spans="16:28" x14ac:dyDescent="0.2">
      <c r="P52454" s="12"/>
      <c r="AB52454"/>
    </row>
    <row r="52455" spans="16:28" x14ac:dyDescent="0.2">
      <c r="P52455" s="12"/>
      <c r="AB52455"/>
    </row>
    <row r="52456" spans="16:28" x14ac:dyDescent="0.2">
      <c r="P52456" s="12"/>
      <c r="AB52456"/>
    </row>
    <row r="52457" spans="16:28" x14ac:dyDescent="0.2">
      <c r="P52457" s="12"/>
      <c r="AB52457"/>
    </row>
    <row r="52458" spans="16:28" x14ac:dyDescent="0.2">
      <c r="P52458" s="12"/>
      <c r="AB52458"/>
    </row>
    <row r="52459" spans="16:28" x14ac:dyDescent="0.2">
      <c r="P52459" s="12"/>
      <c r="AB52459"/>
    </row>
    <row r="52460" spans="16:28" x14ac:dyDescent="0.2">
      <c r="P52460" s="12"/>
      <c r="AB52460"/>
    </row>
    <row r="52461" spans="16:28" x14ac:dyDescent="0.2">
      <c r="P52461" s="12"/>
      <c r="AB52461"/>
    </row>
    <row r="52462" spans="16:28" x14ac:dyDescent="0.2">
      <c r="P52462" s="12"/>
      <c r="AB52462"/>
    </row>
    <row r="52463" spans="16:28" x14ac:dyDescent="0.2">
      <c r="P52463" s="12"/>
      <c r="AB52463"/>
    </row>
    <row r="52464" spans="16:28" x14ac:dyDescent="0.2">
      <c r="P52464" s="12"/>
      <c r="AB52464"/>
    </row>
    <row r="52465" spans="16:28" x14ac:dyDescent="0.2">
      <c r="P52465" s="12"/>
      <c r="AB52465"/>
    </row>
    <row r="52466" spans="16:28" x14ac:dyDescent="0.2">
      <c r="P52466" s="12"/>
      <c r="AB52466"/>
    </row>
    <row r="52467" spans="16:28" x14ac:dyDescent="0.2">
      <c r="P52467" s="12"/>
      <c r="AB52467"/>
    </row>
    <row r="52468" spans="16:28" x14ac:dyDescent="0.2">
      <c r="P52468" s="12"/>
      <c r="AB52468"/>
    </row>
    <row r="52469" spans="16:28" x14ac:dyDescent="0.2">
      <c r="P52469" s="12"/>
      <c r="AB52469"/>
    </row>
    <row r="52470" spans="16:28" x14ac:dyDescent="0.2">
      <c r="P52470" s="12"/>
      <c r="AB52470"/>
    </row>
    <row r="52471" spans="16:28" x14ac:dyDescent="0.2">
      <c r="P52471" s="12"/>
      <c r="AB52471"/>
    </row>
    <row r="52472" spans="16:28" x14ac:dyDescent="0.2">
      <c r="P52472" s="12"/>
      <c r="AB52472"/>
    </row>
    <row r="52473" spans="16:28" x14ac:dyDescent="0.2">
      <c r="P52473" s="12"/>
      <c r="AB52473"/>
    </row>
    <row r="52474" spans="16:28" x14ac:dyDescent="0.2">
      <c r="P52474" s="12"/>
      <c r="AB52474"/>
    </row>
    <row r="52475" spans="16:28" x14ac:dyDescent="0.2">
      <c r="P52475" s="12"/>
      <c r="AB52475"/>
    </row>
    <row r="52476" spans="16:28" x14ac:dyDescent="0.2">
      <c r="P52476" s="12"/>
      <c r="AB52476"/>
    </row>
    <row r="52477" spans="16:28" x14ac:dyDescent="0.2">
      <c r="P52477" s="12"/>
      <c r="AB52477"/>
    </row>
    <row r="52478" spans="16:28" x14ac:dyDescent="0.2">
      <c r="P52478" s="12"/>
      <c r="AB52478"/>
    </row>
    <row r="52479" spans="16:28" x14ac:dyDescent="0.2">
      <c r="P52479" s="12"/>
      <c r="AB52479"/>
    </row>
    <row r="52480" spans="16:28" x14ac:dyDescent="0.2">
      <c r="P52480" s="12"/>
      <c r="AB52480"/>
    </row>
    <row r="52481" spans="16:28" x14ac:dyDescent="0.2">
      <c r="P52481" s="12"/>
      <c r="AB52481"/>
    </row>
    <row r="52482" spans="16:28" x14ac:dyDescent="0.2">
      <c r="P52482" s="12"/>
      <c r="AB52482"/>
    </row>
    <row r="52483" spans="16:28" x14ac:dyDescent="0.2">
      <c r="P52483" s="12"/>
      <c r="AB52483"/>
    </row>
    <row r="52484" spans="16:28" x14ac:dyDescent="0.2">
      <c r="P52484" s="12"/>
      <c r="AB52484"/>
    </row>
    <row r="52485" spans="16:28" x14ac:dyDescent="0.2">
      <c r="P52485" s="12"/>
      <c r="AB52485"/>
    </row>
    <row r="52486" spans="16:28" x14ac:dyDescent="0.2">
      <c r="P52486" s="12"/>
      <c r="AB52486"/>
    </row>
    <row r="52487" spans="16:28" x14ac:dyDescent="0.2">
      <c r="P52487" s="12"/>
      <c r="AB52487"/>
    </row>
    <row r="52488" spans="16:28" x14ac:dyDescent="0.2">
      <c r="P52488" s="12"/>
      <c r="AB52488"/>
    </row>
    <row r="52489" spans="16:28" x14ac:dyDescent="0.2">
      <c r="P52489" s="12"/>
      <c r="AB52489"/>
    </row>
    <row r="52490" spans="16:28" x14ac:dyDescent="0.2">
      <c r="P52490" s="12"/>
      <c r="AB52490"/>
    </row>
    <row r="52491" spans="16:28" x14ac:dyDescent="0.2">
      <c r="P52491" s="12"/>
      <c r="AB52491"/>
    </row>
    <row r="52492" spans="16:28" x14ac:dyDescent="0.2">
      <c r="P52492" s="12"/>
      <c r="AB52492"/>
    </row>
    <row r="52493" spans="16:28" x14ac:dyDescent="0.2">
      <c r="P52493" s="12"/>
      <c r="AB52493"/>
    </row>
    <row r="52494" spans="16:28" x14ac:dyDescent="0.2">
      <c r="P52494" s="12"/>
      <c r="AB52494"/>
    </row>
    <row r="52495" spans="16:28" x14ac:dyDescent="0.2">
      <c r="P52495" s="12"/>
      <c r="AB52495"/>
    </row>
    <row r="52496" spans="16:28" x14ac:dyDescent="0.2">
      <c r="P52496" s="12"/>
      <c r="AB52496"/>
    </row>
    <row r="52497" spans="16:28" x14ac:dyDescent="0.2">
      <c r="P52497" s="12"/>
      <c r="AB52497"/>
    </row>
    <row r="52498" spans="16:28" x14ac:dyDescent="0.2">
      <c r="P52498" s="12"/>
      <c r="AB52498"/>
    </row>
    <row r="52499" spans="16:28" x14ac:dyDescent="0.2">
      <c r="P52499" s="12"/>
      <c r="AB52499"/>
    </row>
    <row r="52500" spans="16:28" x14ac:dyDescent="0.2">
      <c r="P52500" s="12"/>
      <c r="AB52500"/>
    </row>
    <row r="52501" spans="16:28" x14ac:dyDescent="0.2">
      <c r="P52501" s="12"/>
      <c r="AB52501"/>
    </row>
    <row r="52502" spans="16:28" x14ac:dyDescent="0.2">
      <c r="P52502" s="12"/>
      <c r="AB52502"/>
    </row>
    <row r="52503" spans="16:28" x14ac:dyDescent="0.2">
      <c r="P52503" s="12"/>
      <c r="AB52503"/>
    </row>
    <row r="52504" spans="16:28" x14ac:dyDescent="0.2">
      <c r="P52504" s="12"/>
      <c r="AB52504"/>
    </row>
    <row r="52505" spans="16:28" x14ac:dyDescent="0.2">
      <c r="P52505" s="12"/>
      <c r="AB52505"/>
    </row>
    <row r="52506" spans="16:28" x14ac:dyDescent="0.2">
      <c r="P52506" s="12"/>
      <c r="AB52506"/>
    </row>
    <row r="52507" spans="16:28" x14ac:dyDescent="0.2">
      <c r="P52507" s="12"/>
      <c r="AB52507"/>
    </row>
    <row r="52508" spans="16:28" x14ac:dyDescent="0.2">
      <c r="P52508" s="12"/>
      <c r="AB52508"/>
    </row>
    <row r="52509" spans="16:28" x14ac:dyDescent="0.2">
      <c r="P52509" s="12"/>
      <c r="AB52509"/>
    </row>
    <row r="52510" spans="16:28" x14ac:dyDescent="0.2">
      <c r="P52510" s="12"/>
      <c r="AB52510"/>
    </row>
    <row r="52511" spans="16:28" x14ac:dyDescent="0.2">
      <c r="P52511" s="12"/>
      <c r="AB52511"/>
    </row>
    <row r="52512" spans="16:28" x14ac:dyDescent="0.2">
      <c r="P52512" s="12"/>
      <c r="AB52512"/>
    </row>
    <row r="52513" spans="16:28" x14ac:dyDescent="0.2">
      <c r="P52513" s="12"/>
      <c r="AB52513"/>
    </row>
    <row r="52514" spans="16:28" x14ac:dyDescent="0.2">
      <c r="P52514" s="12"/>
      <c r="AB52514"/>
    </row>
    <row r="52515" spans="16:28" x14ac:dyDescent="0.2">
      <c r="P52515" s="12"/>
      <c r="AB52515"/>
    </row>
    <row r="52516" spans="16:28" x14ac:dyDescent="0.2">
      <c r="P52516" s="12"/>
      <c r="AB52516"/>
    </row>
    <row r="52517" spans="16:28" x14ac:dyDescent="0.2">
      <c r="P52517" s="12"/>
      <c r="AB52517"/>
    </row>
    <row r="52518" spans="16:28" x14ac:dyDescent="0.2">
      <c r="P52518" s="12"/>
      <c r="AB52518"/>
    </row>
    <row r="52519" spans="16:28" x14ac:dyDescent="0.2">
      <c r="P52519" s="12"/>
      <c r="AB52519"/>
    </row>
    <row r="52520" spans="16:28" x14ac:dyDescent="0.2">
      <c r="P52520" s="12"/>
      <c r="AB52520"/>
    </row>
    <row r="52521" spans="16:28" x14ac:dyDescent="0.2">
      <c r="P52521" s="12"/>
      <c r="AB52521"/>
    </row>
    <row r="52522" spans="16:28" x14ac:dyDescent="0.2">
      <c r="P52522" s="12"/>
      <c r="AB52522"/>
    </row>
    <row r="52523" spans="16:28" x14ac:dyDescent="0.2">
      <c r="P52523" s="12"/>
      <c r="AB52523"/>
    </row>
    <row r="52524" spans="16:28" x14ac:dyDescent="0.2">
      <c r="P52524" s="12"/>
      <c r="AB52524"/>
    </row>
    <row r="52525" spans="16:28" x14ac:dyDescent="0.2">
      <c r="P52525" s="12"/>
      <c r="AB52525"/>
    </row>
    <row r="52526" spans="16:28" x14ac:dyDescent="0.2">
      <c r="P52526" s="12"/>
      <c r="AB52526"/>
    </row>
    <row r="52527" spans="16:28" x14ac:dyDescent="0.2">
      <c r="P52527" s="12"/>
      <c r="AB52527"/>
    </row>
    <row r="52528" spans="16:28" x14ac:dyDescent="0.2">
      <c r="P52528" s="12"/>
      <c r="AB52528"/>
    </row>
    <row r="52529" spans="16:28" x14ac:dyDescent="0.2">
      <c r="P52529" s="12"/>
      <c r="AB52529"/>
    </row>
    <row r="52530" spans="16:28" x14ac:dyDescent="0.2">
      <c r="P52530" s="12"/>
      <c r="AB52530"/>
    </row>
    <row r="52531" spans="16:28" x14ac:dyDescent="0.2">
      <c r="P52531" s="12"/>
      <c r="AB52531"/>
    </row>
    <row r="52532" spans="16:28" x14ac:dyDescent="0.2">
      <c r="P52532" s="12"/>
      <c r="AB52532"/>
    </row>
    <row r="52533" spans="16:28" x14ac:dyDescent="0.2">
      <c r="P52533" s="12"/>
      <c r="AB52533"/>
    </row>
    <row r="52534" spans="16:28" x14ac:dyDescent="0.2">
      <c r="P52534" s="12"/>
      <c r="AB52534"/>
    </row>
    <row r="52535" spans="16:28" x14ac:dyDescent="0.2">
      <c r="P52535" s="12"/>
      <c r="AB52535"/>
    </row>
    <row r="52536" spans="16:28" x14ac:dyDescent="0.2">
      <c r="P52536" s="12"/>
      <c r="AB52536"/>
    </row>
    <row r="52537" spans="16:28" x14ac:dyDescent="0.2">
      <c r="P52537" s="12"/>
      <c r="AB52537"/>
    </row>
    <row r="52538" spans="16:28" x14ac:dyDescent="0.2">
      <c r="P52538" s="12"/>
      <c r="AB52538"/>
    </row>
    <row r="52539" spans="16:28" x14ac:dyDescent="0.2">
      <c r="P52539" s="12"/>
      <c r="AB52539"/>
    </row>
    <row r="52540" spans="16:28" x14ac:dyDescent="0.2">
      <c r="P52540" s="12"/>
      <c r="AB52540"/>
    </row>
    <row r="52541" spans="16:28" x14ac:dyDescent="0.2">
      <c r="P52541" s="12"/>
      <c r="AB52541"/>
    </row>
    <row r="52542" spans="16:28" x14ac:dyDescent="0.2">
      <c r="P52542" s="12"/>
      <c r="AB52542"/>
    </row>
    <row r="52543" spans="16:28" x14ac:dyDescent="0.2">
      <c r="P52543" s="12"/>
      <c r="AB52543"/>
    </row>
    <row r="52544" spans="16:28" x14ac:dyDescent="0.2">
      <c r="P52544" s="12"/>
      <c r="AB52544"/>
    </row>
    <row r="52545" spans="16:28" x14ac:dyDescent="0.2">
      <c r="P52545" s="12"/>
      <c r="AB52545"/>
    </row>
    <row r="52546" spans="16:28" x14ac:dyDescent="0.2">
      <c r="P52546" s="12"/>
      <c r="AB52546"/>
    </row>
    <row r="52547" spans="16:28" x14ac:dyDescent="0.2">
      <c r="P52547" s="12"/>
      <c r="AB52547"/>
    </row>
    <row r="52548" spans="16:28" x14ac:dyDescent="0.2">
      <c r="P52548" s="12"/>
      <c r="AB52548"/>
    </row>
    <row r="52549" spans="16:28" x14ac:dyDescent="0.2">
      <c r="P52549" s="12"/>
      <c r="AB52549"/>
    </row>
    <row r="52550" spans="16:28" x14ac:dyDescent="0.2">
      <c r="P52550" s="12"/>
      <c r="AB52550"/>
    </row>
    <row r="52551" spans="16:28" x14ac:dyDescent="0.2">
      <c r="P52551" s="12"/>
      <c r="AB52551"/>
    </row>
    <row r="52552" spans="16:28" x14ac:dyDescent="0.2">
      <c r="P52552" s="12"/>
      <c r="AB52552"/>
    </row>
    <row r="52553" spans="16:28" x14ac:dyDescent="0.2">
      <c r="P52553" s="12"/>
      <c r="AB52553"/>
    </row>
    <row r="52554" spans="16:28" x14ac:dyDescent="0.2">
      <c r="P52554" s="12"/>
      <c r="AB52554"/>
    </row>
    <row r="52555" spans="16:28" x14ac:dyDescent="0.2">
      <c r="P52555" s="12"/>
      <c r="AB52555"/>
    </row>
    <row r="52556" spans="16:28" x14ac:dyDescent="0.2">
      <c r="P52556" s="12"/>
      <c r="AB52556"/>
    </row>
    <row r="52557" spans="16:28" x14ac:dyDescent="0.2">
      <c r="P52557" s="12"/>
      <c r="AB52557"/>
    </row>
    <row r="52558" spans="16:28" x14ac:dyDescent="0.2">
      <c r="P52558" s="12"/>
      <c r="AB52558"/>
    </row>
    <row r="52559" spans="16:28" x14ac:dyDescent="0.2">
      <c r="P52559" s="12"/>
      <c r="AB52559"/>
    </row>
    <row r="52560" spans="16:28" x14ac:dyDescent="0.2">
      <c r="P52560" s="12"/>
      <c r="AB52560"/>
    </row>
    <row r="52561" spans="16:28" x14ac:dyDescent="0.2">
      <c r="P52561" s="12"/>
      <c r="AB52561"/>
    </row>
    <row r="52562" spans="16:28" x14ac:dyDescent="0.2">
      <c r="P52562" s="12"/>
      <c r="AB52562"/>
    </row>
    <row r="52563" spans="16:28" x14ac:dyDescent="0.2">
      <c r="P52563" s="12"/>
      <c r="AB52563"/>
    </row>
    <row r="52564" spans="16:28" x14ac:dyDescent="0.2">
      <c r="P52564" s="12"/>
      <c r="AB52564"/>
    </row>
    <row r="52565" spans="16:28" x14ac:dyDescent="0.2">
      <c r="P52565" s="12"/>
      <c r="AB52565"/>
    </row>
    <row r="52566" spans="16:28" x14ac:dyDescent="0.2">
      <c r="P52566" s="12"/>
      <c r="AB52566"/>
    </row>
    <row r="52567" spans="16:28" x14ac:dyDescent="0.2">
      <c r="P52567" s="12"/>
      <c r="AB52567"/>
    </row>
    <row r="52568" spans="16:28" x14ac:dyDescent="0.2">
      <c r="P52568" s="12"/>
      <c r="AB52568"/>
    </row>
    <row r="52569" spans="16:28" x14ac:dyDescent="0.2">
      <c r="P52569" s="12"/>
      <c r="AB52569"/>
    </row>
    <row r="52570" spans="16:28" x14ac:dyDescent="0.2">
      <c r="P52570" s="12"/>
      <c r="AB52570"/>
    </row>
    <row r="52571" spans="16:28" x14ac:dyDescent="0.2">
      <c r="P52571" s="12"/>
      <c r="AB52571"/>
    </row>
    <row r="52572" spans="16:28" x14ac:dyDescent="0.2">
      <c r="P52572" s="12"/>
      <c r="AB52572"/>
    </row>
    <row r="52573" spans="16:28" x14ac:dyDescent="0.2">
      <c r="P52573" s="12"/>
      <c r="AB52573"/>
    </row>
    <row r="52574" spans="16:28" x14ac:dyDescent="0.2">
      <c r="P52574" s="12"/>
      <c r="AB52574"/>
    </row>
    <row r="52575" spans="16:28" x14ac:dyDescent="0.2">
      <c r="P52575" s="12"/>
      <c r="AB52575"/>
    </row>
    <row r="52576" spans="16:28" x14ac:dyDescent="0.2">
      <c r="P52576" s="12"/>
      <c r="AB52576"/>
    </row>
    <row r="52577" spans="16:28" x14ac:dyDescent="0.2">
      <c r="P52577" s="12"/>
      <c r="AB52577"/>
    </row>
    <row r="52578" spans="16:28" x14ac:dyDescent="0.2">
      <c r="P52578" s="12"/>
      <c r="AB52578"/>
    </row>
    <row r="52579" spans="16:28" x14ac:dyDescent="0.2">
      <c r="P52579" s="12"/>
      <c r="AB52579"/>
    </row>
    <row r="52580" spans="16:28" x14ac:dyDescent="0.2">
      <c r="P52580" s="12"/>
      <c r="AB52580"/>
    </row>
    <row r="52581" spans="16:28" x14ac:dyDescent="0.2">
      <c r="P52581" s="12"/>
      <c r="AB52581"/>
    </row>
    <row r="52582" spans="16:28" x14ac:dyDescent="0.2">
      <c r="P52582" s="12"/>
      <c r="AB52582"/>
    </row>
    <row r="52583" spans="16:28" x14ac:dyDescent="0.2">
      <c r="P52583" s="12"/>
      <c r="AB52583"/>
    </row>
    <row r="52584" spans="16:28" x14ac:dyDescent="0.2">
      <c r="P52584" s="12"/>
      <c r="AB52584"/>
    </row>
    <row r="52585" spans="16:28" x14ac:dyDescent="0.2">
      <c r="P52585" s="12"/>
      <c r="AB52585"/>
    </row>
    <row r="52586" spans="16:28" x14ac:dyDescent="0.2">
      <c r="P52586" s="12"/>
      <c r="AB52586"/>
    </row>
    <row r="52587" spans="16:28" x14ac:dyDescent="0.2">
      <c r="P52587" s="12"/>
      <c r="AB52587"/>
    </row>
    <row r="52588" spans="16:28" x14ac:dyDescent="0.2">
      <c r="P52588" s="12"/>
      <c r="AB52588"/>
    </row>
    <row r="52589" spans="16:28" x14ac:dyDescent="0.2">
      <c r="P52589" s="12"/>
      <c r="AB52589"/>
    </row>
    <row r="52590" spans="16:28" x14ac:dyDescent="0.2">
      <c r="P52590" s="12"/>
      <c r="AB52590"/>
    </row>
    <row r="52591" spans="16:28" x14ac:dyDescent="0.2">
      <c r="P52591" s="12"/>
      <c r="AB52591"/>
    </row>
    <row r="52592" spans="16:28" x14ac:dyDescent="0.2">
      <c r="P52592" s="12"/>
      <c r="AB52592"/>
    </row>
    <row r="52593" spans="16:28" x14ac:dyDescent="0.2">
      <c r="P52593" s="12"/>
      <c r="AB52593"/>
    </row>
    <row r="52594" spans="16:28" x14ac:dyDescent="0.2">
      <c r="P52594" s="12"/>
      <c r="AB52594"/>
    </row>
    <row r="52595" spans="16:28" x14ac:dyDescent="0.2">
      <c r="P52595" s="12"/>
      <c r="AB52595"/>
    </row>
    <row r="52596" spans="16:28" x14ac:dyDescent="0.2">
      <c r="P52596" s="12"/>
      <c r="AB52596"/>
    </row>
    <row r="52597" spans="16:28" x14ac:dyDescent="0.2">
      <c r="P52597" s="12"/>
      <c r="AB52597"/>
    </row>
    <row r="52598" spans="16:28" x14ac:dyDescent="0.2">
      <c r="P52598" s="12"/>
      <c r="AB52598"/>
    </row>
    <row r="52599" spans="16:28" x14ac:dyDescent="0.2">
      <c r="P52599" s="12"/>
      <c r="AB52599"/>
    </row>
    <row r="52600" spans="16:28" x14ac:dyDescent="0.2">
      <c r="P52600" s="12"/>
      <c r="AB52600"/>
    </row>
    <row r="52601" spans="16:28" x14ac:dyDescent="0.2">
      <c r="P52601" s="12"/>
      <c r="AB52601"/>
    </row>
    <row r="52602" spans="16:28" x14ac:dyDescent="0.2">
      <c r="P52602" s="12"/>
      <c r="AB52602"/>
    </row>
    <row r="52603" spans="16:28" x14ac:dyDescent="0.2">
      <c r="P52603" s="12"/>
      <c r="AB52603"/>
    </row>
    <row r="52604" spans="16:28" x14ac:dyDescent="0.2">
      <c r="P52604" s="12"/>
      <c r="AB52604"/>
    </row>
    <row r="52605" spans="16:28" x14ac:dyDescent="0.2">
      <c r="P52605" s="12"/>
      <c r="AB52605"/>
    </row>
    <row r="52606" spans="16:28" x14ac:dyDescent="0.2">
      <c r="P52606" s="12"/>
      <c r="AB52606"/>
    </row>
    <row r="52607" spans="16:28" x14ac:dyDescent="0.2">
      <c r="P52607" s="12"/>
      <c r="AB52607"/>
    </row>
    <row r="52608" spans="16:28" x14ac:dyDescent="0.2">
      <c r="P52608" s="12"/>
      <c r="AB52608"/>
    </row>
    <row r="52609" spans="16:28" x14ac:dyDescent="0.2">
      <c r="P52609" s="12"/>
      <c r="AB52609"/>
    </row>
    <row r="52610" spans="16:28" x14ac:dyDescent="0.2">
      <c r="P52610" s="12"/>
      <c r="AB52610"/>
    </row>
    <row r="52611" spans="16:28" x14ac:dyDescent="0.2">
      <c r="P52611" s="12"/>
      <c r="AB52611"/>
    </row>
    <row r="52612" spans="16:28" x14ac:dyDescent="0.2">
      <c r="P52612" s="12"/>
      <c r="AB52612"/>
    </row>
    <row r="52613" spans="16:28" x14ac:dyDescent="0.2">
      <c r="P52613" s="12"/>
      <c r="AB52613"/>
    </row>
    <row r="52614" spans="16:28" x14ac:dyDescent="0.2">
      <c r="P52614" s="12"/>
      <c r="AB52614"/>
    </row>
    <row r="52615" spans="16:28" x14ac:dyDescent="0.2">
      <c r="P52615" s="12"/>
      <c r="AB52615"/>
    </row>
    <row r="52616" spans="16:28" x14ac:dyDescent="0.2">
      <c r="P52616" s="12"/>
      <c r="AB52616"/>
    </row>
    <row r="52617" spans="16:28" x14ac:dyDescent="0.2">
      <c r="P52617" s="12"/>
      <c r="AB52617"/>
    </row>
    <row r="52618" spans="16:28" x14ac:dyDescent="0.2">
      <c r="P52618" s="12"/>
      <c r="AB52618"/>
    </row>
    <row r="52619" spans="16:28" x14ac:dyDescent="0.2">
      <c r="P52619" s="12"/>
      <c r="AB52619"/>
    </row>
    <row r="52620" spans="16:28" x14ac:dyDescent="0.2">
      <c r="P52620" s="12"/>
      <c r="AB52620"/>
    </row>
    <row r="52621" spans="16:28" x14ac:dyDescent="0.2">
      <c r="P52621" s="12"/>
      <c r="AB52621"/>
    </row>
    <row r="52622" spans="16:28" x14ac:dyDescent="0.2">
      <c r="P52622" s="12"/>
      <c r="AB52622"/>
    </row>
    <row r="52623" spans="16:28" x14ac:dyDescent="0.2">
      <c r="P52623" s="12"/>
      <c r="AB52623"/>
    </row>
    <row r="52624" spans="16:28" x14ac:dyDescent="0.2">
      <c r="P52624" s="12"/>
      <c r="AB52624"/>
    </row>
    <row r="52625" spans="16:28" x14ac:dyDescent="0.2">
      <c r="P52625" s="12"/>
      <c r="AB52625"/>
    </row>
    <row r="52626" spans="16:28" x14ac:dyDescent="0.2">
      <c r="P52626" s="12"/>
      <c r="AB52626"/>
    </row>
    <row r="52627" spans="16:28" x14ac:dyDescent="0.2">
      <c r="P52627" s="12"/>
      <c r="AB52627"/>
    </row>
    <row r="52628" spans="16:28" x14ac:dyDescent="0.2">
      <c r="P52628" s="12"/>
      <c r="AB52628"/>
    </row>
    <row r="52629" spans="16:28" x14ac:dyDescent="0.2">
      <c r="P52629" s="12"/>
      <c r="AB52629"/>
    </row>
    <row r="52630" spans="16:28" x14ac:dyDescent="0.2">
      <c r="P52630" s="12"/>
      <c r="AB52630"/>
    </row>
    <row r="52631" spans="16:28" x14ac:dyDescent="0.2">
      <c r="P52631" s="12"/>
      <c r="AB52631"/>
    </row>
    <row r="52632" spans="16:28" x14ac:dyDescent="0.2">
      <c r="P52632" s="12"/>
      <c r="AB52632"/>
    </row>
    <row r="52633" spans="16:28" x14ac:dyDescent="0.2">
      <c r="P52633" s="12"/>
      <c r="AB52633"/>
    </row>
    <row r="52634" spans="16:28" x14ac:dyDescent="0.2">
      <c r="P52634" s="12"/>
      <c r="AB52634"/>
    </row>
    <row r="52635" spans="16:28" x14ac:dyDescent="0.2">
      <c r="P52635" s="12"/>
      <c r="AB52635"/>
    </row>
    <row r="52636" spans="16:28" x14ac:dyDescent="0.2">
      <c r="P52636" s="12"/>
      <c r="AB52636"/>
    </row>
    <row r="52637" spans="16:28" x14ac:dyDescent="0.2">
      <c r="P52637" s="12"/>
      <c r="AB52637"/>
    </row>
    <row r="52638" spans="16:28" x14ac:dyDescent="0.2">
      <c r="P52638" s="12"/>
      <c r="AB52638"/>
    </row>
    <row r="52639" spans="16:28" x14ac:dyDescent="0.2">
      <c r="P52639" s="12"/>
      <c r="AB52639"/>
    </row>
    <row r="52640" spans="16:28" x14ac:dyDescent="0.2">
      <c r="P52640" s="12"/>
      <c r="AB52640"/>
    </row>
    <row r="52641" spans="16:28" x14ac:dyDescent="0.2">
      <c r="P52641" s="12"/>
      <c r="AB52641"/>
    </row>
    <row r="52642" spans="16:28" x14ac:dyDescent="0.2">
      <c r="P52642" s="12"/>
      <c r="AB52642"/>
    </row>
    <row r="52643" spans="16:28" x14ac:dyDescent="0.2">
      <c r="P52643" s="12"/>
      <c r="AB52643"/>
    </row>
    <row r="52644" spans="16:28" x14ac:dyDescent="0.2">
      <c r="P52644" s="12"/>
      <c r="AB52644"/>
    </row>
    <row r="52645" spans="16:28" x14ac:dyDescent="0.2">
      <c r="P52645" s="12"/>
      <c r="AB52645"/>
    </row>
    <row r="52646" spans="16:28" x14ac:dyDescent="0.2">
      <c r="P52646" s="12"/>
      <c r="AB52646"/>
    </row>
    <row r="52647" spans="16:28" x14ac:dyDescent="0.2">
      <c r="P52647" s="12"/>
      <c r="AB52647"/>
    </row>
    <row r="52648" spans="16:28" x14ac:dyDescent="0.2">
      <c r="P52648" s="12"/>
      <c r="AB52648"/>
    </row>
    <row r="52649" spans="16:28" x14ac:dyDescent="0.2">
      <c r="P52649" s="12"/>
      <c r="AB52649"/>
    </row>
    <row r="52650" spans="16:28" x14ac:dyDescent="0.2">
      <c r="P52650" s="12"/>
      <c r="AB52650"/>
    </row>
    <row r="52651" spans="16:28" x14ac:dyDescent="0.2">
      <c r="P52651" s="12"/>
      <c r="AB52651"/>
    </row>
    <row r="52652" spans="16:28" x14ac:dyDescent="0.2">
      <c r="P52652" s="12"/>
      <c r="AB52652"/>
    </row>
    <row r="52653" spans="16:28" x14ac:dyDescent="0.2">
      <c r="P52653" s="12"/>
      <c r="AB52653"/>
    </row>
    <row r="52654" spans="16:28" x14ac:dyDescent="0.2">
      <c r="P52654" s="12"/>
      <c r="AB52654"/>
    </row>
    <row r="52655" spans="16:28" x14ac:dyDescent="0.2">
      <c r="P52655" s="12"/>
      <c r="AB52655"/>
    </row>
    <row r="52656" spans="16:28" x14ac:dyDescent="0.2">
      <c r="P52656" s="12"/>
      <c r="AB52656"/>
    </row>
    <row r="52657" spans="16:28" x14ac:dyDescent="0.2">
      <c r="P52657" s="12"/>
      <c r="AB52657"/>
    </row>
    <row r="52658" spans="16:28" x14ac:dyDescent="0.2">
      <c r="P52658" s="12"/>
      <c r="AB52658"/>
    </row>
    <row r="52659" spans="16:28" x14ac:dyDescent="0.2">
      <c r="P52659" s="12"/>
      <c r="AB52659"/>
    </row>
    <row r="52660" spans="16:28" x14ac:dyDescent="0.2">
      <c r="P52660" s="12"/>
      <c r="AB52660"/>
    </row>
    <row r="52661" spans="16:28" x14ac:dyDescent="0.2">
      <c r="P52661" s="12"/>
      <c r="AB52661"/>
    </row>
    <row r="52662" spans="16:28" x14ac:dyDescent="0.2">
      <c r="P52662" s="12"/>
      <c r="AB52662"/>
    </row>
    <row r="52663" spans="16:28" x14ac:dyDescent="0.2">
      <c r="P52663" s="12"/>
      <c r="AB52663"/>
    </row>
    <row r="52664" spans="16:28" x14ac:dyDescent="0.2">
      <c r="P52664" s="12"/>
      <c r="AB52664"/>
    </row>
    <row r="52665" spans="16:28" x14ac:dyDescent="0.2">
      <c r="P52665" s="12"/>
      <c r="AB52665"/>
    </row>
    <row r="52666" spans="16:28" x14ac:dyDescent="0.2">
      <c r="P52666" s="12"/>
      <c r="AB52666"/>
    </row>
    <row r="52667" spans="16:28" x14ac:dyDescent="0.2">
      <c r="P52667" s="12"/>
      <c r="AB52667"/>
    </row>
    <row r="52668" spans="16:28" x14ac:dyDescent="0.2">
      <c r="P52668" s="12"/>
      <c r="AB52668"/>
    </row>
    <row r="52669" spans="16:28" x14ac:dyDescent="0.2">
      <c r="P52669" s="12"/>
      <c r="AB52669"/>
    </row>
    <row r="52670" spans="16:28" x14ac:dyDescent="0.2">
      <c r="P52670" s="12"/>
      <c r="AB52670"/>
    </row>
    <row r="52671" spans="16:28" x14ac:dyDescent="0.2">
      <c r="P52671" s="12"/>
      <c r="AB52671"/>
    </row>
    <row r="52672" spans="16:28" x14ac:dyDescent="0.2">
      <c r="P52672" s="12"/>
      <c r="AB52672"/>
    </row>
    <row r="52673" spans="16:28" x14ac:dyDescent="0.2">
      <c r="P52673" s="12"/>
      <c r="AB52673"/>
    </row>
    <row r="52674" spans="16:28" x14ac:dyDescent="0.2">
      <c r="P52674" s="12"/>
      <c r="AB52674"/>
    </row>
    <row r="52675" spans="16:28" x14ac:dyDescent="0.2">
      <c r="P52675" s="12"/>
      <c r="AB52675"/>
    </row>
    <row r="52676" spans="16:28" x14ac:dyDescent="0.2">
      <c r="P52676" s="12"/>
      <c r="AB52676"/>
    </row>
    <row r="52677" spans="16:28" x14ac:dyDescent="0.2">
      <c r="P52677" s="12"/>
      <c r="AB52677"/>
    </row>
    <row r="52678" spans="16:28" x14ac:dyDescent="0.2">
      <c r="P52678" s="12"/>
      <c r="AB52678"/>
    </row>
    <row r="52679" spans="16:28" x14ac:dyDescent="0.2">
      <c r="P52679" s="12"/>
      <c r="AB52679"/>
    </row>
    <row r="52680" spans="16:28" x14ac:dyDescent="0.2">
      <c r="P52680" s="12"/>
      <c r="AB52680"/>
    </row>
    <row r="52681" spans="16:28" x14ac:dyDescent="0.2">
      <c r="P52681" s="12"/>
      <c r="AB52681"/>
    </row>
    <row r="52682" spans="16:28" x14ac:dyDescent="0.2">
      <c r="P52682" s="12"/>
      <c r="AB52682"/>
    </row>
    <row r="52683" spans="16:28" x14ac:dyDescent="0.2">
      <c r="P52683" s="12"/>
      <c r="AB52683"/>
    </row>
    <row r="52684" spans="16:28" x14ac:dyDescent="0.2">
      <c r="P52684" s="12"/>
      <c r="AB52684"/>
    </row>
    <row r="52685" spans="16:28" x14ac:dyDescent="0.2">
      <c r="P52685" s="12"/>
      <c r="AB52685"/>
    </row>
    <row r="52686" spans="16:28" x14ac:dyDescent="0.2">
      <c r="P52686" s="12"/>
      <c r="AB52686"/>
    </row>
    <row r="52687" spans="16:28" x14ac:dyDescent="0.2">
      <c r="P52687" s="12"/>
      <c r="AB52687"/>
    </row>
    <row r="52688" spans="16:28" x14ac:dyDescent="0.2">
      <c r="P52688" s="12"/>
      <c r="AB52688"/>
    </row>
    <row r="52689" spans="16:28" x14ac:dyDescent="0.2">
      <c r="P52689" s="12"/>
      <c r="AB52689"/>
    </row>
    <row r="52690" spans="16:28" x14ac:dyDescent="0.2">
      <c r="P52690" s="12"/>
      <c r="AB52690"/>
    </row>
    <row r="52691" spans="16:28" x14ac:dyDescent="0.2">
      <c r="P52691" s="12"/>
      <c r="AB52691"/>
    </row>
    <row r="52692" spans="16:28" x14ac:dyDescent="0.2">
      <c r="P52692" s="12"/>
      <c r="AB52692"/>
    </row>
    <row r="52693" spans="16:28" x14ac:dyDescent="0.2">
      <c r="P52693" s="12"/>
      <c r="AB52693"/>
    </row>
    <row r="52694" spans="16:28" x14ac:dyDescent="0.2">
      <c r="P52694" s="12"/>
      <c r="AB52694"/>
    </row>
    <row r="52695" spans="16:28" x14ac:dyDescent="0.2">
      <c r="P52695" s="12"/>
      <c r="AB52695"/>
    </row>
    <row r="52696" spans="16:28" x14ac:dyDescent="0.2">
      <c r="P52696" s="12"/>
      <c r="AB52696"/>
    </row>
    <row r="52697" spans="16:28" x14ac:dyDescent="0.2">
      <c r="P52697" s="12"/>
      <c r="AB52697"/>
    </row>
    <row r="52698" spans="16:28" x14ac:dyDescent="0.2">
      <c r="P52698" s="12"/>
      <c r="AB52698"/>
    </row>
    <row r="52699" spans="16:28" x14ac:dyDescent="0.2">
      <c r="P52699" s="12"/>
      <c r="AB52699"/>
    </row>
    <row r="52700" spans="16:28" x14ac:dyDescent="0.2">
      <c r="P52700" s="12"/>
      <c r="AB52700"/>
    </row>
    <row r="52701" spans="16:28" x14ac:dyDescent="0.2">
      <c r="P52701" s="12"/>
      <c r="AB52701"/>
    </row>
    <row r="52702" spans="16:28" x14ac:dyDescent="0.2">
      <c r="P52702" s="12"/>
      <c r="AB52702"/>
    </row>
    <row r="52703" spans="16:28" x14ac:dyDescent="0.2">
      <c r="P52703" s="12"/>
      <c r="AB52703"/>
    </row>
    <row r="52704" spans="16:28" x14ac:dyDescent="0.2">
      <c r="P52704" s="12"/>
      <c r="AB52704"/>
    </row>
    <row r="52705" spans="16:28" x14ac:dyDescent="0.2">
      <c r="P52705" s="12"/>
      <c r="AB52705"/>
    </row>
    <row r="52706" spans="16:28" x14ac:dyDescent="0.2">
      <c r="P52706" s="12"/>
      <c r="AB52706"/>
    </row>
    <row r="52707" spans="16:28" x14ac:dyDescent="0.2">
      <c r="P52707" s="12"/>
      <c r="AB52707"/>
    </row>
    <row r="52708" spans="16:28" x14ac:dyDescent="0.2">
      <c r="P52708" s="12"/>
      <c r="AB52708"/>
    </row>
    <row r="52709" spans="16:28" x14ac:dyDescent="0.2">
      <c r="P52709" s="12"/>
      <c r="AB52709"/>
    </row>
    <row r="52710" spans="16:28" x14ac:dyDescent="0.2">
      <c r="P52710" s="12"/>
      <c r="AB52710"/>
    </row>
    <row r="52711" spans="16:28" x14ac:dyDescent="0.2">
      <c r="P52711" s="12"/>
      <c r="AB52711"/>
    </row>
    <row r="52712" spans="16:28" x14ac:dyDescent="0.2">
      <c r="P52712" s="12"/>
      <c r="AB52712"/>
    </row>
    <row r="52713" spans="16:28" x14ac:dyDescent="0.2">
      <c r="P52713" s="12"/>
      <c r="AB52713"/>
    </row>
    <row r="52714" spans="16:28" x14ac:dyDescent="0.2">
      <c r="P52714" s="12"/>
      <c r="AB52714"/>
    </row>
    <row r="52715" spans="16:28" x14ac:dyDescent="0.2">
      <c r="P52715" s="12"/>
      <c r="AB52715"/>
    </row>
    <row r="52716" spans="16:28" x14ac:dyDescent="0.2">
      <c r="P52716" s="12"/>
      <c r="AB52716"/>
    </row>
    <row r="52717" spans="16:28" x14ac:dyDescent="0.2">
      <c r="P52717" s="12"/>
      <c r="AB52717"/>
    </row>
    <row r="52718" spans="16:28" x14ac:dyDescent="0.2">
      <c r="P52718" s="12"/>
      <c r="AB52718"/>
    </row>
    <row r="52719" spans="16:28" x14ac:dyDescent="0.2">
      <c r="P52719" s="12"/>
      <c r="AB52719"/>
    </row>
    <row r="52720" spans="16:28" x14ac:dyDescent="0.2">
      <c r="P52720" s="12"/>
      <c r="AB52720"/>
    </row>
    <row r="52721" spans="16:28" x14ac:dyDescent="0.2">
      <c r="P52721" s="12"/>
      <c r="AB52721"/>
    </row>
    <row r="52722" spans="16:28" x14ac:dyDescent="0.2">
      <c r="P52722" s="12"/>
      <c r="AB52722"/>
    </row>
    <row r="52723" spans="16:28" x14ac:dyDescent="0.2">
      <c r="P52723" s="12"/>
      <c r="AB52723"/>
    </row>
    <row r="52724" spans="16:28" x14ac:dyDescent="0.2">
      <c r="P52724" s="12"/>
      <c r="AB52724"/>
    </row>
    <row r="52725" spans="16:28" x14ac:dyDescent="0.2">
      <c r="P52725" s="12"/>
      <c r="AB52725"/>
    </row>
    <row r="52726" spans="16:28" x14ac:dyDescent="0.2">
      <c r="P52726" s="12"/>
      <c r="AB52726"/>
    </row>
    <row r="52727" spans="16:28" x14ac:dyDescent="0.2">
      <c r="P52727" s="12"/>
      <c r="AB52727"/>
    </row>
    <row r="52728" spans="16:28" x14ac:dyDescent="0.2">
      <c r="P52728" s="12"/>
      <c r="AB52728"/>
    </row>
    <row r="52729" spans="16:28" x14ac:dyDescent="0.2">
      <c r="P52729" s="12"/>
      <c r="AB52729"/>
    </row>
    <row r="52730" spans="16:28" x14ac:dyDescent="0.2">
      <c r="P52730" s="12"/>
      <c r="AB52730"/>
    </row>
    <row r="52731" spans="16:28" x14ac:dyDescent="0.2">
      <c r="P52731" s="12"/>
      <c r="AB52731"/>
    </row>
    <row r="52732" spans="16:28" x14ac:dyDescent="0.2">
      <c r="P52732" s="12"/>
      <c r="AB52732"/>
    </row>
    <row r="52733" spans="16:28" x14ac:dyDescent="0.2">
      <c r="P52733" s="12"/>
      <c r="AB52733"/>
    </row>
    <row r="52734" spans="16:28" x14ac:dyDescent="0.2">
      <c r="P52734" s="12"/>
      <c r="AB52734"/>
    </row>
    <row r="52735" spans="16:28" x14ac:dyDescent="0.2">
      <c r="P52735" s="12"/>
      <c r="AB52735"/>
    </row>
    <row r="52736" spans="16:28" x14ac:dyDescent="0.2">
      <c r="P52736" s="12"/>
      <c r="AB52736"/>
    </row>
    <row r="52737" spans="16:28" x14ac:dyDescent="0.2">
      <c r="P52737" s="12"/>
      <c r="AB52737"/>
    </row>
    <row r="52738" spans="16:28" x14ac:dyDescent="0.2">
      <c r="P52738" s="12"/>
      <c r="AB52738"/>
    </row>
    <row r="52739" spans="16:28" x14ac:dyDescent="0.2">
      <c r="P52739" s="12"/>
      <c r="AB52739"/>
    </row>
    <row r="52740" spans="16:28" x14ac:dyDescent="0.2">
      <c r="P52740" s="12"/>
      <c r="AB52740"/>
    </row>
    <row r="52741" spans="16:28" x14ac:dyDescent="0.2">
      <c r="P52741" s="12"/>
      <c r="AB52741"/>
    </row>
    <row r="52742" spans="16:28" x14ac:dyDescent="0.2">
      <c r="P52742" s="12"/>
      <c r="AB52742"/>
    </row>
    <row r="52743" spans="16:28" x14ac:dyDescent="0.2">
      <c r="P52743" s="12"/>
      <c r="AB52743"/>
    </row>
    <row r="52744" spans="16:28" x14ac:dyDescent="0.2">
      <c r="P52744" s="12"/>
      <c r="AB52744"/>
    </row>
    <row r="52745" spans="16:28" x14ac:dyDescent="0.2">
      <c r="P52745" s="12"/>
      <c r="AB52745"/>
    </row>
    <row r="52746" spans="16:28" x14ac:dyDescent="0.2">
      <c r="P52746" s="12"/>
      <c r="AB52746"/>
    </row>
    <row r="52747" spans="16:28" x14ac:dyDescent="0.2">
      <c r="P52747" s="12"/>
      <c r="AB52747"/>
    </row>
    <row r="52748" spans="16:28" x14ac:dyDescent="0.2">
      <c r="P52748" s="12"/>
      <c r="AB52748"/>
    </row>
    <row r="52749" spans="16:28" x14ac:dyDescent="0.2">
      <c r="P52749" s="12"/>
      <c r="AB52749"/>
    </row>
    <row r="52750" spans="16:28" x14ac:dyDescent="0.2">
      <c r="P52750" s="12"/>
      <c r="AB52750"/>
    </row>
    <row r="52751" spans="16:28" x14ac:dyDescent="0.2">
      <c r="P52751" s="12"/>
      <c r="AB52751"/>
    </row>
    <row r="52752" spans="16:28" x14ac:dyDescent="0.2">
      <c r="P52752" s="12"/>
      <c r="AB52752"/>
    </row>
    <row r="52753" spans="16:28" x14ac:dyDescent="0.2">
      <c r="P52753" s="12"/>
      <c r="AB52753"/>
    </row>
    <row r="52754" spans="16:28" x14ac:dyDescent="0.2">
      <c r="P52754" s="12"/>
      <c r="AB52754"/>
    </row>
    <row r="52755" spans="16:28" x14ac:dyDescent="0.2">
      <c r="P52755" s="12"/>
      <c r="AB52755"/>
    </row>
    <row r="52756" spans="16:28" x14ac:dyDescent="0.2">
      <c r="P52756" s="12"/>
      <c r="AB52756"/>
    </row>
    <row r="52757" spans="16:28" x14ac:dyDescent="0.2">
      <c r="P52757" s="12"/>
      <c r="AB52757"/>
    </row>
    <row r="52758" spans="16:28" x14ac:dyDescent="0.2">
      <c r="P52758" s="12"/>
      <c r="AB52758"/>
    </row>
    <row r="52759" spans="16:28" x14ac:dyDescent="0.2">
      <c r="P52759" s="12"/>
      <c r="AB52759"/>
    </row>
    <row r="52760" spans="16:28" x14ac:dyDescent="0.2">
      <c r="P52760" s="12"/>
      <c r="AB52760"/>
    </row>
    <row r="52761" spans="16:28" x14ac:dyDescent="0.2">
      <c r="P52761" s="12"/>
      <c r="AB52761"/>
    </row>
    <row r="52762" spans="16:28" x14ac:dyDescent="0.2">
      <c r="P52762" s="12"/>
      <c r="AB52762"/>
    </row>
    <row r="52763" spans="16:28" x14ac:dyDescent="0.2">
      <c r="P52763" s="12"/>
      <c r="AB52763"/>
    </row>
    <row r="52764" spans="16:28" x14ac:dyDescent="0.2">
      <c r="P52764" s="12"/>
      <c r="AB52764"/>
    </row>
    <row r="52765" spans="16:28" x14ac:dyDescent="0.2">
      <c r="P52765" s="12"/>
      <c r="AB52765"/>
    </row>
    <row r="52766" spans="16:28" x14ac:dyDescent="0.2">
      <c r="P52766" s="12"/>
      <c r="AB52766"/>
    </row>
    <row r="52767" spans="16:28" x14ac:dyDescent="0.2">
      <c r="P52767" s="12"/>
      <c r="AB52767"/>
    </row>
    <row r="52768" spans="16:28" x14ac:dyDescent="0.2">
      <c r="P52768" s="12"/>
      <c r="AB52768"/>
    </row>
    <row r="52769" spans="16:28" x14ac:dyDescent="0.2">
      <c r="P52769" s="12"/>
      <c r="AB52769"/>
    </row>
    <row r="52770" spans="16:28" x14ac:dyDescent="0.2">
      <c r="P52770" s="12"/>
      <c r="AB52770"/>
    </row>
    <row r="52771" spans="16:28" x14ac:dyDescent="0.2">
      <c r="P52771" s="12"/>
      <c r="AB52771"/>
    </row>
    <row r="52772" spans="16:28" x14ac:dyDescent="0.2">
      <c r="P52772" s="12"/>
      <c r="AB52772"/>
    </row>
    <row r="52773" spans="16:28" x14ac:dyDescent="0.2">
      <c r="P52773" s="12"/>
      <c r="AB52773"/>
    </row>
    <row r="52774" spans="16:28" x14ac:dyDescent="0.2">
      <c r="P52774" s="12"/>
      <c r="AB52774"/>
    </row>
    <row r="52775" spans="16:28" x14ac:dyDescent="0.2">
      <c r="P52775" s="12"/>
      <c r="AB52775"/>
    </row>
    <row r="52776" spans="16:28" x14ac:dyDescent="0.2">
      <c r="P52776" s="12"/>
      <c r="AB52776"/>
    </row>
    <row r="52777" spans="16:28" x14ac:dyDescent="0.2">
      <c r="P52777" s="12"/>
      <c r="AB52777"/>
    </row>
    <row r="52778" spans="16:28" x14ac:dyDescent="0.2">
      <c r="P52778" s="12"/>
      <c r="AB52778"/>
    </row>
    <row r="52779" spans="16:28" x14ac:dyDescent="0.2">
      <c r="P52779" s="12"/>
      <c r="AB52779"/>
    </row>
    <row r="52780" spans="16:28" x14ac:dyDescent="0.2">
      <c r="P52780" s="12"/>
      <c r="AB52780"/>
    </row>
    <row r="52781" spans="16:28" x14ac:dyDescent="0.2">
      <c r="P52781" s="12"/>
      <c r="AB52781"/>
    </row>
    <row r="52782" spans="16:28" x14ac:dyDescent="0.2">
      <c r="P52782" s="12"/>
      <c r="AB52782"/>
    </row>
    <row r="52783" spans="16:28" x14ac:dyDescent="0.2">
      <c r="P52783" s="12"/>
      <c r="AB52783"/>
    </row>
    <row r="52784" spans="16:28" x14ac:dyDescent="0.2">
      <c r="P52784" s="12"/>
      <c r="AB52784"/>
    </row>
    <row r="52785" spans="16:28" x14ac:dyDescent="0.2">
      <c r="P52785" s="12"/>
      <c r="AB52785"/>
    </row>
    <row r="52786" spans="16:28" x14ac:dyDescent="0.2">
      <c r="P52786" s="12"/>
      <c r="AB52786"/>
    </row>
    <row r="52787" spans="16:28" x14ac:dyDescent="0.2">
      <c r="P52787" s="12"/>
      <c r="AB52787"/>
    </row>
    <row r="52788" spans="16:28" x14ac:dyDescent="0.2">
      <c r="P52788" s="12"/>
      <c r="AB52788"/>
    </row>
    <row r="52789" spans="16:28" x14ac:dyDescent="0.2">
      <c r="P52789" s="12"/>
      <c r="AB52789"/>
    </row>
    <row r="52790" spans="16:28" x14ac:dyDescent="0.2">
      <c r="P52790" s="12"/>
      <c r="AB52790"/>
    </row>
    <row r="52791" spans="16:28" x14ac:dyDescent="0.2">
      <c r="P52791" s="12"/>
      <c r="AB52791"/>
    </row>
    <row r="52792" spans="16:28" x14ac:dyDescent="0.2">
      <c r="P52792" s="12"/>
      <c r="AB52792"/>
    </row>
    <row r="52793" spans="16:28" x14ac:dyDescent="0.2">
      <c r="P52793" s="12"/>
      <c r="AB52793"/>
    </row>
    <row r="52794" spans="16:28" x14ac:dyDescent="0.2">
      <c r="P52794" s="12"/>
      <c r="AB52794"/>
    </row>
    <row r="52795" spans="16:28" x14ac:dyDescent="0.2">
      <c r="P52795" s="12"/>
      <c r="AB52795"/>
    </row>
    <row r="52796" spans="16:28" x14ac:dyDescent="0.2">
      <c r="P52796" s="12"/>
      <c r="AB52796"/>
    </row>
    <row r="52797" spans="16:28" x14ac:dyDescent="0.2">
      <c r="P52797" s="12"/>
      <c r="AB52797"/>
    </row>
    <row r="52798" spans="16:28" x14ac:dyDescent="0.2">
      <c r="P52798" s="12"/>
      <c r="AB52798"/>
    </row>
    <row r="52799" spans="16:28" x14ac:dyDescent="0.2">
      <c r="P52799" s="12"/>
      <c r="AB52799"/>
    </row>
    <row r="52800" spans="16:28" x14ac:dyDescent="0.2">
      <c r="P52800" s="12"/>
      <c r="AB52800"/>
    </row>
    <row r="52801" spans="16:28" x14ac:dyDescent="0.2">
      <c r="P52801" s="12"/>
      <c r="AB52801"/>
    </row>
    <row r="52802" spans="16:28" x14ac:dyDescent="0.2">
      <c r="P52802" s="12"/>
      <c r="AB52802"/>
    </row>
    <row r="52803" spans="16:28" x14ac:dyDescent="0.2">
      <c r="P52803" s="12"/>
      <c r="AB52803"/>
    </row>
    <row r="52804" spans="16:28" x14ac:dyDescent="0.2">
      <c r="P52804" s="12"/>
      <c r="AB52804"/>
    </row>
    <row r="52805" spans="16:28" x14ac:dyDescent="0.2">
      <c r="P52805" s="12"/>
      <c r="AB52805"/>
    </row>
    <row r="52806" spans="16:28" x14ac:dyDescent="0.2">
      <c r="P52806" s="12"/>
      <c r="AB52806"/>
    </row>
    <row r="52807" spans="16:28" x14ac:dyDescent="0.2">
      <c r="P52807" s="12"/>
      <c r="AB52807"/>
    </row>
    <row r="52808" spans="16:28" x14ac:dyDescent="0.2">
      <c r="P52808" s="12"/>
      <c r="AB52808"/>
    </row>
    <row r="52809" spans="16:28" x14ac:dyDescent="0.2">
      <c r="P52809" s="12"/>
      <c r="AB52809"/>
    </row>
    <row r="52810" spans="16:28" x14ac:dyDescent="0.2">
      <c r="P52810" s="12"/>
      <c r="AB52810"/>
    </row>
    <row r="52811" spans="16:28" x14ac:dyDescent="0.2">
      <c r="P52811" s="12"/>
      <c r="AB52811"/>
    </row>
    <row r="52812" spans="16:28" x14ac:dyDescent="0.2">
      <c r="P52812" s="12"/>
      <c r="AB52812"/>
    </row>
    <row r="52813" spans="16:28" x14ac:dyDescent="0.2">
      <c r="P52813" s="12"/>
      <c r="AB52813"/>
    </row>
    <row r="52814" spans="16:28" x14ac:dyDescent="0.2">
      <c r="P52814" s="12"/>
      <c r="AB52814"/>
    </row>
    <row r="52815" spans="16:28" x14ac:dyDescent="0.2">
      <c r="P52815" s="12"/>
      <c r="AB52815"/>
    </row>
    <row r="52816" spans="16:28" x14ac:dyDescent="0.2">
      <c r="P52816" s="12"/>
      <c r="AB52816"/>
    </row>
    <row r="52817" spans="16:28" x14ac:dyDescent="0.2">
      <c r="P52817" s="12"/>
      <c r="AB52817"/>
    </row>
    <row r="52818" spans="16:28" x14ac:dyDescent="0.2">
      <c r="P52818" s="12"/>
      <c r="AB52818"/>
    </row>
    <row r="52819" spans="16:28" x14ac:dyDescent="0.2">
      <c r="P52819" s="12"/>
      <c r="AB52819"/>
    </row>
    <row r="52820" spans="16:28" x14ac:dyDescent="0.2">
      <c r="P52820" s="12"/>
      <c r="AB52820"/>
    </row>
    <row r="52821" spans="16:28" x14ac:dyDescent="0.2">
      <c r="P52821" s="12"/>
      <c r="AB52821"/>
    </row>
    <row r="52822" spans="16:28" x14ac:dyDescent="0.2">
      <c r="P52822" s="12"/>
      <c r="AB52822"/>
    </row>
    <row r="52823" spans="16:28" x14ac:dyDescent="0.2">
      <c r="P52823" s="12"/>
      <c r="AB52823"/>
    </row>
    <row r="52824" spans="16:28" x14ac:dyDescent="0.2">
      <c r="P52824" s="12"/>
      <c r="AB52824"/>
    </row>
    <row r="52825" spans="16:28" x14ac:dyDescent="0.2">
      <c r="P52825" s="12"/>
      <c r="AB52825"/>
    </row>
    <row r="52826" spans="16:28" x14ac:dyDescent="0.2">
      <c r="P52826" s="12"/>
      <c r="AB52826"/>
    </row>
    <row r="52827" spans="16:28" x14ac:dyDescent="0.2">
      <c r="P52827" s="12"/>
      <c r="AB52827"/>
    </row>
    <row r="52828" spans="16:28" x14ac:dyDescent="0.2">
      <c r="P52828" s="12"/>
      <c r="AB52828"/>
    </row>
    <row r="52829" spans="16:28" x14ac:dyDescent="0.2">
      <c r="P52829" s="12"/>
      <c r="AB52829"/>
    </row>
    <row r="52830" spans="16:28" x14ac:dyDescent="0.2">
      <c r="P52830" s="12"/>
      <c r="AB52830"/>
    </row>
    <row r="52831" spans="16:28" x14ac:dyDescent="0.2">
      <c r="P52831" s="12"/>
      <c r="AB52831"/>
    </row>
    <row r="52832" spans="16:28" x14ac:dyDescent="0.2">
      <c r="P52832" s="12"/>
      <c r="AB52832"/>
    </row>
    <row r="52833" spans="16:28" x14ac:dyDescent="0.2">
      <c r="P52833" s="12"/>
      <c r="AB52833"/>
    </row>
    <row r="52834" spans="16:28" x14ac:dyDescent="0.2">
      <c r="P52834" s="12"/>
      <c r="AB52834"/>
    </row>
    <row r="52835" spans="16:28" x14ac:dyDescent="0.2">
      <c r="P52835" s="12"/>
      <c r="AB52835"/>
    </row>
    <row r="52836" spans="16:28" x14ac:dyDescent="0.2">
      <c r="P52836" s="12"/>
      <c r="AB52836"/>
    </row>
    <row r="52837" spans="16:28" x14ac:dyDescent="0.2">
      <c r="P52837" s="12"/>
      <c r="AB52837"/>
    </row>
    <row r="52838" spans="16:28" x14ac:dyDescent="0.2">
      <c r="P52838" s="12"/>
      <c r="AB52838"/>
    </row>
    <row r="52839" spans="16:28" x14ac:dyDescent="0.2">
      <c r="P52839" s="12"/>
      <c r="AB52839"/>
    </row>
    <row r="52840" spans="16:28" x14ac:dyDescent="0.2">
      <c r="P52840" s="12"/>
      <c r="AB52840"/>
    </row>
    <row r="52841" spans="16:28" x14ac:dyDescent="0.2">
      <c r="P52841" s="12"/>
      <c r="AB52841"/>
    </row>
    <row r="52842" spans="16:28" x14ac:dyDescent="0.2">
      <c r="P52842" s="12"/>
      <c r="AB52842"/>
    </row>
    <row r="52843" spans="16:28" x14ac:dyDescent="0.2">
      <c r="P52843" s="12"/>
      <c r="AB52843"/>
    </row>
    <row r="52844" spans="16:28" x14ac:dyDescent="0.2">
      <c r="P52844" s="12"/>
      <c r="AB52844"/>
    </row>
    <row r="52845" spans="16:28" x14ac:dyDescent="0.2">
      <c r="P52845" s="12"/>
      <c r="AB52845"/>
    </row>
    <row r="52846" spans="16:28" x14ac:dyDescent="0.2">
      <c r="P52846" s="12"/>
      <c r="AB52846"/>
    </row>
    <row r="52847" spans="16:28" x14ac:dyDescent="0.2">
      <c r="P52847" s="12"/>
      <c r="AB52847"/>
    </row>
    <row r="52848" spans="16:28" x14ac:dyDescent="0.2">
      <c r="P52848" s="12"/>
      <c r="AB52848"/>
    </row>
    <row r="52849" spans="16:28" x14ac:dyDescent="0.2">
      <c r="P52849" s="12"/>
      <c r="AB52849"/>
    </row>
    <row r="52850" spans="16:28" x14ac:dyDescent="0.2">
      <c r="P52850" s="12"/>
      <c r="AB52850"/>
    </row>
    <row r="52851" spans="16:28" x14ac:dyDescent="0.2">
      <c r="P52851" s="12"/>
      <c r="AB52851"/>
    </row>
    <row r="52852" spans="16:28" x14ac:dyDescent="0.2">
      <c r="P52852" s="12"/>
      <c r="AB52852"/>
    </row>
    <row r="52853" spans="16:28" x14ac:dyDescent="0.2">
      <c r="P52853" s="12"/>
      <c r="AB52853"/>
    </row>
    <row r="52854" spans="16:28" x14ac:dyDescent="0.2">
      <c r="P52854" s="12"/>
      <c r="AB52854"/>
    </row>
    <row r="52855" spans="16:28" x14ac:dyDescent="0.2">
      <c r="P52855" s="12"/>
      <c r="AB52855"/>
    </row>
    <row r="52856" spans="16:28" x14ac:dyDescent="0.2">
      <c r="P52856" s="12"/>
      <c r="AB52856"/>
    </row>
    <row r="52857" spans="16:28" x14ac:dyDescent="0.2">
      <c r="P52857" s="12"/>
      <c r="AB52857"/>
    </row>
    <row r="52858" spans="16:28" x14ac:dyDescent="0.2">
      <c r="P52858" s="12"/>
      <c r="AB52858"/>
    </row>
    <row r="52859" spans="16:28" x14ac:dyDescent="0.2">
      <c r="P52859" s="12"/>
      <c r="AB52859"/>
    </row>
    <row r="52860" spans="16:28" x14ac:dyDescent="0.2">
      <c r="P52860" s="12"/>
      <c r="AB52860"/>
    </row>
    <row r="52861" spans="16:28" x14ac:dyDescent="0.2">
      <c r="P52861" s="12"/>
      <c r="AB52861"/>
    </row>
    <row r="52862" spans="16:28" x14ac:dyDescent="0.2">
      <c r="P52862" s="12"/>
      <c r="AB52862"/>
    </row>
    <row r="52863" spans="16:28" x14ac:dyDescent="0.2">
      <c r="P52863" s="12"/>
      <c r="AB52863"/>
    </row>
    <row r="52864" spans="16:28" x14ac:dyDescent="0.2">
      <c r="P52864" s="12"/>
      <c r="AB52864"/>
    </row>
    <row r="52865" spans="16:28" x14ac:dyDescent="0.2">
      <c r="P52865" s="12"/>
      <c r="AB52865"/>
    </row>
    <row r="52866" spans="16:28" x14ac:dyDescent="0.2">
      <c r="P52866" s="12"/>
      <c r="AB52866"/>
    </row>
    <row r="52867" spans="16:28" x14ac:dyDescent="0.2">
      <c r="P52867" s="12"/>
      <c r="AB52867"/>
    </row>
    <row r="52868" spans="16:28" x14ac:dyDescent="0.2">
      <c r="P52868" s="12"/>
      <c r="AB52868"/>
    </row>
    <row r="52869" spans="16:28" x14ac:dyDescent="0.2">
      <c r="P52869" s="12"/>
      <c r="AB52869"/>
    </row>
    <row r="52870" spans="16:28" x14ac:dyDescent="0.2">
      <c r="P52870" s="12"/>
      <c r="AB52870"/>
    </row>
    <row r="52871" spans="16:28" x14ac:dyDescent="0.2">
      <c r="P52871" s="12"/>
      <c r="AB52871"/>
    </row>
    <row r="52872" spans="16:28" x14ac:dyDescent="0.2">
      <c r="P52872" s="12"/>
      <c r="AB52872"/>
    </row>
    <row r="52873" spans="16:28" x14ac:dyDescent="0.2">
      <c r="P52873" s="12"/>
      <c r="AB52873"/>
    </row>
    <row r="52874" spans="16:28" x14ac:dyDescent="0.2">
      <c r="P52874" s="12"/>
      <c r="AB52874"/>
    </row>
    <row r="52875" spans="16:28" x14ac:dyDescent="0.2">
      <c r="P52875" s="12"/>
      <c r="AB52875"/>
    </row>
    <row r="52876" spans="16:28" x14ac:dyDescent="0.2">
      <c r="P52876" s="12"/>
      <c r="AB52876"/>
    </row>
    <row r="52877" spans="16:28" x14ac:dyDescent="0.2">
      <c r="P52877" s="12"/>
      <c r="AB52877"/>
    </row>
    <row r="52878" spans="16:28" x14ac:dyDescent="0.2">
      <c r="P52878" s="12"/>
      <c r="AB52878"/>
    </row>
    <row r="52879" spans="16:28" x14ac:dyDescent="0.2">
      <c r="P52879" s="12"/>
      <c r="AB52879"/>
    </row>
    <row r="52880" spans="16:28" x14ac:dyDescent="0.2">
      <c r="P52880" s="12"/>
      <c r="AB52880"/>
    </row>
    <row r="52881" spans="16:28" x14ac:dyDescent="0.2">
      <c r="P52881" s="12"/>
      <c r="AB52881"/>
    </row>
    <row r="52882" spans="16:28" x14ac:dyDescent="0.2">
      <c r="P52882" s="12"/>
      <c r="AB52882"/>
    </row>
    <row r="52883" spans="16:28" x14ac:dyDescent="0.2">
      <c r="P52883" s="12"/>
      <c r="AB52883"/>
    </row>
    <row r="52884" spans="16:28" x14ac:dyDescent="0.2">
      <c r="P52884" s="12"/>
      <c r="AB52884"/>
    </row>
    <row r="52885" spans="16:28" x14ac:dyDescent="0.2">
      <c r="P52885" s="12"/>
      <c r="AB52885"/>
    </row>
    <row r="52886" spans="16:28" x14ac:dyDescent="0.2">
      <c r="P52886" s="12"/>
      <c r="AB52886"/>
    </row>
    <row r="52887" spans="16:28" x14ac:dyDescent="0.2">
      <c r="P52887" s="12"/>
      <c r="AB52887"/>
    </row>
    <row r="52888" spans="16:28" x14ac:dyDescent="0.2">
      <c r="P52888" s="12"/>
      <c r="AB52888"/>
    </row>
    <row r="52889" spans="16:28" x14ac:dyDescent="0.2">
      <c r="P52889" s="12"/>
      <c r="AB52889"/>
    </row>
    <row r="52890" spans="16:28" x14ac:dyDescent="0.2">
      <c r="P52890" s="12"/>
      <c r="AB52890"/>
    </row>
    <row r="52891" spans="16:28" x14ac:dyDescent="0.2">
      <c r="P52891" s="12"/>
      <c r="AB52891"/>
    </row>
    <row r="52892" spans="16:28" x14ac:dyDescent="0.2">
      <c r="P52892" s="12"/>
      <c r="AB52892"/>
    </row>
    <row r="52893" spans="16:28" x14ac:dyDescent="0.2">
      <c r="P52893" s="12"/>
      <c r="AB52893"/>
    </row>
    <row r="52894" spans="16:28" x14ac:dyDescent="0.2">
      <c r="P52894" s="12"/>
      <c r="AB52894"/>
    </row>
    <row r="52895" spans="16:28" x14ac:dyDescent="0.2">
      <c r="P52895" s="12"/>
      <c r="AB52895"/>
    </row>
    <row r="52896" spans="16:28" x14ac:dyDescent="0.2">
      <c r="P52896" s="12"/>
      <c r="AB52896"/>
    </row>
    <row r="52897" spans="16:28" x14ac:dyDescent="0.2">
      <c r="P52897" s="12"/>
      <c r="AB52897"/>
    </row>
    <row r="52898" spans="16:28" x14ac:dyDescent="0.2">
      <c r="P52898" s="12"/>
      <c r="AB52898"/>
    </row>
    <row r="52899" spans="16:28" x14ac:dyDescent="0.2">
      <c r="P52899" s="12"/>
      <c r="AB52899"/>
    </row>
    <row r="52900" spans="16:28" x14ac:dyDescent="0.2">
      <c r="P52900" s="12"/>
      <c r="AB52900"/>
    </row>
    <row r="52901" spans="16:28" x14ac:dyDescent="0.2">
      <c r="P52901" s="12"/>
      <c r="AB52901"/>
    </row>
    <row r="52902" spans="16:28" x14ac:dyDescent="0.2">
      <c r="P52902" s="12"/>
      <c r="AB52902"/>
    </row>
    <row r="52903" spans="16:28" x14ac:dyDescent="0.2">
      <c r="P52903" s="12"/>
      <c r="AB52903"/>
    </row>
    <row r="52904" spans="16:28" x14ac:dyDescent="0.2">
      <c r="P52904" s="12"/>
      <c r="AB52904"/>
    </row>
    <row r="52905" spans="16:28" x14ac:dyDescent="0.2">
      <c r="P52905" s="12"/>
      <c r="AB52905"/>
    </row>
    <row r="52906" spans="16:28" x14ac:dyDescent="0.2">
      <c r="P52906" s="12"/>
      <c r="AB52906"/>
    </row>
    <row r="52907" spans="16:28" x14ac:dyDescent="0.2">
      <c r="P52907" s="12"/>
      <c r="AB52907"/>
    </row>
    <row r="52908" spans="16:28" x14ac:dyDescent="0.2">
      <c r="P52908" s="12"/>
      <c r="AB52908"/>
    </row>
    <row r="52909" spans="16:28" x14ac:dyDescent="0.2">
      <c r="P52909" s="12"/>
      <c r="AB52909"/>
    </row>
    <row r="52910" spans="16:28" x14ac:dyDescent="0.2">
      <c r="P52910" s="12"/>
      <c r="AB52910"/>
    </row>
    <row r="52911" spans="16:28" x14ac:dyDescent="0.2">
      <c r="P52911" s="12"/>
      <c r="AB52911"/>
    </row>
    <row r="52912" spans="16:28" x14ac:dyDescent="0.2">
      <c r="P52912" s="12"/>
      <c r="AB52912"/>
    </row>
    <row r="52913" spans="16:28" x14ac:dyDescent="0.2">
      <c r="P52913" s="12"/>
      <c r="AB52913"/>
    </row>
    <row r="52914" spans="16:28" x14ac:dyDescent="0.2">
      <c r="P52914" s="12"/>
      <c r="AB52914"/>
    </row>
    <row r="52915" spans="16:28" x14ac:dyDescent="0.2">
      <c r="P52915" s="12"/>
      <c r="AB52915"/>
    </row>
    <row r="52916" spans="16:28" x14ac:dyDescent="0.2">
      <c r="P52916" s="12"/>
      <c r="AB52916"/>
    </row>
    <row r="52917" spans="16:28" x14ac:dyDescent="0.2">
      <c r="P52917" s="12"/>
      <c r="AB52917"/>
    </row>
    <row r="52918" spans="16:28" x14ac:dyDescent="0.2">
      <c r="P52918" s="12"/>
      <c r="AB52918"/>
    </row>
    <row r="52919" spans="16:28" x14ac:dyDescent="0.2">
      <c r="P52919" s="12"/>
      <c r="AB52919"/>
    </row>
    <row r="52920" spans="16:28" x14ac:dyDescent="0.2">
      <c r="P52920" s="12"/>
      <c r="AB52920"/>
    </row>
    <row r="52921" spans="16:28" x14ac:dyDescent="0.2">
      <c r="P52921" s="12"/>
      <c r="AB52921"/>
    </row>
    <row r="52922" spans="16:28" x14ac:dyDescent="0.2">
      <c r="P52922" s="12"/>
      <c r="AB52922"/>
    </row>
    <row r="52923" spans="16:28" x14ac:dyDescent="0.2">
      <c r="P52923" s="12"/>
      <c r="AB52923"/>
    </row>
    <row r="52924" spans="16:28" x14ac:dyDescent="0.2">
      <c r="P52924" s="12"/>
      <c r="AB52924"/>
    </row>
    <row r="52925" spans="16:28" x14ac:dyDescent="0.2">
      <c r="P52925" s="12"/>
      <c r="AB52925"/>
    </row>
    <row r="52926" spans="16:28" x14ac:dyDescent="0.2">
      <c r="P52926" s="12"/>
      <c r="AB52926"/>
    </row>
    <row r="52927" spans="16:28" x14ac:dyDescent="0.2">
      <c r="P52927" s="12"/>
      <c r="AB52927"/>
    </row>
    <row r="52928" spans="16:28" x14ac:dyDescent="0.2">
      <c r="P52928" s="12"/>
      <c r="AB52928"/>
    </row>
    <row r="52929" spans="16:28" x14ac:dyDescent="0.2">
      <c r="P52929" s="12"/>
      <c r="AB52929"/>
    </row>
    <row r="52930" spans="16:28" x14ac:dyDescent="0.2">
      <c r="P52930" s="12"/>
      <c r="AB52930"/>
    </row>
    <row r="52931" spans="16:28" x14ac:dyDescent="0.2">
      <c r="P52931" s="12"/>
      <c r="AB52931"/>
    </row>
    <row r="52932" spans="16:28" x14ac:dyDescent="0.2">
      <c r="P52932" s="12"/>
      <c r="AB52932"/>
    </row>
    <row r="52933" spans="16:28" x14ac:dyDescent="0.2">
      <c r="P52933" s="12"/>
      <c r="AB52933"/>
    </row>
    <row r="52934" spans="16:28" x14ac:dyDescent="0.2">
      <c r="P52934" s="12"/>
      <c r="AB52934"/>
    </row>
    <row r="52935" spans="16:28" x14ac:dyDescent="0.2">
      <c r="P52935" s="12"/>
      <c r="AB52935"/>
    </row>
    <row r="52936" spans="16:28" x14ac:dyDescent="0.2">
      <c r="P52936" s="12"/>
      <c r="AB52936"/>
    </row>
    <row r="52937" spans="16:28" x14ac:dyDescent="0.2">
      <c r="P52937" s="12"/>
      <c r="AB52937"/>
    </row>
    <row r="52938" spans="16:28" x14ac:dyDescent="0.2">
      <c r="P52938" s="12"/>
      <c r="AB52938"/>
    </row>
    <row r="52939" spans="16:28" x14ac:dyDescent="0.2">
      <c r="P52939" s="12"/>
      <c r="AB52939"/>
    </row>
    <row r="52940" spans="16:28" x14ac:dyDescent="0.2">
      <c r="P52940" s="12"/>
      <c r="AB52940"/>
    </row>
    <row r="52941" spans="16:28" x14ac:dyDescent="0.2">
      <c r="P52941" s="12"/>
      <c r="AB52941"/>
    </row>
    <row r="52942" spans="16:28" x14ac:dyDescent="0.2">
      <c r="P52942" s="12"/>
      <c r="AB52942"/>
    </row>
    <row r="52943" spans="16:28" x14ac:dyDescent="0.2">
      <c r="P52943" s="12"/>
      <c r="AB52943"/>
    </row>
    <row r="52944" spans="16:28" x14ac:dyDescent="0.2">
      <c r="P52944" s="12"/>
      <c r="AB52944"/>
    </row>
    <row r="52945" spans="16:28" x14ac:dyDescent="0.2">
      <c r="P52945" s="12"/>
      <c r="AB52945"/>
    </row>
    <row r="52946" spans="16:28" x14ac:dyDescent="0.2">
      <c r="P52946" s="12"/>
      <c r="AB52946"/>
    </row>
    <row r="52947" spans="16:28" x14ac:dyDescent="0.2">
      <c r="P52947" s="12"/>
      <c r="AB52947"/>
    </row>
    <row r="52948" spans="16:28" x14ac:dyDescent="0.2">
      <c r="P52948" s="12"/>
      <c r="AB52948"/>
    </row>
    <row r="52949" spans="16:28" x14ac:dyDescent="0.2">
      <c r="P52949" s="12"/>
      <c r="AB52949"/>
    </row>
    <row r="52950" spans="16:28" x14ac:dyDescent="0.2">
      <c r="P52950" s="12"/>
      <c r="AB52950"/>
    </row>
    <row r="52951" spans="16:28" x14ac:dyDescent="0.2">
      <c r="P52951" s="12"/>
      <c r="AB52951"/>
    </row>
    <row r="52952" spans="16:28" x14ac:dyDescent="0.2">
      <c r="P52952" s="12"/>
      <c r="AB52952"/>
    </row>
    <row r="52953" spans="16:28" x14ac:dyDescent="0.2">
      <c r="P52953" s="12"/>
      <c r="AB52953"/>
    </row>
    <row r="52954" spans="16:28" x14ac:dyDescent="0.2">
      <c r="P52954" s="12"/>
      <c r="AB52954"/>
    </row>
    <row r="52955" spans="16:28" x14ac:dyDescent="0.2">
      <c r="P52955" s="12"/>
      <c r="AB52955"/>
    </row>
    <row r="52956" spans="16:28" x14ac:dyDescent="0.2">
      <c r="P52956" s="12"/>
      <c r="AB52956"/>
    </row>
    <row r="52957" spans="16:28" x14ac:dyDescent="0.2">
      <c r="P52957" s="12"/>
      <c r="AB52957"/>
    </row>
    <row r="52958" spans="16:28" x14ac:dyDescent="0.2">
      <c r="P52958" s="12"/>
      <c r="AB52958"/>
    </row>
    <row r="52959" spans="16:28" x14ac:dyDescent="0.2">
      <c r="P52959" s="12"/>
      <c r="AB52959"/>
    </row>
    <row r="52960" spans="16:28" x14ac:dyDescent="0.2">
      <c r="P52960" s="12"/>
      <c r="AB52960"/>
    </row>
    <row r="52961" spans="16:28" x14ac:dyDescent="0.2">
      <c r="P52961" s="12"/>
      <c r="AB52961"/>
    </row>
    <row r="52962" spans="16:28" x14ac:dyDescent="0.2">
      <c r="P52962" s="12"/>
      <c r="AB52962"/>
    </row>
    <row r="52963" spans="16:28" x14ac:dyDescent="0.2">
      <c r="P52963" s="12"/>
      <c r="AB52963"/>
    </row>
    <row r="52964" spans="16:28" x14ac:dyDescent="0.2">
      <c r="P52964" s="12"/>
      <c r="AB52964"/>
    </row>
    <row r="52965" spans="16:28" x14ac:dyDescent="0.2">
      <c r="P52965" s="12"/>
      <c r="AB52965"/>
    </row>
    <row r="52966" spans="16:28" x14ac:dyDescent="0.2">
      <c r="P52966" s="12"/>
      <c r="AB52966"/>
    </row>
    <row r="52967" spans="16:28" x14ac:dyDescent="0.2">
      <c r="P52967" s="12"/>
      <c r="AB52967"/>
    </row>
    <row r="52968" spans="16:28" x14ac:dyDescent="0.2">
      <c r="P52968" s="12"/>
      <c r="AB52968"/>
    </row>
    <row r="52969" spans="16:28" x14ac:dyDescent="0.2">
      <c r="P52969" s="12"/>
      <c r="AB52969"/>
    </row>
    <row r="52970" spans="16:28" x14ac:dyDescent="0.2">
      <c r="P52970" s="12"/>
      <c r="AB52970"/>
    </row>
    <row r="52971" spans="16:28" x14ac:dyDescent="0.2">
      <c r="P52971" s="12"/>
      <c r="AB52971"/>
    </row>
    <row r="52972" spans="16:28" x14ac:dyDescent="0.2">
      <c r="P52972" s="12"/>
      <c r="AB52972"/>
    </row>
    <row r="52973" spans="16:28" x14ac:dyDescent="0.2">
      <c r="P52973" s="12"/>
      <c r="AB52973"/>
    </row>
    <row r="52974" spans="16:28" x14ac:dyDescent="0.2">
      <c r="P52974" s="12"/>
      <c r="AB52974"/>
    </row>
    <row r="52975" spans="16:28" x14ac:dyDescent="0.2">
      <c r="P52975" s="12"/>
      <c r="AB52975"/>
    </row>
    <row r="52976" spans="16:28" x14ac:dyDescent="0.2">
      <c r="P52976" s="12"/>
      <c r="AB52976"/>
    </row>
    <row r="52977" spans="16:28" x14ac:dyDescent="0.2">
      <c r="P52977" s="12"/>
      <c r="AB52977"/>
    </row>
    <row r="52978" spans="16:28" x14ac:dyDescent="0.2">
      <c r="P52978" s="12"/>
      <c r="AB52978"/>
    </row>
    <row r="52979" spans="16:28" x14ac:dyDescent="0.2">
      <c r="P52979" s="12"/>
      <c r="AB52979"/>
    </row>
    <row r="52980" spans="16:28" x14ac:dyDescent="0.2">
      <c r="P52980" s="12"/>
      <c r="AB52980"/>
    </row>
    <row r="52981" spans="16:28" x14ac:dyDescent="0.2">
      <c r="P52981" s="12"/>
      <c r="AB52981"/>
    </row>
    <row r="52982" spans="16:28" x14ac:dyDescent="0.2">
      <c r="P52982" s="12"/>
      <c r="AB52982"/>
    </row>
    <row r="52983" spans="16:28" x14ac:dyDescent="0.2">
      <c r="P52983" s="12"/>
      <c r="AB52983"/>
    </row>
    <row r="52984" spans="16:28" x14ac:dyDescent="0.2">
      <c r="P52984" s="12"/>
      <c r="AB52984"/>
    </row>
    <row r="52985" spans="16:28" x14ac:dyDescent="0.2">
      <c r="P52985" s="12"/>
      <c r="AB52985"/>
    </row>
    <row r="52986" spans="16:28" x14ac:dyDescent="0.2">
      <c r="P52986" s="12"/>
      <c r="AB52986"/>
    </row>
    <row r="52987" spans="16:28" x14ac:dyDescent="0.2">
      <c r="P52987" s="12"/>
      <c r="AB52987"/>
    </row>
    <row r="52988" spans="16:28" x14ac:dyDescent="0.2">
      <c r="P52988" s="12"/>
      <c r="AB52988"/>
    </row>
    <row r="52989" spans="16:28" x14ac:dyDescent="0.2">
      <c r="P52989" s="12"/>
      <c r="AB52989"/>
    </row>
    <row r="52990" spans="16:28" x14ac:dyDescent="0.2">
      <c r="P52990" s="12"/>
      <c r="AB52990"/>
    </row>
    <row r="52991" spans="16:28" x14ac:dyDescent="0.2">
      <c r="P52991" s="12"/>
      <c r="AB52991"/>
    </row>
    <row r="52992" spans="16:28" x14ac:dyDescent="0.2">
      <c r="P52992" s="12"/>
      <c r="AB52992"/>
    </row>
    <row r="52993" spans="16:28" x14ac:dyDescent="0.2">
      <c r="P52993" s="12"/>
      <c r="AB52993"/>
    </row>
    <row r="52994" spans="16:28" x14ac:dyDescent="0.2">
      <c r="P52994" s="12"/>
      <c r="AB52994"/>
    </row>
    <row r="52995" spans="16:28" x14ac:dyDescent="0.2">
      <c r="P52995" s="12"/>
      <c r="AB52995"/>
    </row>
    <row r="52996" spans="16:28" x14ac:dyDescent="0.2">
      <c r="P52996" s="12"/>
      <c r="AB52996"/>
    </row>
    <row r="52997" spans="16:28" x14ac:dyDescent="0.2">
      <c r="P52997" s="12"/>
      <c r="AB52997"/>
    </row>
    <row r="52998" spans="16:28" x14ac:dyDescent="0.2">
      <c r="P52998" s="12"/>
      <c r="AB52998"/>
    </row>
    <row r="52999" spans="16:28" x14ac:dyDescent="0.2">
      <c r="P52999" s="12"/>
      <c r="AB52999"/>
    </row>
    <row r="53000" spans="16:28" x14ac:dyDescent="0.2">
      <c r="P53000" s="12"/>
      <c r="AB53000"/>
    </row>
    <row r="53001" spans="16:28" x14ac:dyDescent="0.2">
      <c r="P53001" s="12"/>
      <c r="AB53001"/>
    </row>
    <row r="53002" spans="16:28" x14ac:dyDescent="0.2">
      <c r="P53002" s="12"/>
      <c r="AB53002"/>
    </row>
    <row r="53003" spans="16:28" x14ac:dyDescent="0.2">
      <c r="P53003" s="12"/>
      <c r="AB53003"/>
    </row>
    <row r="53004" spans="16:28" x14ac:dyDescent="0.2">
      <c r="P53004" s="12"/>
      <c r="AB53004"/>
    </row>
    <row r="53005" spans="16:28" x14ac:dyDescent="0.2">
      <c r="P53005" s="12"/>
      <c r="AB53005"/>
    </row>
    <row r="53006" spans="16:28" x14ac:dyDescent="0.2">
      <c r="P53006" s="12"/>
      <c r="AB53006"/>
    </row>
    <row r="53007" spans="16:28" x14ac:dyDescent="0.2">
      <c r="P53007" s="12"/>
      <c r="AB53007"/>
    </row>
    <row r="53008" spans="16:28" x14ac:dyDescent="0.2">
      <c r="P53008" s="12"/>
      <c r="AB53008"/>
    </row>
    <row r="53009" spans="16:28" x14ac:dyDescent="0.2">
      <c r="P53009" s="12"/>
      <c r="AB53009"/>
    </row>
    <row r="53010" spans="16:28" x14ac:dyDescent="0.2">
      <c r="P53010" s="12"/>
      <c r="AB53010"/>
    </row>
    <row r="53011" spans="16:28" x14ac:dyDescent="0.2">
      <c r="P53011" s="12"/>
      <c r="AB53011"/>
    </row>
    <row r="53012" spans="16:28" x14ac:dyDescent="0.2">
      <c r="P53012" s="12"/>
      <c r="AB53012"/>
    </row>
    <row r="53013" spans="16:28" x14ac:dyDescent="0.2">
      <c r="P53013" s="12"/>
      <c r="AB53013"/>
    </row>
    <row r="53014" spans="16:28" x14ac:dyDescent="0.2">
      <c r="P53014" s="12"/>
      <c r="AB53014"/>
    </row>
    <row r="53015" spans="16:28" x14ac:dyDescent="0.2">
      <c r="P53015" s="12"/>
      <c r="AB53015"/>
    </row>
    <row r="53016" spans="16:28" x14ac:dyDescent="0.2">
      <c r="P53016" s="12"/>
      <c r="AB53016"/>
    </row>
    <row r="53017" spans="16:28" x14ac:dyDescent="0.2">
      <c r="P53017" s="12"/>
      <c r="AB53017"/>
    </row>
    <row r="53018" spans="16:28" x14ac:dyDescent="0.2">
      <c r="P53018" s="12"/>
      <c r="AB53018"/>
    </row>
    <row r="53019" spans="16:28" x14ac:dyDescent="0.2">
      <c r="P53019" s="12"/>
      <c r="AB53019"/>
    </row>
    <row r="53020" spans="16:28" x14ac:dyDescent="0.2">
      <c r="P53020" s="12"/>
      <c r="AB53020"/>
    </row>
    <row r="53021" spans="16:28" x14ac:dyDescent="0.2">
      <c r="P53021" s="12"/>
      <c r="AB53021"/>
    </row>
    <row r="53022" spans="16:28" x14ac:dyDescent="0.2">
      <c r="P53022" s="12"/>
      <c r="AB53022"/>
    </row>
    <row r="53023" spans="16:28" x14ac:dyDescent="0.2">
      <c r="P53023" s="12"/>
      <c r="AB53023"/>
    </row>
    <row r="53024" spans="16:28" x14ac:dyDescent="0.2">
      <c r="P53024" s="12"/>
      <c r="AB53024"/>
    </row>
    <row r="53025" spans="16:28" x14ac:dyDescent="0.2">
      <c r="P53025" s="12"/>
      <c r="AB53025"/>
    </row>
    <row r="53026" spans="16:28" x14ac:dyDescent="0.2">
      <c r="P53026" s="12"/>
      <c r="AB53026"/>
    </row>
    <row r="53027" spans="16:28" x14ac:dyDescent="0.2">
      <c r="P53027" s="12"/>
      <c r="AB53027"/>
    </row>
    <row r="53028" spans="16:28" x14ac:dyDescent="0.2">
      <c r="P53028" s="12"/>
      <c r="AB53028"/>
    </row>
    <row r="53029" spans="16:28" x14ac:dyDescent="0.2">
      <c r="P53029" s="12"/>
      <c r="AB53029"/>
    </row>
    <row r="53030" spans="16:28" x14ac:dyDescent="0.2">
      <c r="P53030" s="12"/>
      <c r="AB53030"/>
    </row>
    <row r="53031" spans="16:28" x14ac:dyDescent="0.2">
      <c r="P53031" s="12"/>
      <c r="AB53031"/>
    </row>
    <row r="53032" spans="16:28" x14ac:dyDescent="0.2">
      <c r="P53032" s="12"/>
      <c r="AB53032"/>
    </row>
    <row r="53033" spans="16:28" x14ac:dyDescent="0.2">
      <c r="P53033" s="12"/>
      <c r="AB53033"/>
    </row>
    <row r="53034" spans="16:28" x14ac:dyDescent="0.2">
      <c r="P53034" s="12"/>
      <c r="AB53034"/>
    </row>
    <row r="53035" spans="16:28" x14ac:dyDescent="0.2">
      <c r="P53035" s="12"/>
      <c r="AB53035"/>
    </row>
    <row r="53036" spans="16:28" x14ac:dyDescent="0.2">
      <c r="P53036" s="12"/>
      <c r="AB53036"/>
    </row>
    <row r="53037" spans="16:28" x14ac:dyDescent="0.2">
      <c r="P53037" s="12"/>
      <c r="AB53037"/>
    </row>
    <row r="53038" spans="16:28" x14ac:dyDescent="0.2">
      <c r="P53038" s="12"/>
      <c r="AB53038"/>
    </row>
    <row r="53039" spans="16:28" x14ac:dyDescent="0.2">
      <c r="P53039" s="12"/>
      <c r="AB53039"/>
    </row>
    <row r="53040" spans="16:28" x14ac:dyDescent="0.2">
      <c r="P53040" s="12"/>
      <c r="AB53040"/>
    </row>
    <row r="53041" spans="16:28" x14ac:dyDescent="0.2">
      <c r="P53041" s="12"/>
      <c r="AB53041"/>
    </row>
    <row r="53042" spans="16:28" x14ac:dyDescent="0.2">
      <c r="P53042" s="12"/>
      <c r="AB53042"/>
    </row>
    <row r="53043" spans="16:28" x14ac:dyDescent="0.2">
      <c r="P53043" s="12"/>
      <c r="AB53043"/>
    </row>
    <row r="53044" spans="16:28" x14ac:dyDescent="0.2">
      <c r="P53044" s="12"/>
      <c r="AB53044"/>
    </row>
    <row r="53045" spans="16:28" x14ac:dyDescent="0.2">
      <c r="P53045" s="12"/>
      <c r="AB53045"/>
    </row>
    <row r="53046" spans="16:28" x14ac:dyDescent="0.2">
      <c r="P53046" s="12"/>
      <c r="AB53046"/>
    </row>
    <row r="53047" spans="16:28" x14ac:dyDescent="0.2">
      <c r="P53047" s="12"/>
      <c r="AB53047"/>
    </row>
    <row r="53048" spans="16:28" x14ac:dyDescent="0.2">
      <c r="P53048" s="12"/>
      <c r="AB53048"/>
    </row>
    <row r="53049" spans="16:28" x14ac:dyDescent="0.2">
      <c r="P53049" s="12"/>
      <c r="AB53049"/>
    </row>
    <row r="53050" spans="16:28" x14ac:dyDescent="0.2">
      <c r="P53050" s="12"/>
      <c r="AB53050"/>
    </row>
    <row r="53051" spans="16:28" x14ac:dyDescent="0.2">
      <c r="P53051" s="12"/>
      <c r="AB53051"/>
    </row>
    <row r="53052" spans="16:28" x14ac:dyDescent="0.2">
      <c r="P53052" s="12"/>
      <c r="AB53052"/>
    </row>
    <row r="53053" spans="16:28" x14ac:dyDescent="0.2">
      <c r="P53053" s="12"/>
      <c r="AB53053"/>
    </row>
    <row r="53054" spans="16:28" x14ac:dyDescent="0.2">
      <c r="P53054" s="12"/>
      <c r="AB53054"/>
    </row>
    <row r="53055" spans="16:28" x14ac:dyDescent="0.2">
      <c r="P53055" s="12"/>
      <c r="AB53055"/>
    </row>
    <row r="53056" spans="16:28" x14ac:dyDescent="0.2">
      <c r="P53056" s="12"/>
      <c r="AB53056"/>
    </row>
    <row r="53057" spans="16:28" x14ac:dyDescent="0.2">
      <c r="P53057" s="12"/>
      <c r="AB53057"/>
    </row>
    <row r="53058" spans="16:28" x14ac:dyDescent="0.2">
      <c r="P53058" s="12"/>
      <c r="AB53058"/>
    </row>
    <row r="53059" spans="16:28" x14ac:dyDescent="0.2">
      <c r="P53059" s="12"/>
      <c r="AB53059"/>
    </row>
    <row r="53060" spans="16:28" x14ac:dyDescent="0.2">
      <c r="P53060" s="12"/>
      <c r="AB53060"/>
    </row>
    <row r="53061" spans="16:28" x14ac:dyDescent="0.2">
      <c r="P53061" s="12"/>
      <c r="AB53061"/>
    </row>
    <row r="53062" spans="16:28" x14ac:dyDescent="0.2">
      <c r="P53062" s="12"/>
      <c r="AB53062"/>
    </row>
    <row r="53063" spans="16:28" x14ac:dyDescent="0.2">
      <c r="P53063" s="12"/>
      <c r="AB53063"/>
    </row>
    <row r="53064" spans="16:28" x14ac:dyDescent="0.2">
      <c r="P53064" s="12"/>
      <c r="AB53064"/>
    </row>
    <row r="53065" spans="16:28" x14ac:dyDescent="0.2">
      <c r="P53065" s="12"/>
      <c r="AB53065"/>
    </row>
    <row r="53066" spans="16:28" x14ac:dyDescent="0.2">
      <c r="P53066" s="12"/>
      <c r="AB53066"/>
    </row>
    <row r="53067" spans="16:28" x14ac:dyDescent="0.2">
      <c r="P53067" s="12"/>
      <c r="AB53067"/>
    </row>
    <row r="53068" spans="16:28" x14ac:dyDescent="0.2">
      <c r="P53068" s="12"/>
      <c r="AB53068"/>
    </row>
    <row r="53069" spans="16:28" x14ac:dyDescent="0.2">
      <c r="P53069" s="12"/>
      <c r="AB53069"/>
    </row>
    <row r="53070" spans="16:28" x14ac:dyDescent="0.2">
      <c r="P53070" s="12"/>
      <c r="AB53070"/>
    </row>
    <row r="53071" spans="16:28" x14ac:dyDescent="0.2">
      <c r="P53071" s="12"/>
      <c r="AB53071"/>
    </row>
    <row r="53072" spans="16:28" x14ac:dyDescent="0.2">
      <c r="P53072" s="12"/>
      <c r="AB53072"/>
    </row>
    <row r="53073" spans="16:28" x14ac:dyDescent="0.2">
      <c r="P53073" s="12"/>
      <c r="AB53073"/>
    </row>
    <row r="53074" spans="16:28" x14ac:dyDescent="0.2">
      <c r="P53074" s="12"/>
      <c r="AB53074"/>
    </row>
    <row r="53075" spans="16:28" x14ac:dyDescent="0.2">
      <c r="P53075" s="12"/>
      <c r="AB53075"/>
    </row>
    <row r="53076" spans="16:28" x14ac:dyDescent="0.2">
      <c r="P53076" s="12"/>
      <c r="AB53076"/>
    </row>
    <row r="53077" spans="16:28" x14ac:dyDescent="0.2">
      <c r="P53077" s="12"/>
      <c r="AB53077"/>
    </row>
    <row r="53078" spans="16:28" x14ac:dyDescent="0.2">
      <c r="P53078" s="12"/>
      <c r="AB53078"/>
    </row>
    <row r="53079" spans="16:28" x14ac:dyDescent="0.2">
      <c r="P53079" s="12"/>
      <c r="AB53079"/>
    </row>
    <row r="53080" spans="16:28" x14ac:dyDescent="0.2">
      <c r="P53080" s="12"/>
      <c r="AB53080"/>
    </row>
    <row r="53081" spans="16:28" x14ac:dyDescent="0.2">
      <c r="P53081" s="12"/>
      <c r="AB53081"/>
    </row>
    <row r="53082" spans="16:28" x14ac:dyDescent="0.2">
      <c r="P53082" s="12"/>
      <c r="AB53082"/>
    </row>
    <row r="53083" spans="16:28" x14ac:dyDescent="0.2">
      <c r="P53083" s="12"/>
      <c r="AB53083"/>
    </row>
    <row r="53084" spans="16:28" x14ac:dyDescent="0.2">
      <c r="P53084" s="12"/>
      <c r="AB53084"/>
    </row>
    <row r="53085" spans="16:28" x14ac:dyDescent="0.2">
      <c r="P53085" s="12"/>
      <c r="AB53085"/>
    </row>
    <row r="53086" spans="16:28" x14ac:dyDescent="0.2">
      <c r="P53086" s="12"/>
      <c r="AB53086"/>
    </row>
    <row r="53087" spans="16:28" x14ac:dyDescent="0.2">
      <c r="P53087" s="12"/>
      <c r="AB53087"/>
    </row>
    <row r="53088" spans="16:28" x14ac:dyDescent="0.2">
      <c r="P53088" s="12"/>
      <c r="AB53088"/>
    </row>
    <row r="53089" spans="16:28" x14ac:dyDescent="0.2">
      <c r="P53089" s="12"/>
      <c r="AB53089"/>
    </row>
    <row r="53090" spans="16:28" x14ac:dyDescent="0.2">
      <c r="P53090" s="12"/>
      <c r="AB53090"/>
    </row>
    <row r="53091" spans="16:28" x14ac:dyDescent="0.2">
      <c r="P53091" s="12"/>
      <c r="AB53091"/>
    </row>
    <row r="53092" spans="16:28" x14ac:dyDescent="0.2">
      <c r="P53092" s="12"/>
      <c r="AB53092"/>
    </row>
    <row r="53093" spans="16:28" x14ac:dyDescent="0.2">
      <c r="P53093" s="12"/>
      <c r="AB53093"/>
    </row>
    <row r="53094" spans="16:28" x14ac:dyDescent="0.2">
      <c r="P53094" s="12"/>
      <c r="AB53094"/>
    </row>
    <row r="53095" spans="16:28" x14ac:dyDescent="0.2">
      <c r="P53095" s="12"/>
      <c r="AB53095"/>
    </row>
    <row r="53096" spans="16:28" x14ac:dyDescent="0.2">
      <c r="P53096" s="12"/>
      <c r="AB53096"/>
    </row>
    <row r="53097" spans="16:28" x14ac:dyDescent="0.2">
      <c r="P53097" s="12"/>
      <c r="AB53097"/>
    </row>
    <row r="53098" spans="16:28" x14ac:dyDescent="0.2">
      <c r="P53098" s="12"/>
      <c r="AB53098"/>
    </row>
    <row r="53099" spans="16:28" x14ac:dyDescent="0.2">
      <c r="P53099" s="12"/>
      <c r="AB53099"/>
    </row>
    <row r="53100" spans="16:28" x14ac:dyDescent="0.2">
      <c r="P53100" s="12"/>
      <c r="AB53100"/>
    </row>
    <row r="53101" spans="16:28" x14ac:dyDescent="0.2">
      <c r="P53101" s="12"/>
      <c r="AB53101"/>
    </row>
    <row r="53102" spans="16:28" x14ac:dyDescent="0.2">
      <c r="P53102" s="12"/>
      <c r="AB53102"/>
    </row>
    <row r="53103" spans="16:28" x14ac:dyDescent="0.2">
      <c r="P53103" s="12"/>
      <c r="AB53103"/>
    </row>
    <row r="53104" spans="16:28" x14ac:dyDescent="0.2">
      <c r="P53104" s="12"/>
      <c r="AB53104"/>
    </row>
    <row r="53105" spans="16:28" x14ac:dyDescent="0.2">
      <c r="P53105" s="12"/>
      <c r="AB53105"/>
    </row>
    <row r="53106" spans="16:28" x14ac:dyDescent="0.2">
      <c r="P53106" s="12"/>
      <c r="AB53106"/>
    </row>
    <row r="53107" spans="16:28" x14ac:dyDescent="0.2">
      <c r="P53107" s="12"/>
      <c r="AB53107"/>
    </row>
    <row r="53108" spans="16:28" x14ac:dyDescent="0.2">
      <c r="P53108" s="12"/>
      <c r="AB53108"/>
    </row>
    <row r="53109" spans="16:28" x14ac:dyDescent="0.2">
      <c r="P53109" s="12"/>
      <c r="AB53109"/>
    </row>
    <row r="53110" spans="16:28" x14ac:dyDescent="0.2">
      <c r="P53110" s="12"/>
      <c r="AB53110"/>
    </row>
    <row r="53111" spans="16:28" x14ac:dyDescent="0.2">
      <c r="P53111" s="12"/>
      <c r="AB53111"/>
    </row>
    <row r="53112" spans="16:28" x14ac:dyDescent="0.2">
      <c r="P53112" s="12"/>
      <c r="AB53112"/>
    </row>
    <row r="53113" spans="16:28" x14ac:dyDescent="0.2">
      <c r="P53113" s="12"/>
      <c r="AB53113"/>
    </row>
    <row r="53114" spans="16:28" x14ac:dyDescent="0.2">
      <c r="P53114" s="12"/>
      <c r="AB53114"/>
    </row>
    <row r="53115" spans="16:28" x14ac:dyDescent="0.2">
      <c r="P53115" s="12"/>
      <c r="AB53115"/>
    </row>
    <row r="53116" spans="16:28" x14ac:dyDescent="0.2">
      <c r="P53116" s="12"/>
      <c r="AB53116"/>
    </row>
    <row r="53117" spans="16:28" x14ac:dyDescent="0.2">
      <c r="P53117" s="12"/>
      <c r="AB53117"/>
    </row>
    <row r="53118" spans="16:28" x14ac:dyDescent="0.2">
      <c r="P53118" s="12"/>
      <c r="AB53118"/>
    </row>
    <row r="53119" spans="16:28" x14ac:dyDescent="0.2">
      <c r="P53119" s="12"/>
      <c r="AB53119"/>
    </row>
    <row r="53120" spans="16:28" x14ac:dyDescent="0.2">
      <c r="P53120" s="12"/>
      <c r="AB53120"/>
    </row>
    <row r="53121" spans="16:28" x14ac:dyDescent="0.2">
      <c r="P53121" s="12"/>
      <c r="AB53121"/>
    </row>
    <row r="53122" spans="16:28" x14ac:dyDescent="0.2">
      <c r="P53122" s="12"/>
      <c r="AB53122"/>
    </row>
    <row r="53123" spans="16:28" x14ac:dyDescent="0.2">
      <c r="P53123" s="12"/>
      <c r="AB53123"/>
    </row>
    <row r="53124" spans="16:28" x14ac:dyDescent="0.2">
      <c r="P53124" s="12"/>
      <c r="AB53124"/>
    </row>
    <row r="53125" spans="16:28" x14ac:dyDescent="0.2">
      <c r="P53125" s="12"/>
      <c r="AB53125"/>
    </row>
    <row r="53126" spans="16:28" x14ac:dyDescent="0.2">
      <c r="P53126" s="12"/>
      <c r="AB53126"/>
    </row>
    <row r="53127" spans="16:28" x14ac:dyDescent="0.2">
      <c r="P53127" s="12"/>
      <c r="AB53127"/>
    </row>
    <row r="53128" spans="16:28" x14ac:dyDescent="0.2">
      <c r="P53128" s="12"/>
      <c r="AB53128"/>
    </row>
    <row r="53129" spans="16:28" x14ac:dyDescent="0.2">
      <c r="P53129" s="12"/>
      <c r="AB53129"/>
    </row>
    <row r="53130" spans="16:28" x14ac:dyDescent="0.2">
      <c r="P53130" s="12"/>
      <c r="AB53130"/>
    </row>
    <row r="53131" spans="16:28" x14ac:dyDescent="0.2">
      <c r="P53131" s="12"/>
      <c r="AB53131"/>
    </row>
    <row r="53132" spans="16:28" x14ac:dyDescent="0.2">
      <c r="P53132" s="12"/>
      <c r="AB53132"/>
    </row>
    <row r="53133" spans="16:28" x14ac:dyDescent="0.2">
      <c r="P53133" s="12"/>
      <c r="AB53133"/>
    </row>
    <row r="53134" spans="16:28" x14ac:dyDescent="0.2">
      <c r="P53134" s="12"/>
      <c r="AB53134"/>
    </row>
    <row r="53135" spans="16:28" x14ac:dyDescent="0.2">
      <c r="P53135" s="12"/>
      <c r="AB53135"/>
    </row>
    <row r="53136" spans="16:28" x14ac:dyDescent="0.2">
      <c r="P53136" s="12"/>
      <c r="AB53136"/>
    </row>
    <row r="53137" spans="16:28" x14ac:dyDescent="0.2">
      <c r="P53137" s="12"/>
      <c r="AB53137"/>
    </row>
    <row r="53138" spans="16:28" x14ac:dyDescent="0.2">
      <c r="P53138" s="12"/>
      <c r="AB53138"/>
    </row>
    <row r="53139" spans="16:28" x14ac:dyDescent="0.2">
      <c r="P53139" s="12"/>
      <c r="AB53139"/>
    </row>
    <row r="53140" spans="16:28" x14ac:dyDescent="0.2">
      <c r="P53140" s="12"/>
      <c r="AB53140"/>
    </row>
    <row r="53141" spans="16:28" x14ac:dyDescent="0.2">
      <c r="P53141" s="12"/>
      <c r="AB53141"/>
    </row>
    <row r="53142" spans="16:28" x14ac:dyDescent="0.2">
      <c r="P53142" s="12"/>
      <c r="AB53142"/>
    </row>
    <row r="53143" spans="16:28" x14ac:dyDescent="0.2">
      <c r="P53143" s="12"/>
      <c r="AB53143"/>
    </row>
    <row r="53144" spans="16:28" x14ac:dyDescent="0.2">
      <c r="P53144" s="12"/>
      <c r="AB53144"/>
    </row>
    <row r="53145" spans="16:28" x14ac:dyDescent="0.2">
      <c r="P53145" s="12"/>
      <c r="AB53145"/>
    </row>
    <row r="53146" spans="16:28" x14ac:dyDescent="0.2">
      <c r="P53146" s="12"/>
      <c r="AB53146"/>
    </row>
    <row r="53147" spans="16:28" x14ac:dyDescent="0.2">
      <c r="P53147" s="12"/>
      <c r="AB53147"/>
    </row>
    <row r="53148" spans="16:28" x14ac:dyDescent="0.2">
      <c r="P53148" s="12"/>
      <c r="AB53148"/>
    </row>
    <row r="53149" spans="16:28" x14ac:dyDescent="0.2">
      <c r="P53149" s="12"/>
      <c r="AB53149"/>
    </row>
    <row r="53150" spans="16:28" x14ac:dyDescent="0.2">
      <c r="P53150" s="12"/>
      <c r="AB53150"/>
    </row>
    <row r="53151" spans="16:28" x14ac:dyDescent="0.2">
      <c r="P53151" s="12"/>
      <c r="AB53151"/>
    </row>
    <row r="53152" spans="16:28" x14ac:dyDescent="0.2">
      <c r="P53152" s="12"/>
      <c r="AB53152"/>
    </row>
    <row r="53153" spans="16:28" x14ac:dyDescent="0.2">
      <c r="P53153" s="12"/>
      <c r="AB53153"/>
    </row>
    <row r="53154" spans="16:28" x14ac:dyDescent="0.2">
      <c r="P53154" s="12"/>
      <c r="AB53154"/>
    </row>
    <row r="53155" spans="16:28" x14ac:dyDescent="0.2">
      <c r="P53155" s="12"/>
      <c r="AB53155"/>
    </row>
    <row r="53156" spans="16:28" x14ac:dyDescent="0.2">
      <c r="P53156" s="12"/>
      <c r="AB53156"/>
    </row>
    <row r="53157" spans="16:28" x14ac:dyDescent="0.2">
      <c r="P53157" s="12"/>
      <c r="AB53157"/>
    </row>
    <row r="53158" spans="16:28" x14ac:dyDescent="0.2">
      <c r="P53158" s="12"/>
      <c r="AB53158"/>
    </row>
    <row r="53159" spans="16:28" x14ac:dyDescent="0.2">
      <c r="P53159" s="12"/>
      <c r="AB53159"/>
    </row>
    <row r="53160" spans="16:28" x14ac:dyDescent="0.2">
      <c r="P53160" s="12"/>
      <c r="AB53160"/>
    </row>
    <row r="53161" spans="16:28" x14ac:dyDescent="0.2">
      <c r="P53161" s="12"/>
      <c r="AB53161"/>
    </row>
    <row r="53162" spans="16:28" x14ac:dyDescent="0.2">
      <c r="P53162" s="12"/>
      <c r="AB53162"/>
    </row>
    <row r="53163" spans="16:28" x14ac:dyDescent="0.2">
      <c r="P53163" s="12"/>
      <c r="AB53163"/>
    </row>
    <row r="53164" spans="16:28" x14ac:dyDescent="0.2">
      <c r="P53164" s="12"/>
      <c r="AB53164"/>
    </row>
    <row r="53165" spans="16:28" x14ac:dyDescent="0.2">
      <c r="P53165" s="12"/>
      <c r="AB53165"/>
    </row>
    <row r="53166" spans="16:28" x14ac:dyDescent="0.2">
      <c r="P53166" s="12"/>
      <c r="AB53166"/>
    </row>
    <row r="53167" spans="16:28" x14ac:dyDescent="0.2">
      <c r="P53167" s="12"/>
      <c r="AB53167"/>
    </row>
    <row r="53168" spans="16:28" x14ac:dyDescent="0.2">
      <c r="P53168" s="12"/>
      <c r="AB53168"/>
    </row>
    <row r="53169" spans="16:28" x14ac:dyDescent="0.2">
      <c r="P53169" s="12"/>
      <c r="AB53169"/>
    </row>
    <row r="53170" spans="16:28" x14ac:dyDescent="0.2">
      <c r="P53170" s="12"/>
      <c r="AB53170"/>
    </row>
    <row r="53171" spans="16:28" x14ac:dyDescent="0.2">
      <c r="P53171" s="12"/>
      <c r="AB53171"/>
    </row>
    <row r="53172" spans="16:28" x14ac:dyDescent="0.2">
      <c r="P53172" s="12"/>
      <c r="AB53172"/>
    </row>
    <row r="53173" spans="16:28" x14ac:dyDescent="0.2">
      <c r="P53173" s="12"/>
      <c r="AB53173"/>
    </row>
    <row r="53174" spans="16:28" x14ac:dyDescent="0.2">
      <c r="P53174" s="12"/>
      <c r="AB53174"/>
    </row>
    <row r="53175" spans="16:28" x14ac:dyDescent="0.2">
      <c r="P53175" s="12"/>
      <c r="AB53175"/>
    </row>
    <row r="53176" spans="16:28" x14ac:dyDescent="0.2">
      <c r="P53176" s="12"/>
      <c r="AB53176"/>
    </row>
    <row r="53177" spans="16:28" x14ac:dyDescent="0.2">
      <c r="P53177" s="12"/>
      <c r="AB53177"/>
    </row>
    <row r="53178" spans="16:28" x14ac:dyDescent="0.2">
      <c r="P53178" s="12"/>
      <c r="AB53178"/>
    </row>
    <row r="53179" spans="16:28" x14ac:dyDescent="0.2">
      <c r="P53179" s="12"/>
      <c r="AB53179"/>
    </row>
    <row r="53180" spans="16:28" x14ac:dyDescent="0.2">
      <c r="P53180" s="12"/>
      <c r="AB53180"/>
    </row>
    <row r="53181" spans="16:28" x14ac:dyDescent="0.2">
      <c r="P53181" s="12"/>
      <c r="AB53181"/>
    </row>
    <row r="53182" spans="16:28" x14ac:dyDescent="0.2">
      <c r="P53182" s="12"/>
      <c r="AB53182"/>
    </row>
    <row r="53183" spans="16:28" x14ac:dyDescent="0.2">
      <c r="P53183" s="12"/>
      <c r="AB53183"/>
    </row>
    <row r="53184" spans="16:28" x14ac:dyDescent="0.2">
      <c r="P53184" s="12"/>
      <c r="AB53184"/>
    </row>
    <row r="53185" spans="16:28" x14ac:dyDescent="0.2">
      <c r="P53185" s="12"/>
      <c r="AB53185"/>
    </row>
    <row r="53186" spans="16:28" x14ac:dyDescent="0.2">
      <c r="P53186" s="12"/>
      <c r="AB53186"/>
    </row>
    <row r="53187" spans="16:28" x14ac:dyDescent="0.2">
      <c r="P53187" s="12"/>
      <c r="AB53187"/>
    </row>
    <row r="53188" spans="16:28" x14ac:dyDescent="0.2">
      <c r="P53188" s="12"/>
      <c r="AB53188"/>
    </row>
    <row r="53189" spans="16:28" x14ac:dyDescent="0.2">
      <c r="P53189" s="12"/>
      <c r="AB53189"/>
    </row>
    <row r="53190" spans="16:28" x14ac:dyDescent="0.2">
      <c r="P53190" s="12"/>
      <c r="AB53190"/>
    </row>
    <row r="53191" spans="16:28" x14ac:dyDescent="0.2">
      <c r="P53191" s="12"/>
      <c r="AB53191"/>
    </row>
    <row r="53192" spans="16:28" x14ac:dyDescent="0.2">
      <c r="P53192" s="12"/>
      <c r="AB53192"/>
    </row>
    <row r="53193" spans="16:28" x14ac:dyDescent="0.2">
      <c r="P53193" s="12"/>
      <c r="AB53193"/>
    </row>
    <row r="53194" spans="16:28" x14ac:dyDescent="0.2">
      <c r="P53194" s="12"/>
      <c r="AB53194"/>
    </row>
    <row r="53195" spans="16:28" x14ac:dyDescent="0.2">
      <c r="P53195" s="12"/>
      <c r="AB53195"/>
    </row>
    <row r="53196" spans="16:28" x14ac:dyDescent="0.2">
      <c r="P53196" s="12"/>
      <c r="AB53196"/>
    </row>
    <row r="53197" spans="16:28" x14ac:dyDescent="0.2">
      <c r="P53197" s="12"/>
      <c r="AB53197"/>
    </row>
    <row r="53198" spans="16:28" x14ac:dyDescent="0.2">
      <c r="P53198" s="12"/>
      <c r="AB53198"/>
    </row>
    <row r="53199" spans="16:28" x14ac:dyDescent="0.2">
      <c r="P53199" s="12"/>
      <c r="AB53199"/>
    </row>
    <row r="53200" spans="16:28" x14ac:dyDescent="0.2">
      <c r="P53200" s="12"/>
      <c r="AB53200"/>
    </row>
    <row r="53201" spans="16:28" x14ac:dyDescent="0.2">
      <c r="P53201" s="12"/>
      <c r="AB53201"/>
    </row>
    <row r="53202" spans="16:28" x14ac:dyDescent="0.2">
      <c r="P53202" s="12"/>
      <c r="AB53202"/>
    </row>
    <row r="53203" spans="16:28" x14ac:dyDescent="0.2">
      <c r="P53203" s="12"/>
      <c r="AB53203"/>
    </row>
    <row r="53204" spans="16:28" x14ac:dyDescent="0.2">
      <c r="P53204" s="12"/>
      <c r="AB53204"/>
    </row>
    <row r="53205" spans="16:28" x14ac:dyDescent="0.2">
      <c r="P53205" s="12"/>
      <c r="AB53205"/>
    </row>
    <row r="53206" spans="16:28" x14ac:dyDescent="0.2">
      <c r="P53206" s="12"/>
      <c r="AB53206"/>
    </row>
    <row r="53207" spans="16:28" x14ac:dyDescent="0.2">
      <c r="P53207" s="12"/>
      <c r="AB53207"/>
    </row>
    <row r="53208" spans="16:28" x14ac:dyDescent="0.2">
      <c r="P53208" s="12"/>
      <c r="AB53208"/>
    </row>
    <row r="53209" spans="16:28" x14ac:dyDescent="0.2">
      <c r="P53209" s="12"/>
      <c r="AB53209"/>
    </row>
    <row r="53210" spans="16:28" x14ac:dyDescent="0.2">
      <c r="P53210" s="12"/>
      <c r="AB53210"/>
    </row>
    <row r="53211" spans="16:28" x14ac:dyDescent="0.2">
      <c r="P53211" s="12"/>
      <c r="AB53211"/>
    </row>
    <row r="53212" spans="16:28" x14ac:dyDescent="0.2">
      <c r="P53212" s="12"/>
      <c r="AB53212"/>
    </row>
    <row r="53213" spans="16:28" x14ac:dyDescent="0.2">
      <c r="P53213" s="12"/>
      <c r="AB53213"/>
    </row>
    <row r="53214" spans="16:28" x14ac:dyDescent="0.2">
      <c r="P53214" s="12"/>
      <c r="AB53214"/>
    </row>
    <row r="53215" spans="16:28" x14ac:dyDescent="0.2">
      <c r="P53215" s="12"/>
      <c r="AB53215"/>
    </row>
    <row r="53216" spans="16:28" x14ac:dyDescent="0.2">
      <c r="P53216" s="12"/>
      <c r="AB53216"/>
    </row>
    <row r="53217" spans="16:28" x14ac:dyDescent="0.2">
      <c r="P53217" s="12"/>
      <c r="AB53217"/>
    </row>
    <row r="53218" spans="16:28" x14ac:dyDescent="0.2">
      <c r="P53218" s="12"/>
      <c r="AB53218"/>
    </row>
    <row r="53219" spans="16:28" x14ac:dyDescent="0.2">
      <c r="P53219" s="12"/>
      <c r="AB53219"/>
    </row>
    <row r="53220" spans="16:28" x14ac:dyDescent="0.2">
      <c r="P53220" s="12"/>
      <c r="AB53220"/>
    </row>
    <row r="53221" spans="16:28" x14ac:dyDescent="0.2">
      <c r="P53221" s="12"/>
      <c r="AB53221"/>
    </row>
    <row r="53222" spans="16:28" x14ac:dyDescent="0.2">
      <c r="P53222" s="12"/>
      <c r="AB53222"/>
    </row>
    <row r="53223" spans="16:28" x14ac:dyDescent="0.2">
      <c r="P53223" s="12"/>
      <c r="AB53223"/>
    </row>
    <row r="53224" spans="16:28" x14ac:dyDescent="0.2">
      <c r="P53224" s="12"/>
      <c r="AB53224"/>
    </row>
    <row r="53225" spans="16:28" x14ac:dyDescent="0.2">
      <c r="P53225" s="12"/>
      <c r="AB53225"/>
    </row>
    <row r="53226" spans="16:28" x14ac:dyDescent="0.2">
      <c r="P53226" s="12"/>
      <c r="AB53226"/>
    </row>
    <row r="53227" spans="16:28" x14ac:dyDescent="0.2">
      <c r="P53227" s="12"/>
      <c r="AB53227"/>
    </row>
    <row r="53228" spans="16:28" x14ac:dyDescent="0.2">
      <c r="P53228" s="12"/>
      <c r="AB53228"/>
    </row>
    <row r="53229" spans="16:28" x14ac:dyDescent="0.2">
      <c r="P53229" s="12"/>
      <c r="AB53229"/>
    </row>
    <row r="53230" spans="16:28" x14ac:dyDescent="0.2">
      <c r="P53230" s="12"/>
      <c r="AB53230"/>
    </row>
    <row r="53231" spans="16:28" x14ac:dyDescent="0.2">
      <c r="P53231" s="12"/>
      <c r="AB53231"/>
    </row>
    <row r="53232" spans="16:28" x14ac:dyDescent="0.2">
      <c r="P53232" s="12"/>
      <c r="AB53232"/>
    </row>
    <row r="53233" spans="16:28" x14ac:dyDescent="0.2">
      <c r="P53233" s="12"/>
      <c r="AB53233"/>
    </row>
    <row r="53234" spans="16:28" x14ac:dyDescent="0.2">
      <c r="P53234" s="12"/>
      <c r="AB53234"/>
    </row>
    <row r="53235" spans="16:28" x14ac:dyDescent="0.2">
      <c r="P53235" s="12"/>
      <c r="AB53235"/>
    </row>
    <row r="53236" spans="16:28" x14ac:dyDescent="0.2">
      <c r="P53236" s="12"/>
      <c r="AB53236"/>
    </row>
    <row r="53237" spans="16:28" x14ac:dyDescent="0.2">
      <c r="P53237" s="12"/>
      <c r="AB53237"/>
    </row>
    <row r="53238" spans="16:28" x14ac:dyDescent="0.2">
      <c r="P53238" s="12"/>
      <c r="AB53238"/>
    </row>
    <row r="53239" spans="16:28" x14ac:dyDescent="0.2">
      <c r="P53239" s="12"/>
      <c r="AB53239"/>
    </row>
    <row r="53240" spans="16:28" x14ac:dyDescent="0.2">
      <c r="P53240" s="12"/>
      <c r="AB53240"/>
    </row>
    <row r="53241" spans="16:28" x14ac:dyDescent="0.2">
      <c r="P53241" s="12"/>
      <c r="AB53241"/>
    </row>
    <row r="53242" spans="16:28" x14ac:dyDescent="0.2">
      <c r="P53242" s="12"/>
      <c r="AB53242"/>
    </row>
    <row r="53243" spans="16:28" x14ac:dyDescent="0.2">
      <c r="P53243" s="12"/>
      <c r="AB53243"/>
    </row>
    <row r="53244" spans="16:28" x14ac:dyDescent="0.2">
      <c r="P53244" s="12"/>
      <c r="AB53244"/>
    </row>
    <row r="53245" spans="16:28" x14ac:dyDescent="0.2">
      <c r="P53245" s="12"/>
      <c r="AB53245"/>
    </row>
    <row r="53246" spans="16:28" x14ac:dyDescent="0.2">
      <c r="P53246" s="12"/>
      <c r="AB53246"/>
    </row>
    <row r="53247" spans="16:28" x14ac:dyDescent="0.2">
      <c r="P53247" s="12"/>
      <c r="AB53247"/>
    </row>
    <row r="53248" spans="16:28" x14ac:dyDescent="0.2">
      <c r="P53248" s="12"/>
      <c r="AB53248"/>
    </row>
    <row r="53249" spans="16:28" x14ac:dyDescent="0.2">
      <c r="P53249" s="12"/>
      <c r="AB53249"/>
    </row>
    <row r="53250" spans="16:28" x14ac:dyDescent="0.2">
      <c r="P53250" s="12"/>
      <c r="AB53250"/>
    </row>
    <row r="53251" spans="16:28" x14ac:dyDescent="0.2">
      <c r="P53251" s="12"/>
      <c r="AB53251"/>
    </row>
    <row r="53252" spans="16:28" x14ac:dyDescent="0.2">
      <c r="P53252" s="12"/>
      <c r="AB53252"/>
    </row>
    <row r="53253" spans="16:28" x14ac:dyDescent="0.2">
      <c r="P53253" s="12"/>
      <c r="AB53253"/>
    </row>
    <row r="53254" spans="16:28" x14ac:dyDescent="0.2">
      <c r="P53254" s="12"/>
      <c r="AB53254"/>
    </row>
    <row r="53255" spans="16:28" x14ac:dyDescent="0.2">
      <c r="P53255" s="12"/>
      <c r="AB53255"/>
    </row>
    <row r="53256" spans="16:28" x14ac:dyDescent="0.2">
      <c r="P53256" s="12"/>
      <c r="AB53256"/>
    </row>
    <row r="53257" spans="16:28" x14ac:dyDescent="0.2">
      <c r="P53257" s="12"/>
      <c r="AB53257"/>
    </row>
    <row r="53258" spans="16:28" x14ac:dyDescent="0.2">
      <c r="P53258" s="12"/>
      <c r="AB53258"/>
    </row>
    <row r="53259" spans="16:28" x14ac:dyDescent="0.2">
      <c r="P53259" s="12"/>
      <c r="AB53259"/>
    </row>
    <row r="53260" spans="16:28" x14ac:dyDescent="0.2">
      <c r="P53260" s="12"/>
      <c r="AB53260"/>
    </row>
    <row r="53261" spans="16:28" x14ac:dyDescent="0.2">
      <c r="P53261" s="12"/>
      <c r="AB53261"/>
    </row>
    <row r="53262" spans="16:28" x14ac:dyDescent="0.2">
      <c r="P53262" s="12"/>
      <c r="AB53262"/>
    </row>
    <row r="53263" spans="16:28" x14ac:dyDescent="0.2">
      <c r="P53263" s="12"/>
      <c r="AB53263"/>
    </row>
    <row r="53264" spans="16:28" x14ac:dyDescent="0.2">
      <c r="P53264" s="12"/>
      <c r="AB53264"/>
    </row>
    <row r="53265" spans="16:28" x14ac:dyDescent="0.2">
      <c r="P53265" s="12"/>
      <c r="AB53265"/>
    </row>
    <row r="53266" spans="16:28" x14ac:dyDescent="0.2">
      <c r="P53266" s="12"/>
      <c r="AB53266"/>
    </row>
    <row r="53267" spans="16:28" x14ac:dyDescent="0.2">
      <c r="P53267" s="12"/>
      <c r="AB53267"/>
    </row>
    <row r="53268" spans="16:28" x14ac:dyDescent="0.2">
      <c r="P53268" s="12"/>
      <c r="AB53268"/>
    </row>
    <row r="53269" spans="16:28" x14ac:dyDescent="0.2">
      <c r="P53269" s="12"/>
      <c r="AB53269"/>
    </row>
    <row r="53270" spans="16:28" x14ac:dyDescent="0.2">
      <c r="P53270" s="12"/>
      <c r="AB53270"/>
    </row>
    <row r="53271" spans="16:28" x14ac:dyDescent="0.2">
      <c r="P53271" s="12"/>
      <c r="AB53271"/>
    </row>
    <row r="53272" spans="16:28" x14ac:dyDescent="0.2">
      <c r="P53272" s="12"/>
      <c r="AB53272"/>
    </row>
    <row r="53273" spans="16:28" x14ac:dyDescent="0.2">
      <c r="P53273" s="12"/>
      <c r="AB53273"/>
    </row>
    <row r="53274" spans="16:28" x14ac:dyDescent="0.2">
      <c r="P53274" s="12"/>
      <c r="AB53274"/>
    </row>
    <row r="53275" spans="16:28" x14ac:dyDescent="0.2">
      <c r="P53275" s="12"/>
      <c r="AB53275"/>
    </row>
    <row r="53276" spans="16:28" x14ac:dyDescent="0.2">
      <c r="P53276" s="12"/>
      <c r="AB53276"/>
    </row>
    <row r="53277" spans="16:28" x14ac:dyDescent="0.2">
      <c r="P53277" s="12"/>
      <c r="AB53277"/>
    </row>
    <row r="53278" spans="16:28" x14ac:dyDescent="0.2">
      <c r="P53278" s="12"/>
      <c r="AB53278"/>
    </row>
    <row r="53279" spans="16:28" x14ac:dyDescent="0.2">
      <c r="P53279" s="12"/>
      <c r="AB53279"/>
    </row>
    <row r="53280" spans="16:28" x14ac:dyDescent="0.2">
      <c r="P53280" s="12"/>
      <c r="AB53280"/>
    </row>
    <row r="53281" spans="16:28" x14ac:dyDescent="0.2">
      <c r="P53281" s="12"/>
      <c r="AB53281"/>
    </row>
    <row r="53282" spans="16:28" x14ac:dyDescent="0.2">
      <c r="P53282" s="12"/>
      <c r="AB53282"/>
    </row>
    <row r="53283" spans="16:28" x14ac:dyDescent="0.2">
      <c r="P53283" s="12"/>
      <c r="AB53283"/>
    </row>
    <row r="53284" spans="16:28" x14ac:dyDescent="0.2">
      <c r="P53284" s="12"/>
      <c r="AB53284"/>
    </row>
    <row r="53285" spans="16:28" x14ac:dyDescent="0.2">
      <c r="P53285" s="12"/>
      <c r="AB53285"/>
    </row>
    <row r="53286" spans="16:28" x14ac:dyDescent="0.2">
      <c r="P53286" s="12"/>
      <c r="AB53286"/>
    </row>
    <row r="53287" spans="16:28" x14ac:dyDescent="0.2">
      <c r="P53287" s="12"/>
      <c r="AB53287"/>
    </row>
    <row r="53288" spans="16:28" x14ac:dyDescent="0.2">
      <c r="P53288" s="12"/>
      <c r="AB53288"/>
    </row>
    <row r="53289" spans="16:28" x14ac:dyDescent="0.2">
      <c r="P53289" s="12"/>
      <c r="AB53289"/>
    </row>
    <row r="53290" spans="16:28" x14ac:dyDescent="0.2">
      <c r="P53290" s="12"/>
      <c r="AB53290"/>
    </row>
    <row r="53291" spans="16:28" x14ac:dyDescent="0.2">
      <c r="P53291" s="12"/>
      <c r="AB53291"/>
    </row>
    <row r="53292" spans="16:28" x14ac:dyDescent="0.2">
      <c r="P53292" s="12"/>
      <c r="AB53292"/>
    </row>
    <row r="53293" spans="16:28" x14ac:dyDescent="0.2">
      <c r="P53293" s="12"/>
      <c r="AB53293"/>
    </row>
    <row r="53294" spans="16:28" x14ac:dyDescent="0.2">
      <c r="P53294" s="12"/>
      <c r="AB53294"/>
    </row>
    <row r="53295" spans="16:28" x14ac:dyDescent="0.2">
      <c r="P53295" s="12"/>
      <c r="AB53295"/>
    </row>
    <row r="53296" spans="16:28" x14ac:dyDescent="0.2">
      <c r="P53296" s="12"/>
      <c r="AB53296"/>
    </row>
    <row r="53297" spans="16:28" x14ac:dyDescent="0.2">
      <c r="P53297" s="12"/>
      <c r="AB53297"/>
    </row>
    <row r="53298" spans="16:28" x14ac:dyDescent="0.2">
      <c r="P53298" s="12"/>
      <c r="AB53298"/>
    </row>
    <row r="53299" spans="16:28" x14ac:dyDescent="0.2">
      <c r="P53299" s="12"/>
      <c r="AB53299"/>
    </row>
    <row r="53300" spans="16:28" x14ac:dyDescent="0.2">
      <c r="P53300" s="12"/>
      <c r="AB53300"/>
    </row>
    <row r="53301" spans="16:28" x14ac:dyDescent="0.2">
      <c r="P53301" s="12"/>
      <c r="AB53301"/>
    </row>
    <row r="53302" spans="16:28" x14ac:dyDescent="0.2">
      <c r="P53302" s="12"/>
      <c r="AB53302"/>
    </row>
    <row r="53303" spans="16:28" x14ac:dyDescent="0.2">
      <c r="P53303" s="12"/>
      <c r="AB53303"/>
    </row>
    <row r="53304" spans="16:28" x14ac:dyDescent="0.2">
      <c r="P53304" s="12"/>
      <c r="AB53304"/>
    </row>
    <row r="53305" spans="16:28" x14ac:dyDescent="0.2">
      <c r="P53305" s="12"/>
      <c r="AB53305"/>
    </row>
    <row r="53306" spans="16:28" x14ac:dyDescent="0.2">
      <c r="P53306" s="12"/>
      <c r="AB53306"/>
    </row>
    <row r="53307" spans="16:28" x14ac:dyDescent="0.2">
      <c r="P53307" s="12"/>
      <c r="AB53307"/>
    </row>
    <row r="53308" spans="16:28" x14ac:dyDescent="0.2">
      <c r="P53308" s="12"/>
      <c r="AB53308"/>
    </row>
    <row r="53309" spans="16:28" x14ac:dyDescent="0.2">
      <c r="P53309" s="12"/>
      <c r="AB53309"/>
    </row>
    <row r="53310" spans="16:28" x14ac:dyDescent="0.2">
      <c r="P53310" s="12"/>
      <c r="AB53310"/>
    </row>
    <row r="53311" spans="16:28" x14ac:dyDescent="0.2">
      <c r="P53311" s="12"/>
      <c r="AB53311"/>
    </row>
    <row r="53312" spans="16:28" x14ac:dyDescent="0.2">
      <c r="P53312" s="12"/>
      <c r="AB53312"/>
    </row>
    <row r="53313" spans="16:28" x14ac:dyDescent="0.2">
      <c r="P53313" s="12"/>
      <c r="AB53313"/>
    </row>
    <row r="53314" spans="16:28" x14ac:dyDescent="0.2">
      <c r="P53314" s="12"/>
      <c r="AB53314"/>
    </row>
    <row r="53315" spans="16:28" x14ac:dyDescent="0.2">
      <c r="P53315" s="12"/>
      <c r="AB53315"/>
    </row>
    <row r="53316" spans="16:28" x14ac:dyDescent="0.2">
      <c r="P53316" s="12"/>
      <c r="AB53316"/>
    </row>
    <row r="53317" spans="16:28" x14ac:dyDescent="0.2">
      <c r="P53317" s="12"/>
      <c r="AB53317"/>
    </row>
    <row r="53318" spans="16:28" x14ac:dyDescent="0.2">
      <c r="P53318" s="12"/>
      <c r="AB53318"/>
    </row>
    <row r="53319" spans="16:28" x14ac:dyDescent="0.2">
      <c r="P53319" s="12"/>
      <c r="AB53319"/>
    </row>
    <row r="53320" spans="16:28" x14ac:dyDescent="0.2">
      <c r="P53320" s="12"/>
      <c r="AB53320"/>
    </row>
    <row r="53321" spans="16:28" x14ac:dyDescent="0.2">
      <c r="P53321" s="12"/>
      <c r="AB53321"/>
    </row>
    <row r="53322" spans="16:28" x14ac:dyDescent="0.2">
      <c r="P53322" s="12"/>
      <c r="AB53322"/>
    </row>
    <row r="53323" spans="16:28" x14ac:dyDescent="0.2">
      <c r="P53323" s="12"/>
      <c r="AB53323"/>
    </row>
    <row r="53324" spans="16:28" x14ac:dyDescent="0.2">
      <c r="P53324" s="12"/>
      <c r="AB53324"/>
    </row>
    <row r="53325" spans="16:28" x14ac:dyDescent="0.2">
      <c r="P53325" s="12"/>
      <c r="AB53325"/>
    </row>
    <row r="53326" spans="16:28" x14ac:dyDescent="0.2">
      <c r="P53326" s="12"/>
      <c r="AB53326"/>
    </row>
    <row r="53327" spans="16:28" x14ac:dyDescent="0.2">
      <c r="P53327" s="12"/>
      <c r="AB53327"/>
    </row>
    <row r="53328" spans="16:28" x14ac:dyDescent="0.2">
      <c r="P53328" s="12"/>
      <c r="AB53328"/>
    </row>
    <row r="53329" spans="16:28" x14ac:dyDescent="0.2">
      <c r="P53329" s="12"/>
      <c r="AB53329"/>
    </row>
    <row r="53330" spans="16:28" x14ac:dyDescent="0.2">
      <c r="P53330" s="12"/>
      <c r="AB53330"/>
    </row>
    <row r="53331" spans="16:28" x14ac:dyDescent="0.2">
      <c r="P53331" s="12"/>
      <c r="AB53331"/>
    </row>
    <row r="53332" spans="16:28" x14ac:dyDescent="0.2">
      <c r="P53332" s="12"/>
      <c r="AB53332"/>
    </row>
    <row r="53333" spans="16:28" x14ac:dyDescent="0.2">
      <c r="P53333" s="12"/>
      <c r="AB53333"/>
    </row>
    <row r="53334" spans="16:28" x14ac:dyDescent="0.2">
      <c r="P53334" s="12"/>
      <c r="AB53334"/>
    </row>
    <row r="53335" spans="16:28" x14ac:dyDescent="0.2">
      <c r="P53335" s="12"/>
      <c r="AB53335"/>
    </row>
    <row r="53336" spans="16:28" x14ac:dyDescent="0.2">
      <c r="P53336" s="12"/>
      <c r="AB53336"/>
    </row>
    <row r="53337" spans="16:28" x14ac:dyDescent="0.2">
      <c r="P53337" s="12"/>
      <c r="AB53337"/>
    </row>
    <row r="53338" spans="16:28" x14ac:dyDescent="0.2">
      <c r="P53338" s="12"/>
      <c r="AB53338"/>
    </row>
    <row r="53339" spans="16:28" x14ac:dyDescent="0.2">
      <c r="P53339" s="12"/>
      <c r="AB53339"/>
    </row>
    <row r="53340" spans="16:28" x14ac:dyDescent="0.2">
      <c r="P53340" s="12"/>
      <c r="AB53340"/>
    </row>
    <row r="53341" spans="16:28" x14ac:dyDescent="0.2">
      <c r="P53341" s="12"/>
      <c r="AB53341"/>
    </row>
    <row r="53342" spans="16:28" x14ac:dyDescent="0.2">
      <c r="P53342" s="12"/>
      <c r="AB53342"/>
    </row>
    <row r="53343" spans="16:28" x14ac:dyDescent="0.2">
      <c r="P53343" s="12"/>
      <c r="AB53343"/>
    </row>
    <row r="53344" spans="16:28" x14ac:dyDescent="0.2">
      <c r="P53344" s="12"/>
      <c r="AB53344"/>
    </row>
    <row r="53345" spans="16:28" x14ac:dyDescent="0.2">
      <c r="P53345" s="12"/>
      <c r="AB53345"/>
    </row>
    <row r="53346" spans="16:28" x14ac:dyDescent="0.2">
      <c r="P53346" s="12"/>
      <c r="AB53346"/>
    </row>
    <row r="53347" spans="16:28" x14ac:dyDescent="0.2">
      <c r="P53347" s="12"/>
      <c r="AB53347"/>
    </row>
    <row r="53348" spans="16:28" x14ac:dyDescent="0.2">
      <c r="P53348" s="12"/>
      <c r="AB53348"/>
    </row>
    <row r="53349" spans="16:28" x14ac:dyDescent="0.2">
      <c r="P53349" s="12"/>
      <c r="AB53349"/>
    </row>
    <row r="53350" spans="16:28" x14ac:dyDescent="0.2">
      <c r="P53350" s="12"/>
      <c r="AB53350"/>
    </row>
    <row r="53351" spans="16:28" x14ac:dyDescent="0.2">
      <c r="P53351" s="12"/>
      <c r="AB53351"/>
    </row>
    <row r="53352" spans="16:28" x14ac:dyDescent="0.2">
      <c r="P53352" s="12"/>
      <c r="AB53352"/>
    </row>
    <row r="53353" spans="16:28" x14ac:dyDescent="0.2">
      <c r="P53353" s="12"/>
      <c r="AB53353"/>
    </row>
    <row r="53354" spans="16:28" x14ac:dyDescent="0.2">
      <c r="P53354" s="12"/>
      <c r="AB53354"/>
    </row>
    <row r="53355" spans="16:28" x14ac:dyDescent="0.2">
      <c r="P53355" s="12"/>
      <c r="AB53355"/>
    </row>
    <row r="53356" spans="16:28" x14ac:dyDescent="0.2">
      <c r="P53356" s="12"/>
      <c r="AB53356"/>
    </row>
    <row r="53357" spans="16:28" x14ac:dyDescent="0.2">
      <c r="P53357" s="12"/>
      <c r="AB53357"/>
    </row>
    <row r="53358" spans="16:28" x14ac:dyDescent="0.2">
      <c r="P53358" s="12"/>
      <c r="AB53358"/>
    </row>
    <row r="53359" spans="16:28" x14ac:dyDescent="0.2">
      <c r="P53359" s="12"/>
      <c r="AB53359"/>
    </row>
    <row r="53360" spans="16:28" x14ac:dyDescent="0.2">
      <c r="P53360" s="12"/>
      <c r="AB53360"/>
    </row>
    <row r="53361" spans="16:28" x14ac:dyDescent="0.2">
      <c r="P53361" s="12"/>
      <c r="AB53361"/>
    </row>
    <row r="53362" spans="16:28" x14ac:dyDescent="0.2">
      <c r="P53362" s="12"/>
      <c r="AB53362"/>
    </row>
    <row r="53363" spans="16:28" x14ac:dyDescent="0.2">
      <c r="P53363" s="12"/>
      <c r="AB53363"/>
    </row>
    <row r="53364" spans="16:28" x14ac:dyDescent="0.2">
      <c r="P53364" s="12"/>
      <c r="AB53364"/>
    </row>
    <row r="53365" spans="16:28" x14ac:dyDescent="0.2">
      <c r="P53365" s="12"/>
      <c r="AB53365"/>
    </row>
    <row r="53366" spans="16:28" x14ac:dyDescent="0.2">
      <c r="P53366" s="12"/>
      <c r="AB53366"/>
    </row>
    <row r="53367" spans="16:28" x14ac:dyDescent="0.2">
      <c r="P53367" s="12"/>
      <c r="AB53367"/>
    </row>
    <row r="53368" spans="16:28" x14ac:dyDescent="0.2">
      <c r="P53368" s="12"/>
      <c r="AB53368"/>
    </row>
    <row r="53369" spans="16:28" x14ac:dyDescent="0.2">
      <c r="P53369" s="12"/>
      <c r="AB53369"/>
    </row>
    <row r="53370" spans="16:28" x14ac:dyDescent="0.2">
      <c r="P53370" s="12"/>
      <c r="AB53370"/>
    </row>
    <row r="53371" spans="16:28" x14ac:dyDescent="0.2">
      <c r="P53371" s="12"/>
      <c r="AB53371"/>
    </row>
    <row r="53372" spans="16:28" x14ac:dyDescent="0.2">
      <c r="P53372" s="12"/>
      <c r="AB53372"/>
    </row>
    <row r="53373" spans="16:28" x14ac:dyDescent="0.2">
      <c r="P53373" s="12"/>
      <c r="AB53373"/>
    </row>
    <row r="53374" spans="16:28" x14ac:dyDescent="0.2">
      <c r="P53374" s="12"/>
      <c r="AB53374"/>
    </row>
    <row r="53375" spans="16:28" x14ac:dyDescent="0.2">
      <c r="P53375" s="12"/>
      <c r="AB53375"/>
    </row>
    <row r="53376" spans="16:28" x14ac:dyDescent="0.2">
      <c r="P53376" s="12"/>
      <c r="AB53376"/>
    </row>
    <row r="53377" spans="16:28" x14ac:dyDescent="0.2">
      <c r="P53377" s="12"/>
      <c r="AB53377"/>
    </row>
    <row r="53378" spans="16:28" x14ac:dyDescent="0.2">
      <c r="P53378" s="12"/>
      <c r="AB53378"/>
    </row>
    <row r="53379" spans="16:28" x14ac:dyDescent="0.2">
      <c r="P53379" s="12"/>
      <c r="AB53379"/>
    </row>
    <row r="53380" spans="16:28" x14ac:dyDescent="0.2">
      <c r="P53380" s="12"/>
      <c r="AB53380"/>
    </row>
    <row r="53381" spans="16:28" x14ac:dyDescent="0.2">
      <c r="P53381" s="12"/>
      <c r="AB53381"/>
    </row>
    <row r="53382" spans="16:28" x14ac:dyDescent="0.2">
      <c r="P53382" s="12"/>
      <c r="AB53382"/>
    </row>
    <row r="53383" spans="16:28" x14ac:dyDescent="0.2">
      <c r="P53383" s="12"/>
      <c r="AB53383"/>
    </row>
    <row r="53384" spans="16:28" x14ac:dyDescent="0.2">
      <c r="P53384" s="12"/>
      <c r="AB53384"/>
    </row>
    <row r="53385" spans="16:28" x14ac:dyDescent="0.2">
      <c r="P53385" s="12"/>
      <c r="AB53385"/>
    </row>
    <row r="53386" spans="16:28" x14ac:dyDescent="0.2">
      <c r="P53386" s="12"/>
      <c r="AB53386"/>
    </row>
    <row r="53387" spans="16:28" x14ac:dyDescent="0.2">
      <c r="P53387" s="12"/>
      <c r="AB53387"/>
    </row>
    <row r="53388" spans="16:28" x14ac:dyDescent="0.2">
      <c r="P53388" s="12"/>
      <c r="AB53388"/>
    </row>
    <row r="53389" spans="16:28" x14ac:dyDescent="0.2">
      <c r="P53389" s="12"/>
      <c r="AB53389"/>
    </row>
    <row r="53390" spans="16:28" x14ac:dyDescent="0.2">
      <c r="P53390" s="12"/>
      <c r="AB53390"/>
    </row>
    <row r="53391" spans="16:28" x14ac:dyDescent="0.2">
      <c r="P53391" s="12"/>
      <c r="AB53391"/>
    </row>
    <row r="53392" spans="16:28" x14ac:dyDescent="0.2">
      <c r="P53392" s="12"/>
      <c r="AB53392"/>
    </row>
    <row r="53393" spans="16:28" x14ac:dyDescent="0.2">
      <c r="P53393" s="12"/>
      <c r="AB53393"/>
    </row>
    <row r="53394" spans="16:28" x14ac:dyDescent="0.2">
      <c r="P53394" s="12"/>
      <c r="AB53394"/>
    </row>
    <row r="53395" spans="16:28" x14ac:dyDescent="0.2">
      <c r="P53395" s="12"/>
      <c r="AB53395"/>
    </row>
    <row r="53396" spans="16:28" x14ac:dyDescent="0.2">
      <c r="P53396" s="12"/>
      <c r="AB53396"/>
    </row>
    <row r="53397" spans="16:28" x14ac:dyDescent="0.2">
      <c r="P53397" s="12"/>
      <c r="AB53397"/>
    </row>
    <row r="53398" spans="16:28" x14ac:dyDescent="0.2">
      <c r="P53398" s="12"/>
      <c r="AB53398"/>
    </row>
    <row r="53399" spans="16:28" x14ac:dyDescent="0.2">
      <c r="P53399" s="12"/>
      <c r="AB53399"/>
    </row>
    <row r="53400" spans="16:28" x14ac:dyDescent="0.2">
      <c r="P53400" s="12"/>
      <c r="AB53400"/>
    </row>
    <row r="53401" spans="16:28" x14ac:dyDescent="0.2">
      <c r="P53401" s="12"/>
      <c r="AB53401"/>
    </row>
    <row r="53402" spans="16:28" x14ac:dyDescent="0.2">
      <c r="P53402" s="12"/>
      <c r="AB53402"/>
    </row>
    <row r="53403" spans="16:28" x14ac:dyDescent="0.2">
      <c r="P53403" s="12"/>
      <c r="AB53403"/>
    </row>
    <row r="53404" spans="16:28" x14ac:dyDescent="0.2">
      <c r="P53404" s="12"/>
      <c r="AB53404"/>
    </row>
    <row r="53405" spans="16:28" x14ac:dyDescent="0.2">
      <c r="P53405" s="12"/>
      <c r="AB53405"/>
    </row>
    <row r="53406" spans="16:28" x14ac:dyDescent="0.2">
      <c r="P53406" s="12"/>
      <c r="AB53406"/>
    </row>
    <row r="53407" spans="16:28" x14ac:dyDescent="0.2">
      <c r="P53407" s="12"/>
      <c r="AB53407"/>
    </row>
    <row r="53408" spans="16:28" x14ac:dyDescent="0.2">
      <c r="P53408" s="12"/>
      <c r="AB53408"/>
    </row>
    <row r="53409" spans="16:28" x14ac:dyDescent="0.2">
      <c r="P53409" s="12"/>
      <c r="AB53409"/>
    </row>
    <row r="53410" spans="16:28" x14ac:dyDescent="0.2">
      <c r="P53410" s="12"/>
      <c r="AB53410"/>
    </row>
    <row r="53411" spans="16:28" x14ac:dyDescent="0.2">
      <c r="P53411" s="12"/>
      <c r="AB53411"/>
    </row>
    <row r="53412" spans="16:28" x14ac:dyDescent="0.2">
      <c r="P53412" s="12"/>
      <c r="AB53412"/>
    </row>
    <row r="53413" spans="16:28" x14ac:dyDescent="0.2">
      <c r="P53413" s="12"/>
      <c r="AB53413"/>
    </row>
    <row r="53414" spans="16:28" x14ac:dyDescent="0.2">
      <c r="P53414" s="12"/>
      <c r="AB53414"/>
    </row>
    <row r="53415" spans="16:28" x14ac:dyDescent="0.2">
      <c r="P53415" s="12"/>
      <c r="AB53415"/>
    </row>
    <row r="53416" spans="16:28" x14ac:dyDescent="0.2">
      <c r="P53416" s="12"/>
      <c r="AB53416"/>
    </row>
    <row r="53417" spans="16:28" x14ac:dyDescent="0.2">
      <c r="P53417" s="12"/>
      <c r="AB53417"/>
    </row>
    <row r="53418" spans="16:28" x14ac:dyDescent="0.2">
      <c r="P53418" s="12"/>
      <c r="AB53418"/>
    </row>
    <row r="53419" spans="16:28" x14ac:dyDescent="0.2">
      <c r="P53419" s="12"/>
      <c r="AB53419"/>
    </row>
    <row r="53420" spans="16:28" x14ac:dyDescent="0.2">
      <c r="P53420" s="12"/>
      <c r="AB53420"/>
    </row>
    <row r="53421" spans="16:28" x14ac:dyDescent="0.2">
      <c r="P53421" s="12"/>
      <c r="AB53421"/>
    </row>
    <row r="53422" spans="16:28" x14ac:dyDescent="0.2">
      <c r="P53422" s="12"/>
      <c r="AB53422"/>
    </row>
    <row r="53423" spans="16:28" x14ac:dyDescent="0.2">
      <c r="P53423" s="12"/>
      <c r="AB53423"/>
    </row>
    <row r="53424" spans="16:28" x14ac:dyDescent="0.2">
      <c r="P53424" s="12"/>
      <c r="AB53424"/>
    </row>
    <row r="53425" spans="16:28" x14ac:dyDescent="0.2">
      <c r="P53425" s="12"/>
      <c r="AB53425"/>
    </row>
    <row r="53426" spans="16:28" x14ac:dyDescent="0.2">
      <c r="P53426" s="12"/>
      <c r="AB53426"/>
    </row>
    <row r="53427" spans="16:28" x14ac:dyDescent="0.2">
      <c r="P53427" s="12"/>
      <c r="AB53427"/>
    </row>
    <row r="53428" spans="16:28" x14ac:dyDescent="0.2">
      <c r="P53428" s="12"/>
      <c r="AB53428"/>
    </row>
    <row r="53429" spans="16:28" x14ac:dyDescent="0.2">
      <c r="P53429" s="12"/>
      <c r="AB53429"/>
    </row>
    <row r="53430" spans="16:28" x14ac:dyDescent="0.2">
      <c r="P53430" s="12"/>
      <c r="AB53430"/>
    </row>
    <row r="53431" spans="16:28" x14ac:dyDescent="0.2">
      <c r="P53431" s="12"/>
      <c r="AB53431"/>
    </row>
    <row r="53432" spans="16:28" x14ac:dyDescent="0.2">
      <c r="P53432" s="12"/>
      <c r="AB53432"/>
    </row>
    <row r="53433" spans="16:28" x14ac:dyDescent="0.2">
      <c r="P53433" s="12"/>
      <c r="AB53433"/>
    </row>
    <row r="53434" spans="16:28" x14ac:dyDescent="0.2">
      <c r="P53434" s="12"/>
      <c r="AB53434"/>
    </row>
    <row r="53435" spans="16:28" x14ac:dyDescent="0.2">
      <c r="P53435" s="12"/>
      <c r="AB53435"/>
    </row>
    <row r="53436" spans="16:28" x14ac:dyDescent="0.2">
      <c r="P53436" s="12"/>
      <c r="AB53436"/>
    </row>
    <row r="53437" spans="16:28" x14ac:dyDescent="0.2">
      <c r="P53437" s="12"/>
      <c r="AB53437"/>
    </row>
    <row r="53438" spans="16:28" x14ac:dyDescent="0.2">
      <c r="P53438" s="12"/>
      <c r="AB53438"/>
    </row>
    <row r="53439" spans="16:28" x14ac:dyDescent="0.2">
      <c r="P53439" s="12"/>
      <c r="AB53439"/>
    </row>
    <row r="53440" spans="16:28" x14ac:dyDescent="0.2">
      <c r="P53440" s="12"/>
      <c r="AB53440"/>
    </row>
    <row r="53441" spans="16:28" x14ac:dyDescent="0.2">
      <c r="P53441" s="12"/>
      <c r="AB53441"/>
    </row>
    <row r="53442" spans="16:28" x14ac:dyDescent="0.2">
      <c r="P53442" s="12"/>
      <c r="AB53442"/>
    </row>
    <row r="53443" spans="16:28" x14ac:dyDescent="0.2">
      <c r="P53443" s="12"/>
      <c r="AB53443"/>
    </row>
    <row r="53444" spans="16:28" x14ac:dyDescent="0.2">
      <c r="P53444" s="12"/>
      <c r="AB53444"/>
    </row>
    <row r="53445" spans="16:28" x14ac:dyDescent="0.2">
      <c r="P53445" s="12"/>
      <c r="AB53445"/>
    </row>
    <row r="53446" spans="16:28" x14ac:dyDescent="0.2">
      <c r="P53446" s="12"/>
      <c r="AB53446"/>
    </row>
    <row r="53447" spans="16:28" x14ac:dyDescent="0.2">
      <c r="P53447" s="12"/>
      <c r="AB53447"/>
    </row>
    <row r="53448" spans="16:28" x14ac:dyDescent="0.2">
      <c r="P53448" s="12"/>
      <c r="AB53448"/>
    </row>
    <row r="53449" spans="16:28" x14ac:dyDescent="0.2">
      <c r="P53449" s="12"/>
      <c r="AB53449"/>
    </row>
    <row r="53450" spans="16:28" x14ac:dyDescent="0.2">
      <c r="P53450" s="12"/>
      <c r="AB53450"/>
    </row>
    <row r="53451" spans="16:28" x14ac:dyDescent="0.2">
      <c r="P53451" s="12"/>
      <c r="AB53451"/>
    </row>
    <row r="53452" spans="16:28" x14ac:dyDescent="0.2">
      <c r="P53452" s="12"/>
      <c r="AB53452"/>
    </row>
    <row r="53453" spans="16:28" x14ac:dyDescent="0.2">
      <c r="P53453" s="12"/>
      <c r="AB53453"/>
    </row>
    <row r="53454" spans="16:28" x14ac:dyDescent="0.2">
      <c r="P53454" s="12"/>
      <c r="AB53454"/>
    </row>
    <row r="53455" spans="16:28" x14ac:dyDescent="0.2">
      <c r="P53455" s="12"/>
      <c r="AB53455"/>
    </row>
    <row r="53456" spans="16:28" x14ac:dyDescent="0.2">
      <c r="P53456" s="12"/>
      <c r="AB53456"/>
    </row>
    <row r="53457" spans="16:28" x14ac:dyDescent="0.2">
      <c r="P53457" s="12"/>
      <c r="AB53457"/>
    </row>
    <row r="53458" spans="16:28" x14ac:dyDescent="0.2">
      <c r="P53458" s="12"/>
      <c r="AB53458"/>
    </row>
    <row r="53459" spans="16:28" x14ac:dyDescent="0.2">
      <c r="P53459" s="12"/>
      <c r="AB53459"/>
    </row>
    <row r="53460" spans="16:28" x14ac:dyDescent="0.2">
      <c r="P53460" s="12"/>
      <c r="AB53460"/>
    </row>
    <row r="53461" spans="16:28" x14ac:dyDescent="0.2">
      <c r="P53461" s="12"/>
      <c r="AB53461"/>
    </row>
    <row r="53462" spans="16:28" x14ac:dyDescent="0.2">
      <c r="P53462" s="12"/>
      <c r="AB53462"/>
    </row>
    <row r="53463" spans="16:28" x14ac:dyDescent="0.2">
      <c r="P53463" s="12"/>
      <c r="AB53463"/>
    </row>
    <row r="53464" spans="16:28" x14ac:dyDescent="0.2">
      <c r="P53464" s="12"/>
      <c r="AB53464"/>
    </row>
    <row r="53465" spans="16:28" x14ac:dyDescent="0.2">
      <c r="P53465" s="12"/>
      <c r="AB53465"/>
    </row>
    <row r="53466" spans="16:28" x14ac:dyDescent="0.2">
      <c r="P53466" s="12"/>
      <c r="AB53466"/>
    </row>
    <row r="53467" spans="16:28" x14ac:dyDescent="0.2">
      <c r="P53467" s="12"/>
      <c r="AB53467"/>
    </row>
    <row r="53468" spans="16:28" x14ac:dyDescent="0.2">
      <c r="P53468" s="12"/>
      <c r="AB53468"/>
    </row>
    <row r="53469" spans="16:28" x14ac:dyDescent="0.2">
      <c r="P53469" s="12"/>
      <c r="AB53469"/>
    </row>
    <row r="53470" spans="16:28" x14ac:dyDescent="0.2">
      <c r="P53470" s="12"/>
      <c r="AB53470"/>
    </row>
    <row r="53471" spans="16:28" x14ac:dyDescent="0.2">
      <c r="P53471" s="12"/>
      <c r="AB53471"/>
    </row>
    <row r="53472" spans="16:28" x14ac:dyDescent="0.2">
      <c r="P53472" s="12"/>
      <c r="AB53472"/>
    </row>
    <row r="53473" spans="16:28" x14ac:dyDescent="0.2">
      <c r="P53473" s="12"/>
      <c r="AB53473"/>
    </row>
    <row r="53474" spans="16:28" x14ac:dyDescent="0.2">
      <c r="P53474" s="12"/>
      <c r="AB53474"/>
    </row>
    <row r="53475" spans="16:28" x14ac:dyDescent="0.2">
      <c r="P53475" s="12"/>
      <c r="AB53475"/>
    </row>
    <row r="53476" spans="16:28" x14ac:dyDescent="0.2">
      <c r="P53476" s="12"/>
      <c r="AB53476"/>
    </row>
    <row r="53477" spans="16:28" x14ac:dyDescent="0.2">
      <c r="P53477" s="12"/>
      <c r="AB53477"/>
    </row>
    <row r="53478" spans="16:28" x14ac:dyDescent="0.2">
      <c r="P53478" s="12"/>
      <c r="AB53478"/>
    </row>
    <row r="53479" spans="16:28" x14ac:dyDescent="0.2">
      <c r="P53479" s="12"/>
      <c r="AB53479"/>
    </row>
    <row r="53480" spans="16:28" x14ac:dyDescent="0.2">
      <c r="P53480" s="12"/>
      <c r="AB53480"/>
    </row>
    <row r="53481" spans="16:28" x14ac:dyDescent="0.2">
      <c r="P53481" s="12"/>
      <c r="AB53481"/>
    </row>
    <row r="53482" spans="16:28" x14ac:dyDescent="0.2">
      <c r="P53482" s="12"/>
      <c r="AB53482"/>
    </row>
    <row r="53483" spans="16:28" x14ac:dyDescent="0.2">
      <c r="P53483" s="12"/>
      <c r="AB53483"/>
    </row>
    <row r="53484" spans="16:28" x14ac:dyDescent="0.2">
      <c r="P53484" s="12"/>
      <c r="AB53484"/>
    </row>
    <row r="53485" spans="16:28" x14ac:dyDescent="0.2">
      <c r="P53485" s="12"/>
      <c r="AB53485"/>
    </row>
    <row r="53486" spans="16:28" x14ac:dyDescent="0.2">
      <c r="P53486" s="12"/>
      <c r="AB53486"/>
    </row>
    <row r="53487" spans="16:28" x14ac:dyDescent="0.2">
      <c r="P53487" s="12"/>
      <c r="AB53487"/>
    </row>
    <row r="53488" spans="16:28" x14ac:dyDescent="0.2">
      <c r="P53488" s="12"/>
      <c r="AB53488"/>
    </row>
    <row r="53489" spans="16:28" x14ac:dyDescent="0.2">
      <c r="P53489" s="12"/>
      <c r="AB53489"/>
    </row>
    <row r="53490" spans="16:28" x14ac:dyDescent="0.2">
      <c r="P53490" s="12"/>
      <c r="AB53490"/>
    </row>
    <row r="53491" spans="16:28" x14ac:dyDescent="0.2">
      <c r="P53491" s="12"/>
      <c r="AB53491"/>
    </row>
    <row r="53492" spans="16:28" x14ac:dyDescent="0.2">
      <c r="P53492" s="12"/>
      <c r="AB53492"/>
    </row>
    <row r="53493" spans="16:28" x14ac:dyDescent="0.2">
      <c r="P53493" s="12"/>
      <c r="AB53493"/>
    </row>
    <row r="53494" spans="16:28" x14ac:dyDescent="0.2">
      <c r="P53494" s="12"/>
      <c r="AB53494"/>
    </row>
    <row r="53495" spans="16:28" x14ac:dyDescent="0.2">
      <c r="P53495" s="12"/>
      <c r="AB53495"/>
    </row>
    <row r="53496" spans="16:28" x14ac:dyDescent="0.2">
      <c r="P53496" s="12"/>
      <c r="AB53496"/>
    </row>
    <row r="53497" spans="16:28" x14ac:dyDescent="0.2">
      <c r="P53497" s="12"/>
      <c r="AB53497"/>
    </row>
    <row r="53498" spans="16:28" x14ac:dyDescent="0.2">
      <c r="P53498" s="12"/>
      <c r="AB53498"/>
    </row>
    <row r="53499" spans="16:28" x14ac:dyDescent="0.2">
      <c r="P53499" s="12"/>
      <c r="AB53499"/>
    </row>
    <row r="53500" spans="16:28" x14ac:dyDescent="0.2">
      <c r="P53500" s="12"/>
      <c r="AB53500"/>
    </row>
    <row r="53501" spans="16:28" x14ac:dyDescent="0.2">
      <c r="P53501" s="12"/>
      <c r="AB53501"/>
    </row>
    <row r="53502" spans="16:28" x14ac:dyDescent="0.2">
      <c r="P53502" s="12"/>
      <c r="AB53502"/>
    </row>
    <row r="53503" spans="16:28" x14ac:dyDescent="0.2">
      <c r="P53503" s="12"/>
      <c r="AB53503"/>
    </row>
    <row r="53504" spans="16:28" x14ac:dyDescent="0.2">
      <c r="P53504" s="12"/>
      <c r="AB53504"/>
    </row>
    <row r="53505" spans="16:28" x14ac:dyDescent="0.2">
      <c r="P53505" s="12"/>
      <c r="AB53505"/>
    </row>
    <row r="53506" spans="16:28" x14ac:dyDescent="0.2">
      <c r="P53506" s="12"/>
      <c r="AB53506"/>
    </row>
    <row r="53507" spans="16:28" x14ac:dyDescent="0.2">
      <c r="P53507" s="12"/>
      <c r="AB53507"/>
    </row>
    <row r="53508" spans="16:28" x14ac:dyDescent="0.2">
      <c r="P53508" s="12"/>
      <c r="AB53508"/>
    </row>
    <row r="53509" spans="16:28" x14ac:dyDescent="0.2">
      <c r="P53509" s="12"/>
      <c r="AB53509"/>
    </row>
    <row r="53510" spans="16:28" x14ac:dyDescent="0.2">
      <c r="P53510" s="12"/>
      <c r="AB53510"/>
    </row>
    <row r="53511" spans="16:28" x14ac:dyDescent="0.2">
      <c r="P53511" s="12"/>
      <c r="AB53511"/>
    </row>
    <row r="53512" spans="16:28" x14ac:dyDescent="0.2">
      <c r="P53512" s="12"/>
      <c r="AB53512"/>
    </row>
    <row r="53513" spans="16:28" x14ac:dyDescent="0.2">
      <c r="P53513" s="12"/>
      <c r="AB53513"/>
    </row>
    <row r="53514" spans="16:28" x14ac:dyDescent="0.2">
      <c r="P53514" s="12"/>
      <c r="AB53514"/>
    </row>
    <row r="53515" spans="16:28" x14ac:dyDescent="0.2">
      <c r="P53515" s="12"/>
      <c r="AB53515"/>
    </row>
    <row r="53516" spans="16:28" x14ac:dyDescent="0.2">
      <c r="P53516" s="12"/>
      <c r="AB53516"/>
    </row>
    <row r="53517" spans="16:28" x14ac:dyDescent="0.2">
      <c r="P53517" s="12"/>
      <c r="AB53517"/>
    </row>
    <row r="53518" spans="16:28" x14ac:dyDescent="0.2">
      <c r="P53518" s="12"/>
      <c r="AB53518"/>
    </row>
    <row r="53519" spans="16:28" x14ac:dyDescent="0.2">
      <c r="P53519" s="12"/>
      <c r="AB53519"/>
    </row>
    <row r="53520" spans="16:28" x14ac:dyDescent="0.2">
      <c r="P53520" s="12"/>
      <c r="AB53520"/>
    </row>
    <row r="53521" spans="16:28" x14ac:dyDescent="0.2">
      <c r="P53521" s="12"/>
      <c r="AB53521"/>
    </row>
    <row r="53522" spans="16:28" x14ac:dyDescent="0.2">
      <c r="P53522" s="12"/>
      <c r="AB53522"/>
    </row>
    <row r="53523" spans="16:28" x14ac:dyDescent="0.2">
      <c r="P53523" s="12"/>
      <c r="AB53523"/>
    </row>
    <row r="53524" spans="16:28" x14ac:dyDescent="0.2">
      <c r="P53524" s="12"/>
      <c r="AB53524"/>
    </row>
    <row r="53525" spans="16:28" x14ac:dyDescent="0.2">
      <c r="P53525" s="12"/>
      <c r="AB53525"/>
    </row>
    <row r="53526" spans="16:28" x14ac:dyDescent="0.2">
      <c r="P53526" s="12"/>
      <c r="AB53526"/>
    </row>
    <row r="53527" spans="16:28" x14ac:dyDescent="0.2">
      <c r="P53527" s="12"/>
      <c r="AB53527"/>
    </row>
    <row r="53528" spans="16:28" x14ac:dyDescent="0.2">
      <c r="P53528" s="12"/>
      <c r="AB53528"/>
    </row>
    <row r="53529" spans="16:28" x14ac:dyDescent="0.2">
      <c r="P53529" s="12"/>
      <c r="AB53529"/>
    </row>
    <row r="53530" spans="16:28" x14ac:dyDescent="0.2">
      <c r="P53530" s="12"/>
      <c r="AB53530"/>
    </row>
    <row r="53531" spans="16:28" x14ac:dyDescent="0.2">
      <c r="P53531" s="12"/>
      <c r="AB53531"/>
    </row>
    <row r="53532" spans="16:28" x14ac:dyDescent="0.2">
      <c r="P53532" s="12"/>
      <c r="AB53532"/>
    </row>
    <row r="53533" spans="16:28" x14ac:dyDescent="0.2">
      <c r="P53533" s="12"/>
      <c r="AB53533"/>
    </row>
    <row r="53534" spans="16:28" x14ac:dyDescent="0.2">
      <c r="P53534" s="12"/>
      <c r="AB53534"/>
    </row>
    <row r="53535" spans="16:28" x14ac:dyDescent="0.2">
      <c r="P53535" s="12"/>
      <c r="AB53535"/>
    </row>
    <row r="53536" spans="16:28" x14ac:dyDescent="0.2">
      <c r="P53536" s="12"/>
      <c r="AB53536"/>
    </row>
    <row r="53537" spans="16:28" x14ac:dyDescent="0.2">
      <c r="P53537" s="12"/>
      <c r="AB53537"/>
    </row>
    <row r="53538" spans="16:28" x14ac:dyDescent="0.2">
      <c r="P53538" s="12"/>
      <c r="AB53538"/>
    </row>
    <row r="53539" spans="16:28" x14ac:dyDescent="0.2">
      <c r="P53539" s="12"/>
      <c r="AB53539"/>
    </row>
    <row r="53540" spans="16:28" x14ac:dyDescent="0.2">
      <c r="P53540" s="12"/>
      <c r="AB53540"/>
    </row>
    <row r="53541" spans="16:28" x14ac:dyDescent="0.2">
      <c r="P53541" s="12"/>
      <c r="AB53541"/>
    </row>
    <row r="53542" spans="16:28" x14ac:dyDescent="0.2">
      <c r="P53542" s="12"/>
      <c r="AB53542"/>
    </row>
    <row r="53543" spans="16:28" x14ac:dyDescent="0.2">
      <c r="P53543" s="12"/>
      <c r="AB53543"/>
    </row>
    <row r="53544" spans="16:28" x14ac:dyDescent="0.2">
      <c r="P53544" s="12"/>
      <c r="AB53544"/>
    </row>
    <row r="53545" spans="16:28" x14ac:dyDescent="0.2">
      <c r="P53545" s="12"/>
      <c r="AB53545"/>
    </row>
    <row r="53546" spans="16:28" x14ac:dyDescent="0.2">
      <c r="P53546" s="12"/>
      <c r="AB53546"/>
    </row>
    <row r="53547" spans="16:28" x14ac:dyDescent="0.2">
      <c r="P53547" s="12"/>
      <c r="AB53547"/>
    </row>
    <row r="53548" spans="16:28" x14ac:dyDescent="0.2">
      <c r="P53548" s="12"/>
      <c r="AB53548"/>
    </row>
    <row r="53549" spans="16:28" x14ac:dyDescent="0.2">
      <c r="P53549" s="12"/>
      <c r="AB53549"/>
    </row>
    <row r="53550" spans="16:28" x14ac:dyDescent="0.2">
      <c r="P53550" s="12"/>
      <c r="AB53550"/>
    </row>
    <row r="53551" spans="16:28" x14ac:dyDescent="0.2">
      <c r="P53551" s="12"/>
      <c r="AB53551"/>
    </row>
    <row r="53552" spans="16:28" x14ac:dyDescent="0.2">
      <c r="P53552" s="12"/>
      <c r="AB53552"/>
    </row>
    <row r="53553" spans="16:28" x14ac:dyDescent="0.2">
      <c r="P53553" s="12"/>
      <c r="AB53553"/>
    </row>
    <row r="53554" spans="16:28" x14ac:dyDescent="0.2">
      <c r="P53554" s="12"/>
      <c r="AB53554"/>
    </row>
    <row r="53555" spans="16:28" x14ac:dyDescent="0.2">
      <c r="P53555" s="12"/>
      <c r="AB53555"/>
    </row>
    <row r="53556" spans="16:28" x14ac:dyDescent="0.2">
      <c r="P53556" s="12"/>
      <c r="AB53556"/>
    </row>
    <row r="53557" spans="16:28" x14ac:dyDescent="0.2">
      <c r="P53557" s="12"/>
      <c r="AB53557"/>
    </row>
    <row r="53558" spans="16:28" x14ac:dyDescent="0.2">
      <c r="P53558" s="12"/>
      <c r="AB53558"/>
    </row>
    <row r="53559" spans="16:28" x14ac:dyDescent="0.2">
      <c r="P53559" s="12"/>
      <c r="AB53559"/>
    </row>
    <row r="53560" spans="16:28" x14ac:dyDescent="0.2">
      <c r="P53560" s="12"/>
      <c r="AB53560"/>
    </row>
    <row r="53561" spans="16:28" x14ac:dyDescent="0.2">
      <c r="P53561" s="12"/>
      <c r="AB53561"/>
    </row>
    <row r="53562" spans="16:28" x14ac:dyDescent="0.2">
      <c r="P53562" s="12"/>
      <c r="AB53562"/>
    </row>
    <row r="53563" spans="16:28" x14ac:dyDescent="0.2">
      <c r="P53563" s="12"/>
      <c r="AB53563"/>
    </row>
    <row r="53564" spans="16:28" x14ac:dyDescent="0.2">
      <c r="P53564" s="12"/>
      <c r="AB53564"/>
    </row>
    <row r="53565" spans="16:28" x14ac:dyDescent="0.2">
      <c r="P53565" s="12"/>
      <c r="AB53565"/>
    </row>
    <row r="53566" spans="16:28" x14ac:dyDescent="0.2">
      <c r="P53566" s="12"/>
      <c r="AB53566"/>
    </row>
    <row r="53567" spans="16:28" x14ac:dyDescent="0.2">
      <c r="P53567" s="12"/>
      <c r="AB53567"/>
    </row>
    <row r="53568" spans="16:28" x14ac:dyDescent="0.2">
      <c r="P53568" s="12"/>
      <c r="AB53568"/>
    </row>
    <row r="53569" spans="16:28" x14ac:dyDescent="0.2">
      <c r="P53569" s="12"/>
      <c r="AB53569"/>
    </row>
    <row r="53570" spans="16:28" x14ac:dyDescent="0.2">
      <c r="P53570" s="12"/>
      <c r="AB53570"/>
    </row>
    <row r="53571" spans="16:28" x14ac:dyDescent="0.2">
      <c r="P53571" s="12"/>
      <c r="AB53571"/>
    </row>
    <row r="53572" spans="16:28" x14ac:dyDescent="0.2">
      <c r="P53572" s="12"/>
      <c r="AB53572"/>
    </row>
    <row r="53573" spans="16:28" x14ac:dyDescent="0.2">
      <c r="P53573" s="12"/>
      <c r="AB53573"/>
    </row>
    <row r="53574" spans="16:28" x14ac:dyDescent="0.2">
      <c r="P53574" s="12"/>
      <c r="AB53574"/>
    </row>
    <row r="53575" spans="16:28" x14ac:dyDescent="0.2">
      <c r="P53575" s="12"/>
      <c r="AB53575"/>
    </row>
    <row r="53576" spans="16:28" x14ac:dyDescent="0.2">
      <c r="P53576" s="12"/>
      <c r="AB53576"/>
    </row>
    <row r="53577" spans="16:28" x14ac:dyDescent="0.2">
      <c r="P53577" s="12"/>
      <c r="AB53577"/>
    </row>
    <row r="53578" spans="16:28" x14ac:dyDescent="0.2">
      <c r="P53578" s="12"/>
      <c r="AB53578"/>
    </row>
    <row r="53579" spans="16:28" x14ac:dyDescent="0.2">
      <c r="P53579" s="12"/>
      <c r="AB53579"/>
    </row>
    <row r="53580" spans="16:28" x14ac:dyDescent="0.2">
      <c r="P53580" s="12"/>
      <c r="AB53580"/>
    </row>
    <row r="53581" spans="16:28" x14ac:dyDescent="0.2">
      <c r="P53581" s="12"/>
      <c r="AB53581"/>
    </row>
    <row r="53582" spans="16:28" x14ac:dyDescent="0.2">
      <c r="P53582" s="12"/>
      <c r="AB53582"/>
    </row>
    <row r="53583" spans="16:28" x14ac:dyDescent="0.2">
      <c r="P53583" s="12"/>
      <c r="AB53583"/>
    </row>
    <row r="53584" spans="16:28" x14ac:dyDescent="0.2">
      <c r="P53584" s="12"/>
      <c r="AB53584"/>
    </row>
    <row r="53585" spans="16:28" x14ac:dyDescent="0.2">
      <c r="P53585" s="12"/>
      <c r="AB53585"/>
    </row>
    <row r="53586" spans="16:28" x14ac:dyDescent="0.2">
      <c r="P53586" s="12"/>
      <c r="AB53586"/>
    </row>
    <row r="53587" spans="16:28" x14ac:dyDescent="0.2">
      <c r="P53587" s="12"/>
      <c r="AB53587"/>
    </row>
    <row r="53588" spans="16:28" x14ac:dyDescent="0.2">
      <c r="P53588" s="12"/>
      <c r="AB53588"/>
    </row>
    <row r="53589" spans="16:28" x14ac:dyDescent="0.2">
      <c r="P53589" s="12"/>
      <c r="AB53589"/>
    </row>
    <row r="53590" spans="16:28" x14ac:dyDescent="0.2">
      <c r="P53590" s="12"/>
      <c r="AB53590"/>
    </row>
    <row r="53591" spans="16:28" x14ac:dyDescent="0.2">
      <c r="P53591" s="12"/>
      <c r="AB53591"/>
    </row>
    <row r="53592" spans="16:28" x14ac:dyDescent="0.2">
      <c r="P53592" s="12"/>
      <c r="AB53592"/>
    </row>
    <row r="53593" spans="16:28" x14ac:dyDescent="0.2">
      <c r="P53593" s="12"/>
      <c r="AB53593"/>
    </row>
    <row r="53594" spans="16:28" x14ac:dyDescent="0.2">
      <c r="P53594" s="12"/>
      <c r="AB53594"/>
    </row>
    <row r="53595" spans="16:28" x14ac:dyDescent="0.2">
      <c r="P53595" s="12"/>
      <c r="AB53595"/>
    </row>
    <row r="53596" spans="16:28" x14ac:dyDescent="0.2">
      <c r="P53596" s="12"/>
      <c r="AB53596"/>
    </row>
    <row r="53597" spans="16:28" x14ac:dyDescent="0.2">
      <c r="P53597" s="12"/>
      <c r="AB53597"/>
    </row>
    <row r="53598" spans="16:28" x14ac:dyDescent="0.2">
      <c r="P53598" s="12"/>
      <c r="AB53598"/>
    </row>
    <row r="53599" spans="16:28" x14ac:dyDescent="0.2">
      <c r="P53599" s="12"/>
      <c r="AB53599"/>
    </row>
    <row r="53600" spans="16:28" x14ac:dyDescent="0.2">
      <c r="P53600" s="12"/>
      <c r="AB53600"/>
    </row>
    <row r="53601" spans="16:28" x14ac:dyDescent="0.2">
      <c r="P53601" s="12"/>
      <c r="AB53601"/>
    </row>
    <row r="53602" spans="16:28" x14ac:dyDescent="0.2">
      <c r="P53602" s="12"/>
      <c r="AB53602"/>
    </row>
    <row r="53603" spans="16:28" x14ac:dyDescent="0.2">
      <c r="P53603" s="12"/>
      <c r="AB53603"/>
    </row>
    <row r="53604" spans="16:28" x14ac:dyDescent="0.2">
      <c r="P53604" s="12"/>
      <c r="AB53604"/>
    </row>
    <row r="53605" spans="16:28" x14ac:dyDescent="0.2">
      <c r="P53605" s="12"/>
      <c r="AB53605"/>
    </row>
    <row r="53606" spans="16:28" x14ac:dyDescent="0.2">
      <c r="P53606" s="12"/>
      <c r="AB53606"/>
    </row>
    <row r="53607" spans="16:28" x14ac:dyDescent="0.2">
      <c r="P53607" s="12"/>
      <c r="AB53607"/>
    </row>
    <row r="53608" spans="16:28" x14ac:dyDescent="0.2">
      <c r="P53608" s="12"/>
      <c r="AB53608"/>
    </row>
    <row r="53609" spans="16:28" x14ac:dyDescent="0.2">
      <c r="P53609" s="12"/>
      <c r="AB53609"/>
    </row>
    <row r="53610" spans="16:28" x14ac:dyDescent="0.2">
      <c r="P53610" s="12"/>
      <c r="AB53610"/>
    </row>
    <row r="53611" spans="16:28" x14ac:dyDescent="0.2">
      <c r="P53611" s="12"/>
      <c r="AB53611"/>
    </row>
    <row r="53612" spans="16:28" x14ac:dyDescent="0.2">
      <c r="P53612" s="12"/>
      <c r="AB53612"/>
    </row>
    <row r="53613" spans="16:28" x14ac:dyDescent="0.2">
      <c r="P53613" s="12"/>
      <c r="AB53613"/>
    </row>
    <row r="53614" spans="16:28" x14ac:dyDescent="0.2">
      <c r="P53614" s="12"/>
      <c r="AB53614"/>
    </row>
    <row r="53615" spans="16:28" x14ac:dyDescent="0.2">
      <c r="P53615" s="12"/>
      <c r="AB53615"/>
    </row>
    <row r="53616" spans="16:28" x14ac:dyDescent="0.2">
      <c r="P53616" s="12"/>
      <c r="AB53616"/>
    </row>
    <row r="53617" spans="16:28" x14ac:dyDescent="0.2">
      <c r="P53617" s="12"/>
      <c r="AB53617"/>
    </row>
    <row r="53618" spans="16:28" x14ac:dyDescent="0.2">
      <c r="P53618" s="12"/>
      <c r="AB53618"/>
    </row>
    <row r="53619" spans="16:28" x14ac:dyDescent="0.2">
      <c r="P53619" s="12"/>
      <c r="AB53619"/>
    </row>
    <row r="53620" spans="16:28" x14ac:dyDescent="0.2">
      <c r="P53620" s="12"/>
      <c r="AB53620"/>
    </row>
    <row r="53621" spans="16:28" x14ac:dyDescent="0.2">
      <c r="P53621" s="12"/>
      <c r="AB53621"/>
    </row>
    <row r="53622" spans="16:28" x14ac:dyDescent="0.2">
      <c r="P53622" s="12"/>
      <c r="AB53622"/>
    </row>
    <row r="53623" spans="16:28" x14ac:dyDescent="0.2">
      <c r="P53623" s="12"/>
      <c r="AB53623"/>
    </row>
    <row r="53624" spans="16:28" x14ac:dyDescent="0.2">
      <c r="P53624" s="12"/>
      <c r="AB53624"/>
    </row>
    <row r="53625" spans="16:28" x14ac:dyDescent="0.2">
      <c r="P53625" s="12"/>
      <c r="AB53625"/>
    </row>
    <row r="53626" spans="16:28" x14ac:dyDescent="0.2">
      <c r="P53626" s="12"/>
      <c r="AB53626"/>
    </row>
    <row r="53627" spans="16:28" x14ac:dyDescent="0.2">
      <c r="P53627" s="12"/>
      <c r="AB53627"/>
    </row>
    <row r="53628" spans="16:28" x14ac:dyDescent="0.2">
      <c r="P53628" s="12"/>
      <c r="AB53628"/>
    </row>
    <row r="53629" spans="16:28" x14ac:dyDescent="0.2">
      <c r="P53629" s="12"/>
      <c r="AB53629"/>
    </row>
    <row r="53630" spans="16:28" x14ac:dyDescent="0.2">
      <c r="P53630" s="12"/>
      <c r="AB53630"/>
    </row>
    <row r="53631" spans="16:28" x14ac:dyDescent="0.2">
      <c r="P53631" s="12"/>
      <c r="AB53631"/>
    </row>
    <row r="53632" spans="16:28" x14ac:dyDescent="0.2">
      <c r="P53632" s="12"/>
      <c r="AB53632"/>
    </row>
    <row r="53633" spans="16:28" x14ac:dyDescent="0.2">
      <c r="P53633" s="12"/>
      <c r="AB53633"/>
    </row>
    <row r="53634" spans="16:28" x14ac:dyDescent="0.2">
      <c r="P53634" s="12"/>
      <c r="AB53634"/>
    </row>
    <row r="53635" spans="16:28" x14ac:dyDescent="0.2">
      <c r="P53635" s="12"/>
      <c r="AB53635"/>
    </row>
    <row r="53636" spans="16:28" x14ac:dyDescent="0.2">
      <c r="P53636" s="12"/>
      <c r="AB53636"/>
    </row>
    <row r="53637" spans="16:28" x14ac:dyDescent="0.2">
      <c r="P53637" s="12"/>
      <c r="AB53637"/>
    </row>
    <row r="53638" spans="16:28" x14ac:dyDescent="0.2">
      <c r="P53638" s="12"/>
      <c r="AB53638"/>
    </row>
    <row r="53639" spans="16:28" x14ac:dyDescent="0.2">
      <c r="P53639" s="12"/>
      <c r="AB53639"/>
    </row>
    <row r="53640" spans="16:28" x14ac:dyDescent="0.2">
      <c r="P53640" s="12"/>
      <c r="AB53640"/>
    </row>
    <row r="53641" spans="16:28" x14ac:dyDescent="0.2">
      <c r="P53641" s="12"/>
      <c r="AB53641"/>
    </row>
    <row r="53642" spans="16:28" x14ac:dyDescent="0.2">
      <c r="P53642" s="12"/>
      <c r="AB53642"/>
    </row>
    <row r="53643" spans="16:28" x14ac:dyDescent="0.2">
      <c r="P53643" s="12"/>
      <c r="AB53643"/>
    </row>
    <row r="53644" spans="16:28" x14ac:dyDescent="0.2">
      <c r="P53644" s="12"/>
      <c r="AB53644"/>
    </row>
    <row r="53645" spans="16:28" x14ac:dyDescent="0.2">
      <c r="P53645" s="12"/>
      <c r="AB53645"/>
    </row>
    <row r="53646" spans="16:28" x14ac:dyDescent="0.2">
      <c r="P53646" s="12"/>
      <c r="AB53646"/>
    </row>
    <row r="53647" spans="16:28" x14ac:dyDescent="0.2">
      <c r="P53647" s="12"/>
      <c r="AB53647"/>
    </row>
    <row r="53648" spans="16:28" x14ac:dyDescent="0.2">
      <c r="P53648" s="12"/>
      <c r="AB53648"/>
    </row>
    <row r="53649" spans="16:28" x14ac:dyDescent="0.2">
      <c r="P53649" s="12"/>
      <c r="AB53649"/>
    </row>
    <row r="53650" spans="16:28" x14ac:dyDescent="0.2">
      <c r="P53650" s="12"/>
      <c r="AB53650"/>
    </row>
    <row r="53651" spans="16:28" x14ac:dyDescent="0.2">
      <c r="P53651" s="12"/>
      <c r="AB53651"/>
    </row>
    <row r="53652" spans="16:28" x14ac:dyDescent="0.2">
      <c r="P53652" s="12"/>
      <c r="AB53652"/>
    </row>
    <row r="53653" spans="16:28" x14ac:dyDescent="0.2">
      <c r="P53653" s="12"/>
      <c r="AB53653"/>
    </row>
    <row r="53654" spans="16:28" x14ac:dyDescent="0.2">
      <c r="P53654" s="12"/>
      <c r="AB53654"/>
    </row>
    <row r="53655" spans="16:28" x14ac:dyDescent="0.2">
      <c r="P53655" s="12"/>
      <c r="AB53655"/>
    </row>
    <row r="53656" spans="16:28" x14ac:dyDescent="0.2">
      <c r="P53656" s="12"/>
      <c r="AB53656"/>
    </row>
    <row r="53657" spans="16:28" x14ac:dyDescent="0.2">
      <c r="P53657" s="12"/>
      <c r="AB53657"/>
    </row>
    <row r="53658" spans="16:28" x14ac:dyDescent="0.2">
      <c r="P53658" s="12"/>
      <c r="AB53658"/>
    </row>
    <row r="53659" spans="16:28" x14ac:dyDescent="0.2">
      <c r="P53659" s="12"/>
      <c r="AB53659"/>
    </row>
    <row r="53660" spans="16:28" x14ac:dyDescent="0.2">
      <c r="P53660" s="12"/>
      <c r="AB53660"/>
    </row>
    <row r="53661" spans="16:28" x14ac:dyDescent="0.2">
      <c r="P53661" s="12"/>
      <c r="AB53661"/>
    </row>
    <row r="53662" spans="16:28" x14ac:dyDescent="0.2">
      <c r="P53662" s="12"/>
      <c r="AB53662"/>
    </row>
    <row r="53663" spans="16:28" x14ac:dyDescent="0.2">
      <c r="P53663" s="12"/>
      <c r="AB53663"/>
    </row>
    <row r="53664" spans="16:28" x14ac:dyDescent="0.2">
      <c r="P53664" s="12"/>
      <c r="AB53664"/>
    </row>
    <row r="53665" spans="16:28" x14ac:dyDescent="0.2">
      <c r="P53665" s="12"/>
      <c r="AB53665"/>
    </row>
    <row r="53666" spans="16:28" x14ac:dyDescent="0.2">
      <c r="P53666" s="12"/>
      <c r="AB53666"/>
    </row>
    <row r="53667" spans="16:28" x14ac:dyDescent="0.2">
      <c r="P53667" s="12"/>
      <c r="AB53667"/>
    </row>
    <row r="53668" spans="16:28" x14ac:dyDescent="0.2">
      <c r="P53668" s="12"/>
      <c r="AB53668"/>
    </row>
    <row r="53669" spans="16:28" x14ac:dyDescent="0.2">
      <c r="P53669" s="12"/>
      <c r="AB53669"/>
    </row>
    <row r="53670" spans="16:28" x14ac:dyDescent="0.2">
      <c r="P53670" s="12"/>
      <c r="AB53670"/>
    </row>
    <row r="53671" spans="16:28" x14ac:dyDescent="0.2">
      <c r="P53671" s="12"/>
      <c r="AB53671"/>
    </row>
    <row r="53672" spans="16:28" x14ac:dyDescent="0.2">
      <c r="P53672" s="12"/>
      <c r="AB53672"/>
    </row>
    <row r="53673" spans="16:28" x14ac:dyDescent="0.2">
      <c r="P53673" s="12"/>
      <c r="AB53673"/>
    </row>
    <row r="53674" spans="16:28" x14ac:dyDescent="0.2">
      <c r="P53674" s="12"/>
      <c r="AB53674"/>
    </row>
    <row r="53675" spans="16:28" x14ac:dyDescent="0.2">
      <c r="P53675" s="12"/>
      <c r="AB53675"/>
    </row>
    <row r="53676" spans="16:28" x14ac:dyDescent="0.2">
      <c r="P53676" s="12"/>
      <c r="AB53676"/>
    </row>
    <row r="53677" spans="16:28" x14ac:dyDescent="0.2">
      <c r="P53677" s="12"/>
      <c r="AB53677"/>
    </row>
    <row r="53678" spans="16:28" x14ac:dyDescent="0.2">
      <c r="P53678" s="12"/>
      <c r="AB53678"/>
    </row>
    <row r="53679" spans="16:28" x14ac:dyDescent="0.2">
      <c r="P53679" s="12"/>
      <c r="AB53679"/>
    </row>
    <row r="53680" spans="16:28" x14ac:dyDescent="0.2">
      <c r="P53680" s="12"/>
      <c r="AB53680"/>
    </row>
    <row r="53681" spans="16:28" x14ac:dyDescent="0.2">
      <c r="P53681" s="12"/>
      <c r="AB53681"/>
    </row>
    <row r="53682" spans="16:28" x14ac:dyDescent="0.2">
      <c r="P53682" s="12"/>
      <c r="AB53682"/>
    </row>
    <row r="53683" spans="16:28" x14ac:dyDescent="0.2">
      <c r="P53683" s="12"/>
      <c r="AB53683"/>
    </row>
    <row r="53684" spans="16:28" x14ac:dyDescent="0.2">
      <c r="P53684" s="12"/>
      <c r="AB53684"/>
    </row>
    <row r="53685" spans="16:28" x14ac:dyDescent="0.2">
      <c r="P53685" s="12"/>
      <c r="AB53685"/>
    </row>
    <row r="53686" spans="16:28" x14ac:dyDescent="0.2">
      <c r="P53686" s="12"/>
      <c r="AB53686"/>
    </row>
    <row r="53687" spans="16:28" x14ac:dyDescent="0.2">
      <c r="P53687" s="12"/>
      <c r="AB53687"/>
    </row>
    <row r="53688" spans="16:28" x14ac:dyDescent="0.2">
      <c r="P53688" s="12"/>
      <c r="AB53688"/>
    </row>
    <row r="53689" spans="16:28" x14ac:dyDescent="0.2">
      <c r="P53689" s="12"/>
      <c r="AB53689"/>
    </row>
    <row r="53690" spans="16:28" x14ac:dyDescent="0.2">
      <c r="P53690" s="12"/>
      <c r="AB53690"/>
    </row>
    <row r="53691" spans="16:28" x14ac:dyDescent="0.2">
      <c r="P53691" s="12"/>
      <c r="AB53691"/>
    </row>
    <row r="53692" spans="16:28" x14ac:dyDescent="0.2">
      <c r="P53692" s="12"/>
      <c r="AB53692"/>
    </row>
    <row r="53693" spans="16:28" x14ac:dyDescent="0.2">
      <c r="P53693" s="12"/>
      <c r="AB53693"/>
    </row>
    <row r="53694" spans="16:28" x14ac:dyDescent="0.2">
      <c r="P53694" s="12"/>
      <c r="AB53694"/>
    </row>
    <row r="53695" spans="16:28" x14ac:dyDescent="0.2">
      <c r="P53695" s="12"/>
      <c r="AB53695"/>
    </row>
    <row r="53696" spans="16:28" x14ac:dyDescent="0.2">
      <c r="P53696" s="12"/>
      <c r="AB53696"/>
    </row>
    <row r="53697" spans="16:28" x14ac:dyDescent="0.2">
      <c r="P53697" s="12"/>
      <c r="AB53697"/>
    </row>
    <row r="53698" spans="16:28" x14ac:dyDescent="0.2">
      <c r="P53698" s="12"/>
      <c r="AB53698"/>
    </row>
    <row r="53699" spans="16:28" x14ac:dyDescent="0.2">
      <c r="P53699" s="12"/>
      <c r="AB53699"/>
    </row>
    <row r="53700" spans="16:28" x14ac:dyDescent="0.2">
      <c r="P53700" s="12"/>
      <c r="AB53700"/>
    </row>
    <row r="53701" spans="16:28" x14ac:dyDescent="0.2">
      <c r="P53701" s="12"/>
      <c r="AB53701"/>
    </row>
    <row r="53702" spans="16:28" x14ac:dyDescent="0.2">
      <c r="P53702" s="12"/>
      <c r="AB53702"/>
    </row>
    <row r="53703" spans="16:28" x14ac:dyDescent="0.2">
      <c r="P53703" s="12"/>
      <c r="AB53703"/>
    </row>
    <row r="53704" spans="16:28" x14ac:dyDescent="0.2">
      <c r="P53704" s="12"/>
      <c r="AB53704"/>
    </row>
    <row r="53705" spans="16:28" x14ac:dyDescent="0.2">
      <c r="P53705" s="12"/>
      <c r="AB53705"/>
    </row>
    <row r="53706" spans="16:28" x14ac:dyDescent="0.2">
      <c r="P53706" s="12"/>
      <c r="AB53706"/>
    </row>
    <row r="53707" spans="16:28" x14ac:dyDescent="0.2">
      <c r="P53707" s="12"/>
      <c r="AB53707"/>
    </row>
    <row r="53708" spans="16:28" x14ac:dyDescent="0.2">
      <c r="P53708" s="12"/>
      <c r="AB53708"/>
    </row>
    <row r="53709" spans="16:28" x14ac:dyDescent="0.2">
      <c r="P53709" s="12"/>
      <c r="AB53709"/>
    </row>
    <row r="53710" spans="16:28" x14ac:dyDescent="0.2">
      <c r="P53710" s="12"/>
      <c r="AB53710"/>
    </row>
    <row r="53711" spans="16:28" x14ac:dyDescent="0.2">
      <c r="P53711" s="12"/>
      <c r="AB53711"/>
    </row>
    <row r="53712" spans="16:28" x14ac:dyDescent="0.2">
      <c r="P53712" s="12"/>
      <c r="AB53712"/>
    </row>
    <row r="53713" spans="16:28" x14ac:dyDescent="0.2">
      <c r="P53713" s="12"/>
      <c r="AB53713"/>
    </row>
    <row r="53714" spans="16:28" x14ac:dyDescent="0.2">
      <c r="P53714" s="12"/>
      <c r="AB53714"/>
    </row>
    <row r="53715" spans="16:28" x14ac:dyDescent="0.2">
      <c r="P53715" s="12"/>
      <c r="AB53715"/>
    </row>
    <row r="53716" spans="16:28" x14ac:dyDescent="0.2">
      <c r="P53716" s="12"/>
      <c r="AB53716"/>
    </row>
    <row r="53717" spans="16:28" x14ac:dyDescent="0.2">
      <c r="P53717" s="12"/>
      <c r="AB53717"/>
    </row>
    <row r="53718" spans="16:28" x14ac:dyDescent="0.2">
      <c r="P53718" s="12"/>
      <c r="AB53718"/>
    </row>
    <row r="53719" spans="16:28" x14ac:dyDescent="0.2">
      <c r="P53719" s="12"/>
      <c r="AB53719"/>
    </row>
    <row r="53720" spans="16:28" x14ac:dyDescent="0.2">
      <c r="P53720" s="12"/>
      <c r="AB53720"/>
    </row>
    <row r="53721" spans="16:28" x14ac:dyDescent="0.2">
      <c r="P53721" s="12"/>
      <c r="AB53721"/>
    </row>
    <row r="53722" spans="16:28" x14ac:dyDescent="0.2">
      <c r="P53722" s="12"/>
      <c r="AB53722"/>
    </row>
    <row r="53723" spans="16:28" x14ac:dyDescent="0.2">
      <c r="P53723" s="12"/>
      <c r="AB53723"/>
    </row>
    <row r="53724" spans="16:28" x14ac:dyDescent="0.2">
      <c r="P53724" s="12"/>
      <c r="AB53724"/>
    </row>
    <row r="53725" spans="16:28" x14ac:dyDescent="0.2">
      <c r="P53725" s="12"/>
      <c r="AB53725"/>
    </row>
    <row r="53726" spans="16:28" x14ac:dyDescent="0.2">
      <c r="P53726" s="12"/>
      <c r="AB53726"/>
    </row>
    <row r="53727" spans="16:28" x14ac:dyDescent="0.2">
      <c r="P53727" s="12"/>
      <c r="AB53727"/>
    </row>
    <row r="53728" spans="16:28" x14ac:dyDescent="0.2">
      <c r="P53728" s="12"/>
      <c r="AB53728"/>
    </row>
    <row r="53729" spans="16:28" x14ac:dyDescent="0.2">
      <c r="P53729" s="12"/>
      <c r="AB53729"/>
    </row>
    <row r="53730" spans="16:28" x14ac:dyDescent="0.2">
      <c r="P53730" s="12"/>
      <c r="AB53730"/>
    </row>
    <row r="53731" spans="16:28" x14ac:dyDescent="0.2">
      <c r="P53731" s="12"/>
      <c r="AB53731"/>
    </row>
    <row r="53732" spans="16:28" x14ac:dyDescent="0.2">
      <c r="P53732" s="12"/>
      <c r="AB53732"/>
    </row>
    <row r="53733" spans="16:28" x14ac:dyDescent="0.2">
      <c r="P53733" s="12"/>
      <c r="AB53733"/>
    </row>
    <row r="53734" spans="16:28" x14ac:dyDescent="0.2">
      <c r="P53734" s="12"/>
      <c r="AB53734"/>
    </row>
    <row r="53735" spans="16:28" x14ac:dyDescent="0.2">
      <c r="P53735" s="12"/>
      <c r="AB53735"/>
    </row>
    <row r="53736" spans="16:28" x14ac:dyDescent="0.2">
      <c r="P53736" s="12"/>
      <c r="AB53736"/>
    </row>
    <row r="53737" spans="16:28" x14ac:dyDescent="0.2">
      <c r="P53737" s="12"/>
      <c r="AB53737"/>
    </row>
    <row r="53738" spans="16:28" x14ac:dyDescent="0.2">
      <c r="P53738" s="12"/>
      <c r="AB53738"/>
    </row>
    <row r="53739" spans="16:28" x14ac:dyDescent="0.2">
      <c r="P53739" s="12"/>
      <c r="AB53739"/>
    </row>
    <row r="53740" spans="16:28" x14ac:dyDescent="0.2">
      <c r="P53740" s="12"/>
      <c r="AB53740"/>
    </row>
    <row r="53741" spans="16:28" x14ac:dyDescent="0.2">
      <c r="P53741" s="12"/>
      <c r="AB53741"/>
    </row>
    <row r="53742" spans="16:28" x14ac:dyDescent="0.2">
      <c r="P53742" s="12"/>
      <c r="AB53742"/>
    </row>
    <row r="53743" spans="16:28" x14ac:dyDescent="0.2">
      <c r="P53743" s="12"/>
      <c r="AB53743"/>
    </row>
    <row r="53744" spans="16:28" x14ac:dyDescent="0.2">
      <c r="P53744" s="12"/>
      <c r="AB53744"/>
    </row>
    <row r="53745" spans="16:28" x14ac:dyDescent="0.2">
      <c r="P53745" s="12"/>
      <c r="AB53745"/>
    </row>
    <row r="53746" spans="16:28" x14ac:dyDescent="0.2">
      <c r="P53746" s="12"/>
      <c r="AB53746"/>
    </row>
    <row r="53747" spans="16:28" x14ac:dyDescent="0.2">
      <c r="P53747" s="12"/>
      <c r="AB53747"/>
    </row>
    <row r="53748" spans="16:28" x14ac:dyDescent="0.2">
      <c r="P53748" s="12"/>
      <c r="AB53748"/>
    </row>
    <row r="53749" spans="16:28" x14ac:dyDescent="0.2">
      <c r="P53749" s="12"/>
      <c r="AB53749"/>
    </row>
    <row r="53750" spans="16:28" x14ac:dyDescent="0.2">
      <c r="P53750" s="12"/>
      <c r="AB53750"/>
    </row>
    <row r="53751" spans="16:28" x14ac:dyDescent="0.2">
      <c r="P53751" s="12"/>
      <c r="AB53751"/>
    </row>
    <row r="53752" spans="16:28" x14ac:dyDescent="0.2">
      <c r="P53752" s="12"/>
      <c r="AB53752"/>
    </row>
    <row r="53753" spans="16:28" x14ac:dyDescent="0.2">
      <c r="P53753" s="12"/>
      <c r="AB53753"/>
    </row>
    <row r="53754" spans="16:28" x14ac:dyDescent="0.2">
      <c r="P53754" s="12"/>
      <c r="AB53754"/>
    </row>
    <row r="53755" spans="16:28" x14ac:dyDescent="0.2">
      <c r="P53755" s="12"/>
      <c r="AB53755"/>
    </row>
    <row r="53756" spans="16:28" x14ac:dyDescent="0.2">
      <c r="P53756" s="12"/>
      <c r="AB53756"/>
    </row>
    <row r="53757" spans="16:28" x14ac:dyDescent="0.2">
      <c r="P53757" s="12"/>
      <c r="AB53757"/>
    </row>
    <row r="53758" spans="16:28" x14ac:dyDescent="0.2">
      <c r="P53758" s="12"/>
      <c r="AB53758"/>
    </row>
    <row r="53759" spans="16:28" x14ac:dyDescent="0.2">
      <c r="P53759" s="12"/>
      <c r="AB53759"/>
    </row>
    <row r="53760" spans="16:28" x14ac:dyDescent="0.2">
      <c r="P53760" s="12"/>
      <c r="AB53760"/>
    </row>
    <row r="53761" spans="16:28" x14ac:dyDescent="0.2">
      <c r="P53761" s="12"/>
      <c r="AB53761"/>
    </row>
    <row r="53762" spans="16:28" x14ac:dyDescent="0.2">
      <c r="P53762" s="12"/>
      <c r="AB53762"/>
    </row>
    <row r="53763" spans="16:28" x14ac:dyDescent="0.2">
      <c r="P53763" s="12"/>
      <c r="AB53763"/>
    </row>
    <row r="53764" spans="16:28" x14ac:dyDescent="0.2">
      <c r="P53764" s="12"/>
      <c r="AB53764"/>
    </row>
    <row r="53765" spans="16:28" x14ac:dyDescent="0.2">
      <c r="P53765" s="12"/>
      <c r="AB53765"/>
    </row>
    <row r="53766" spans="16:28" x14ac:dyDescent="0.2">
      <c r="P53766" s="12"/>
      <c r="AB53766"/>
    </row>
    <row r="53767" spans="16:28" x14ac:dyDescent="0.2">
      <c r="P53767" s="12"/>
      <c r="AB53767"/>
    </row>
    <row r="53768" spans="16:28" x14ac:dyDescent="0.2">
      <c r="P53768" s="12"/>
      <c r="AB53768"/>
    </row>
    <row r="53769" spans="16:28" x14ac:dyDescent="0.2">
      <c r="P53769" s="12"/>
      <c r="AB53769"/>
    </row>
    <row r="53770" spans="16:28" x14ac:dyDescent="0.2">
      <c r="P53770" s="12"/>
      <c r="AB53770"/>
    </row>
    <row r="53771" spans="16:28" x14ac:dyDescent="0.2">
      <c r="P53771" s="12"/>
      <c r="AB53771"/>
    </row>
    <row r="53772" spans="16:28" x14ac:dyDescent="0.2">
      <c r="P53772" s="12"/>
      <c r="AB53772"/>
    </row>
    <row r="53773" spans="16:28" x14ac:dyDescent="0.2">
      <c r="P53773" s="12"/>
      <c r="AB53773"/>
    </row>
    <row r="53774" spans="16:28" x14ac:dyDescent="0.2">
      <c r="P53774" s="12"/>
      <c r="AB53774"/>
    </row>
    <row r="53775" spans="16:28" x14ac:dyDescent="0.2">
      <c r="P53775" s="12"/>
      <c r="AB53775"/>
    </row>
    <row r="53776" spans="16:28" x14ac:dyDescent="0.2">
      <c r="P53776" s="12"/>
      <c r="AB53776"/>
    </row>
    <row r="53777" spans="16:28" x14ac:dyDescent="0.2">
      <c r="P53777" s="12"/>
      <c r="AB53777"/>
    </row>
    <row r="53778" spans="16:28" x14ac:dyDescent="0.2">
      <c r="P53778" s="12"/>
      <c r="AB53778"/>
    </row>
    <row r="53779" spans="16:28" x14ac:dyDescent="0.2">
      <c r="P53779" s="12"/>
      <c r="AB53779"/>
    </row>
    <row r="53780" spans="16:28" x14ac:dyDescent="0.2">
      <c r="P53780" s="12"/>
      <c r="AB53780"/>
    </row>
    <row r="53781" spans="16:28" x14ac:dyDescent="0.2">
      <c r="P53781" s="12"/>
      <c r="AB53781"/>
    </row>
    <row r="53782" spans="16:28" x14ac:dyDescent="0.2">
      <c r="P53782" s="12"/>
      <c r="AB53782"/>
    </row>
    <row r="53783" spans="16:28" x14ac:dyDescent="0.2">
      <c r="P53783" s="12"/>
      <c r="AB53783"/>
    </row>
    <row r="53784" spans="16:28" x14ac:dyDescent="0.2">
      <c r="P53784" s="12"/>
      <c r="AB53784"/>
    </row>
    <row r="53785" spans="16:28" x14ac:dyDescent="0.2">
      <c r="P53785" s="12"/>
      <c r="AB53785"/>
    </row>
    <row r="53786" spans="16:28" x14ac:dyDescent="0.2">
      <c r="P53786" s="12"/>
      <c r="AB53786"/>
    </row>
    <row r="53787" spans="16:28" x14ac:dyDescent="0.2">
      <c r="P53787" s="12"/>
      <c r="AB53787"/>
    </row>
    <row r="53788" spans="16:28" x14ac:dyDescent="0.2">
      <c r="P53788" s="12"/>
      <c r="AB53788"/>
    </row>
    <row r="53789" spans="16:28" x14ac:dyDescent="0.2">
      <c r="P53789" s="12"/>
      <c r="AB53789"/>
    </row>
    <row r="53790" spans="16:28" x14ac:dyDescent="0.2">
      <c r="P53790" s="12"/>
      <c r="AB53790"/>
    </row>
    <row r="53791" spans="16:28" x14ac:dyDescent="0.2">
      <c r="P53791" s="12"/>
      <c r="AB53791"/>
    </row>
    <row r="53792" spans="16:28" x14ac:dyDescent="0.2">
      <c r="P53792" s="12"/>
      <c r="AB53792"/>
    </row>
    <row r="53793" spans="16:28" x14ac:dyDescent="0.2">
      <c r="P53793" s="12"/>
      <c r="AB53793"/>
    </row>
    <row r="53794" spans="16:28" x14ac:dyDescent="0.2">
      <c r="P53794" s="12"/>
      <c r="AB53794"/>
    </row>
    <row r="53795" spans="16:28" x14ac:dyDescent="0.2">
      <c r="P53795" s="12"/>
      <c r="AB53795"/>
    </row>
    <row r="53796" spans="16:28" x14ac:dyDescent="0.2">
      <c r="P53796" s="12"/>
      <c r="AB53796"/>
    </row>
    <row r="53797" spans="16:28" x14ac:dyDescent="0.2">
      <c r="P53797" s="12"/>
      <c r="AB53797"/>
    </row>
    <row r="53798" spans="16:28" x14ac:dyDescent="0.2">
      <c r="P53798" s="12"/>
      <c r="AB53798"/>
    </row>
    <row r="53799" spans="16:28" x14ac:dyDescent="0.2">
      <c r="P53799" s="12"/>
      <c r="AB53799"/>
    </row>
    <row r="53800" spans="16:28" x14ac:dyDescent="0.2">
      <c r="P53800" s="12"/>
      <c r="AB53800"/>
    </row>
    <row r="53801" spans="16:28" x14ac:dyDescent="0.2">
      <c r="P53801" s="12"/>
      <c r="AB53801"/>
    </row>
    <row r="53802" spans="16:28" x14ac:dyDescent="0.2">
      <c r="P53802" s="12"/>
      <c r="AB53802"/>
    </row>
    <row r="53803" spans="16:28" x14ac:dyDescent="0.2">
      <c r="P53803" s="12"/>
      <c r="AB53803"/>
    </row>
    <row r="53804" spans="16:28" x14ac:dyDescent="0.2">
      <c r="P53804" s="12"/>
      <c r="AB53804"/>
    </row>
    <row r="53805" spans="16:28" x14ac:dyDescent="0.2">
      <c r="P53805" s="12"/>
      <c r="AB53805"/>
    </row>
    <row r="53806" spans="16:28" x14ac:dyDescent="0.2">
      <c r="P53806" s="12"/>
      <c r="AB53806"/>
    </row>
    <row r="53807" spans="16:28" x14ac:dyDescent="0.2">
      <c r="P53807" s="12"/>
      <c r="AB53807"/>
    </row>
    <row r="53808" spans="16:28" x14ac:dyDescent="0.2">
      <c r="P53808" s="12"/>
      <c r="AB53808"/>
    </row>
    <row r="53809" spans="16:28" x14ac:dyDescent="0.2">
      <c r="P53809" s="12"/>
      <c r="AB53809"/>
    </row>
    <row r="53810" spans="16:28" x14ac:dyDescent="0.2">
      <c r="P53810" s="12"/>
      <c r="AB53810"/>
    </row>
    <row r="53811" spans="16:28" x14ac:dyDescent="0.2">
      <c r="P53811" s="12"/>
      <c r="AB53811"/>
    </row>
    <row r="53812" spans="16:28" x14ac:dyDescent="0.2">
      <c r="P53812" s="12"/>
      <c r="AB53812"/>
    </row>
    <row r="53813" spans="16:28" x14ac:dyDescent="0.2">
      <c r="P53813" s="12"/>
      <c r="AB53813"/>
    </row>
    <row r="53814" spans="16:28" x14ac:dyDescent="0.2">
      <c r="P53814" s="12"/>
      <c r="AB53814"/>
    </row>
    <row r="53815" spans="16:28" x14ac:dyDescent="0.2">
      <c r="P53815" s="12"/>
      <c r="AB53815"/>
    </row>
    <row r="53816" spans="16:28" x14ac:dyDescent="0.2">
      <c r="P53816" s="12"/>
      <c r="AB53816"/>
    </row>
    <row r="53817" spans="16:28" x14ac:dyDescent="0.2">
      <c r="P53817" s="12"/>
      <c r="AB53817"/>
    </row>
    <row r="53818" spans="16:28" x14ac:dyDescent="0.2">
      <c r="P53818" s="12"/>
      <c r="AB53818"/>
    </row>
    <row r="53819" spans="16:28" x14ac:dyDescent="0.2">
      <c r="P53819" s="12"/>
      <c r="AB53819"/>
    </row>
    <row r="53820" spans="16:28" x14ac:dyDescent="0.2">
      <c r="P53820" s="12"/>
      <c r="AB53820"/>
    </row>
    <row r="53821" spans="16:28" x14ac:dyDescent="0.2">
      <c r="P53821" s="12"/>
      <c r="AB53821"/>
    </row>
    <row r="53822" spans="16:28" x14ac:dyDescent="0.2">
      <c r="P53822" s="12"/>
      <c r="AB53822"/>
    </row>
    <row r="53823" spans="16:28" x14ac:dyDescent="0.2">
      <c r="P53823" s="12"/>
      <c r="AB53823"/>
    </row>
    <row r="53824" spans="16:28" x14ac:dyDescent="0.2">
      <c r="P53824" s="12"/>
      <c r="AB53824"/>
    </row>
    <row r="53825" spans="16:28" x14ac:dyDescent="0.2">
      <c r="P53825" s="12"/>
      <c r="AB53825"/>
    </row>
    <row r="53826" spans="16:28" x14ac:dyDescent="0.2">
      <c r="P53826" s="12"/>
      <c r="AB53826"/>
    </row>
    <row r="53827" spans="16:28" x14ac:dyDescent="0.2">
      <c r="P53827" s="12"/>
      <c r="AB53827"/>
    </row>
    <row r="53828" spans="16:28" x14ac:dyDescent="0.2">
      <c r="P53828" s="12"/>
      <c r="AB53828"/>
    </row>
    <row r="53829" spans="16:28" x14ac:dyDescent="0.2">
      <c r="P53829" s="12"/>
      <c r="AB53829"/>
    </row>
    <row r="53830" spans="16:28" x14ac:dyDescent="0.2">
      <c r="P53830" s="12"/>
      <c r="AB53830"/>
    </row>
    <row r="53831" spans="16:28" x14ac:dyDescent="0.2">
      <c r="P53831" s="12"/>
      <c r="AB53831"/>
    </row>
    <row r="53832" spans="16:28" x14ac:dyDescent="0.2">
      <c r="P53832" s="12"/>
      <c r="AB53832"/>
    </row>
    <row r="53833" spans="16:28" x14ac:dyDescent="0.2">
      <c r="P53833" s="12"/>
      <c r="AB53833"/>
    </row>
    <row r="53834" spans="16:28" x14ac:dyDescent="0.2">
      <c r="P53834" s="12"/>
      <c r="AB53834"/>
    </row>
    <row r="53835" spans="16:28" x14ac:dyDescent="0.2">
      <c r="P53835" s="12"/>
      <c r="AB53835"/>
    </row>
    <row r="53836" spans="16:28" x14ac:dyDescent="0.2">
      <c r="P53836" s="12"/>
      <c r="AB53836"/>
    </row>
    <row r="53837" spans="16:28" x14ac:dyDescent="0.2">
      <c r="P53837" s="12"/>
      <c r="AB53837"/>
    </row>
    <row r="53838" spans="16:28" x14ac:dyDescent="0.2">
      <c r="P53838" s="12"/>
      <c r="AB53838"/>
    </row>
    <row r="53839" spans="16:28" x14ac:dyDescent="0.2">
      <c r="P53839" s="12"/>
      <c r="AB53839"/>
    </row>
    <row r="53840" spans="16:28" x14ac:dyDescent="0.2">
      <c r="P53840" s="12"/>
      <c r="AB53840"/>
    </row>
    <row r="53841" spans="16:28" x14ac:dyDescent="0.2">
      <c r="P53841" s="12"/>
      <c r="AB53841"/>
    </row>
    <row r="53842" spans="16:28" x14ac:dyDescent="0.2">
      <c r="P53842" s="12"/>
      <c r="AB53842"/>
    </row>
    <row r="53843" spans="16:28" x14ac:dyDescent="0.2">
      <c r="P53843" s="12"/>
      <c r="AB53843"/>
    </row>
    <row r="53844" spans="16:28" x14ac:dyDescent="0.2">
      <c r="P53844" s="12"/>
      <c r="AB53844"/>
    </row>
    <row r="53845" spans="16:28" x14ac:dyDescent="0.2">
      <c r="P53845" s="12"/>
      <c r="AB53845"/>
    </row>
    <row r="53846" spans="16:28" x14ac:dyDescent="0.2">
      <c r="P53846" s="12"/>
      <c r="AB53846"/>
    </row>
    <row r="53847" spans="16:28" x14ac:dyDescent="0.2">
      <c r="P53847" s="12"/>
      <c r="AB53847"/>
    </row>
    <row r="53848" spans="16:28" x14ac:dyDescent="0.2">
      <c r="P53848" s="12"/>
      <c r="AB53848"/>
    </row>
    <row r="53849" spans="16:28" x14ac:dyDescent="0.2">
      <c r="P53849" s="12"/>
      <c r="AB53849"/>
    </row>
    <row r="53850" spans="16:28" x14ac:dyDescent="0.2">
      <c r="P53850" s="12"/>
      <c r="AB53850"/>
    </row>
    <row r="53851" spans="16:28" x14ac:dyDescent="0.2">
      <c r="P53851" s="12"/>
      <c r="AB53851"/>
    </row>
    <row r="53852" spans="16:28" x14ac:dyDescent="0.2">
      <c r="P53852" s="12"/>
      <c r="AB53852"/>
    </row>
    <row r="53853" spans="16:28" x14ac:dyDescent="0.2">
      <c r="P53853" s="12"/>
      <c r="AB53853"/>
    </row>
    <row r="53854" spans="16:28" x14ac:dyDescent="0.2">
      <c r="P53854" s="12"/>
      <c r="AB53854"/>
    </row>
    <row r="53855" spans="16:28" x14ac:dyDescent="0.2">
      <c r="P53855" s="12"/>
      <c r="AB53855"/>
    </row>
    <row r="53856" spans="16:28" x14ac:dyDescent="0.2">
      <c r="P53856" s="12"/>
      <c r="AB53856"/>
    </row>
    <row r="53857" spans="16:28" x14ac:dyDescent="0.2">
      <c r="P53857" s="12"/>
      <c r="AB53857"/>
    </row>
    <row r="53858" spans="16:28" x14ac:dyDescent="0.2">
      <c r="P53858" s="12"/>
      <c r="AB53858"/>
    </row>
    <row r="53859" spans="16:28" x14ac:dyDescent="0.2">
      <c r="P53859" s="12"/>
      <c r="AB53859"/>
    </row>
    <row r="53860" spans="16:28" x14ac:dyDescent="0.2">
      <c r="P53860" s="12"/>
      <c r="AB53860"/>
    </row>
    <row r="53861" spans="16:28" x14ac:dyDescent="0.2">
      <c r="P53861" s="12"/>
      <c r="AB53861"/>
    </row>
    <row r="53862" spans="16:28" x14ac:dyDescent="0.2">
      <c r="P53862" s="12"/>
      <c r="AB53862"/>
    </row>
    <row r="53863" spans="16:28" x14ac:dyDescent="0.2">
      <c r="P53863" s="12"/>
      <c r="AB53863"/>
    </row>
    <row r="53864" spans="16:28" x14ac:dyDescent="0.2">
      <c r="P53864" s="12"/>
      <c r="AB53864"/>
    </row>
    <row r="53865" spans="16:28" x14ac:dyDescent="0.2">
      <c r="P53865" s="12"/>
      <c r="AB53865"/>
    </row>
    <row r="53866" spans="16:28" x14ac:dyDescent="0.2">
      <c r="P53866" s="12"/>
      <c r="AB53866"/>
    </row>
    <row r="53867" spans="16:28" x14ac:dyDescent="0.2">
      <c r="P53867" s="12"/>
      <c r="AB53867"/>
    </row>
    <row r="53868" spans="16:28" x14ac:dyDescent="0.2">
      <c r="P53868" s="12"/>
      <c r="AB53868"/>
    </row>
    <row r="53869" spans="16:28" x14ac:dyDescent="0.2">
      <c r="P53869" s="12"/>
      <c r="AB53869"/>
    </row>
    <row r="53870" spans="16:28" x14ac:dyDescent="0.2">
      <c r="P53870" s="12"/>
      <c r="AB53870"/>
    </row>
    <row r="53871" spans="16:28" x14ac:dyDescent="0.2">
      <c r="P53871" s="12"/>
      <c r="AB53871"/>
    </row>
    <row r="53872" spans="16:28" x14ac:dyDescent="0.2">
      <c r="P53872" s="12"/>
      <c r="AB53872"/>
    </row>
    <row r="53873" spans="16:28" x14ac:dyDescent="0.2">
      <c r="P53873" s="12"/>
      <c r="AB53873"/>
    </row>
    <row r="53874" spans="16:28" x14ac:dyDescent="0.2">
      <c r="P53874" s="12"/>
      <c r="AB53874"/>
    </row>
    <row r="53875" spans="16:28" x14ac:dyDescent="0.2">
      <c r="P53875" s="12"/>
      <c r="AB53875"/>
    </row>
    <row r="53876" spans="16:28" x14ac:dyDescent="0.2">
      <c r="P53876" s="12"/>
      <c r="AB53876"/>
    </row>
    <row r="53877" spans="16:28" x14ac:dyDescent="0.2">
      <c r="P53877" s="12"/>
      <c r="AB53877"/>
    </row>
    <row r="53878" spans="16:28" x14ac:dyDescent="0.2">
      <c r="P53878" s="12"/>
      <c r="AB53878"/>
    </row>
    <row r="53879" spans="16:28" x14ac:dyDescent="0.2">
      <c r="P53879" s="12"/>
      <c r="AB53879"/>
    </row>
    <row r="53880" spans="16:28" x14ac:dyDescent="0.2">
      <c r="P53880" s="12"/>
      <c r="AB53880"/>
    </row>
    <row r="53881" spans="16:28" x14ac:dyDescent="0.2">
      <c r="P53881" s="12"/>
      <c r="AB53881"/>
    </row>
    <row r="53882" spans="16:28" x14ac:dyDescent="0.2">
      <c r="P53882" s="12"/>
      <c r="AB53882"/>
    </row>
    <row r="53883" spans="16:28" x14ac:dyDescent="0.2">
      <c r="P53883" s="12"/>
      <c r="AB53883"/>
    </row>
    <row r="53884" spans="16:28" x14ac:dyDescent="0.2">
      <c r="P53884" s="12"/>
      <c r="AB53884"/>
    </row>
    <row r="53885" spans="16:28" x14ac:dyDescent="0.2">
      <c r="P53885" s="12"/>
      <c r="AB53885"/>
    </row>
    <row r="53886" spans="16:28" x14ac:dyDescent="0.2">
      <c r="P53886" s="12"/>
      <c r="AB53886"/>
    </row>
    <row r="53887" spans="16:28" x14ac:dyDescent="0.2">
      <c r="P53887" s="12"/>
      <c r="AB53887"/>
    </row>
    <row r="53888" spans="16:28" x14ac:dyDescent="0.2">
      <c r="P53888" s="12"/>
      <c r="AB53888"/>
    </row>
    <row r="53889" spans="16:28" x14ac:dyDescent="0.2">
      <c r="P53889" s="12"/>
      <c r="AB53889"/>
    </row>
    <row r="53890" spans="16:28" x14ac:dyDescent="0.2">
      <c r="P53890" s="12"/>
      <c r="AB53890"/>
    </row>
    <row r="53891" spans="16:28" x14ac:dyDescent="0.2">
      <c r="P53891" s="12"/>
      <c r="AB53891"/>
    </row>
    <row r="53892" spans="16:28" x14ac:dyDescent="0.2">
      <c r="P53892" s="12"/>
      <c r="AB53892"/>
    </row>
    <row r="53893" spans="16:28" x14ac:dyDescent="0.2">
      <c r="P53893" s="12"/>
      <c r="AB53893"/>
    </row>
    <row r="53894" spans="16:28" x14ac:dyDescent="0.2">
      <c r="P53894" s="12"/>
      <c r="AB53894"/>
    </row>
    <row r="53895" spans="16:28" x14ac:dyDescent="0.2">
      <c r="P53895" s="12"/>
      <c r="AB53895"/>
    </row>
    <row r="53896" spans="16:28" x14ac:dyDescent="0.2">
      <c r="P53896" s="12"/>
      <c r="AB53896"/>
    </row>
    <row r="53897" spans="16:28" x14ac:dyDescent="0.2">
      <c r="P53897" s="12"/>
      <c r="AB53897"/>
    </row>
    <row r="53898" spans="16:28" x14ac:dyDescent="0.2">
      <c r="P53898" s="12"/>
      <c r="AB53898"/>
    </row>
    <row r="53899" spans="16:28" x14ac:dyDescent="0.2">
      <c r="P53899" s="12"/>
      <c r="AB53899"/>
    </row>
    <row r="53900" spans="16:28" x14ac:dyDescent="0.2">
      <c r="P53900" s="12"/>
      <c r="AB53900"/>
    </row>
    <row r="53901" spans="16:28" x14ac:dyDescent="0.2">
      <c r="P53901" s="12"/>
      <c r="AB53901"/>
    </row>
    <row r="53902" spans="16:28" x14ac:dyDescent="0.2">
      <c r="P53902" s="12"/>
      <c r="AB53902"/>
    </row>
    <row r="53903" spans="16:28" x14ac:dyDescent="0.2">
      <c r="P53903" s="12"/>
      <c r="AB53903"/>
    </row>
    <row r="53904" spans="16:28" x14ac:dyDescent="0.2">
      <c r="P53904" s="12"/>
      <c r="AB53904"/>
    </row>
    <row r="53905" spans="16:28" x14ac:dyDescent="0.2">
      <c r="P53905" s="12"/>
      <c r="AB53905"/>
    </row>
    <row r="53906" spans="16:28" x14ac:dyDescent="0.2">
      <c r="P53906" s="12"/>
      <c r="AB53906"/>
    </row>
    <row r="53907" spans="16:28" x14ac:dyDescent="0.2">
      <c r="P53907" s="12"/>
      <c r="AB53907"/>
    </row>
    <row r="53908" spans="16:28" x14ac:dyDescent="0.2">
      <c r="P53908" s="12"/>
      <c r="AB53908"/>
    </row>
    <row r="53909" spans="16:28" x14ac:dyDescent="0.2">
      <c r="P53909" s="12"/>
      <c r="AB53909"/>
    </row>
    <row r="53910" spans="16:28" x14ac:dyDescent="0.2">
      <c r="P53910" s="12"/>
      <c r="AB53910"/>
    </row>
    <row r="53911" spans="16:28" x14ac:dyDescent="0.2">
      <c r="P53911" s="12"/>
      <c r="AB53911"/>
    </row>
    <row r="53912" spans="16:28" x14ac:dyDescent="0.2">
      <c r="P53912" s="12"/>
      <c r="AB53912"/>
    </row>
    <row r="53913" spans="16:28" x14ac:dyDescent="0.2">
      <c r="P53913" s="12"/>
      <c r="AB53913"/>
    </row>
    <row r="53914" spans="16:28" x14ac:dyDescent="0.2">
      <c r="P53914" s="12"/>
      <c r="AB53914"/>
    </row>
    <row r="53915" spans="16:28" x14ac:dyDescent="0.2">
      <c r="P53915" s="12"/>
      <c r="AB53915"/>
    </row>
    <row r="53916" spans="16:28" x14ac:dyDescent="0.2">
      <c r="P53916" s="12"/>
      <c r="AB53916"/>
    </row>
    <row r="53917" spans="16:28" x14ac:dyDescent="0.2">
      <c r="P53917" s="12"/>
      <c r="AB53917"/>
    </row>
    <row r="53918" spans="16:28" x14ac:dyDescent="0.2">
      <c r="P53918" s="12"/>
      <c r="AB53918"/>
    </row>
    <row r="53919" spans="16:28" x14ac:dyDescent="0.2">
      <c r="P53919" s="12"/>
      <c r="AB53919"/>
    </row>
    <row r="53920" spans="16:28" x14ac:dyDescent="0.2">
      <c r="P53920" s="12"/>
      <c r="AB53920"/>
    </row>
    <row r="53921" spans="16:28" x14ac:dyDescent="0.2">
      <c r="P53921" s="12"/>
      <c r="AB53921"/>
    </row>
    <row r="53922" spans="16:28" x14ac:dyDescent="0.2">
      <c r="P53922" s="12"/>
      <c r="AB53922"/>
    </row>
    <row r="53923" spans="16:28" x14ac:dyDescent="0.2">
      <c r="P53923" s="12"/>
      <c r="AB53923"/>
    </row>
    <row r="53924" spans="16:28" x14ac:dyDescent="0.2">
      <c r="P53924" s="12"/>
      <c r="AB53924"/>
    </row>
    <row r="53925" spans="16:28" x14ac:dyDescent="0.2">
      <c r="P53925" s="12"/>
      <c r="AB53925"/>
    </row>
    <row r="53926" spans="16:28" x14ac:dyDescent="0.2">
      <c r="P53926" s="12"/>
      <c r="AB53926"/>
    </row>
    <row r="53927" spans="16:28" x14ac:dyDescent="0.2">
      <c r="P53927" s="12"/>
      <c r="AB53927"/>
    </row>
    <row r="53928" spans="16:28" x14ac:dyDescent="0.2">
      <c r="P53928" s="12"/>
      <c r="AB53928"/>
    </row>
    <row r="53929" spans="16:28" x14ac:dyDescent="0.2">
      <c r="P53929" s="12"/>
      <c r="AB53929"/>
    </row>
    <row r="53930" spans="16:28" x14ac:dyDescent="0.2">
      <c r="P53930" s="12"/>
      <c r="AB53930"/>
    </row>
    <row r="53931" spans="16:28" x14ac:dyDescent="0.2">
      <c r="P53931" s="12"/>
      <c r="AB53931"/>
    </row>
    <row r="53932" spans="16:28" x14ac:dyDescent="0.2">
      <c r="P53932" s="12"/>
      <c r="AB53932"/>
    </row>
    <row r="53933" spans="16:28" x14ac:dyDescent="0.2">
      <c r="P53933" s="12"/>
      <c r="AB53933"/>
    </row>
    <row r="53934" spans="16:28" x14ac:dyDescent="0.2">
      <c r="P53934" s="12"/>
      <c r="AB53934"/>
    </row>
    <row r="53935" spans="16:28" x14ac:dyDescent="0.2">
      <c r="P53935" s="12"/>
      <c r="AB53935"/>
    </row>
    <row r="53936" spans="16:28" x14ac:dyDescent="0.2">
      <c r="P53936" s="12"/>
      <c r="AB53936"/>
    </row>
    <row r="53937" spans="16:28" x14ac:dyDescent="0.2">
      <c r="P53937" s="12"/>
      <c r="AB53937"/>
    </row>
    <row r="53938" spans="16:28" x14ac:dyDescent="0.2">
      <c r="P53938" s="12"/>
      <c r="AB53938"/>
    </row>
    <row r="53939" spans="16:28" x14ac:dyDescent="0.2">
      <c r="P53939" s="12"/>
      <c r="AB53939"/>
    </row>
    <row r="53940" spans="16:28" x14ac:dyDescent="0.2">
      <c r="P53940" s="12"/>
      <c r="AB53940"/>
    </row>
    <row r="53941" spans="16:28" x14ac:dyDescent="0.2">
      <c r="P53941" s="12"/>
      <c r="AB53941"/>
    </row>
    <row r="53942" spans="16:28" x14ac:dyDescent="0.2">
      <c r="P53942" s="12"/>
      <c r="AB53942"/>
    </row>
    <row r="53943" spans="16:28" x14ac:dyDescent="0.2">
      <c r="P53943" s="12"/>
      <c r="AB53943"/>
    </row>
    <row r="53944" spans="16:28" x14ac:dyDescent="0.2">
      <c r="P53944" s="12"/>
      <c r="AB53944"/>
    </row>
    <row r="53945" spans="16:28" x14ac:dyDescent="0.2">
      <c r="P53945" s="12"/>
      <c r="AB53945"/>
    </row>
    <row r="53946" spans="16:28" x14ac:dyDescent="0.2">
      <c r="P53946" s="12"/>
      <c r="AB53946"/>
    </row>
    <row r="53947" spans="16:28" x14ac:dyDescent="0.2">
      <c r="P53947" s="12"/>
      <c r="AB53947"/>
    </row>
    <row r="53948" spans="16:28" x14ac:dyDescent="0.2">
      <c r="P53948" s="12"/>
      <c r="AB53948"/>
    </row>
    <row r="53949" spans="16:28" x14ac:dyDescent="0.2">
      <c r="P53949" s="12"/>
      <c r="AB53949"/>
    </row>
    <row r="53950" spans="16:28" x14ac:dyDescent="0.2">
      <c r="P53950" s="12"/>
      <c r="AB53950"/>
    </row>
    <row r="53951" spans="16:28" x14ac:dyDescent="0.2">
      <c r="P53951" s="12"/>
      <c r="AB53951"/>
    </row>
    <row r="53952" spans="16:28" x14ac:dyDescent="0.2">
      <c r="P53952" s="12"/>
      <c r="AB53952"/>
    </row>
    <row r="53953" spans="16:28" x14ac:dyDescent="0.2">
      <c r="P53953" s="12"/>
      <c r="AB53953"/>
    </row>
    <row r="53954" spans="16:28" x14ac:dyDescent="0.2">
      <c r="P53954" s="12"/>
      <c r="AB53954"/>
    </row>
    <row r="53955" spans="16:28" x14ac:dyDescent="0.2">
      <c r="P53955" s="12"/>
      <c r="AB53955"/>
    </row>
    <row r="53956" spans="16:28" x14ac:dyDescent="0.2">
      <c r="P53956" s="12"/>
      <c r="AB53956"/>
    </row>
    <row r="53957" spans="16:28" x14ac:dyDescent="0.2">
      <c r="P53957" s="12"/>
      <c r="AB53957"/>
    </row>
    <row r="53958" spans="16:28" x14ac:dyDescent="0.2">
      <c r="P53958" s="12"/>
      <c r="AB53958"/>
    </row>
    <row r="53959" spans="16:28" x14ac:dyDescent="0.2">
      <c r="P53959" s="12"/>
      <c r="AB53959"/>
    </row>
    <row r="53960" spans="16:28" x14ac:dyDescent="0.2">
      <c r="P53960" s="12"/>
      <c r="AB53960"/>
    </row>
    <row r="53961" spans="16:28" x14ac:dyDescent="0.2">
      <c r="P53961" s="12"/>
      <c r="AB53961"/>
    </row>
    <row r="53962" spans="16:28" x14ac:dyDescent="0.2">
      <c r="P53962" s="12"/>
      <c r="AB53962"/>
    </row>
    <row r="53963" spans="16:28" x14ac:dyDescent="0.2">
      <c r="P53963" s="12"/>
      <c r="AB53963"/>
    </row>
    <row r="53964" spans="16:28" x14ac:dyDescent="0.2">
      <c r="P53964" s="12"/>
      <c r="AB53964"/>
    </row>
    <row r="53965" spans="16:28" x14ac:dyDescent="0.2">
      <c r="P53965" s="12"/>
      <c r="AB53965"/>
    </row>
    <row r="53966" spans="16:28" x14ac:dyDescent="0.2">
      <c r="P53966" s="12"/>
      <c r="AB53966"/>
    </row>
    <row r="53967" spans="16:28" x14ac:dyDescent="0.2">
      <c r="P53967" s="12"/>
      <c r="AB53967"/>
    </row>
    <row r="53968" spans="16:28" x14ac:dyDescent="0.2">
      <c r="P53968" s="12"/>
      <c r="AB53968"/>
    </row>
    <row r="53969" spans="16:28" x14ac:dyDescent="0.2">
      <c r="P53969" s="12"/>
      <c r="AB53969"/>
    </row>
    <row r="53970" spans="16:28" x14ac:dyDescent="0.2">
      <c r="P53970" s="12"/>
      <c r="AB53970"/>
    </row>
    <row r="53971" spans="16:28" x14ac:dyDescent="0.2">
      <c r="P53971" s="12"/>
      <c r="AB53971"/>
    </row>
    <row r="53972" spans="16:28" x14ac:dyDescent="0.2">
      <c r="P53972" s="12"/>
      <c r="AB53972"/>
    </row>
    <row r="53973" spans="16:28" x14ac:dyDescent="0.2">
      <c r="P53973" s="12"/>
      <c r="AB53973"/>
    </row>
    <row r="53974" spans="16:28" x14ac:dyDescent="0.2">
      <c r="P53974" s="12"/>
      <c r="AB53974"/>
    </row>
    <row r="53975" spans="16:28" x14ac:dyDescent="0.2">
      <c r="P53975" s="12"/>
      <c r="AB53975"/>
    </row>
    <row r="53976" spans="16:28" x14ac:dyDescent="0.2">
      <c r="P53976" s="12"/>
      <c r="AB53976"/>
    </row>
    <row r="53977" spans="16:28" x14ac:dyDescent="0.2">
      <c r="P53977" s="12"/>
      <c r="AB53977"/>
    </row>
    <row r="53978" spans="16:28" x14ac:dyDescent="0.2">
      <c r="P53978" s="12"/>
      <c r="AB53978"/>
    </row>
    <row r="53979" spans="16:28" x14ac:dyDescent="0.2">
      <c r="P53979" s="12"/>
      <c r="AB53979"/>
    </row>
    <row r="53980" spans="16:28" x14ac:dyDescent="0.2">
      <c r="P53980" s="12"/>
      <c r="AB53980"/>
    </row>
    <row r="53981" spans="16:28" x14ac:dyDescent="0.2">
      <c r="P53981" s="12"/>
      <c r="AB53981"/>
    </row>
    <row r="53982" spans="16:28" x14ac:dyDescent="0.2">
      <c r="P53982" s="12"/>
      <c r="AB53982"/>
    </row>
    <row r="53983" spans="16:28" x14ac:dyDescent="0.2">
      <c r="P53983" s="12"/>
      <c r="AB53983"/>
    </row>
    <row r="53984" spans="16:28" x14ac:dyDescent="0.2">
      <c r="P53984" s="12"/>
      <c r="AB53984"/>
    </row>
    <row r="53985" spans="16:28" x14ac:dyDescent="0.2">
      <c r="P53985" s="12"/>
      <c r="AB53985"/>
    </row>
    <row r="53986" spans="16:28" x14ac:dyDescent="0.2">
      <c r="P53986" s="12"/>
      <c r="AB53986"/>
    </row>
    <row r="53987" spans="16:28" x14ac:dyDescent="0.2">
      <c r="P53987" s="12"/>
      <c r="AB53987"/>
    </row>
    <row r="53988" spans="16:28" x14ac:dyDescent="0.2">
      <c r="P53988" s="12"/>
      <c r="AB53988"/>
    </row>
    <row r="53989" spans="16:28" x14ac:dyDescent="0.2">
      <c r="P53989" s="12"/>
      <c r="AB53989"/>
    </row>
    <row r="53990" spans="16:28" x14ac:dyDescent="0.2">
      <c r="P53990" s="12"/>
      <c r="AB53990"/>
    </row>
    <row r="53991" spans="16:28" x14ac:dyDescent="0.2">
      <c r="P53991" s="12"/>
      <c r="AB53991"/>
    </row>
    <row r="53992" spans="16:28" x14ac:dyDescent="0.2">
      <c r="P53992" s="12"/>
      <c r="AB53992"/>
    </row>
    <row r="53993" spans="16:28" x14ac:dyDescent="0.2">
      <c r="P53993" s="12"/>
      <c r="AB53993"/>
    </row>
    <row r="53994" spans="16:28" x14ac:dyDescent="0.2">
      <c r="P53994" s="12"/>
      <c r="AB53994"/>
    </row>
    <row r="53995" spans="16:28" x14ac:dyDescent="0.2">
      <c r="P53995" s="12"/>
      <c r="AB53995"/>
    </row>
    <row r="53996" spans="16:28" x14ac:dyDescent="0.2">
      <c r="P53996" s="12"/>
      <c r="AB53996"/>
    </row>
    <row r="53997" spans="16:28" x14ac:dyDescent="0.2">
      <c r="P53997" s="12"/>
      <c r="AB53997"/>
    </row>
    <row r="53998" spans="16:28" x14ac:dyDescent="0.2">
      <c r="P53998" s="12"/>
      <c r="AB53998"/>
    </row>
    <row r="53999" spans="16:28" x14ac:dyDescent="0.2">
      <c r="P53999" s="12"/>
      <c r="AB53999"/>
    </row>
    <row r="54000" spans="16:28" x14ac:dyDescent="0.2">
      <c r="P54000" s="12"/>
      <c r="AB54000"/>
    </row>
    <row r="54001" spans="16:28" x14ac:dyDescent="0.2">
      <c r="P54001" s="12"/>
      <c r="AB54001"/>
    </row>
    <row r="54002" spans="16:28" x14ac:dyDescent="0.2">
      <c r="P54002" s="12"/>
      <c r="AB54002"/>
    </row>
    <row r="54003" spans="16:28" x14ac:dyDescent="0.2">
      <c r="P54003" s="12"/>
      <c r="AB54003"/>
    </row>
    <row r="54004" spans="16:28" x14ac:dyDescent="0.2">
      <c r="P54004" s="12"/>
      <c r="AB54004"/>
    </row>
    <row r="54005" spans="16:28" x14ac:dyDescent="0.2">
      <c r="P54005" s="12"/>
      <c r="AB54005"/>
    </row>
    <row r="54006" spans="16:28" x14ac:dyDescent="0.2">
      <c r="P54006" s="12"/>
      <c r="AB54006"/>
    </row>
    <row r="54007" spans="16:28" x14ac:dyDescent="0.2">
      <c r="P54007" s="12"/>
      <c r="AB54007"/>
    </row>
    <row r="54008" spans="16:28" x14ac:dyDescent="0.2">
      <c r="P54008" s="12"/>
      <c r="AB54008"/>
    </row>
    <row r="54009" spans="16:28" x14ac:dyDescent="0.2">
      <c r="P54009" s="12"/>
      <c r="AB54009"/>
    </row>
    <row r="54010" spans="16:28" x14ac:dyDescent="0.2">
      <c r="P54010" s="12"/>
      <c r="AB54010"/>
    </row>
    <row r="54011" spans="16:28" x14ac:dyDescent="0.2">
      <c r="P54011" s="12"/>
      <c r="AB54011"/>
    </row>
    <row r="54012" spans="16:28" x14ac:dyDescent="0.2">
      <c r="P54012" s="12"/>
      <c r="AB54012"/>
    </row>
    <row r="54013" spans="16:28" x14ac:dyDescent="0.2">
      <c r="P54013" s="12"/>
      <c r="AB54013"/>
    </row>
    <row r="54014" spans="16:28" x14ac:dyDescent="0.2">
      <c r="P54014" s="12"/>
      <c r="AB54014"/>
    </row>
    <row r="54015" spans="16:28" x14ac:dyDescent="0.2">
      <c r="P54015" s="12"/>
      <c r="AB54015"/>
    </row>
    <row r="54016" spans="16:28" x14ac:dyDescent="0.2">
      <c r="P54016" s="12"/>
      <c r="AB54016"/>
    </row>
    <row r="54017" spans="16:28" x14ac:dyDescent="0.2">
      <c r="P54017" s="12"/>
      <c r="AB54017"/>
    </row>
    <row r="54018" spans="16:28" x14ac:dyDescent="0.2">
      <c r="P54018" s="12"/>
      <c r="AB54018"/>
    </row>
    <row r="54019" spans="16:28" x14ac:dyDescent="0.2">
      <c r="P54019" s="12"/>
      <c r="AB54019"/>
    </row>
    <row r="54020" spans="16:28" x14ac:dyDescent="0.2">
      <c r="P54020" s="12"/>
      <c r="AB54020"/>
    </row>
    <row r="54021" spans="16:28" x14ac:dyDescent="0.2">
      <c r="P54021" s="12"/>
      <c r="AB54021"/>
    </row>
    <row r="54022" spans="16:28" x14ac:dyDescent="0.2">
      <c r="P54022" s="12"/>
      <c r="AB54022"/>
    </row>
    <row r="54023" spans="16:28" x14ac:dyDescent="0.2">
      <c r="P54023" s="12"/>
      <c r="AB54023"/>
    </row>
    <row r="54024" spans="16:28" x14ac:dyDescent="0.2">
      <c r="P54024" s="12"/>
      <c r="AB54024"/>
    </row>
    <row r="54025" spans="16:28" x14ac:dyDescent="0.2">
      <c r="P54025" s="12"/>
      <c r="AB54025"/>
    </row>
    <row r="54026" spans="16:28" x14ac:dyDescent="0.2">
      <c r="P54026" s="12"/>
      <c r="AB54026"/>
    </row>
    <row r="54027" spans="16:28" x14ac:dyDescent="0.2">
      <c r="P54027" s="12"/>
      <c r="AB54027"/>
    </row>
    <row r="54028" spans="16:28" x14ac:dyDescent="0.2">
      <c r="P54028" s="12"/>
      <c r="AB54028"/>
    </row>
    <row r="54029" spans="16:28" x14ac:dyDescent="0.2">
      <c r="P54029" s="12"/>
      <c r="AB54029"/>
    </row>
    <row r="54030" spans="16:28" x14ac:dyDescent="0.2">
      <c r="P54030" s="12"/>
      <c r="AB54030"/>
    </row>
    <row r="54031" spans="16:28" x14ac:dyDescent="0.2">
      <c r="P54031" s="12"/>
      <c r="AB54031"/>
    </row>
    <row r="54032" spans="16:28" x14ac:dyDescent="0.2">
      <c r="P54032" s="12"/>
      <c r="AB54032"/>
    </row>
    <row r="54033" spans="16:28" x14ac:dyDescent="0.2">
      <c r="P54033" s="12"/>
      <c r="AB54033"/>
    </row>
    <row r="54034" spans="16:28" x14ac:dyDescent="0.2">
      <c r="P54034" s="12"/>
      <c r="AB54034"/>
    </row>
    <row r="54035" spans="16:28" x14ac:dyDescent="0.2">
      <c r="P54035" s="12"/>
      <c r="AB54035"/>
    </row>
    <row r="54036" spans="16:28" x14ac:dyDescent="0.2">
      <c r="P54036" s="12"/>
      <c r="AB54036"/>
    </row>
    <row r="54037" spans="16:28" x14ac:dyDescent="0.2">
      <c r="P54037" s="12"/>
      <c r="AB54037"/>
    </row>
    <row r="54038" spans="16:28" x14ac:dyDescent="0.2">
      <c r="P54038" s="12"/>
      <c r="AB54038"/>
    </row>
    <row r="54039" spans="16:28" x14ac:dyDescent="0.2">
      <c r="P54039" s="12"/>
      <c r="AB54039"/>
    </row>
    <row r="54040" spans="16:28" x14ac:dyDescent="0.2">
      <c r="P54040" s="12"/>
      <c r="AB54040"/>
    </row>
    <row r="54041" spans="16:28" x14ac:dyDescent="0.2">
      <c r="P54041" s="12"/>
      <c r="AB54041"/>
    </row>
    <row r="54042" spans="16:28" x14ac:dyDescent="0.2">
      <c r="P54042" s="12"/>
      <c r="AB54042"/>
    </row>
    <row r="54043" spans="16:28" x14ac:dyDescent="0.2">
      <c r="P54043" s="12"/>
      <c r="AB54043"/>
    </row>
    <row r="54044" spans="16:28" x14ac:dyDescent="0.2">
      <c r="P54044" s="12"/>
      <c r="AB54044"/>
    </row>
    <row r="54045" spans="16:28" x14ac:dyDescent="0.2">
      <c r="P54045" s="12"/>
      <c r="AB54045"/>
    </row>
    <row r="54046" spans="16:28" x14ac:dyDescent="0.2">
      <c r="P54046" s="12"/>
      <c r="AB54046"/>
    </row>
    <row r="54047" spans="16:28" x14ac:dyDescent="0.2">
      <c r="P54047" s="12"/>
      <c r="AB54047"/>
    </row>
    <row r="54048" spans="16:28" x14ac:dyDescent="0.2">
      <c r="P54048" s="12"/>
      <c r="AB54048"/>
    </row>
    <row r="54049" spans="16:28" x14ac:dyDescent="0.2">
      <c r="P54049" s="12"/>
      <c r="AB54049"/>
    </row>
    <row r="54050" spans="16:28" x14ac:dyDescent="0.2">
      <c r="P54050" s="12"/>
      <c r="AB54050"/>
    </row>
    <row r="54051" spans="16:28" x14ac:dyDescent="0.2">
      <c r="P54051" s="12"/>
      <c r="AB54051"/>
    </row>
    <row r="54052" spans="16:28" x14ac:dyDescent="0.2">
      <c r="P54052" s="12"/>
      <c r="AB54052"/>
    </row>
    <row r="54053" spans="16:28" x14ac:dyDescent="0.2">
      <c r="P54053" s="12"/>
      <c r="AB54053"/>
    </row>
    <row r="54054" spans="16:28" x14ac:dyDescent="0.2">
      <c r="P54054" s="12"/>
      <c r="AB54054"/>
    </row>
    <row r="54055" spans="16:28" x14ac:dyDescent="0.2">
      <c r="P54055" s="12"/>
      <c r="AB54055"/>
    </row>
    <row r="54056" spans="16:28" x14ac:dyDescent="0.2">
      <c r="P54056" s="12"/>
      <c r="AB54056"/>
    </row>
    <row r="54057" spans="16:28" x14ac:dyDescent="0.2">
      <c r="P54057" s="12"/>
      <c r="AB54057"/>
    </row>
    <row r="54058" spans="16:28" x14ac:dyDescent="0.2">
      <c r="P54058" s="12"/>
      <c r="AB54058"/>
    </row>
    <row r="54059" spans="16:28" x14ac:dyDescent="0.2">
      <c r="P54059" s="12"/>
      <c r="AB54059"/>
    </row>
    <row r="54060" spans="16:28" x14ac:dyDescent="0.2">
      <c r="P54060" s="12"/>
      <c r="AB54060"/>
    </row>
    <row r="54061" spans="16:28" x14ac:dyDescent="0.2">
      <c r="P54061" s="12"/>
      <c r="AB54061"/>
    </row>
    <row r="54062" spans="16:28" x14ac:dyDescent="0.2">
      <c r="P54062" s="12"/>
      <c r="AB54062"/>
    </row>
    <row r="54063" spans="16:28" x14ac:dyDescent="0.2">
      <c r="P54063" s="12"/>
      <c r="AB54063"/>
    </row>
    <row r="54064" spans="16:28" x14ac:dyDescent="0.2">
      <c r="P54064" s="12"/>
      <c r="AB54064"/>
    </row>
    <row r="54065" spans="16:28" x14ac:dyDescent="0.2">
      <c r="P54065" s="12"/>
      <c r="AB54065"/>
    </row>
    <row r="54066" spans="16:28" x14ac:dyDescent="0.2">
      <c r="P54066" s="12"/>
      <c r="AB54066"/>
    </row>
    <row r="54067" spans="16:28" x14ac:dyDescent="0.2">
      <c r="P54067" s="12"/>
      <c r="AB54067"/>
    </row>
    <row r="54068" spans="16:28" x14ac:dyDescent="0.2">
      <c r="P54068" s="12"/>
      <c r="AB54068"/>
    </row>
    <row r="54069" spans="16:28" x14ac:dyDescent="0.2">
      <c r="P54069" s="12"/>
      <c r="AB54069"/>
    </row>
    <row r="54070" spans="16:28" x14ac:dyDescent="0.2">
      <c r="P54070" s="12"/>
      <c r="AB54070"/>
    </row>
    <row r="54071" spans="16:28" x14ac:dyDescent="0.2">
      <c r="P54071" s="12"/>
      <c r="AB54071"/>
    </row>
    <row r="54072" spans="16:28" x14ac:dyDescent="0.2">
      <c r="P54072" s="12"/>
      <c r="AB54072"/>
    </row>
    <row r="54073" spans="16:28" x14ac:dyDescent="0.2">
      <c r="P54073" s="12"/>
      <c r="AB54073"/>
    </row>
    <row r="54074" spans="16:28" x14ac:dyDescent="0.2">
      <c r="P54074" s="12"/>
      <c r="AB54074"/>
    </row>
    <row r="54075" spans="16:28" x14ac:dyDescent="0.2">
      <c r="P54075" s="12"/>
      <c r="AB54075"/>
    </row>
    <row r="54076" spans="16:28" x14ac:dyDescent="0.2">
      <c r="P54076" s="12"/>
      <c r="AB54076"/>
    </row>
    <row r="54077" spans="16:28" x14ac:dyDescent="0.2">
      <c r="P54077" s="12"/>
      <c r="AB54077"/>
    </row>
    <row r="54078" spans="16:28" x14ac:dyDescent="0.2">
      <c r="P54078" s="12"/>
      <c r="AB54078"/>
    </row>
    <row r="54079" spans="16:28" x14ac:dyDescent="0.2">
      <c r="P54079" s="12"/>
      <c r="AB54079"/>
    </row>
    <row r="54080" spans="16:28" x14ac:dyDescent="0.2">
      <c r="P54080" s="12"/>
      <c r="AB54080"/>
    </row>
    <row r="54081" spans="16:28" x14ac:dyDescent="0.2">
      <c r="P54081" s="12"/>
      <c r="AB54081"/>
    </row>
    <row r="54082" spans="16:28" x14ac:dyDescent="0.2">
      <c r="P54082" s="12"/>
      <c r="AB54082"/>
    </row>
    <row r="54083" spans="16:28" x14ac:dyDescent="0.2">
      <c r="P54083" s="12"/>
      <c r="AB54083"/>
    </row>
    <row r="54084" spans="16:28" x14ac:dyDescent="0.2">
      <c r="P54084" s="12"/>
      <c r="AB54084"/>
    </row>
    <row r="54085" spans="16:28" x14ac:dyDescent="0.2">
      <c r="P54085" s="12"/>
      <c r="AB54085"/>
    </row>
    <row r="54086" spans="16:28" x14ac:dyDescent="0.2">
      <c r="P54086" s="12"/>
      <c r="AB54086"/>
    </row>
    <row r="54087" spans="16:28" x14ac:dyDescent="0.2">
      <c r="P54087" s="12"/>
      <c r="AB54087"/>
    </row>
    <row r="54088" spans="16:28" x14ac:dyDescent="0.2">
      <c r="P54088" s="12"/>
      <c r="AB54088"/>
    </row>
    <row r="54089" spans="16:28" x14ac:dyDescent="0.2">
      <c r="P54089" s="12"/>
      <c r="AB54089"/>
    </row>
    <row r="54090" spans="16:28" x14ac:dyDescent="0.2">
      <c r="P54090" s="12"/>
      <c r="AB54090"/>
    </row>
    <row r="54091" spans="16:28" x14ac:dyDescent="0.2">
      <c r="P54091" s="12"/>
      <c r="AB54091"/>
    </row>
    <row r="54092" spans="16:28" x14ac:dyDescent="0.2">
      <c r="P54092" s="12"/>
      <c r="AB54092"/>
    </row>
    <row r="54093" spans="16:28" x14ac:dyDescent="0.2">
      <c r="P54093" s="12"/>
      <c r="AB54093"/>
    </row>
    <row r="54094" spans="16:28" x14ac:dyDescent="0.2">
      <c r="P54094" s="12"/>
      <c r="AB54094"/>
    </row>
    <row r="54095" spans="16:28" x14ac:dyDescent="0.2">
      <c r="P54095" s="12"/>
      <c r="AB54095"/>
    </row>
    <row r="54096" spans="16:28" x14ac:dyDescent="0.2">
      <c r="P54096" s="12"/>
      <c r="AB54096"/>
    </row>
    <row r="54097" spans="16:28" x14ac:dyDescent="0.2">
      <c r="P54097" s="12"/>
      <c r="AB54097"/>
    </row>
    <row r="54098" spans="16:28" x14ac:dyDescent="0.2">
      <c r="P54098" s="12"/>
      <c r="AB54098"/>
    </row>
    <row r="54099" spans="16:28" x14ac:dyDescent="0.2">
      <c r="P54099" s="12"/>
      <c r="AB54099"/>
    </row>
    <row r="54100" spans="16:28" x14ac:dyDescent="0.2">
      <c r="P54100" s="12"/>
      <c r="AB54100"/>
    </row>
    <row r="54101" spans="16:28" x14ac:dyDescent="0.2">
      <c r="P54101" s="12"/>
      <c r="AB54101"/>
    </row>
    <row r="54102" spans="16:28" x14ac:dyDescent="0.2">
      <c r="P54102" s="12"/>
      <c r="AB54102"/>
    </row>
    <row r="54103" spans="16:28" x14ac:dyDescent="0.2">
      <c r="P54103" s="12"/>
      <c r="AB54103"/>
    </row>
    <row r="54104" spans="16:28" x14ac:dyDescent="0.2">
      <c r="P54104" s="12"/>
      <c r="AB54104"/>
    </row>
    <row r="54105" spans="16:28" x14ac:dyDescent="0.2">
      <c r="P54105" s="12"/>
      <c r="AB54105"/>
    </row>
    <row r="54106" spans="16:28" x14ac:dyDescent="0.2">
      <c r="P54106" s="12"/>
      <c r="AB54106"/>
    </row>
    <row r="54107" spans="16:28" x14ac:dyDescent="0.2">
      <c r="P54107" s="12"/>
      <c r="AB54107"/>
    </row>
    <row r="54108" spans="16:28" x14ac:dyDescent="0.2">
      <c r="P54108" s="12"/>
      <c r="AB54108"/>
    </row>
    <row r="54109" spans="16:28" x14ac:dyDescent="0.2">
      <c r="P54109" s="12"/>
      <c r="AB54109"/>
    </row>
    <row r="54110" spans="16:28" x14ac:dyDescent="0.2">
      <c r="P54110" s="12"/>
      <c r="AB54110"/>
    </row>
    <row r="54111" spans="16:28" x14ac:dyDescent="0.2">
      <c r="P54111" s="12"/>
      <c r="AB54111"/>
    </row>
    <row r="54112" spans="16:28" x14ac:dyDescent="0.2">
      <c r="P54112" s="12"/>
      <c r="AB54112"/>
    </row>
    <row r="54113" spans="16:28" x14ac:dyDescent="0.2">
      <c r="P54113" s="12"/>
      <c r="AB54113"/>
    </row>
    <row r="54114" spans="16:28" x14ac:dyDescent="0.2">
      <c r="P54114" s="12"/>
      <c r="AB54114"/>
    </row>
    <row r="54115" spans="16:28" x14ac:dyDescent="0.2">
      <c r="P54115" s="12"/>
      <c r="AB54115"/>
    </row>
    <row r="54116" spans="16:28" x14ac:dyDescent="0.2">
      <c r="P54116" s="12"/>
      <c r="AB54116"/>
    </row>
    <row r="54117" spans="16:28" x14ac:dyDescent="0.2">
      <c r="P54117" s="12"/>
      <c r="AB54117"/>
    </row>
    <row r="54118" spans="16:28" x14ac:dyDescent="0.2">
      <c r="P54118" s="12"/>
      <c r="AB54118"/>
    </row>
    <row r="54119" spans="16:28" x14ac:dyDescent="0.2">
      <c r="P54119" s="12"/>
      <c r="AB54119"/>
    </row>
    <row r="54120" spans="16:28" x14ac:dyDescent="0.2">
      <c r="P54120" s="12"/>
      <c r="AB54120"/>
    </row>
    <row r="54121" spans="16:28" x14ac:dyDescent="0.2">
      <c r="P54121" s="12"/>
      <c r="AB54121"/>
    </row>
    <row r="54122" spans="16:28" x14ac:dyDescent="0.2">
      <c r="P54122" s="12"/>
      <c r="AB54122"/>
    </row>
    <row r="54123" spans="16:28" x14ac:dyDescent="0.2">
      <c r="P54123" s="12"/>
      <c r="AB54123"/>
    </row>
    <row r="54124" spans="16:28" x14ac:dyDescent="0.2">
      <c r="P54124" s="12"/>
      <c r="AB54124"/>
    </row>
    <row r="54125" spans="16:28" x14ac:dyDescent="0.2">
      <c r="P54125" s="12"/>
      <c r="AB54125"/>
    </row>
    <row r="54126" spans="16:28" x14ac:dyDescent="0.2">
      <c r="P54126" s="12"/>
      <c r="AB54126"/>
    </row>
    <row r="54127" spans="16:28" x14ac:dyDescent="0.2">
      <c r="P54127" s="12"/>
      <c r="AB54127"/>
    </row>
    <row r="54128" spans="16:28" x14ac:dyDescent="0.2">
      <c r="P54128" s="12"/>
      <c r="AB54128"/>
    </row>
    <row r="54129" spans="16:28" x14ac:dyDescent="0.2">
      <c r="P54129" s="12"/>
      <c r="AB54129"/>
    </row>
    <row r="54130" spans="16:28" x14ac:dyDescent="0.2">
      <c r="P54130" s="12"/>
      <c r="AB54130"/>
    </row>
    <row r="54131" spans="16:28" x14ac:dyDescent="0.2">
      <c r="P54131" s="12"/>
      <c r="AB54131"/>
    </row>
    <row r="54132" spans="16:28" x14ac:dyDescent="0.2">
      <c r="P54132" s="12"/>
      <c r="AB54132"/>
    </row>
    <row r="54133" spans="16:28" x14ac:dyDescent="0.2">
      <c r="P54133" s="12"/>
      <c r="AB54133"/>
    </row>
    <row r="54134" spans="16:28" x14ac:dyDescent="0.2">
      <c r="P54134" s="12"/>
      <c r="AB54134"/>
    </row>
    <row r="54135" spans="16:28" x14ac:dyDescent="0.2">
      <c r="P54135" s="12"/>
      <c r="AB54135"/>
    </row>
    <row r="54136" spans="16:28" x14ac:dyDescent="0.2">
      <c r="P54136" s="12"/>
      <c r="AB54136"/>
    </row>
    <row r="54137" spans="16:28" x14ac:dyDescent="0.2">
      <c r="P54137" s="12"/>
      <c r="AB54137"/>
    </row>
    <row r="54138" spans="16:28" x14ac:dyDescent="0.2">
      <c r="P54138" s="12"/>
      <c r="AB54138"/>
    </row>
    <row r="54139" spans="16:28" x14ac:dyDescent="0.2">
      <c r="P54139" s="12"/>
      <c r="AB54139"/>
    </row>
    <row r="54140" spans="16:28" x14ac:dyDescent="0.2">
      <c r="P54140" s="12"/>
      <c r="AB54140"/>
    </row>
    <row r="54141" spans="16:28" x14ac:dyDescent="0.2">
      <c r="P54141" s="12"/>
      <c r="AB54141"/>
    </row>
    <row r="54142" spans="16:28" x14ac:dyDescent="0.2">
      <c r="P54142" s="12"/>
      <c r="AB54142"/>
    </row>
    <row r="54143" spans="16:28" x14ac:dyDescent="0.2">
      <c r="P54143" s="12"/>
      <c r="AB54143"/>
    </row>
    <row r="54144" spans="16:28" x14ac:dyDescent="0.2">
      <c r="P54144" s="12"/>
      <c r="AB54144"/>
    </row>
    <row r="54145" spans="16:28" x14ac:dyDescent="0.2">
      <c r="P54145" s="12"/>
      <c r="AB54145"/>
    </row>
    <row r="54146" spans="16:28" x14ac:dyDescent="0.2">
      <c r="P54146" s="12"/>
      <c r="AB54146"/>
    </row>
    <row r="54147" spans="16:28" x14ac:dyDescent="0.2">
      <c r="P54147" s="12"/>
      <c r="AB54147"/>
    </row>
    <row r="54148" spans="16:28" x14ac:dyDescent="0.2">
      <c r="P54148" s="12"/>
      <c r="AB54148"/>
    </row>
    <row r="54149" spans="16:28" x14ac:dyDescent="0.2">
      <c r="P54149" s="12"/>
      <c r="AB54149"/>
    </row>
    <row r="54150" spans="16:28" x14ac:dyDescent="0.2">
      <c r="P54150" s="12"/>
      <c r="AB54150"/>
    </row>
    <row r="54151" spans="16:28" x14ac:dyDescent="0.2">
      <c r="P54151" s="12"/>
      <c r="AB54151"/>
    </row>
    <row r="54152" spans="16:28" x14ac:dyDescent="0.2">
      <c r="P54152" s="12"/>
      <c r="AB54152"/>
    </row>
    <row r="54153" spans="16:28" x14ac:dyDescent="0.2">
      <c r="P54153" s="12"/>
      <c r="AB54153"/>
    </row>
    <row r="54154" spans="16:28" x14ac:dyDescent="0.2">
      <c r="P54154" s="12"/>
      <c r="AB54154"/>
    </row>
    <row r="54155" spans="16:28" x14ac:dyDescent="0.2">
      <c r="P54155" s="12"/>
      <c r="AB54155"/>
    </row>
    <row r="54156" spans="16:28" x14ac:dyDescent="0.2">
      <c r="P54156" s="12"/>
      <c r="AB54156"/>
    </row>
    <row r="54157" spans="16:28" x14ac:dyDescent="0.2">
      <c r="P54157" s="12"/>
      <c r="AB54157"/>
    </row>
    <row r="54158" spans="16:28" x14ac:dyDescent="0.2">
      <c r="P54158" s="12"/>
      <c r="AB54158"/>
    </row>
    <row r="54159" spans="16:28" x14ac:dyDescent="0.2">
      <c r="P54159" s="12"/>
      <c r="AB54159"/>
    </row>
    <row r="54160" spans="16:28" x14ac:dyDescent="0.2">
      <c r="P54160" s="12"/>
      <c r="AB54160"/>
    </row>
    <row r="54161" spans="16:28" x14ac:dyDescent="0.2">
      <c r="P54161" s="12"/>
      <c r="AB54161"/>
    </row>
    <row r="54162" spans="16:28" x14ac:dyDescent="0.2">
      <c r="P54162" s="12"/>
      <c r="AB54162"/>
    </row>
    <row r="54163" spans="16:28" x14ac:dyDescent="0.2">
      <c r="P54163" s="12"/>
      <c r="AB54163"/>
    </row>
    <row r="54164" spans="16:28" x14ac:dyDescent="0.2">
      <c r="P54164" s="12"/>
      <c r="AB54164"/>
    </row>
    <row r="54165" spans="16:28" x14ac:dyDescent="0.2">
      <c r="P54165" s="12"/>
      <c r="AB54165"/>
    </row>
    <row r="54166" spans="16:28" x14ac:dyDescent="0.2">
      <c r="P54166" s="12"/>
      <c r="AB54166"/>
    </row>
    <row r="54167" spans="16:28" x14ac:dyDescent="0.2">
      <c r="P54167" s="12"/>
      <c r="AB54167"/>
    </row>
    <row r="54168" spans="16:28" x14ac:dyDescent="0.2">
      <c r="P54168" s="12"/>
      <c r="AB54168"/>
    </row>
    <row r="54169" spans="16:28" x14ac:dyDescent="0.2">
      <c r="P54169" s="12"/>
      <c r="AB54169"/>
    </row>
    <row r="54170" spans="16:28" x14ac:dyDescent="0.2">
      <c r="P54170" s="12"/>
      <c r="AB54170"/>
    </row>
    <row r="54171" spans="16:28" x14ac:dyDescent="0.2">
      <c r="P54171" s="12"/>
      <c r="AB54171"/>
    </row>
    <row r="54172" spans="16:28" x14ac:dyDescent="0.2">
      <c r="P54172" s="12"/>
      <c r="AB54172"/>
    </row>
    <row r="54173" spans="16:28" x14ac:dyDescent="0.2">
      <c r="P54173" s="12"/>
      <c r="AB54173"/>
    </row>
    <row r="54174" spans="16:28" x14ac:dyDescent="0.2">
      <c r="P54174" s="12"/>
      <c r="AB54174"/>
    </row>
    <row r="54175" spans="16:28" x14ac:dyDescent="0.2">
      <c r="P54175" s="12"/>
      <c r="AB54175"/>
    </row>
    <row r="54176" spans="16:28" x14ac:dyDescent="0.2">
      <c r="P54176" s="12"/>
      <c r="AB54176"/>
    </row>
    <row r="54177" spans="16:28" x14ac:dyDescent="0.2">
      <c r="P54177" s="12"/>
      <c r="AB54177"/>
    </row>
    <row r="54178" spans="16:28" x14ac:dyDescent="0.2">
      <c r="P54178" s="12"/>
      <c r="AB54178"/>
    </row>
    <row r="54179" spans="16:28" x14ac:dyDescent="0.2">
      <c r="P54179" s="12"/>
      <c r="AB54179"/>
    </row>
    <row r="54180" spans="16:28" x14ac:dyDescent="0.2">
      <c r="P54180" s="12"/>
      <c r="AB54180"/>
    </row>
    <row r="54181" spans="16:28" x14ac:dyDescent="0.2">
      <c r="P54181" s="12"/>
      <c r="AB54181"/>
    </row>
    <row r="54182" spans="16:28" x14ac:dyDescent="0.2">
      <c r="P54182" s="12"/>
      <c r="AB54182"/>
    </row>
    <row r="54183" spans="16:28" x14ac:dyDescent="0.2">
      <c r="P54183" s="12"/>
      <c r="AB54183"/>
    </row>
    <row r="54184" spans="16:28" x14ac:dyDescent="0.2">
      <c r="P54184" s="12"/>
      <c r="AB54184"/>
    </row>
    <row r="54185" spans="16:28" x14ac:dyDescent="0.2">
      <c r="P54185" s="12"/>
      <c r="AB54185"/>
    </row>
    <row r="54186" spans="16:28" x14ac:dyDescent="0.2">
      <c r="P54186" s="12"/>
      <c r="AB54186"/>
    </row>
    <row r="54187" spans="16:28" x14ac:dyDescent="0.2">
      <c r="P54187" s="12"/>
      <c r="AB54187"/>
    </row>
    <row r="54188" spans="16:28" x14ac:dyDescent="0.2">
      <c r="P54188" s="12"/>
      <c r="AB54188"/>
    </row>
    <row r="54189" spans="16:28" x14ac:dyDescent="0.2">
      <c r="P54189" s="12"/>
      <c r="AB54189"/>
    </row>
    <row r="54190" spans="16:28" x14ac:dyDescent="0.2">
      <c r="P54190" s="12"/>
      <c r="AB54190"/>
    </row>
    <row r="54191" spans="16:28" x14ac:dyDescent="0.2">
      <c r="P54191" s="12"/>
      <c r="AB54191"/>
    </row>
    <row r="54192" spans="16:28" x14ac:dyDescent="0.2">
      <c r="P54192" s="12"/>
      <c r="AB54192"/>
    </row>
    <row r="54193" spans="16:28" x14ac:dyDescent="0.2">
      <c r="P54193" s="12"/>
      <c r="AB54193"/>
    </row>
    <row r="54194" spans="16:28" x14ac:dyDescent="0.2">
      <c r="P54194" s="12"/>
      <c r="AB54194"/>
    </row>
    <row r="54195" spans="16:28" x14ac:dyDescent="0.2">
      <c r="P54195" s="12"/>
      <c r="AB54195"/>
    </row>
    <row r="54196" spans="16:28" x14ac:dyDescent="0.2">
      <c r="P54196" s="12"/>
      <c r="AB54196"/>
    </row>
    <row r="54197" spans="16:28" x14ac:dyDescent="0.2">
      <c r="P54197" s="12"/>
      <c r="AB54197"/>
    </row>
    <row r="54198" spans="16:28" x14ac:dyDescent="0.2">
      <c r="P54198" s="12"/>
      <c r="AB54198"/>
    </row>
    <row r="54199" spans="16:28" x14ac:dyDescent="0.2">
      <c r="P54199" s="12"/>
      <c r="AB54199"/>
    </row>
    <row r="54200" spans="16:28" x14ac:dyDescent="0.2">
      <c r="P54200" s="12"/>
      <c r="AB54200"/>
    </row>
    <row r="54201" spans="16:28" x14ac:dyDescent="0.2">
      <c r="P54201" s="12"/>
      <c r="AB54201"/>
    </row>
    <row r="54202" spans="16:28" x14ac:dyDescent="0.2">
      <c r="P54202" s="12"/>
      <c r="AB54202"/>
    </row>
    <row r="54203" spans="16:28" x14ac:dyDescent="0.2">
      <c r="P54203" s="12"/>
      <c r="AB54203"/>
    </row>
    <row r="54204" spans="16:28" x14ac:dyDescent="0.2">
      <c r="P54204" s="12"/>
      <c r="AB54204"/>
    </row>
    <row r="54205" spans="16:28" x14ac:dyDescent="0.2">
      <c r="P54205" s="12"/>
      <c r="AB54205"/>
    </row>
    <row r="54206" spans="16:28" x14ac:dyDescent="0.2">
      <c r="P54206" s="12"/>
      <c r="AB54206"/>
    </row>
    <row r="54207" spans="16:28" x14ac:dyDescent="0.2">
      <c r="P54207" s="12"/>
      <c r="AB54207"/>
    </row>
    <row r="54208" spans="16:28" x14ac:dyDescent="0.2">
      <c r="P54208" s="12"/>
      <c r="AB54208"/>
    </row>
    <row r="54209" spans="16:28" x14ac:dyDescent="0.2">
      <c r="P54209" s="12"/>
      <c r="AB54209"/>
    </row>
    <row r="54210" spans="16:28" x14ac:dyDescent="0.2">
      <c r="P54210" s="12"/>
      <c r="AB54210"/>
    </row>
    <row r="54211" spans="16:28" x14ac:dyDescent="0.2">
      <c r="P54211" s="12"/>
      <c r="AB54211"/>
    </row>
    <row r="54212" spans="16:28" x14ac:dyDescent="0.2">
      <c r="P54212" s="12"/>
      <c r="AB54212"/>
    </row>
    <row r="54213" spans="16:28" x14ac:dyDescent="0.2">
      <c r="P54213" s="12"/>
      <c r="AB54213"/>
    </row>
    <row r="54214" spans="16:28" x14ac:dyDescent="0.2">
      <c r="P54214" s="12"/>
      <c r="AB54214"/>
    </row>
    <row r="54215" spans="16:28" x14ac:dyDescent="0.2">
      <c r="P54215" s="12"/>
      <c r="AB54215"/>
    </row>
    <row r="54216" spans="16:28" x14ac:dyDescent="0.2">
      <c r="P54216" s="12"/>
      <c r="AB54216"/>
    </row>
    <row r="54217" spans="16:28" x14ac:dyDescent="0.2">
      <c r="P54217" s="12"/>
      <c r="AB54217"/>
    </row>
    <row r="54218" spans="16:28" x14ac:dyDescent="0.2">
      <c r="P54218" s="12"/>
      <c r="AB54218"/>
    </row>
    <row r="54219" spans="16:28" x14ac:dyDescent="0.2">
      <c r="P54219" s="12"/>
      <c r="AB54219"/>
    </row>
    <row r="54220" spans="16:28" x14ac:dyDescent="0.2">
      <c r="P54220" s="12"/>
      <c r="AB54220"/>
    </row>
    <row r="54221" spans="16:28" x14ac:dyDescent="0.2">
      <c r="P54221" s="12"/>
      <c r="AB54221"/>
    </row>
    <row r="54222" spans="16:28" x14ac:dyDescent="0.2">
      <c r="P54222" s="12"/>
      <c r="AB54222"/>
    </row>
    <row r="54223" spans="16:28" x14ac:dyDescent="0.2">
      <c r="P54223" s="12"/>
      <c r="AB54223"/>
    </row>
    <row r="54224" spans="16:28" x14ac:dyDescent="0.2">
      <c r="P54224" s="12"/>
      <c r="AB54224"/>
    </row>
    <row r="54225" spans="16:28" x14ac:dyDescent="0.2">
      <c r="P54225" s="12"/>
      <c r="AB54225"/>
    </row>
    <row r="54226" spans="16:28" x14ac:dyDescent="0.2">
      <c r="P54226" s="12"/>
      <c r="AB54226"/>
    </row>
    <row r="54227" spans="16:28" x14ac:dyDescent="0.2">
      <c r="P54227" s="12"/>
      <c r="AB54227"/>
    </row>
    <row r="54228" spans="16:28" x14ac:dyDescent="0.2">
      <c r="P54228" s="12"/>
      <c r="AB54228"/>
    </row>
    <row r="54229" spans="16:28" x14ac:dyDescent="0.2">
      <c r="P54229" s="12"/>
      <c r="AB54229"/>
    </row>
    <row r="54230" spans="16:28" x14ac:dyDescent="0.2">
      <c r="P54230" s="12"/>
      <c r="AB54230"/>
    </row>
    <row r="54231" spans="16:28" x14ac:dyDescent="0.2">
      <c r="P54231" s="12"/>
      <c r="AB54231"/>
    </row>
    <row r="54232" spans="16:28" x14ac:dyDescent="0.2">
      <c r="P54232" s="12"/>
      <c r="AB54232"/>
    </row>
    <row r="54233" spans="16:28" x14ac:dyDescent="0.2">
      <c r="P54233" s="12"/>
      <c r="AB54233"/>
    </row>
    <row r="54234" spans="16:28" x14ac:dyDescent="0.2">
      <c r="P54234" s="12"/>
      <c r="AB54234"/>
    </row>
    <row r="54235" spans="16:28" x14ac:dyDescent="0.2">
      <c r="P54235" s="12"/>
      <c r="AB54235"/>
    </row>
    <row r="54236" spans="16:28" x14ac:dyDescent="0.2">
      <c r="P54236" s="12"/>
      <c r="AB54236"/>
    </row>
    <row r="54237" spans="16:28" x14ac:dyDescent="0.2">
      <c r="P54237" s="12"/>
      <c r="AB54237"/>
    </row>
    <row r="54238" spans="16:28" x14ac:dyDescent="0.2">
      <c r="P54238" s="12"/>
      <c r="AB54238"/>
    </row>
    <row r="54239" spans="16:28" x14ac:dyDescent="0.2">
      <c r="P54239" s="12"/>
      <c r="AB54239"/>
    </row>
    <row r="54240" spans="16:28" x14ac:dyDescent="0.2">
      <c r="P54240" s="12"/>
      <c r="AB54240"/>
    </row>
    <row r="54241" spans="16:28" x14ac:dyDescent="0.2">
      <c r="P54241" s="12"/>
      <c r="AB54241"/>
    </row>
    <row r="54242" spans="16:28" x14ac:dyDescent="0.2">
      <c r="P54242" s="12"/>
      <c r="AB54242"/>
    </row>
    <row r="54243" spans="16:28" x14ac:dyDescent="0.2">
      <c r="P54243" s="12"/>
      <c r="AB54243"/>
    </row>
    <row r="54244" spans="16:28" x14ac:dyDescent="0.2">
      <c r="P54244" s="12"/>
      <c r="AB54244"/>
    </row>
    <row r="54245" spans="16:28" x14ac:dyDescent="0.2">
      <c r="P54245" s="12"/>
      <c r="AB54245"/>
    </row>
    <row r="54246" spans="16:28" x14ac:dyDescent="0.2">
      <c r="P54246" s="12"/>
      <c r="AB54246"/>
    </row>
    <row r="54247" spans="16:28" x14ac:dyDescent="0.2">
      <c r="P54247" s="12"/>
      <c r="AB54247"/>
    </row>
    <row r="54248" spans="16:28" x14ac:dyDescent="0.2">
      <c r="P54248" s="12"/>
      <c r="AB54248"/>
    </row>
    <row r="54249" spans="16:28" x14ac:dyDescent="0.2">
      <c r="P54249" s="12"/>
      <c r="AB54249"/>
    </row>
    <row r="54250" spans="16:28" x14ac:dyDescent="0.2">
      <c r="P54250" s="12"/>
      <c r="AB54250"/>
    </row>
    <row r="54251" spans="16:28" x14ac:dyDescent="0.2">
      <c r="P54251" s="12"/>
      <c r="AB54251"/>
    </row>
    <row r="54252" spans="16:28" x14ac:dyDescent="0.2">
      <c r="P54252" s="12"/>
      <c r="AB54252"/>
    </row>
    <row r="54253" spans="16:28" x14ac:dyDescent="0.2">
      <c r="P54253" s="12"/>
      <c r="AB54253"/>
    </row>
    <row r="54254" spans="16:28" x14ac:dyDescent="0.2">
      <c r="P54254" s="12"/>
      <c r="AB54254"/>
    </row>
    <row r="54255" spans="16:28" x14ac:dyDescent="0.2">
      <c r="P54255" s="12"/>
      <c r="AB54255"/>
    </row>
    <row r="54256" spans="16:28" x14ac:dyDescent="0.2">
      <c r="P54256" s="12"/>
      <c r="AB54256"/>
    </row>
    <row r="54257" spans="16:28" x14ac:dyDescent="0.2">
      <c r="P54257" s="12"/>
      <c r="AB54257"/>
    </row>
    <row r="54258" spans="16:28" x14ac:dyDescent="0.2">
      <c r="P54258" s="12"/>
      <c r="AB54258"/>
    </row>
    <row r="54259" spans="16:28" x14ac:dyDescent="0.2">
      <c r="P54259" s="12"/>
      <c r="AB54259"/>
    </row>
    <row r="54260" spans="16:28" x14ac:dyDescent="0.2">
      <c r="P54260" s="12"/>
      <c r="AB54260"/>
    </row>
    <row r="54261" spans="16:28" x14ac:dyDescent="0.2">
      <c r="P54261" s="12"/>
      <c r="AB54261"/>
    </row>
    <row r="54262" spans="16:28" x14ac:dyDescent="0.2">
      <c r="P54262" s="12"/>
      <c r="AB54262"/>
    </row>
    <row r="54263" spans="16:28" x14ac:dyDescent="0.2">
      <c r="P54263" s="12"/>
      <c r="AB54263"/>
    </row>
    <row r="54264" spans="16:28" x14ac:dyDescent="0.2">
      <c r="P54264" s="12"/>
      <c r="AB54264"/>
    </row>
    <row r="54265" spans="16:28" x14ac:dyDescent="0.2">
      <c r="P54265" s="12"/>
      <c r="AB54265"/>
    </row>
    <row r="54266" spans="16:28" x14ac:dyDescent="0.2">
      <c r="P54266" s="12"/>
      <c r="AB54266"/>
    </row>
    <row r="54267" spans="16:28" x14ac:dyDescent="0.2">
      <c r="P54267" s="12"/>
      <c r="AB54267"/>
    </row>
    <row r="54268" spans="16:28" x14ac:dyDescent="0.2">
      <c r="P54268" s="12"/>
      <c r="AB54268"/>
    </row>
    <row r="54269" spans="16:28" x14ac:dyDescent="0.2">
      <c r="P54269" s="12"/>
      <c r="AB54269"/>
    </row>
    <row r="54270" spans="16:28" x14ac:dyDescent="0.2">
      <c r="P54270" s="12"/>
      <c r="AB54270"/>
    </row>
    <row r="54271" spans="16:28" x14ac:dyDescent="0.2">
      <c r="P54271" s="12"/>
      <c r="AB54271"/>
    </row>
    <row r="54272" spans="16:28" x14ac:dyDescent="0.2">
      <c r="P54272" s="12"/>
      <c r="AB54272"/>
    </row>
    <row r="54273" spans="16:28" x14ac:dyDescent="0.2">
      <c r="P54273" s="12"/>
      <c r="AB54273"/>
    </row>
    <row r="54274" spans="16:28" x14ac:dyDescent="0.2">
      <c r="P54274" s="12"/>
      <c r="AB54274"/>
    </row>
    <row r="54275" spans="16:28" x14ac:dyDescent="0.2">
      <c r="P54275" s="12"/>
      <c r="AB54275"/>
    </row>
    <row r="54276" spans="16:28" x14ac:dyDescent="0.2">
      <c r="P54276" s="12"/>
      <c r="AB54276"/>
    </row>
    <row r="54277" spans="16:28" x14ac:dyDescent="0.2">
      <c r="P54277" s="12"/>
      <c r="AB54277"/>
    </row>
    <row r="54278" spans="16:28" x14ac:dyDescent="0.2">
      <c r="P54278" s="12"/>
      <c r="AB54278"/>
    </row>
    <row r="54279" spans="16:28" x14ac:dyDescent="0.2">
      <c r="P54279" s="12"/>
      <c r="AB54279"/>
    </row>
    <row r="54280" spans="16:28" x14ac:dyDescent="0.2">
      <c r="P54280" s="12"/>
      <c r="AB54280"/>
    </row>
    <row r="54281" spans="16:28" x14ac:dyDescent="0.2">
      <c r="P54281" s="12"/>
      <c r="AB54281"/>
    </row>
    <row r="54282" spans="16:28" x14ac:dyDescent="0.2">
      <c r="P54282" s="12"/>
      <c r="AB54282"/>
    </row>
    <row r="54283" spans="16:28" x14ac:dyDescent="0.2">
      <c r="P54283" s="12"/>
      <c r="AB54283"/>
    </row>
    <row r="54284" spans="16:28" x14ac:dyDescent="0.2">
      <c r="P54284" s="12"/>
      <c r="AB54284"/>
    </row>
    <row r="54285" spans="16:28" x14ac:dyDescent="0.2">
      <c r="P54285" s="12"/>
      <c r="AB54285"/>
    </row>
    <row r="54286" spans="16:28" x14ac:dyDescent="0.2">
      <c r="P54286" s="12"/>
      <c r="AB54286"/>
    </row>
    <row r="54287" spans="16:28" x14ac:dyDescent="0.2">
      <c r="P54287" s="12"/>
      <c r="AB54287"/>
    </row>
    <row r="54288" spans="16:28" x14ac:dyDescent="0.2">
      <c r="P54288" s="12"/>
      <c r="AB54288"/>
    </row>
    <row r="54289" spans="16:28" x14ac:dyDescent="0.2">
      <c r="P54289" s="12"/>
      <c r="AB54289"/>
    </row>
    <row r="54290" spans="16:28" x14ac:dyDescent="0.2">
      <c r="P54290" s="12"/>
      <c r="AB54290"/>
    </row>
    <row r="54291" spans="16:28" x14ac:dyDescent="0.2">
      <c r="P54291" s="12"/>
      <c r="AB54291"/>
    </row>
    <row r="54292" spans="16:28" x14ac:dyDescent="0.2">
      <c r="P54292" s="12"/>
      <c r="AB54292"/>
    </row>
    <row r="54293" spans="16:28" x14ac:dyDescent="0.2">
      <c r="P54293" s="12"/>
      <c r="AB54293"/>
    </row>
    <row r="54294" spans="16:28" x14ac:dyDescent="0.2">
      <c r="P54294" s="12"/>
      <c r="AB54294"/>
    </row>
    <row r="54295" spans="16:28" x14ac:dyDescent="0.2">
      <c r="P54295" s="12"/>
      <c r="AB54295"/>
    </row>
    <row r="54296" spans="16:28" x14ac:dyDescent="0.2">
      <c r="P54296" s="12"/>
      <c r="AB54296"/>
    </row>
    <row r="54297" spans="16:28" x14ac:dyDescent="0.2">
      <c r="P54297" s="12"/>
      <c r="AB54297"/>
    </row>
    <row r="54298" spans="16:28" x14ac:dyDescent="0.2">
      <c r="P54298" s="12"/>
      <c r="AB54298"/>
    </row>
    <row r="54299" spans="16:28" x14ac:dyDescent="0.2">
      <c r="P54299" s="12"/>
      <c r="AB54299"/>
    </row>
    <row r="54300" spans="16:28" x14ac:dyDescent="0.2">
      <c r="P54300" s="12"/>
      <c r="AB54300"/>
    </row>
    <row r="54301" spans="16:28" x14ac:dyDescent="0.2">
      <c r="P54301" s="12"/>
      <c r="AB54301"/>
    </row>
    <row r="54302" spans="16:28" x14ac:dyDescent="0.2">
      <c r="P54302" s="12"/>
      <c r="AB54302"/>
    </row>
    <row r="54303" spans="16:28" x14ac:dyDescent="0.2">
      <c r="P54303" s="12"/>
      <c r="AB54303"/>
    </row>
    <row r="54304" spans="16:28" x14ac:dyDescent="0.2">
      <c r="P54304" s="12"/>
      <c r="AB54304"/>
    </row>
    <row r="54305" spans="16:28" x14ac:dyDescent="0.2">
      <c r="P54305" s="12"/>
      <c r="AB54305"/>
    </row>
    <row r="54306" spans="16:28" x14ac:dyDescent="0.2">
      <c r="P54306" s="12"/>
      <c r="AB54306"/>
    </row>
    <row r="54307" spans="16:28" x14ac:dyDescent="0.2">
      <c r="P54307" s="12"/>
      <c r="AB54307"/>
    </row>
    <row r="54308" spans="16:28" x14ac:dyDescent="0.2">
      <c r="P54308" s="12"/>
      <c r="AB54308"/>
    </row>
    <row r="54309" spans="16:28" x14ac:dyDescent="0.2">
      <c r="P54309" s="12"/>
      <c r="AB54309"/>
    </row>
    <row r="54310" spans="16:28" x14ac:dyDescent="0.2">
      <c r="P54310" s="12"/>
      <c r="AB54310"/>
    </row>
    <row r="54311" spans="16:28" x14ac:dyDescent="0.2">
      <c r="P54311" s="12"/>
      <c r="AB54311"/>
    </row>
    <row r="54312" spans="16:28" x14ac:dyDescent="0.2">
      <c r="P54312" s="12"/>
      <c r="AB54312"/>
    </row>
    <row r="54313" spans="16:28" x14ac:dyDescent="0.2">
      <c r="P54313" s="12"/>
      <c r="AB54313"/>
    </row>
    <row r="54314" spans="16:28" x14ac:dyDescent="0.2">
      <c r="P54314" s="12"/>
      <c r="AB54314"/>
    </row>
    <row r="54315" spans="16:28" x14ac:dyDescent="0.2">
      <c r="P54315" s="12"/>
      <c r="AB54315"/>
    </row>
    <row r="54316" spans="16:28" x14ac:dyDescent="0.2">
      <c r="P54316" s="12"/>
      <c r="AB54316"/>
    </row>
    <row r="54317" spans="16:28" x14ac:dyDescent="0.2">
      <c r="P54317" s="12"/>
      <c r="AB54317"/>
    </row>
    <row r="54318" spans="16:28" x14ac:dyDescent="0.2">
      <c r="P54318" s="12"/>
      <c r="AB54318"/>
    </row>
    <row r="54319" spans="16:28" x14ac:dyDescent="0.2">
      <c r="P54319" s="12"/>
      <c r="AB54319"/>
    </row>
    <row r="54320" spans="16:28" x14ac:dyDescent="0.2">
      <c r="P54320" s="12"/>
      <c r="AB54320"/>
    </row>
    <row r="54321" spans="16:28" x14ac:dyDescent="0.2">
      <c r="P54321" s="12"/>
      <c r="AB54321"/>
    </row>
    <row r="54322" spans="16:28" x14ac:dyDescent="0.2">
      <c r="P54322" s="12"/>
      <c r="AB54322"/>
    </row>
    <row r="54323" spans="16:28" x14ac:dyDescent="0.2">
      <c r="P54323" s="12"/>
      <c r="AB54323"/>
    </row>
    <row r="54324" spans="16:28" x14ac:dyDescent="0.2">
      <c r="P54324" s="12"/>
      <c r="AB54324"/>
    </row>
    <row r="54325" spans="16:28" x14ac:dyDescent="0.2">
      <c r="P54325" s="12"/>
      <c r="AB54325"/>
    </row>
    <row r="54326" spans="16:28" x14ac:dyDescent="0.2">
      <c r="P54326" s="12"/>
      <c r="AB54326"/>
    </row>
    <row r="54327" spans="16:28" x14ac:dyDescent="0.2">
      <c r="P54327" s="12"/>
      <c r="AB54327"/>
    </row>
    <row r="54328" spans="16:28" x14ac:dyDescent="0.2">
      <c r="P54328" s="12"/>
      <c r="AB54328"/>
    </row>
    <row r="54329" spans="16:28" x14ac:dyDescent="0.2">
      <c r="P54329" s="12"/>
      <c r="AB54329"/>
    </row>
    <row r="54330" spans="16:28" x14ac:dyDescent="0.2">
      <c r="P54330" s="12"/>
      <c r="AB54330"/>
    </row>
    <row r="54331" spans="16:28" x14ac:dyDescent="0.2">
      <c r="P54331" s="12"/>
      <c r="AB54331"/>
    </row>
    <row r="54332" spans="16:28" x14ac:dyDescent="0.2">
      <c r="P54332" s="12"/>
      <c r="AB54332"/>
    </row>
    <row r="54333" spans="16:28" x14ac:dyDescent="0.2">
      <c r="P54333" s="12"/>
      <c r="AB54333"/>
    </row>
    <row r="54334" spans="16:28" x14ac:dyDescent="0.2">
      <c r="P54334" s="12"/>
      <c r="AB54334"/>
    </row>
    <row r="54335" spans="16:28" x14ac:dyDescent="0.2">
      <c r="P54335" s="12"/>
      <c r="AB54335"/>
    </row>
    <row r="54336" spans="16:28" x14ac:dyDescent="0.2">
      <c r="P54336" s="12"/>
      <c r="AB54336"/>
    </row>
    <row r="54337" spans="16:28" x14ac:dyDescent="0.2">
      <c r="P54337" s="12"/>
      <c r="AB54337"/>
    </row>
    <row r="54338" spans="16:28" x14ac:dyDescent="0.2">
      <c r="P54338" s="12"/>
      <c r="AB54338"/>
    </row>
    <row r="54339" spans="16:28" x14ac:dyDescent="0.2">
      <c r="P54339" s="12"/>
      <c r="AB54339"/>
    </row>
    <row r="54340" spans="16:28" x14ac:dyDescent="0.2">
      <c r="P54340" s="12"/>
      <c r="AB54340"/>
    </row>
    <row r="54341" spans="16:28" x14ac:dyDescent="0.2">
      <c r="P54341" s="12"/>
      <c r="AB54341"/>
    </row>
    <row r="54342" spans="16:28" x14ac:dyDescent="0.2">
      <c r="P54342" s="12"/>
      <c r="AB54342"/>
    </row>
    <row r="54343" spans="16:28" x14ac:dyDescent="0.2">
      <c r="P54343" s="12"/>
      <c r="AB54343"/>
    </row>
    <row r="54344" spans="16:28" x14ac:dyDescent="0.2">
      <c r="P54344" s="12"/>
      <c r="AB54344"/>
    </row>
    <row r="54345" spans="16:28" x14ac:dyDescent="0.2">
      <c r="P54345" s="12"/>
      <c r="AB54345"/>
    </row>
    <row r="54346" spans="16:28" x14ac:dyDescent="0.2">
      <c r="P54346" s="12"/>
      <c r="AB54346"/>
    </row>
    <row r="54347" spans="16:28" x14ac:dyDescent="0.2">
      <c r="P54347" s="12"/>
      <c r="AB54347"/>
    </row>
    <row r="54348" spans="16:28" x14ac:dyDescent="0.2">
      <c r="P54348" s="12"/>
      <c r="AB54348"/>
    </row>
    <row r="54349" spans="16:28" x14ac:dyDescent="0.2">
      <c r="P54349" s="12"/>
      <c r="AB54349"/>
    </row>
    <row r="54350" spans="16:28" x14ac:dyDescent="0.2">
      <c r="P54350" s="12"/>
      <c r="AB54350"/>
    </row>
    <row r="54351" spans="16:28" x14ac:dyDescent="0.2">
      <c r="P54351" s="12"/>
      <c r="AB54351"/>
    </row>
    <row r="54352" spans="16:28" x14ac:dyDescent="0.2">
      <c r="P54352" s="12"/>
      <c r="AB54352"/>
    </row>
    <row r="54353" spans="16:28" x14ac:dyDescent="0.2">
      <c r="P54353" s="12"/>
      <c r="AB54353"/>
    </row>
    <row r="54354" spans="16:28" x14ac:dyDescent="0.2">
      <c r="P54354" s="12"/>
      <c r="AB54354"/>
    </row>
    <row r="54355" spans="16:28" x14ac:dyDescent="0.2">
      <c r="P54355" s="12"/>
      <c r="AB54355"/>
    </row>
    <row r="54356" spans="16:28" x14ac:dyDescent="0.2">
      <c r="P54356" s="12"/>
      <c r="AB54356"/>
    </row>
    <row r="54357" spans="16:28" x14ac:dyDescent="0.2">
      <c r="P54357" s="12"/>
      <c r="AB54357"/>
    </row>
    <row r="54358" spans="16:28" x14ac:dyDescent="0.2">
      <c r="P54358" s="12"/>
      <c r="AB54358"/>
    </row>
    <row r="54359" spans="16:28" x14ac:dyDescent="0.2">
      <c r="P54359" s="12"/>
      <c r="AB54359"/>
    </row>
    <row r="54360" spans="16:28" x14ac:dyDescent="0.2">
      <c r="P54360" s="12"/>
      <c r="AB54360"/>
    </row>
    <row r="54361" spans="16:28" x14ac:dyDescent="0.2">
      <c r="P54361" s="12"/>
      <c r="AB54361"/>
    </row>
    <row r="54362" spans="16:28" x14ac:dyDescent="0.2">
      <c r="P54362" s="12"/>
      <c r="AB54362"/>
    </row>
    <row r="54363" spans="16:28" x14ac:dyDescent="0.2">
      <c r="P54363" s="12"/>
      <c r="AB54363"/>
    </row>
    <row r="54364" spans="16:28" x14ac:dyDescent="0.2">
      <c r="P54364" s="12"/>
      <c r="AB54364"/>
    </row>
    <row r="54365" spans="16:28" x14ac:dyDescent="0.2">
      <c r="P54365" s="12"/>
      <c r="AB54365"/>
    </row>
    <row r="54366" spans="16:28" x14ac:dyDescent="0.2">
      <c r="P54366" s="12"/>
      <c r="AB54366"/>
    </row>
    <row r="54367" spans="16:28" x14ac:dyDescent="0.2">
      <c r="P54367" s="12"/>
      <c r="AB54367"/>
    </row>
    <row r="54368" spans="16:28" x14ac:dyDescent="0.2">
      <c r="P54368" s="12"/>
      <c r="AB54368"/>
    </row>
    <row r="54369" spans="16:28" x14ac:dyDescent="0.2">
      <c r="P54369" s="12"/>
      <c r="AB54369"/>
    </row>
    <row r="54370" spans="16:28" x14ac:dyDescent="0.2">
      <c r="P54370" s="12"/>
      <c r="AB54370"/>
    </row>
    <row r="54371" spans="16:28" x14ac:dyDescent="0.2">
      <c r="P54371" s="12"/>
      <c r="AB54371"/>
    </row>
    <row r="54372" spans="16:28" x14ac:dyDescent="0.2">
      <c r="P54372" s="12"/>
      <c r="AB54372"/>
    </row>
    <row r="54373" spans="16:28" x14ac:dyDescent="0.2">
      <c r="P54373" s="12"/>
      <c r="AB54373"/>
    </row>
    <row r="54374" spans="16:28" x14ac:dyDescent="0.2">
      <c r="P54374" s="12"/>
      <c r="AB54374"/>
    </row>
    <row r="54375" spans="16:28" x14ac:dyDescent="0.2">
      <c r="P54375" s="12"/>
      <c r="AB54375"/>
    </row>
    <row r="54376" spans="16:28" x14ac:dyDescent="0.2">
      <c r="P54376" s="12"/>
      <c r="AB54376"/>
    </row>
    <row r="54377" spans="16:28" x14ac:dyDescent="0.2">
      <c r="P54377" s="12"/>
      <c r="AB54377"/>
    </row>
    <row r="54378" spans="16:28" x14ac:dyDescent="0.2">
      <c r="P54378" s="12"/>
      <c r="AB54378"/>
    </row>
    <row r="54379" spans="16:28" x14ac:dyDescent="0.2">
      <c r="P54379" s="12"/>
      <c r="AB54379"/>
    </row>
    <row r="54380" spans="16:28" x14ac:dyDescent="0.2">
      <c r="P54380" s="12"/>
      <c r="AB54380"/>
    </row>
    <row r="54381" spans="16:28" x14ac:dyDescent="0.2">
      <c r="P54381" s="12"/>
      <c r="AB54381"/>
    </row>
    <row r="54382" spans="16:28" x14ac:dyDescent="0.2">
      <c r="P54382" s="12"/>
      <c r="AB54382"/>
    </row>
    <row r="54383" spans="16:28" x14ac:dyDescent="0.2">
      <c r="P54383" s="12"/>
      <c r="AB54383"/>
    </row>
    <row r="54384" spans="16:28" x14ac:dyDescent="0.2">
      <c r="P54384" s="12"/>
      <c r="AB54384"/>
    </row>
    <row r="54385" spans="16:28" x14ac:dyDescent="0.2">
      <c r="P54385" s="12"/>
      <c r="AB54385"/>
    </row>
    <row r="54386" spans="16:28" x14ac:dyDescent="0.2">
      <c r="P54386" s="12"/>
      <c r="AB54386"/>
    </row>
    <row r="54387" spans="16:28" x14ac:dyDescent="0.2">
      <c r="P54387" s="12"/>
      <c r="AB54387"/>
    </row>
    <row r="54388" spans="16:28" x14ac:dyDescent="0.2">
      <c r="P54388" s="12"/>
      <c r="AB54388"/>
    </row>
    <row r="54389" spans="16:28" x14ac:dyDescent="0.2">
      <c r="P54389" s="12"/>
      <c r="AB54389"/>
    </row>
    <row r="54390" spans="16:28" x14ac:dyDescent="0.2">
      <c r="P54390" s="12"/>
      <c r="AB54390"/>
    </row>
    <row r="54391" spans="16:28" x14ac:dyDescent="0.2">
      <c r="P54391" s="12"/>
      <c r="AB54391"/>
    </row>
    <row r="54392" spans="16:28" x14ac:dyDescent="0.2">
      <c r="P54392" s="12"/>
      <c r="AB54392"/>
    </row>
    <row r="54393" spans="16:28" x14ac:dyDescent="0.2">
      <c r="P54393" s="12"/>
      <c r="AB54393"/>
    </row>
    <row r="54394" spans="16:28" x14ac:dyDescent="0.2">
      <c r="P54394" s="12"/>
      <c r="AB54394"/>
    </row>
    <row r="54395" spans="16:28" x14ac:dyDescent="0.2">
      <c r="P54395" s="12"/>
      <c r="AB54395"/>
    </row>
    <row r="54396" spans="16:28" x14ac:dyDescent="0.2">
      <c r="P54396" s="12"/>
      <c r="AB54396"/>
    </row>
    <row r="54397" spans="16:28" x14ac:dyDescent="0.2">
      <c r="P54397" s="12"/>
      <c r="AB54397"/>
    </row>
    <row r="54398" spans="16:28" x14ac:dyDescent="0.2">
      <c r="P54398" s="12"/>
      <c r="AB54398"/>
    </row>
    <row r="54399" spans="16:28" x14ac:dyDescent="0.2">
      <c r="P54399" s="12"/>
      <c r="AB54399"/>
    </row>
    <row r="54400" spans="16:28" x14ac:dyDescent="0.2">
      <c r="P54400" s="12"/>
      <c r="AB54400"/>
    </row>
    <row r="54401" spans="16:28" x14ac:dyDescent="0.2">
      <c r="P54401" s="12"/>
      <c r="AB54401"/>
    </row>
    <row r="54402" spans="16:28" x14ac:dyDescent="0.2">
      <c r="P54402" s="12"/>
      <c r="AB54402"/>
    </row>
    <row r="54403" spans="16:28" x14ac:dyDescent="0.2">
      <c r="P54403" s="12"/>
      <c r="AB54403"/>
    </row>
    <row r="54404" spans="16:28" x14ac:dyDescent="0.2">
      <c r="P54404" s="12"/>
      <c r="AB54404"/>
    </row>
    <row r="54405" spans="16:28" x14ac:dyDescent="0.2">
      <c r="P54405" s="12"/>
      <c r="AB54405"/>
    </row>
    <row r="54406" spans="16:28" x14ac:dyDescent="0.2">
      <c r="P54406" s="12"/>
      <c r="AB54406"/>
    </row>
    <row r="54407" spans="16:28" x14ac:dyDescent="0.2">
      <c r="P54407" s="12"/>
      <c r="AB54407"/>
    </row>
    <row r="54408" spans="16:28" x14ac:dyDescent="0.2">
      <c r="P54408" s="12"/>
      <c r="AB54408"/>
    </row>
    <row r="54409" spans="16:28" x14ac:dyDescent="0.2">
      <c r="P54409" s="12"/>
      <c r="AB54409"/>
    </row>
    <row r="54410" spans="16:28" x14ac:dyDescent="0.2">
      <c r="P54410" s="12"/>
      <c r="AB54410"/>
    </row>
    <row r="54411" spans="16:28" x14ac:dyDescent="0.2">
      <c r="P54411" s="12"/>
      <c r="AB54411"/>
    </row>
    <row r="54412" spans="16:28" x14ac:dyDescent="0.2">
      <c r="P54412" s="12"/>
      <c r="AB54412"/>
    </row>
    <row r="54413" spans="16:28" x14ac:dyDescent="0.2">
      <c r="P54413" s="12"/>
      <c r="AB54413"/>
    </row>
    <row r="54414" spans="16:28" x14ac:dyDescent="0.2">
      <c r="P54414" s="12"/>
      <c r="AB54414"/>
    </row>
    <row r="54415" spans="16:28" x14ac:dyDescent="0.2">
      <c r="P54415" s="12"/>
      <c r="AB54415"/>
    </row>
    <row r="54416" spans="16:28" x14ac:dyDescent="0.2">
      <c r="P54416" s="12"/>
      <c r="AB54416"/>
    </row>
    <row r="54417" spans="16:28" x14ac:dyDescent="0.2">
      <c r="P54417" s="12"/>
      <c r="AB54417"/>
    </row>
    <row r="54418" spans="16:28" x14ac:dyDescent="0.2">
      <c r="P54418" s="12"/>
      <c r="AB54418"/>
    </row>
    <row r="54419" spans="16:28" x14ac:dyDescent="0.2">
      <c r="P54419" s="12"/>
      <c r="AB54419"/>
    </row>
    <row r="54420" spans="16:28" x14ac:dyDescent="0.2">
      <c r="P54420" s="12"/>
      <c r="AB54420"/>
    </row>
    <row r="54421" spans="16:28" x14ac:dyDescent="0.2">
      <c r="P54421" s="12"/>
      <c r="AB54421"/>
    </row>
    <row r="54422" spans="16:28" x14ac:dyDescent="0.2">
      <c r="P54422" s="12"/>
      <c r="AB54422"/>
    </row>
    <row r="54423" spans="16:28" x14ac:dyDescent="0.2">
      <c r="P54423" s="12"/>
      <c r="AB54423"/>
    </row>
    <row r="54424" spans="16:28" x14ac:dyDescent="0.2">
      <c r="P54424" s="12"/>
      <c r="AB54424"/>
    </row>
    <row r="54425" spans="16:28" x14ac:dyDescent="0.2">
      <c r="P54425" s="12"/>
      <c r="AB54425"/>
    </row>
    <row r="54426" spans="16:28" x14ac:dyDescent="0.2">
      <c r="P54426" s="12"/>
      <c r="AB54426"/>
    </row>
    <row r="54427" spans="16:28" x14ac:dyDescent="0.2">
      <c r="P54427" s="12"/>
      <c r="AB54427"/>
    </row>
    <row r="54428" spans="16:28" x14ac:dyDescent="0.2">
      <c r="P54428" s="12"/>
      <c r="AB54428"/>
    </row>
    <row r="54429" spans="16:28" x14ac:dyDescent="0.2">
      <c r="P54429" s="12"/>
      <c r="AB54429"/>
    </row>
    <row r="54430" spans="16:28" x14ac:dyDescent="0.2">
      <c r="P54430" s="12"/>
      <c r="AB54430"/>
    </row>
    <row r="54431" spans="16:28" x14ac:dyDescent="0.2">
      <c r="P54431" s="12"/>
      <c r="AB54431"/>
    </row>
    <row r="54432" spans="16:28" x14ac:dyDescent="0.2">
      <c r="P54432" s="12"/>
      <c r="AB54432"/>
    </row>
    <row r="54433" spans="16:28" x14ac:dyDescent="0.2">
      <c r="P54433" s="12"/>
      <c r="AB54433"/>
    </row>
    <row r="54434" spans="16:28" x14ac:dyDescent="0.2">
      <c r="P54434" s="12"/>
      <c r="AB54434"/>
    </row>
    <row r="54435" spans="16:28" x14ac:dyDescent="0.2">
      <c r="P54435" s="12"/>
      <c r="AB54435"/>
    </row>
    <row r="54436" spans="16:28" x14ac:dyDescent="0.2">
      <c r="P54436" s="12"/>
      <c r="AB54436"/>
    </row>
    <row r="54437" spans="16:28" x14ac:dyDescent="0.2">
      <c r="P54437" s="12"/>
      <c r="AB54437"/>
    </row>
    <row r="54438" spans="16:28" x14ac:dyDescent="0.2">
      <c r="P54438" s="12"/>
      <c r="AB54438"/>
    </row>
    <row r="54439" spans="16:28" x14ac:dyDescent="0.2">
      <c r="P54439" s="12"/>
      <c r="AB54439"/>
    </row>
    <row r="54440" spans="16:28" x14ac:dyDescent="0.2">
      <c r="P54440" s="12"/>
      <c r="AB54440"/>
    </row>
    <row r="54441" spans="16:28" x14ac:dyDescent="0.2">
      <c r="P54441" s="12"/>
      <c r="AB54441"/>
    </row>
    <row r="54442" spans="16:28" x14ac:dyDescent="0.2">
      <c r="P54442" s="12"/>
      <c r="AB54442"/>
    </row>
    <row r="54443" spans="16:28" x14ac:dyDescent="0.2">
      <c r="P54443" s="12"/>
      <c r="AB54443"/>
    </row>
    <row r="54444" spans="16:28" x14ac:dyDescent="0.2">
      <c r="P54444" s="12"/>
      <c r="AB54444"/>
    </row>
    <row r="54445" spans="16:28" x14ac:dyDescent="0.2">
      <c r="P54445" s="12"/>
      <c r="AB54445"/>
    </row>
    <row r="54446" spans="16:28" x14ac:dyDescent="0.2">
      <c r="P54446" s="12"/>
      <c r="AB54446"/>
    </row>
    <row r="54447" spans="16:28" x14ac:dyDescent="0.2">
      <c r="P54447" s="12"/>
      <c r="AB54447"/>
    </row>
    <row r="54448" spans="16:28" x14ac:dyDescent="0.2">
      <c r="P54448" s="12"/>
      <c r="AB54448"/>
    </row>
    <row r="54449" spans="16:28" x14ac:dyDescent="0.2">
      <c r="P54449" s="12"/>
      <c r="AB54449"/>
    </row>
    <row r="54450" spans="16:28" x14ac:dyDescent="0.2">
      <c r="P54450" s="12"/>
      <c r="AB54450"/>
    </row>
    <row r="54451" spans="16:28" x14ac:dyDescent="0.2">
      <c r="P54451" s="12"/>
      <c r="AB54451"/>
    </row>
    <row r="54452" spans="16:28" x14ac:dyDescent="0.2">
      <c r="P54452" s="12"/>
      <c r="AB54452"/>
    </row>
    <row r="54453" spans="16:28" x14ac:dyDescent="0.2">
      <c r="P54453" s="12"/>
      <c r="AB54453"/>
    </row>
    <row r="54454" spans="16:28" x14ac:dyDescent="0.2">
      <c r="P54454" s="12"/>
      <c r="AB54454"/>
    </row>
    <row r="54455" spans="16:28" x14ac:dyDescent="0.2">
      <c r="P54455" s="12"/>
      <c r="AB54455"/>
    </row>
    <row r="54456" spans="16:28" x14ac:dyDescent="0.2">
      <c r="P54456" s="12"/>
      <c r="AB54456"/>
    </row>
    <row r="54457" spans="16:28" x14ac:dyDescent="0.2">
      <c r="P54457" s="12"/>
      <c r="AB54457"/>
    </row>
    <row r="54458" spans="16:28" x14ac:dyDescent="0.2">
      <c r="P54458" s="12"/>
      <c r="AB54458"/>
    </row>
    <row r="54459" spans="16:28" x14ac:dyDescent="0.2">
      <c r="P54459" s="12"/>
      <c r="AB54459"/>
    </row>
    <row r="54460" spans="16:28" x14ac:dyDescent="0.2">
      <c r="P54460" s="12"/>
      <c r="AB54460"/>
    </row>
    <row r="54461" spans="16:28" x14ac:dyDescent="0.2">
      <c r="P54461" s="12"/>
      <c r="AB54461"/>
    </row>
    <row r="54462" spans="16:28" x14ac:dyDescent="0.2">
      <c r="P54462" s="12"/>
      <c r="AB54462"/>
    </row>
    <row r="54463" spans="16:28" x14ac:dyDescent="0.2">
      <c r="P54463" s="12"/>
      <c r="AB54463"/>
    </row>
    <row r="54464" spans="16:28" x14ac:dyDescent="0.2">
      <c r="P54464" s="12"/>
      <c r="AB54464"/>
    </row>
    <row r="54465" spans="16:28" x14ac:dyDescent="0.2">
      <c r="P54465" s="12"/>
      <c r="AB54465"/>
    </row>
    <row r="54466" spans="16:28" x14ac:dyDescent="0.2">
      <c r="P54466" s="12"/>
      <c r="AB54466"/>
    </row>
    <row r="54467" spans="16:28" x14ac:dyDescent="0.2">
      <c r="P54467" s="12"/>
      <c r="AB54467"/>
    </row>
    <row r="54468" spans="16:28" x14ac:dyDescent="0.2">
      <c r="P54468" s="12"/>
      <c r="AB54468"/>
    </row>
    <row r="54469" spans="16:28" x14ac:dyDescent="0.2">
      <c r="P54469" s="12"/>
      <c r="AB54469"/>
    </row>
    <row r="54470" spans="16:28" x14ac:dyDescent="0.2">
      <c r="P54470" s="12"/>
      <c r="AB54470"/>
    </row>
    <row r="54471" spans="16:28" x14ac:dyDescent="0.2">
      <c r="P54471" s="12"/>
      <c r="AB54471"/>
    </row>
    <row r="54472" spans="16:28" x14ac:dyDescent="0.2">
      <c r="P54472" s="12"/>
      <c r="AB54472"/>
    </row>
    <row r="54473" spans="16:28" x14ac:dyDescent="0.2">
      <c r="P54473" s="12"/>
      <c r="AB54473"/>
    </row>
    <row r="54474" spans="16:28" x14ac:dyDescent="0.2">
      <c r="P54474" s="12"/>
      <c r="AB54474"/>
    </row>
    <row r="54475" spans="16:28" x14ac:dyDescent="0.2">
      <c r="P54475" s="12"/>
      <c r="AB54475"/>
    </row>
    <row r="54476" spans="16:28" x14ac:dyDescent="0.2">
      <c r="P54476" s="12"/>
      <c r="AB54476"/>
    </row>
    <row r="54477" spans="16:28" x14ac:dyDescent="0.2">
      <c r="P54477" s="12"/>
      <c r="AB54477"/>
    </row>
    <row r="54478" spans="16:28" x14ac:dyDescent="0.2">
      <c r="P54478" s="12"/>
      <c r="AB54478"/>
    </row>
    <row r="54479" spans="16:28" x14ac:dyDescent="0.2">
      <c r="P54479" s="12"/>
      <c r="AB54479"/>
    </row>
    <row r="54480" spans="16:28" x14ac:dyDescent="0.2">
      <c r="P54480" s="12"/>
      <c r="AB54480"/>
    </row>
    <row r="54481" spans="16:28" x14ac:dyDescent="0.2">
      <c r="P54481" s="12"/>
      <c r="AB54481"/>
    </row>
    <row r="54482" spans="16:28" x14ac:dyDescent="0.2">
      <c r="P54482" s="12"/>
      <c r="AB54482"/>
    </row>
    <row r="54483" spans="16:28" x14ac:dyDescent="0.2">
      <c r="P54483" s="12"/>
      <c r="AB54483"/>
    </row>
    <row r="54484" spans="16:28" x14ac:dyDescent="0.2">
      <c r="P54484" s="12"/>
      <c r="AB54484"/>
    </row>
    <row r="54485" spans="16:28" x14ac:dyDescent="0.2">
      <c r="P54485" s="12"/>
      <c r="AB54485"/>
    </row>
    <row r="54486" spans="16:28" x14ac:dyDescent="0.2">
      <c r="P54486" s="12"/>
      <c r="AB54486"/>
    </row>
    <row r="54487" spans="16:28" x14ac:dyDescent="0.2">
      <c r="P54487" s="12"/>
      <c r="AB54487"/>
    </row>
    <row r="54488" spans="16:28" x14ac:dyDescent="0.2">
      <c r="P54488" s="12"/>
      <c r="AB54488"/>
    </row>
    <row r="54489" spans="16:28" x14ac:dyDescent="0.2">
      <c r="P54489" s="12"/>
      <c r="AB54489"/>
    </row>
    <row r="54490" spans="16:28" x14ac:dyDescent="0.2">
      <c r="P54490" s="12"/>
      <c r="AB54490"/>
    </row>
    <row r="54491" spans="16:28" x14ac:dyDescent="0.2">
      <c r="P54491" s="12"/>
      <c r="AB54491"/>
    </row>
    <row r="54492" spans="16:28" x14ac:dyDescent="0.2">
      <c r="P54492" s="12"/>
      <c r="AB54492"/>
    </row>
    <row r="54493" spans="16:28" x14ac:dyDescent="0.2">
      <c r="P54493" s="12"/>
      <c r="AB54493"/>
    </row>
    <row r="54494" spans="16:28" x14ac:dyDescent="0.2">
      <c r="P54494" s="12"/>
      <c r="AB54494"/>
    </row>
    <row r="54495" spans="16:28" x14ac:dyDescent="0.2">
      <c r="P54495" s="12"/>
      <c r="AB54495"/>
    </row>
    <row r="54496" spans="16:28" x14ac:dyDescent="0.2">
      <c r="P54496" s="12"/>
      <c r="AB54496"/>
    </row>
    <row r="54497" spans="16:28" x14ac:dyDescent="0.2">
      <c r="P54497" s="12"/>
      <c r="AB54497"/>
    </row>
    <row r="54498" spans="16:28" x14ac:dyDescent="0.2">
      <c r="P54498" s="12"/>
      <c r="AB54498"/>
    </row>
    <row r="54499" spans="16:28" x14ac:dyDescent="0.2">
      <c r="P54499" s="12"/>
      <c r="AB54499"/>
    </row>
    <row r="54500" spans="16:28" x14ac:dyDescent="0.2">
      <c r="P54500" s="12"/>
      <c r="AB54500"/>
    </row>
    <row r="54501" spans="16:28" x14ac:dyDescent="0.2">
      <c r="P54501" s="12"/>
      <c r="AB54501"/>
    </row>
    <row r="54502" spans="16:28" x14ac:dyDescent="0.2">
      <c r="P54502" s="12"/>
      <c r="AB54502"/>
    </row>
    <row r="54503" spans="16:28" x14ac:dyDescent="0.2">
      <c r="P54503" s="12"/>
      <c r="AB54503"/>
    </row>
    <row r="54504" spans="16:28" x14ac:dyDescent="0.2">
      <c r="P54504" s="12"/>
      <c r="AB54504"/>
    </row>
    <row r="54505" spans="16:28" x14ac:dyDescent="0.2">
      <c r="P54505" s="12"/>
      <c r="AB54505"/>
    </row>
    <row r="54506" spans="16:28" x14ac:dyDescent="0.2">
      <c r="P54506" s="12"/>
      <c r="AB54506"/>
    </row>
    <row r="54507" spans="16:28" x14ac:dyDescent="0.2">
      <c r="P54507" s="12"/>
      <c r="AB54507"/>
    </row>
    <row r="54508" spans="16:28" x14ac:dyDescent="0.2">
      <c r="P54508" s="12"/>
      <c r="AB54508"/>
    </row>
    <row r="54509" spans="16:28" x14ac:dyDescent="0.2">
      <c r="P54509" s="12"/>
      <c r="AB54509"/>
    </row>
    <row r="54510" spans="16:28" x14ac:dyDescent="0.2">
      <c r="P54510" s="12"/>
      <c r="AB54510"/>
    </row>
    <row r="54511" spans="16:28" x14ac:dyDescent="0.2">
      <c r="P54511" s="12"/>
      <c r="AB54511"/>
    </row>
    <row r="54512" spans="16:28" x14ac:dyDescent="0.2">
      <c r="P54512" s="12"/>
      <c r="AB54512"/>
    </row>
    <row r="54513" spans="16:28" x14ac:dyDescent="0.2">
      <c r="P54513" s="12"/>
      <c r="AB54513"/>
    </row>
    <row r="54514" spans="16:28" x14ac:dyDescent="0.2">
      <c r="P54514" s="12"/>
      <c r="AB54514"/>
    </row>
    <row r="54515" spans="16:28" x14ac:dyDescent="0.2">
      <c r="P54515" s="12"/>
      <c r="AB54515"/>
    </row>
    <row r="54516" spans="16:28" x14ac:dyDescent="0.2">
      <c r="P54516" s="12"/>
      <c r="AB54516"/>
    </row>
    <row r="54517" spans="16:28" x14ac:dyDescent="0.2">
      <c r="P54517" s="12"/>
      <c r="AB54517"/>
    </row>
    <row r="54518" spans="16:28" x14ac:dyDescent="0.2">
      <c r="P54518" s="12"/>
      <c r="AB54518"/>
    </row>
    <row r="54519" spans="16:28" x14ac:dyDescent="0.2">
      <c r="P54519" s="12"/>
      <c r="AB54519"/>
    </row>
    <row r="54520" spans="16:28" x14ac:dyDescent="0.2">
      <c r="P54520" s="12"/>
      <c r="AB54520"/>
    </row>
    <row r="54521" spans="16:28" x14ac:dyDescent="0.2">
      <c r="P54521" s="12"/>
      <c r="AB54521"/>
    </row>
    <row r="54522" spans="16:28" x14ac:dyDescent="0.2">
      <c r="P54522" s="12"/>
      <c r="AB54522"/>
    </row>
    <row r="54523" spans="16:28" x14ac:dyDescent="0.2">
      <c r="P54523" s="12"/>
      <c r="AB54523"/>
    </row>
    <row r="54524" spans="16:28" x14ac:dyDescent="0.2">
      <c r="P54524" s="12"/>
      <c r="AB54524"/>
    </row>
    <row r="54525" spans="16:28" x14ac:dyDescent="0.2">
      <c r="P54525" s="12"/>
      <c r="AB54525"/>
    </row>
    <row r="54526" spans="16:28" x14ac:dyDescent="0.2">
      <c r="P54526" s="12"/>
      <c r="AB54526"/>
    </row>
    <row r="54527" spans="16:28" x14ac:dyDescent="0.2">
      <c r="P54527" s="12"/>
      <c r="AB54527"/>
    </row>
    <row r="54528" spans="16:28" x14ac:dyDescent="0.2">
      <c r="P54528" s="12"/>
      <c r="AB54528"/>
    </row>
    <row r="54529" spans="16:28" x14ac:dyDescent="0.2">
      <c r="P54529" s="12"/>
      <c r="AB54529"/>
    </row>
    <row r="54530" spans="16:28" x14ac:dyDescent="0.2">
      <c r="P54530" s="12"/>
      <c r="AB54530"/>
    </row>
    <row r="54531" spans="16:28" x14ac:dyDescent="0.2">
      <c r="P54531" s="12"/>
      <c r="AB54531"/>
    </row>
    <row r="54532" spans="16:28" x14ac:dyDescent="0.2">
      <c r="P54532" s="12"/>
      <c r="AB54532"/>
    </row>
    <row r="54533" spans="16:28" x14ac:dyDescent="0.2">
      <c r="P54533" s="12"/>
      <c r="AB54533"/>
    </row>
    <row r="54534" spans="16:28" x14ac:dyDescent="0.2">
      <c r="P54534" s="12"/>
      <c r="AB54534"/>
    </row>
    <row r="54535" spans="16:28" x14ac:dyDescent="0.2">
      <c r="P54535" s="12"/>
      <c r="AB54535"/>
    </row>
    <row r="54536" spans="16:28" x14ac:dyDescent="0.2">
      <c r="P54536" s="12"/>
      <c r="AB54536"/>
    </row>
    <row r="54537" spans="16:28" x14ac:dyDescent="0.2">
      <c r="P54537" s="12"/>
      <c r="AB54537"/>
    </row>
    <row r="54538" spans="16:28" x14ac:dyDescent="0.2">
      <c r="P54538" s="12"/>
      <c r="AB54538"/>
    </row>
    <row r="54539" spans="16:28" x14ac:dyDescent="0.2">
      <c r="P54539" s="12"/>
      <c r="AB54539"/>
    </row>
    <row r="54540" spans="16:28" x14ac:dyDescent="0.2">
      <c r="P54540" s="12"/>
      <c r="AB54540"/>
    </row>
    <row r="54541" spans="16:28" x14ac:dyDescent="0.2">
      <c r="P54541" s="12"/>
      <c r="AB54541"/>
    </row>
    <row r="54542" spans="16:28" x14ac:dyDescent="0.2">
      <c r="P54542" s="12"/>
      <c r="AB54542"/>
    </row>
    <row r="54543" spans="16:28" x14ac:dyDescent="0.2">
      <c r="P54543" s="12"/>
      <c r="AB54543"/>
    </row>
    <row r="54544" spans="16:28" x14ac:dyDescent="0.2">
      <c r="P54544" s="12"/>
      <c r="AB54544"/>
    </row>
    <row r="54545" spans="16:28" x14ac:dyDescent="0.2">
      <c r="P54545" s="12"/>
      <c r="AB54545"/>
    </row>
    <row r="54546" spans="16:28" x14ac:dyDescent="0.2">
      <c r="P54546" s="12"/>
      <c r="AB54546"/>
    </row>
    <row r="54547" spans="16:28" x14ac:dyDescent="0.2">
      <c r="P54547" s="12"/>
      <c r="AB54547"/>
    </row>
    <row r="54548" spans="16:28" x14ac:dyDescent="0.2">
      <c r="P54548" s="12"/>
      <c r="AB54548"/>
    </row>
    <row r="54549" spans="16:28" x14ac:dyDescent="0.2">
      <c r="P54549" s="12"/>
      <c r="AB54549"/>
    </row>
    <row r="54550" spans="16:28" x14ac:dyDescent="0.2">
      <c r="P54550" s="12"/>
      <c r="AB54550"/>
    </row>
    <row r="54551" spans="16:28" x14ac:dyDescent="0.2">
      <c r="P54551" s="12"/>
      <c r="AB54551"/>
    </row>
    <row r="54552" spans="16:28" x14ac:dyDescent="0.2">
      <c r="P54552" s="12"/>
      <c r="AB54552"/>
    </row>
    <row r="54553" spans="16:28" x14ac:dyDescent="0.2">
      <c r="P54553" s="12"/>
      <c r="AB54553"/>
    </row>
    <row r="54554" spans="16:28" x14ac:dyDescent="0.2">
      <c r="P54554" s="12"/>
      <c r="AB54554"/>
    </row>
    <row r="54555" spans="16:28" x14ac:dyDescent="0.2">
      <c r="P54555" s="12"/>
      <c r="AB54555"/>
    </row>
    <row r="54556" spans="16:28" x14ac:dyDescent="0.2">
      <c r="P54556" s="12"/>
      <c r="AB54556"/>
    </row>
    <row r="54557" spans="16:28" x14ac:dyDescent="0.2">
      <c r="P54557" s="12"/>
      <c r="AB54557"/>
    </row>
    <row r="54558" spans="16:28" x14ac:dyDescent="0.2">
      <c r="P54558" s="12"/>
      <c r="AB54558"/>
    </row>
    <row r="54559" spans="16:28" x14ac:dyDescent="0.2">
      <c r="P54559" s="12"/>
      <c r="AB54559"/>
    </row>
    <row r="54560" spans="16:28" x14ac:dyDescent="0.2">
      <c r="P54560" s="12"/>
      <c r="AB54560"/>
    </row>
    <row r="54561" spans="16:28" x14ac:dyDescent="0.2">
      <c r="P54561" s="12"/>
      <c r="AB54561"/>
    </row>
    <row r="54562" spans="16:28" x14ac:dyDescent="0.2">
      <c r="P54562" s="12"/>
      <c r="AB54562"/>
    </row>
    <row r="54563" spans="16:28" x14ac:dyDescent="0.2">
      <c r="P54563" s="12"/>
      <c r="AB54563"/>
    </row>
    <row r="54564" spans="16:28" x14ac:dyDescent="0.2">
      <c r="P54564" s="12"/>
      <c r="AB54564"/>
    </row>
    <row r="54565" spans="16:28" x14ac:dyDescent="0.2">
      <c r="P54565" s="12"/>
      <c r="AB54565"/>
    </row>
    <row r="54566" spans="16:28" x14ac:dyDescent="0.2">
      <c r="P54566" s="12"/>
      <c r="AB54566"/>
    </row>
    <row r="54567" spans="16:28" x14ac:dyDescent="0.2">
      <c r="P54567" s="12"/>
      <c r="AB54567"/>
    </row>
    <row r="54568" spans="16:28" x14ac:dyDescent="0.2">
      <c r="P54568" s="12"/>
      <c r="AB54568"/>
    </row>
    <row r="54569" spans="16:28" x14ac:dyDescent="0.2">
      <c r="P54569" s="12"/>
      <c r="AB54569"/>
    </row>
    <row r="54570" spans="16:28" x14ac:dyDescent="0.2">
      <c r="P54570" s="12"/>
      <c r="AB54570"/>
    </row>
    <row r="54571" spans="16:28" x14ac:dyDescent="0.2">
      <c r="P54571" s="12"/>
      <c r="AB54571"/>
    </row>
    <row r="54572" spans="16:28" x14ac:dyDescent="0.2">
      <c r="P54572" s="12"/>
      <c r="AB54572"/>
    </row>
    <row r="54573" spans="16:28" x14ac:dyDescent="0.2">
      <c r="P54573" s="12"/>
      <c r="AB54573"/>
    </row>
    <row r="54574" spans="16:28" x14ac:dyDescent="0.2">
      <c r="P54574" s="12"/>
      <c r="AB54574"/>
    </row>
    <row r="54575" spans="16:28" x14ac:dyDescent="0.2">
      <c r="P54575" s="12"/>
      <c r="AB54575"/>
    </row>
    <row r="54576" spans="16:28" x14ac:dyDescent="0.2">
      <c r="P54576" s="12"/>
      <c r="AB54576"/>
    </row>
    <row r="54577" spans="16:28" x14ac:dyDescent="0.2">
      <c r="P54577" s="12"/>
      <c r="AB54577"/>
    </row>
    <row r="54578" spans="16:28" x14ac:dyDescent="0.2">
      <c r="P54578" s="12"/>
      <c r="AB54578"/>
    </row>
    <row r="54579" spans="16:28" x14ac:dyDescent="0.2">
      <c r="P54579" s="12"/>
      <c r="AB54579"/>
    </row>
    <row r="54580" spans="16:28" x14ac:dyDescent="0.2">
      <c r="P54580" s="12"/>
      <c r="AB54580"/>
    </row>
    <row r="54581" spans="16:28" x14ac:dyDescent="0.2">
      <c r="P54581" s="12"/>
      <c r="AB54581"/>
    </row>
    <row r="54582" spans="16:28" x14ac:dyDescent="0.2">
      <c r="P54582" s="12"/>
      <c r="AB54582"/>
    </row>
    <row r="54583" spans="16:28" x14ac:dyDescent="0.2">
      <c r="P54583" s="12"/>
      <c r="AB54583"/>
    </row>
    <row r="54584" spans="16:28" x14ac:dyDescent="0.2">
      <c r="P54584" s="12"/>
      <c r="AB54584"/>
    </row>
    <row r="54585" spans="16:28" x14ac:dyDescent="0.2">
      <c r="P54585" s="12"/>
      <c r="AB54585"/>
    </row>
    <row r="54586" spans="16:28" x14ac:dyDescent="0.2">
      <c r="P54586" s="12"/>
      <c r="AB54586"/>
    </row>
    <row r="54587" spans="16:28" x14ac:dyDescent="0.2">
      <c r="P54587" s="12"/>
      <c r="AB54587"/>
    </row>
    <row r="54588" spans="16:28" x14ac:dyDescent="0.2">
      <c r="P54588" s="12"/>
      <c r="AB54588"/>
    </row>
    <row r="54589" spans="16:28" x14ac:dyDescent="0.2">
      <c r="P54589" s="12"/>
      <c r="AB54589"/>
    </row>
    <row r="54590" spans="16:28" x14ac:dyDescent="0.2">
      <c r="P54590" s="12"/>
      <c r="AB54590"/>
    </row>
    <row r="54591" spans="16:28" x14ac:dyDescent="0.2">
      <c r="P54591" s="12"/>
      <c r="AB54591"/>
    </row>
    <row r="54592" spans="16:28" x14ac:dyDescent="0.2">
      <c r="P54592" s="12"/>
      <c r="AB54592"/>
    </row>
    <row r="54593" spans="16:28" x14ac:dyDescent="0.2">
      <c r="P54593" s="12"/>
      <c r="AB54593"/>
    </row>
    <row r="54594" spans="16:28" x14ac:dyDescent="0.2">
      <c r="P54594" s="12"/>
      <c r="AB54594"/>
    </row>
    <row r="54595" spans="16:28" x14ac:dyDescent="0.2">
      <c r="P54595" s="12"/>
      <c r="AB54595"/>
    </row>
    <row r="54596" spans="16:28" x14ac:dyDescent="0.2">
      <c r="P54596" s="12"/>
      <c r="AB54596"/>
    </row>
    <row r="54597" spans="16:28" x14ac:dyDescent="0.2">
      <c r="P54597" s="12"/>
      <c r="AB54597"/>
    </row>
    <row r="54598" spans="16:28" x14ac:dyDescent="0.2">
      <c r="P54598" s="12"/>
      <c r="AB54598"/>
    </row>
    <row r="54599" spans="16:28" x14ac:dyDescent="0.2">
      <c r="P54599" s="12"/>
      <c r="AB54599"/>
    </row>
    <row r="54600" spans="16:28" x14ac:dyDescent="0.2">
      <c r="P54600" s="12"/>
      <c r="AB54600"/>
    </row>
    <row r="54601" spans="16:28" x14ac:dyDescent="0.2">
      <c r="P54601" s="12"/>
      <c r="AB54601"/>
    </row>
    <row r="54602" spans="16:28" x14ac:dyDescent="0.2">
      <c r="P54602" s="12"/>
      <c r="AB54602"/>
    </row>
    <row r="54603" spans="16:28" x14ac:dyDescent="0.2">
      <c r="P54603" s="12"/>
      <c r="AB54603"/>
    </row>
    <row r="54604" spans="16:28" x14ac:dyDescent="0.2">
      <c r="P54604" s="12"/>
      <c r="AB54604"/>
    </row>
    <row r="54605" spans="16:28" x14ac:dyDescent="0.2">
      <c r="P54605" s="12"/>
      <c r="AB54605"/>
    </row>
    <row r="54606" spans="16:28" x14ac:dyDescent="0.2">
      <c r="P54606" s="12"/>
      <c r="AB54606"/>
    </row>
    <row r="54607" spans="16:28" x14ac:dyDescent="0.2">
      <c r="P54607" s="12"/>
      <c r="AB54607"/>
    </row>
    <row r="54608" spans="16:28" x14ac:dyDescent="0.2">
      <c r="P54608" s="12"/>
      <c r="AB54608"/>
    </row>
    <row r="54609" spans="16:28" x14ac:dyDescent="0.2">
      <c r="P54609" s="12"/>
      <c r="AB54609"/>
    </row>
    <row r="54610" spans="16:28" x14ac:dyDescent="0.2">
      <c r="P54610" s="12"/>
      <c r="AB54610"/>
    </row>
    <row r="54611" spans="16:28" x14ac:dyDescent="0.2">
      <c r="P54611" s="12"/>
      <c r="AB54611"/>
    </row>
    <row r="54612" spans="16:28" x14ac:dyDescent="0.2">
      <c r="P54612" s="12"/>
      <c r="AB54612"/>
    </row>
    <row r="54613" spans="16:28" x14ac:dyDescent="0.2">
      <c r="P54613" s="12"/>
      <c r="AB54613"/>
    </row>
    <row r="54614" spans="16:28" x14ac:dyDescent="0.2">
      <c r="P54614" s="12"/>
      <c r="AB54614"/>
    </row>
    <row r="54615" spans="16:28" x14ac:dyDescent="0.2">
      <c r="P54615" s="12"/>
      <c r="AB54615"/>
    </row>
    <row r="54616" spans="16:28" x14ac:dyDescent="0.2">
      <c r="P54616" s="12"/>
      <c r="AB54616"/>
    </row>
    <row r="54617" spans="16:28" x14ac:dyDescent="0.2">
      <c r="P54617" s="12"/>
      <c r="AB54617"/>
    </row>
    <row r="54618" spans="16:28" x14ac:dyDescent="0.2">
      <c r="P54618" s="12"/>
      <c r="AB54618"/>
    </row>
    <row r="54619" spans="16:28" x14ac:dyDescent="0.2">
      <c r="P54619" s="12"/>
      <c r="AB54619"/>
    </row>
    <row r="54620" spans="16:28" x14ac:dyDescent="0.2">
      <c r="P54620" s="12"/>
      <c r="AB54620"/>
    </row>
    <row r="54621" spans="16:28" x14ac:dyDescent="0.2">
      <c r="P54621" s="12"/>
      <c r="AB54621"/>
    </row>
    <row r="54622" spans="16:28" x14ac:dyDescent="0.2">
      <c r="P54622" s="12"/>
      <c r="AB54622"/>
    </row>
    <row r="54623" spans="16:28" x14ac:dyDescent="0.2">
      <c r="P54623" s="12"/>
      <c r="AB54623"/>
    </row>
    <row r="54624" spans="16:28" x14ac:dyDescent="0.2">
      <c r="P54624" s="12"/>
      <c r="AB54624"/>
    </row>
    <row r="54625" spans="16:28" x14ac:dyDescent="0.2">
      <c r="P54625" s="12"/>
      <c r="AB54625"/>
    </row>
    <row r="54626" spans="16:28" x14ac:dyDescent="0.2">
      <c r="P54626" s="12"/>
      <c r="AB54626"/>
    </row>
    <row r="54627" spans="16:28" x14ac:dyDescent="0.2">
      <c r="P54627" s="12"/>
      <c r="AB54627"/>
    </row>
    <row r="54628" spans="16:28" x14ac:dyDescent="0.2">
      <c r="P54628" s="12"/>
      <c r="AB54628"/>
    </row>
    <row r="54629" spans="16:28" x14ac:dyDescent="0.2">
      <c r="P54629" s="12"/>
      <c r="AB54629"/>
    </row>
    <row r="54630" spans="16:28" x14ac:dyDescent="0.2">
      <c r="P54630" s="12"/>
      <c r="AB54630"/>
    </row>
    <row r="54631" spans="16:28" x14ac:dyDescent="0.2">
      <c r="P54631" s="12"/>
      <c r="AB54631"/>
    </row>
    <row r="54632" spans="16:28" x14ac:dyDescent="0.2">
      <c r="P54632" s="12"/>
      <c r="AB54632"/>
    </row>
    <row r="54633" spans="16:28" x14ac:dyDescent="0.2">
      <c r="P54633" s="12"/>
      <c r="AB54633"/>
    </row>
    <row r="54634" spans="16:28" x14ac:dyDescent="0.2">
      <c r="P54634" s="12"/>
      <c r="AB54634"/>
    </row>
    <row r="54635" spans="16:28" x14ac:dyDescent="0.2">
      <c r="P54635" s="12"/>
      <c r="AB54635"/>
    </row>
    <row r="54636" spans="16:28" x14ac:dyDescent="0.2">
      <c r="P54636" s="12"/>
      <c r="AB54636"/>
    </row>
    <row r="54637" spans="16:28" x14ac:dyDescent="0.2">
      <c r="P54637" s="12"/>
      <c r="AB54637"/>
    </row>
    <row r="54638" spans="16:28" x14ac:dyDescent="0.2">
      <c r="P54638" s="12"/>
      <c r="AB54638"/>
    </row>
    <row r="54639" spans="16:28" x14ac:dyDescent="0.2">
      <c r="P54639" s="12"/>
      <c r="AB54639"/>
    </row>
    <row r="54640" spans="16:28" x14ac:dyDescent="0.2">
      <c r="P54640" s="12"/>
      <c r="AB54640"/>
    </row>
    <row r="54641" spans="16:28" x14ac:dyDescent="0.2">
      <c r="P54641" s="12"/>
      <c r="AB54641"/>
    </row>
    <row r="54642" spans="16:28" x14ac:dyDescent="0.2">
      <c r="P54642" s="12"/>
      <c r="AB54642"/>
    </row>
    <row r="54643" spans="16:28" x14ac:dyDescent="0.2">
      <c r="P54643" s="12"/>
      <c r="AB54643"/>
    </row>
    <row r="54644" spans="16:28" x14ac:dyDescent="0.2">
      <c r="P54644" s="12"/>
      <c r="AB54644"/>
    </row>
    <row r="54645" spans="16:28" x14ac:dyDescent="0.2">
      <c r="P54645" s="12"/>
      <c r="AB54645"/>
    </row>
    <row r="54646" spans="16:28" x14ac:dyDescent="0.2">
      <c r="P54646" s="12"/>
      <c r="AB54646"/>
    </row>
    <row r="54647" spans="16:28" x14ac:dyDescent="0.2">
      <c r="P54647" s="12"/>
      <c r="AB54647"/>
    </row>
    <row r="54648" spans="16:28" x14ac:dyDescent="0.2">
      <c r="P54648" s="12"/>
      <c r="AB54648"/>
    </row>
    <row r="54649" spans="16:28" x14ac:dyDescent="0.2">
      <c r="P54649" s="12"/>
      <c r="AB54649"/>
    </row>
    <row r="54650" spans="16:28" x14ac:dyDescent="0.2">
      <c r="P54650" s="12"/>
      <c r="AB54650"/>
    </row>
    <row r="54651" spans="16:28" x14ac:dyDescent="0.2">
      <c r="P54651" s="12"/>
      <c r="AB54651"/>
    </row>
    <row r="54652" spans="16:28" x14ac:dyDescent="0.2">
      <c r="P54652" s="12"/>
      <c r="AB54652"/>
    </row>
    <row r="54653" spans="16:28" x14ac:dyDescent="0.2">
      <c r="P54653" s="12"/>
      <c r="AB54653"/>
    </row>
    <row r="54654" spans="16:28" x14ac:dyDescent="0.2">
      <c r="P54654" s="12"/>
      <c r="AB54654"/>
    </row>
    <row r="54655" spans="16:28" x14ac:dyDescent="0.2">
      <c r="P54655" s="12"/>
      <c r="AB54655"/>
    </row>
    <row r="54656" spans="16:28" x14ac:dyDescent="0.2">
      <c r="P54656" s="12"/>
      <c r="AB54656"/>
    </row>
    <row r="54657" spans="16:28" x14ac:dyDescent="0.2">
      <c r="P54657" s="12"/>
      <c r="AB54657"/>
    </row>
    <row r="54658" spans="16:28" x14ac:dyDescent="0.2">
      <c r="P54658" s="12"/>
      <c r="AB54658"/>
    </row>
    <row r="54659" spans="16:28" x14ac:dyDescent="0.2">
      <c r="P54659" s="12"/>
      <c r="AB54659"/>
    </row>
    <row r="54660" spans="16:28" x14ac:dyDescent="0.2">
      <c r="P54660" s="12"/>
      <c r="AB54660"/>
    </row>
    <row r="54661" spans="16:28" x14ac:dyDescent="0.2">
      <c r="P54661" s="12"/>
      <c r="AB54661"/>
    </row>
    <row r="54662" spans="16:28" x14ac:dyDescent="0.2">
      <c r="P54662" s="12"/>
      <c r="AB54662"/>
    </row>
    <row r="54663" spans="16:28" x14ac:dyDescent="0.2">
      <c r="P54663" s="12"/>
      <c r="AB54663"/>
    </row>
    <row r="54664" spans="16:28" x14ac:dyDescent="0.2">
      <c r="P54664" s="12"/>
      <c r="AB54664"/>
    </row>
    <row r="54665" spans="16:28" x14ac:dyDescent="0.2">
      <c r="P54665" s="12"/>
      <c r="AB54665"/>
    </row>
    <row r="54666" spans="16:28" x14ac:dyDescent="0.2">
      <c r="P54666" s="12"/>
      <c r="AB54666"/>
    </row>
    <row r="54667" spans="16:28" x14ac:dyDescent="0.2">
      <c r="P54667" s="12"/>
      <c r="AB54667"/>
    </row>
    <row r="54668" spans="16:28" x14ac:dyDescent="0.2">
      <c r="P54668" s="12"/>
      <c r="AB54668"/>
    </row>
    <row r="54669" spans="16:28" x14ac:dyDescent="0.2">
      <c r="P54669" s="12"/>
      <c r="AB54669"/>
    </row>
    <row r="54670" spans="16:28" x14ac:dyDescent="0.2">
      <c r="P54670" s="12"/>
      <c r="AB54670"/>
    </row>
    <row r="54671" spans="16:28" x14ac:dyDescent="0.2">
      <c r="P54671" s="12"/>
      <c r="AB54671"/>
    </row>
    <row r="54672" spans="16:28" x14ac:dyDescent="0.2">
      <c r="P54672" s="12"/>
      <c r="AB54672"/>
    </row>
    <row r="54673" spans="16:28" x14ac:dyDescent="0.2">
      <c r="P54673" s="12"/>
      <c r="AB54673"/>
    </row>
    <row r="54674" spans="16:28" x14ac:dyDescent="0.2">
      <c r="P54674" s="12"/>
      <c r="AB54674"/>
    </row>
    <row r="54675" spans="16:28" x14ac:dyDescent="0.2">
      <c r="P54675" s="12"/>
      <c r="AB54675"/>
    </row>
    <row r="54676" spans="16:28" x14ac:dyDescent="0.2">
      <c r="P54676" s="12"/>
      <c r="AB54676"/>
    </row>
    <row r="54677" spans="16:28" x14ac:dyDescent="0.2">
      <c r="P54677" s="12"/>
      <c r="AB54677"/>
    </row>
    <row r="54678" spans="16:28" x14ac:dyDescent="0.2">
      <c r="P54678" s="12"/>
      <c r="AB54678"/>
    </row>
    <row r="54679" spans="16:28" x14ac:dyDescent="0.2">
      <c r="P54679" s="12"/>
      <c r="AB54679"/>
    </row>
    <row r="54680" spans="16:28" x14ac:dyDescent="0.2">
      <c r="P54680" s="12"/>
      <c r="AB54680"/>
    </row>
    <row r="54681" spans="16:28" x14ac:dyDescent="0.2">
      <c r="P54681" s="12"/>
      <c r="AB54681"/>
    </row>
    <row r="54682" spans="16:28" x14ac:dyDescent="0.2">
      <c r="P54682" s="12"/>
      <c r="AB54682"/>
    </row>
    <row r="54683" spans="16:28" x14ac:dyDescent="0.2">
      <c r="P54683" s="12"/>
      <c r="AB54683"/>
    </row>
    <row r="54684" spans="16:28" x14ac:dyDescent="0.2">
      <c r="P54684" s="12"/>
      <c r="AB54684"/>
    </row>
    <row r="54685" spans="16:28" x14ac:dyDescent="0.2">
      <c r="P54685" s="12"/>
      <c r="AB54685"/>
    </row>
    <row r="54686" spans="16:28" x14ac:dyDescent="0.2">
      <c r="P54686" s="12"/>
      <c r="AB54686"/>
    </row>
    <row r="54687" spans="16:28" x14ac:dyDescent="0.2">
      <c r="P54687" s="12"/>
      <c r="AB54687"/>
    </row>
    <row r="54688" spans="16:28" x14ac:dyDescent="0.2">
      <c r="P54688" s="12"/>
      <c r="AB54688"/>
    </row>
    <row r="54689" spans="16:28" x14ac:dyDescent="0.2">
      <c r="P54689" s="12"/>
      <c r="AB54689"/>
    </row>
    <row r="54690" spans="16:28" x14ac:dyDescent="0.2">
      <c r="P54690" s="12"/>
      <c r="AB54690"/>
    </row>
    <row r="54691" spans="16:28" x14ac:dyDescent="0.2">
      <c r="P54691" s="12"/>
      <c r="AB54691"/>
    </row>
    <row r="54692" spans="16:28" x14ac:dyDescent="0.2">
      <c r="P54692" s="12"/>
      <c r="AB54692"/>
    </row>
    <row r="54693" spans="16:28" x14ac:dyDescent="0.2">
      <c r="P54693" s="12"/>
      <c r="AB54693"/>
    </row>
    <row r="54694" spans="16:28" x14ac:dyDescent="0.2">
      <c r="P54694" s="12"/>
      <c r="AB54694"/>
    </row>
    <row r="54695" spans="16:28" x14ac:dyDescent="0.2">
      <c r="P54695" s="12"/>
      <c r="AB54695"/>
    </row>
    <row r="54696" spans="16:28" x14ac:dyDescent="0.2">
      <c r="P54696" s="12"/>
      <c r="AB54696"/>
    </row>
    <row r="54697" spans="16:28" x14ac:dyDescent="0.2">
      <c r="P54697" s="12"/>
      <c r="AB54697"/>
    </row>
    <row r="54698" spans="16:28" x14ac:dyDescent="0.2">
      <c r="P54698" s="12"/>
      <c r="AB54698"/>
    </row>
    <row r="54699" spans="16:28" x14ac:dyDescent="0.2">
      <c r="P54699" s="12"/>
      <c r="AB54699"/>
    </row>
    <row r="54700" spans="16:28" x14ac:dyDescent="0.2">
      <c r="P54700" s="12"/>
      <c r="AB54700"/>
    </row>
    <row r="54701" spans="16:28" x14ac:dyDescent="0.2">
      <c r="P54701" s="12"/>
      <c r="AB54701"/>
    </row>
    <row r="54702" spans="16:28" x14ac:dyDescent="0.2">
      <c r="P54702" s="12"/>
      <c r="AB54702"/>
    </row>
    <row r="54703" spans="16:28" x14ac:dyDescent="0.2">
      <c r="P54703" s="12"/>
      <c r="AB54703"/>
    </row>
    <row r="54704" spans="16:28" x14ac:dyDescent="0.2">
      <c r="P54704" s="12"/>
      <c r="AB54704"/>
    </row>
    <row r="54705" spans="16:28" x14ac:dyDescent="0.2">
      <c r="P54705" s="12"/>
      <c r="AB54705"/>
    </row>
    <row r="54706" spans="16:28" x14ac:dyDescent="0.2">
      <c r="P54706" s="12"/>
      <c r="AB54706"/>
    </row>
    <row r="54707" spans="16:28" x14ac:dyDescent="0.2">
      <c r="P54707" s="12"/>
      <c r="AB54707"/>
    </row>
    <row r="54708" spans="16:28" x14ac:dyDescent="0.2">
      <c r="P54708" s="12"/>
      <c r="AB54708"/>
    </row>
    <row r="54709" spans="16:28" x14ac:dyDescent="0.2">
      <c r="P54709" s="12"/>
      <c r="AB54709"/>
    </row>
    <row r="54710" spans="16:28" x14ac:dyDescent="0.2">
      <c r="P54710" s="12"/>
      <c r="AB54710"/>
    </row>
    <row r="54711" spans="16:28" x14ac:dyDescent="0.2">
      <c r="P54711" s="12"/>
      <c r="AB54711"/>
    </row>
    <row r="54712" spans="16:28" x14ac:dyDescent="0.2">
      <c r="P54712" s="12"/>
      <c r="AB54712"/>
    </row>
    <row r="54713" spans="16:28" x14ac:dyDescent="0.2">
      <c r="P54713" s="12"/>
      <c r="AB54713"/>
    </row>
    <row r="54714" spans="16:28" x14ac:dyDescent="0.2">
      <c r="P54714" s="12"/>
      <c r="AB54714"/>
    </row>
    <row r="54715" spans="16:28" x14ac:dyDescent="0.2">
      <c r="P54715" s="12"/>
      <c r="AB54715"/>
    </row>
    <row r="54716" spans="16:28" x14ac:dyDescent="0.2">
      <c r="P54716" s="12"/>
      <c r="AB54716"/>
    </row>
    <row r="54717" spans="16:28" x14ac:dyDescent="0.2">
      <c r="P54717" s="12"/>
      <c r="AB54717"/>
    </row>
    <row r="54718" spans="16:28" x14ac:dyDescent="0.2">
      <c r="P54718" s="12"/>
      <c r="AB54718"/>
    </row>
    <row r="54719" spans="16:28" x14ac:dyDescent="0.2">
      <c r="P54719" s="12"/>
      <c r="AB54719"/>
    </row>
    <row r="54720" spans="16:28" x14ac:dyDescent="0.2">
      <c r="P54720" s="12"/>
      <c r="AB54720"/>
    </row>
    <row r="54721" spans="16:28" x14ac:dyDescent="0.2">
      <c r="P54721" s="12"/>
      <c r="AB54721"/>
    </row>
    <row r="54722" spans="16:28" x14ac:dyDescent="0.2">
      <c r="P54722" s="12"/>
      <c r="AB54722"/>
    </row>
    <row r="54723" spans="16:28" x14ac:dyDescent="0.2">
      <c r="P54723" s="12"/>
      <c r="AB54723"/>
    </row>
    <row r="54724" spans="16:28" x14ac:dyDescent="0.2">
      <c r="P54724" s="12"/>
      <c r="AB54724"/>
    </row>
    <row r="54725" spans="16:28" x14ac:dyDescent="0.2">
      <c r="P54725" s="12"/>
      <c r="AB54725"/>
    </row>
    <row r="54726" spans="16:28" x14ac:dyDescent="0.2">
      <c r="P54726" s="12"/>
      <c r="AB54726"/>
    </row>
    <row r="54727" spans="16:28" x14ac:dyDescent="0.2">
      <c r="P54727" s="12"/>
      <c r="AB54727"/>
    </row>
    <row r="54728" spans="16:28" x14ac:dyDescent="0.2">
      <c r="P54728" s="12"/>
      <c r="AB54728"/>
    </row>
    <row r="54729" spans="16:28" x14ac:dyDescent="0.2">
      <c r="P54729" s="12"/>
      <c r="AB54729"/>
    </row>
    <row r="54730" spans="16:28" x14ac:dyDescent="0.2">
      <c r="P54730" s="12"/>
      <c r="AB54730"/>
    </row>
    <row r="54731" spans="16:28" x14ac:dyDescent="0.2">
      <c r="P54731" s="12"/>
      <c r="AB54731"/>
    </row>
    <row r="54732" spans="16:28" x14ac:dyDescent="0.2">
      <c r="P54732" s="12"/>
      <c r="AB54732"/>
    </row>
    <row r="54733" spans="16:28" x14ac:dyDescent="0.2">
      <c r="P54733" s="12"/>
      <c r="AB54733"/>
    </row>
    <row r="54734" spans="16:28" x14ac:dyDescent="0.2">
      <c r="P54734" s="12"/>
      <c r="AB54734"/>
    </row>
    <row r="54735" spans="16:28" x14ac:dyDescent="0.2">
      <c r="P54735" s="12"/>
      <c r="AB54735"/>
    </row>
    <row r="54736" spans="16:28" x14ac:dyDescent="0.2">
      <c r="P54736" s="12"/>
      <c r="AB54736"/>
    </row>
    <row r="54737" spans="16:28" x14ac:dyDescent="0.2">
      <c r="P54737" s="12"/>
      <c r="AB54737"/>
    </row>
    <row r="54738" spans="16:28" x14ac:dyDescent="0.2">
      <c r="P54738" s="12"/>
      <c r="AB54738"/>
    </row>
    <row r="54739" spans="16:28" x14ac:dyDescent="0.2">
      <c r="P54739" s="12"/>
      <c r="AB54739"/>
    </row>
    <row r="54740" spans="16:28" x14ac:dyDescent="0.2">
      <c r="P54740" s="12"/>
      <c r="AB54740"/>
    </row>
    <row r="54741" spans="16:28" x14ac:dyDescent="0.2">
      <c r="P54741" s="12"/>
      <c r="AB54741"/>
    </row>
    <row r="54742" spans="16:28" x14ac:dyDescent="0.2">
      <c r="P54742" s="12"/>
      <c r="AB54742"/>
    </row>
    <row r="54743" spans="16:28" x14ac:dyDescent="0.2">
      <c r="P54743" s="12"/>
      <c r="AB54743"/>
    </row>
    <row r="54744" spans="16:28" x14ac:dyDescent="0.2">
      <c r="P54744" s="12"/>
      <c r="AB54744"/>
    </row>
    <row r="54745" spans="16:28" x14ac:dyDescent="0.2">
      <c r="P54745" s="12"/>
      <c r="AB54745"/>
    </row>
    <row r="54746" spans="16:28" x14ac:dyDescent="0.2">
      <c r="P54746" s="12"/>
      <c r="AB54746"/>
    </row>
    <row r="54747" spans="16:28" x14ac:dyDescent="0.2">
      <c r="P54747" s="12"/>
      <c r="AB54747"/>
    </row>
    <row r="54748" spans="16:28" x14ac:dyDescent="0.2">
      <c r="P54748" s="12"/>
      <c r="AB54748"/>
    </row>
    <row r="54749" spans="16:28" x14ac:dyDescent="0.2">
      <c r="P54749" s="12"/>
      <c r="AB54749"/>
    </row>
    <row r="54750" spans="16:28" x14ac:dyDescent="0.2">
      <c r="P54750" s="12"/>
      <c r="AB54750"/>
    </row>
    <row r="54751" spans="16:28" x14ac:dyDescent="0.2">
      <c r="P54751" s="12"/>
      <c r="AB54751"/>
    </row>
    <row r="54752" spans="16:28" x14ac:dyDescent="0.2">
      <c r="P54752" s="12"/>
      <c r="AB54752"/>
    </row>
    <row r="54753" spans="16:28" x14ac:dyDescent="0.2">
      <c r="P54753" s="12"/>
      <c r="AB54753"/>
    </row>
    <row r="54754" spans="16:28" x14ac:dyDescent="0.2">
      <c r="P54754" s="12"/>
      <c r="AB54754"/>
    </row>
    <row r="54755" spans="16:28" x14ac:dyDescent="0.2">
      <c r="P54755" s="12"/>
      <c r="AB54755"/>
    </row>
    <row r="54756" spans="16:28" x14ac:dyDescent="0.2">
      <c r="P54756" s="12"/>
      <c r="AB54756"/>
    </row>
    <row r="54757" spans="16:28" x14ac:dyDescent="0.2">
      <c r="P54757" s="12"/>
      <c r="AB54757"/>
    </row>
    <row r="54758" spans="16:28" x14ac:dyDescent="0.2">
      <c r="P54758" s="12"/>
      <c r="AB54758"/>
    </row>
    <row r="54759" spans="16:28" x14ac:dyDescent="0.2">
      <c r="P54759" s="12"/>
      <c r="AB54759"/>
    </row>
    <row r="54760" spans="16:28" x14ac:dyDescent="0.2">
      <c r="P54760" s="12"/>
      <c r="AB54760"/>
    </row>
    <row r="54761" spans="16:28" x14ac:dyDescent="0.2">
      <c r="P54761" s="12"/>
      <c r="AB54761"/>
    </row>
    <row r="54762" spans="16:28" x14ac:dyDescent="0.2">
      <c r="P54762" s="12"/>
      <c r="AB54762"/>
    </row>
    <row r="54763" spans="16:28" x14ac:dyDescent="0.2">
      <c r="P54763" s="12"/>
      <c r="AB54763"/>
    </row>
    <row r="54764" spans="16:28" x14ac:dyDescent="0.2">
      <c r="P54764" s="12"/>
      <c r="AB54764"/>
    </row>
    <row r="54765" spans="16:28" x14ac:dyDescent="0.2">
      <c r="P54765" s="12"/>
      <c r="AB54765"/>
    </row>
    <row r="54766" spans="16:28" x14ac:dyDescent="0.2">
      <c r="P54766" s="12"/>
      <c r="AB54766"/>
    </row>
    <row r="54767" spans="16:28" x14ac:dyDescent="0.2">
      <c r="P54767" s="12"/>
      <c r="AB54767"/>
    </row>
    <row r="54768" spans="16:28" x14ac:dyDescent="0.2">
      <c r="P54768" s="12"/>
      <c r="AB54768"/>
    </row>
    <row r="54769" spans="16:28" x14ac:dyDescent="0.2">
      <c r="P54769" s="12"/>
      <c r="AB54769"/>
    </row>
    <row r="54770" spans="16:28" x14ac:dyDescent="0.2">
      <c r="P54770" s="12"/>
      <c r="AB54770"/>
    </row>
    <row r="54771" spans="16:28" x14ac:dyDescent="0.2">
      <c r="P54771" s="12"/>
      <c r="AB54771"/>
    </row>
    <row r="54772" spans="16:28" x14ac:dyDescent="0.2">
      <c r="P54772" s="12"/>
      <c r="AB54772"/>
    </row>
    <row r="54773" spans="16:28" x14ac:dyDescent="0.2">
      <c r="P54773" s="12"/>
      <c r="AB54773"/>
    </row>
    <row r="54774" spans="16:28" x14ac:dyDescent="0.2">
      <c r="P54774" s="12"/>
      <c r="AB54774"/>
    </row>
    <row r="54775" spans="16:28" x14ac:dyDescent="0.2">
      <c r="P54775" s="12"/>
      <c r="AB54775"/>
    </row>
    <row r="54776" spans="16:28" x14ac:dyDescent="0.2">
      <c r="P54776" s="12"/>
      <c r="AB54776"/>
    </row>
    <row r="54777" spans="16:28" x14ac:dyDescent="0.2">
      <c r="P54777" s="12"/>
      <c r="AB54777"/>
    </row>
    <row r="54778" spans="16:28" x14ac:dyDescent="0.2">
      <c r="P54778" s="12"/>
      <c r="AB54778"/>
    </row>
    <row r="54779" spans="16:28" x14ac:dyDescent="0.2">
      <c r="P54779" s="12"/>
      <c r="AB54779"/>
    </row>
    <row r="54780" spans="16:28" x14ac:dyDescent="0.2">
      <c r="P54780" s="12"/>
      <c r="AB54780"/>
    </row>
    <row r="54781" spans="16:28" x14ac:dyDescent="0.2">
      <c r="P54781" s="12"/>
      <c r="AB54781"/>
    </row>
    <row r="54782" spans="16:28" x14ac:dyDescent="0.2">
      <c r="P54782" s="12"/>
      <c r="AB54782"/>
    </row>
    <row r="54783" spans="16:28" x14ac:dyDescent="0.2">
      <c r="P54783" s="12"/>
      <c r="AB54783"/>
    </row>
    <row r="54784" spans="16:28" x14ac:dyDescent="0.2">
      <c r="P54784" s="12"/>
      <c r="AB54784"/>
    </row>
    <row r="54785" spans="16:28" x14ac:dyDescent="0.2">
      <c r="P54785" s="12"/>
      <c r="AB54785"/>
    </row>
    <row r="54786" spans="16:28" x14ac:dyDescent="0.2">
      <c r="P54786" s="12"/>
      <c r="AB54786"/>
    </row>
    <row r="54787" spans="16:28" x14ac:dyDescent="0.2">
      <c r="P54787" s="12"/>
      <c r="AB54787"/>
    </row>
    <row r="54788" spans="16:28" x14ac:dyDescent="0.2">
      <c r="P54788" s="12"/>
      <c r="AB54788"/>
    </row>
    <row r="54789" spans="16:28" x14ac:dyDescent="0.2">
      <c r="P54789" s="12"/>
      <c r="AB54789"/>
    </row>
    <row r="54790" spans="16:28" x14ac:dyDescent="0.2">
      <c r="P54790" s="12"/>
      <c r="AB54790"/>
    </row>
    <row r="54791" spans="16:28" x14ac:dyDescent="0.2">
      <c r="P54791" s="12"/>
      <c r="AB54791"/>
    </row>
    <row r="54792" spans="16:28" x14ac:dyDescent="0.2">
      <c r="P54792" s="12"/>
      <c r="AB54792"/>
    </row>
    <row r="54793" spans="16:28" x14ac:dyDescent="0.2">
      <c r="P54793" s="12"/>
      <c r="AB54793"/>
    </row>
    <row r="54794" spans="16:28" x14ac:dyDescent="0.2">
      <c r="P54794" s="12"/>
      <c r="AB54794"/>
    </row>
    <row r="54795" spans="16:28" x14ac:dyDescent="0.2">
      <c r="P54795" s="12"/>
      <c r="AB54795"/>
    </row>
    <row r="54796" spans="16:28" x14ac:dyDescent="0.2">
      <c r="P54796" s="12"/>
      <c r="AB54796"/>
    </row>
    <row r="54797" spans="16:28" x14ac:dyDescent="0.2">
      <c r="P54797" s="12"/>
      <c r="AB54797"/>
    </row>
    <row r="54798" spans="16:28" x14ac:dyDescent="0.2">
      <c r="P54798" s="12"/>
      <c r="AB54798"/>
    </row>
    <row r="54799" spans="16:28" x14ac:dyDescent="0.2">
      <c r="P54799" s="12"/>
      <c r="AB54799"/>
    </row>
    <row r="54800" spans="16:28" x14ac:dyDescent="0.2">
      <c r="P54800" s="12"/>
      <c r="AB54800"/>
    </row>
    <row r="54801" spans="16:28" x14ac:dyDescent="0.2">
      <c r="P54801" s="12"/>
      <c r="AB54801"/>
    </row>
    <row r="54802" spans="16:28" x14ac:dyDescent="0.2">
      <c r="P54802" s="12"/>
      <c r="AB54802"/>
    </row>
    <row r="54803" spans="16:28" x14ac:dyDescent="0.2">
      <c r="P54803" s="12"/>
      <c r="AB54803"/>
    </row>
    <row r="54804" spans="16:28" x14ac:dyDescent="0.2">
      <c r="P54804" s="12"/>
      <c r="AB54804"/>
    </row>
    <row r="54805" spans="16:28" x14ac:dyDescent="0.2">
      <c r="P54805" s="12"/>
      <c r="AB54805"/>
    </row>
    <row r="54806" spans="16:28" x14ac:dyDescent="0.2">
      <c r="P54806" s="12"/>
      <c r="AB54806"/>
    </row>
    <row r="54807" spans="16:28" x14ac:dyDescent="0.2">
      <c r="P54807" s="12"/>
      <c r="AB54807"/>
    </row>
    <row r="54808" spans="16:28" x14ac:dyDescent="0.2">
      <c r="P54808" s="12"/>
      <c r="AB54808"/>
    </row>
    <row r="54809" spans="16:28" x14ac:dyDescent="0.2">
      <c r="P54809" s="12"/>
      <c r="AB54809"/>
    </row>
    <row r="54810" spans="16:28" x14ac:dyDescent="0.2">
      <c r="P54810" s="12"/>
      <c r="AB54810"/>
    </row>
    <row r="54811" spans="16:28" x14ac:dyDescent="0.2">
      <c r="P54811" s="12"/>
      <c r="AB54811"/>
    </row>
    <row r="54812" spans="16:28" x14ac:dyDescent="0.2">
      <c r="P54812" s="12"/>
      <c r="AB54812"/>
    </row>
    <row r="54813" spans="16:28" x14ac:dyDescent="0.2">
      <c r="P54813" s="12"/>
      <c r="AB54813"/>
    </row>
    <row r="54814" spans="16:28" x14ac:dyDescent="0.2">
      <c r="P54814" s="12"/>
      <c r="AB54814"/>
    </row>
    <row r="54815" spans="16:28" x14ac:dyDescent="0.2">
      <c r="P54815" s="12"/>
      <c r="AB54815"/>
    </row>
    <row r="54816" spans="16:28" x14ac:dyDescent="0.2">
      <c r="P54816" s="12"/>
      <c r="AB54816"/>
    </row>
    <row r="54817" spans="16:28" x14ac:dyDescent="0.2">
      <c r="P54817" s="12"/>
      <c r="AB54817"/>
    </row>
    <row r="54818" spans="16:28" x14ac:dyDescent="0.2">
      <c r="P54818" s="12"/>
      <c r="AB54818"/>
    </row>
    <row r="54819" spans="16:28" x14ac:dyDescent="0.2">
      <c r="P54819" s="12"/>
      <c r="AB54819"/>
    </row>
    <row r="54820" spans="16:28" x14ac:dyDescent="0.2">
      <c r="P54820" s="12"/>
      <c r="AB54820"/>
    </row>
    <row r="54821" spans="16:28" x14ac:dyDescent="0.2">
      <c r="P54821" s="12"/>
      <c r="AB54821"/>
    </row>
    <row r="54822" spans="16:28" x14ac:dyDescent="0.2">
      <c r="P54822" s="12"/>
      <c r="AB54822"/>
    </row>
    <row r="54823" spans="16:28" x14ac:dyDescent="0.2">
      <c r="P54823" s="12"/>
      <c r="AB54823"/>
    </row>
    <row r="54824" spans="16:28" x14ac:dyDescent="0.2">
      <c r="P54824" s="12"/>
      <c r="AB54824"/>
    </row>
    <row r="54825" spans="16:28" x14ac:dyDescent="0.2">
      <c r="P54825" s="12"/>
      <c r="AB54825"/>
    </row>
    <row r="54826" spans="16:28" x14ac:dyDescent="0.2">
      <c r="P54826" s="12"/>
      <c r="AB54826"/>
    </row>
    <row r="54827" spans="16:28" x14ac:dyDescent="0.2">
      <c r="P54827" s="12"/>
      <c r="AB54827"/>
    </row>
    <row r="54828" spans="16:28" x14ac:dyDescent="0.2">
      <c r="P54828" s="12"/>
      <c r="AB54828"/>
    </row>
    <row r="54829" spans="16:28" x14ac:dyDescent="0.2">
      <c r="P54829" s="12"/>
      <c r="AB54829"/>
    </row>
    <row r="54830" spans="16:28" x14ac:dyDescent="0.2">
      <c r="P54830" s="12"/>
      <c r="AB54830"/>
    </row>
    <row r="54831" spans="16:28" x14ac:dyDescent="0.2">
      <c r="P54831" s="12"/>
      <c r="AB54831"/>
    </row>
    <row r="54832" spans="16:28" x14ac:dyDescent="0.2">
      <c r="P54832" s="12"/>
      <c r="AB54832"/>
    </row>
    <row r="54833" spans="16:28" x14ac:dyDescent="0.2">
      <c r="P54833" s="12"/>
      <c r="AB54833"/>
    </row>
    <row r="54834" spans="16:28" x14ac:dyDescent="0.2">
      <c r="P54834" s="12"/>
      <c r="AB54834"/>
    </row>
    <row r="54835" spans="16:28" x14ac:dyDescent="0.2">
      <c r="P54835" s="12"/>
      <c r="AB54835"/>
    </row>
    <row r="54836" spans="16:28" x14ac:dyDescent="0.2">
      <c r="P54836" s="12"/>
      <c r="AB54836"/>
    </row>
    <row r="54837" spans="16:28" x14ac:dyDescent="0.2">
      <c r="P54837" s="12"/>
      <c r="AB54837"/>
    </row>
    <row r="54838" spans="16:28" x14ac:dyDescent="0.2">
      <c r="P54838" s="12"/>
      <c r="AB54838"/>
    </row>
    <row r="54839" spans="16:28" x14ac:dyDescent="0.2">
      <c r="P54839" s="12"/>
      <c r="AB54839"/>
    </row>
    <row r="54840" spans="16:28" x14ac:dyDescent="0.2">
      <c r="P54840" s="12"/>
      <c r="AB54840"/>
    </row>
    <row r="54841" spans="16:28" x14ac:dyDescent="0.2">
      <c r="P54841" s="12"/>
      <c r="AB54841"/>
    </row>
    <row r="54842" spans="16:28" x14ac:dyDescent="0.2">
      <c r="P54842" s="12"/>
      <c r="AB54842"/>
    </row>
    <row r="54843" spans="16:28" x14ac:dyDescent="0.2">
      <c r="P54843" s="12"/>
      <c r="AB54843"/>
    </row>
    <row r="54844" spans="16:28" x14ac:dyDescent="0.2">
      <c r="P54844" s="12"/>
      <c r="AB54844"/>
    </row>
    <row r="54845" spans="16:28" x14ac:dyDescent="0.2">
      <c r="P54845" s="12"/>
      <c r="AB54845"/>
    </row>
    <row r="54846" spans="16:28" x14ac:dyDescent="0.2">
      <c r="P54846" s="12"/>
      <c r="AB54846"/>
    </row>
    <row r="54847" spans="16:28" x14ac:dyDescent="0.2">
      <c r="P54847" s="12"/>
      <c r="AB54847"/>
    </row>
    <row r="54848" spans="16:28" x14ac:dyDescent="0.2">
      <c r="P54848" s="12"/>
      <c r="AB54848"/>
    </row>
    <row r="54849" spans="16:28" x14ac:dyDescent="0.2">
      <c r="P54849" s="12"/>
      <c r="AB54849"/>
    </row>
    <row r="54850" spans="16:28" x14ac:dyDescent="0.2">
      <c r="P54850" s="12"/>
      <c r="AB54850"/>
    </row>
    <row r="54851" spans="16:28" x14ac:dyDescent="0.2">
      <c r="P54851" s="12"/>
      <c r="AB54851"/>
    </row>
    <row r="54852" spans="16:28" x14ac:dyDescent="0.2">
      <c r="P54852" s="12"/>
      <c r="AB54852"/>
    </row>
    <row r="54853" spans="16:28" x14ac:dyDescent="0.2">
      <c r="P54853" s="12"/>
      <c r="AB54853"/>
    </row>
    <row r="54854" spans="16:28" x14ac:dyDescent="0.2">
      <c r="P54854" s="12"/>
      <c r="AB54854"/>
    </row>
    <row r="54855" spans="16:28" x14ac:dyDescent="0.2">
      <c r="P54855" s="12"/>
      <c r="AB54855"/>
    </row>
    <row r="54856" spans="16:28" x14ac:dyDescent="0.2">
      <c r="P54856" s="12"/>
      <c r="AB54856"/>
    </row>
    <row r="54857" spans="16:28" x14ac:dyDescent="0.2">
      <c r="P54857" s="12"/>
      <c r="AB54857"/>
    </row>
    <row r="54858" spans="16:28" x14ac:dyDescent="0.2">
      <c r="P54858" s="12"/>
      <c r="AB54858"/>
    </row>
    <row r="54859" spans="16:28" x14ac:dyDescent="0.2">
      <c r="P54859" s="12"/>
      <c r="AB54859"/>
    </row>
    <row r="54860" spans="16:28" x14ac:dyDescent="0.2">
      <c r="P54860" s="12"/>
      <c r="AB54860"/>
    </row>
    <row r="54861" spans="16:28" x14ac:dyDescent="0.2">
      <c r="P54861" s="12"/>
      <c r="AB54861"/>
    </row>
    <row r="54862" spans="16:28" x14ac:dyDescent="0.2">
      <c r="P54862" s="12"/>
      <c r="AB54862"/>
    </row>
    <row r="54863" spans="16:28" x14ac:dyDescent="0.2">
      <c r="P54863" s="12"/>
      <c r="AB54863"/>
    </row>
    <row r="54864" spans="16:28" x14ac:dyDescent="0.2">
      <c r="P54864" s="12"/>
      <c r="AB54864"/>
    </row>
    <row r="54865" spans="16:28" x14ac:dyDescent="0.2">
      <c r="P54865" s="12"/>
      <c r="AB54865"/>
    </row>
    <row r="54866" spans="16:28" x14ac:dyDescent="0.2">
      <c r="P54866" s="12"/>
      <c r="AB54866"/>
    </row>
    <row r="54867" spans="16:28" x14ac:dyDescent="0.2">
      <c r="P54867" s="12"/>
      <c r="AB54867"/>
    </row>
    <row r="54868" spans="16:28" x14ac:dyDescent="0.2">
      <c r="P54868" s="12"/>
      <c r="AB54868"/>
    </row>
    <row r="54869" spans="16:28" x14ac:dyDescent="0.2">
      <c r="P54869" s="12"/>
      <c r="AB54869"/>
    </row>
    <row r="54870" spans="16:28" x14ac:dyDescent="0.2">
      <c r="P54870" s="12"/>
      <c r="AB54870"/>
    </row>
    <row r="54871" spans="16:28" x14ac:dyDescent="0.2">
      <c r="P54871" s="12"/>
      <c r="AB54871"/>
    </row>
    <row r="54872" spans="16:28" x14ac:dyDescent="0.2">
      <c r="P54872" s="12"/>
      <c r="AB54872"/>
    </row>
    <row r="54873" spans="16:28" x14ac:dyDescent="0.2">
      <c r="P54873" s="12"/>
      <c r="AB54873"/>
    </row>
    <row r="54874" spans="16:28" x14ac:dyDescent="0.2">
      <c r="P54874" s="12"/>
      <c r="AB54874"/>
    </row>
    <row r="54875" spans="16:28" x14ac:dyDescent="0.2">
      <c r="P54875" s="12"/>
      <c r="AB54875"/>
    </row>
    <row r="54876" spans="16:28" x14ac:dyDescent="0.2">
      <c r="P54876" s="12"/>
      <c r="AB54876"/>
    </row>
    <row r="54877" spans="16:28" x14ac:dyDescent="0.2">
      <c r="P54877" s="12"/>
      <c r="AB54877"/>
    </row>
    <row r="54878" spans="16:28" x14ac:dyDescent="0.2">
      <c r="P54878" s="12"/>
      <c r="AB54878"/>
    </row>
    <row r="54879" spans="16:28" x14ac:dyDescent="0.2">
      <c r="P54879" s="12"/>
      <c r="AB54879"/>
    </row>
    <row r="54880" spans="16:28" x14ac:dyDescent="0.2">
      <c r="P54880" s="12"/>
      <c r="AB54880"/>
    </row>
    <row r="54881" spans="16:28" x14ac:dyDescent="0.2">
      <c r="P54881" s="12"/>
      <c r="AB54881"/>
    </row>
    <row r="54882" spans="16:28" x14ac:dyDescent="0.2">
      <c r="P54882" s="12"/>
      <c r="AB54882"/>
    </row>
    <row r="54883" spans="16:28" x14ac:dyDescent="0.2">
      <c r="P54883" s="12"/>
      <c r="AB54883"/>
    </row>
    <row r="54884" spans="16:28" x14ac:dyDescent="0.2">
      <c r="P54884" s="12"/>
      <c r="AB54884"/>
    </row>
    <row r="54885" spans="16:28" x14ac:dyDescent="0.2">
      <c r="P54885" s="12"/>
      <c r="AB54885"/>
    </row>
    <row r="54886" spans="16:28" x14ac:dyDescent="0.2">
      <c r="P54886" s="12"/>
      <c r="AB54886"/>
    </row>
    <row r="54887" spans="16:28" x14ac:dyDescent="0.2">
      <c r="P54887" s="12"/>
      <c r="AB54887"/>
    </row>
    <row r="54888" spans="16:28" x14ac:dyDescent="0.2">
      <c r="P54888" s="12"/>
      <c r="AB54888"/>
    </row>
    <row r="54889" spans="16:28" x14ac:dyDescent="0.2">
      <c r="P54889" s="12"/>
      <c r="AB54889"/>
    </row>
    <row r="54890" spans="16:28" x14ac:dyDescent="0.2">
      <c r="P54890" s="12"/>
      <c r="AB54890"/>
    </row>
    <row r="54891" spans="16:28" x14ac:dyDescent="0.2">
      <c r="P54891" s="12"/>
      <c r="AB54891"/>
    </row>
    <row r="54892" spans="16:28" x14ac:dyDescent="0.2">
      <c r="P54892" s="12"/>
      <c r="AB54892"/>
    </row>
    <row r="54893" spans="16:28" x14ac:dyDescent="0.2">
      <c r="P54893" s="12"/>
      <c r="AB54893"/>
    </row>
    <row r="54894" spans="16:28" x14ac:dyDescent="0.2">
      <c r="P54894" s="12"/>
      <c r="AB54894"/>
    </row>
    <row r="54895" spans="16:28" x14ac:dyDescent="0.2">
      <c r="P54895" s="12"/>
      <c r="AB54895"/>
    </row>
    <row r="54896" spans="16:28" x14ac:dyDescent="0.2">
      <c r="P54896" s="12"/>
      <c r="AB54896"/>
    </row>
    <row r="54897" spans="16:28" x14ac:dyDescent="0.2">
      <c r="P54897" s="12"/>
      <c r="AB54897"/>
    </row>
    <row r="54898" spans="16:28" x14ac:dyDescent="0.2">
      <c r="P54898" s="12"/>
      <c r="AB54898"/>
    </row>
    <row r="54899" spans="16:28" x14ac:dyDescent="0.2">
      <c r="P54899" s="12"/>
      <c r="AB54899"/>
    </row>
    <row r="54900" spans="16:28" x14ac:dyDescent="0.2">
      <c r="P54900" s="12"/>
      <c r="AB54900"/>
    </row>
    <row r="54901" spans="16:28" x14ac:dyDescent="0.2">
      <c r="P54901" s="12"/>
      <c r="AB54901"/>
    </row>
    <row r="54902" spans="16:28" x14ac:dyDescent="0.2">
      <c r="P54902" s="12"/>
      <c r="AB54902"/>
    </row>
    <row r="54903" spans="16:28" x14ac:dyDescent="0.2">
      <c r="P54903" s="12"/>
      <c r="AB54903"/>
    </row>
    <row r="54904" spans="16:28" x14ac:dyDescent="0.2">
      <c r="P54904" s="12"/>
      <c r="AB54904"/>
    </row>
    <row r="54905" spans="16:28" x14ac:dyDescent="0.2">
      <c r="P54905" s="12"/>
      <c r="AB54905"/>
    </row>
    <row r="54906" spans="16:28" x14ac:dyDescent="0.2">
      <c r="P54906" s="12"/>
      <c r="AB54906"/>
    </row>
    <row r="54907" spans="16:28" x14ac:dyDescent="0.2">
      <c r="P54907" s="12"/>
      <c r="AB54907"/>
    </row>
    <row r="54908" spans="16:28" x14ac:dyDescent="0.2">
      <c r="P54908" s="12"/>
      <c r="AB54908"/>
    </row>
    <row r="54909" spans="16:28" x14ac:dyDescent="0.2">
      <c r="P54909" s="12"/>
      <c r="AB54909"/>
    </row>
    <row r="54910" spans="16:28" x14ac:dyDescent="0.2">
      <c r="P54910" s="12"/>
      <c r="AB54910"/>
    </row>
    <row r="54911" spans="16:28" x14ac:dyDescent="0.2">
      <c r="P54911" s="12"/>
      <c r="AB54911"/>
    </row>
    <row r="54912" spans="16:28" x14ac:dyDescent="0.2">
      <c r="P54912" s="12"/>
      <c r="AB54912"/>
    </row>
    <row r="54913" spans="16:28" x14ac:dyDescent="0.2">
      <c r="P54913" s="12"/>
      <c r="AB54913"/>
    </row>
    <row r="54914" spans="16:28" x14ac:dyDescent="0.2">
      <c r="P54914" s="12"/>
      <c r="AB54914"/>
    </row>
    <row r="54915" spans="16:28" x14ac:dyDescent="0.2">
      <c r="P54915" s="12"/>
      <c r="AB54915"/>
    </row>
    <row r="54916" spans="16:28" x14ac:dyDescent="0.2">
      <c r="P54916" s="12"/>
      <c r="AB54916"/>
    </row>
    <row r="54917" spans="16:28" x14ac:dyDescent="0.2">
      <c r="P54917" s="12"/>
      <c r="AB54917"/>
    </row>
    <row r="54918" spans="16:28" x14ac:dyDescent="0.2">
      <c r="P54918" s="12"/>
      <c r="AB54918"/>
    </row>
    <row r="54919" spans="16:28" x14ac:dyDescent="0.2">
      <c r="P54919" s="12"/>
      <c r="AB54919"/>
    </row>
    <row r="54920" spans="16:28" x14ac:dyDescent="0.2">
      <c r="P54920" s="12"/>
      <c r="AB54920"/>
    </row>
    <row r="54921" spans="16:28" x14ac:dyDescent="0.2">
      <c r="P54921" s="12"/>
      <c r="AB54921"/>
    </row>
    <row r="54922" spans="16:28" x14ac:dyDescent="0.2">
      <c r="P54922" s="12"/>
      <c r="AB54922"/>
    </row>
    <row r="54923" spans="16:28" x14ac:dyDescent="0.2">
      <c r="P54923" s="12"/>
      <c r="AB54923"/>
    </row>
    <row r="54924" spans="16:28" x14ac:dyDescent="0.2">
      <c r="P54924" s="12"/>
      <c r="AB54924"/>
    </row>
    <row r="54925" spans="16:28" x14ac:dyDescent="0.2">
      <c r="P54925" s="12"/>
      <c r="AB54925"/>
    </row>
    <row r="54926" spans="16:28" x14ac:dyDescent="0.2">
      <c r="P54926" s="12"/>
      <c r="AB54926"/>
    </row>
    <row r="54927" spans="16:28" x14ac:dyDescent="0.2">
      <c r="P54927" s="12"/>
      <c r="AB54927"/>
    </row>
    <row r="54928" spans="16:28" x14ac:dyDescent="0.2">
      <c r="P54928" s="12"/>
      <c r="AB54928"/>
    </row>
    <row r="54929" spans="16:28" x14ac:dyDescent="0.2">
      <c r="P54929" s="12"/>
      <c r="AB54929"/>
    </row>
    <row r="54930" spans="16:28" x14ac:dyDescent="0.2">
      <c r="P54930" s="12"/>
      <c r="AB54930"/>
    </row>
    <row r="54931" spans="16:28" x14ac:dyDescent="0.2">
      <c r="P54931" s="12"/>
      <c r="AB54931"/>
    </row>
    <row r="54932" spans="16:28" x14ac:dyDescent="0.2">
      <c r="P54932" s="12"/>
      <c r="AB54932"/>
    </row>
    <row r="54933" spans="16:28" x14ac:dyDescent="0.2">
      <c r="P54933" s="12"/>
      <c r="AB54933"/>
    </row>
    <row r="54934" spans="16:28" x14ac:dyDescent="0.2">
      <c r="P54934" s="12"/>
      <c r="AB54934"/>
    </row>
    <row r="54935" spans="16:28" x14ac:dyDescent="0.2">
      <c r="P54935" s="12"/>
      <c r="AB54935"/>
    </row>
    <row r="54936" spans="16:28" x14ac:dyDescent="0.2">
      <c r="P54936" s="12"/>
      <c r="AB54936"/>
    </row>
    <row r="54937" spans="16:28" x14ac:dyDescent="0.2">
      <c r="P54937" s="12"/>
      <c r="AB54937"/>
    </row>
    <row r="54938" spans="16:28" x14ac:dyDescent="0.2">
      <c r="P54938" s="12"/>
      <c r="AB54938"/>
    </row>
    <row r="54939" spans="16:28" x14ac:dyDescent="0.2">
      <c r="P54939" s="12"/>
      <c r="AB54939"/>
    </row>
    <row r="54940" spans="16:28" x14ac:dyDescent="0.2">
      <c r="P54940" s="12"/>
      <c r="AB54940"/>
    </row>
    <row r="54941" spans="16:28" x14ac:dyDescent="0.2">
      <c r="P54941" s="12"/>
      <c r="AB54941"/>
    </row>
    <row r="54942" spans="16:28" x14ac:dyDescent="0.2">
      <c r="P54942" s="12"/>
      <c r="AB54942"/>
    </row>
    <row r="54943" spans="16:28" x14ac:dyDescent="0.2">
      <c r="P54943" s="12"/>
      <c r="AB54943"/>
    </row>
    <row r="54944" spans="16:28" x14ac:dyDescent="0.2">
      <c r="P54944" s="12"/>
      <c r="AB54944"/>
    </row>
    <row r="54945" spans="16:28" x14ac:dyDescent="0.2">
      <c r="P54945" s="12"/>
      <c r="AB54945"/>
    </row>
    <row r="54946" spans="16:28" x14ac:dyDescent="0.2">
      <c r="P54946" s="12"/>
      <c r="AB54946"/>
    </row>
    <row r="54947" spans="16:28" x14ac:dyDescent="0.2">
      <c r="P54947" s="12"/>
      <c r="AB54947"/>
    </row>
    <row r="54948" spans="16:28" x14ac:dyDescent="0.2">
      <c r="P54948" s="12"/>
      <c r="AB54948"/>
    </row>
    <row r="54949" spans="16:28" x14ac:dyDescent="0.2">
      <c r="P54949" s="12"/>
      <c r="AB54949"/>
    </row>
    <row r="54950" spans="16:28" x14ac:dyDescent="0.2">
      <c r="P54950" s="12"/>
      <c r="AB54950"/>
    </row>
    <row r="54951" spans="16:28" x14ac:dyDescent="0.2">
      <c r="P54951" s="12"/>
      <c r="AB54951"/>
    </row>
    <row r="54952" spans="16:28" x14ac:dyDescent="0.2">
      <c r="P54952" s="12"/>
      <c r="AB54952"/>
    </row>
    <row r="54953" spans="16:28" x14ac:dyDescent="0.2">
      <c r="P54953" s="12"/>
      <c r="AB54953"/>
    </row>
    <row r="54954" spans="16:28" x14ac:dyDescent="0.2">
      <c r="P54954" s="12"/>
      <c r="AB54954"/>
    </row>
    <row r="54955" spans="16:28" x14ac:dyDescent="0.2">
      <c r="P54955" s="12"/>
      <c r="AB54955"/>
    </row>
    <row r="54956" spans="16:28" x14ac:dyDescent="0.2">
      <c r="P54956" s="12"/>
      <c r="AB54956"/>
    </row>
    <row r="54957" spans="16:28" x14ac:dyDescent="0.2">
      <c r="P54957" s="12"/>
      <c r="AB54957"/>
    </row>
    <row r="54958" spans="16:28" x14ac:dyDescent="0.2">
      <c r="P54958" s="12"/>
      <c r="AB54958"/>
    </row>
    <row r="54959" spans="16:28" x14ac:dyDescent="0.2">
      <c r="P54959" s="12"/>
      <c r="AB54959"/>
    </row>
    <row r="54960" spans="16:28" x14ac:dyDescent="0.2">
      <c r="P54960" s="12"/>
      <c r="AB54960"/>
    </row>
    <row r="54961" spans="16:28" x14ac:dyDescent="0.2">
      <c r="P54961" s="12"/>
      <c r="AB54961"/>
    </row>
    <row r="54962" spans="16:28" x14ac:dyDescent="0.2">
      <c r="P54962" s="12"/>
      <c r="AB54962"/>
    </row>
    <row r="54963" spans="16:28" x14ac:dyDescent="0.2">
      <c r="P54963" s="12"/>
      <c r="AB54963"/>
    </row>
    <row r="54964" spans="16:28" x14ac:dyDescent="0.2">
      <c r="P54964" s="12"/>
      <c r="AB54964"/>
    </row>
    <row r="54965" spans="16:28" x14ac:dyDescent="0.2">
      <c r="P54965" s="12"/>
      <c r="AB54965"/>
    </row>
    <row r="54966" spans="16:28" x14ac:dyDescent="0.2">
      <c r="P54966" s="12"/>
      <c r="AB54966"/>
    </row>
    <row r="54967" spans="16:28" x14ac:dyDescent="0.2">
      <c r="P54967" s="12"/>
      <c r="AB54967"/>
    </row>
    <row r="54968" spans="16:28" x14ac:dyDescent="0.2">
      <c r="P54968" s="12"/>
      <c r="AB54968"/>
    </row>
    <row r="54969" spans="16:28" x14ac:dyDescent="0.2">
      <c r="P54969" s="12"/>
      <c r="AB54969"/>
    </row>
    <row r="54970" spans="16:28" x14ac:dyDescent="0.2">
      <c r="P54970" s="12"/>
      <c r="AB54970"/>
    </row>
    <row r="54971" spans="16:28" x14ac:dyDescent="0.2">
      <c r="P54971" s="12"/>
      <c r="AB54971"/>
    </row>
    <row r="54972" spans="16:28" x14ac:dyDescent="0.2">
      <c r="P54972" s="12"/>
      <c r="AB54972"/>
    </row>
    <row r="54973" spans="16:28" x14ac:dyDescent="0.2">
      <c r="P54973" s="12"/>
      <c r="AB54973"/>
    </row>
    <row r="54974" spans="16:28" x14ac:dyDescent="0.2">
      <c r="P54974" s="12"/>
      <c r="AB54974"/>
    </row>
    <row r="54975" spans="16:28" x14ac:dyDescent="0.2">
      <c r="P54975" s="12"/>
      <c r="AB54975"/>
    </row>
    <row r="54976" spans="16:28" x14ac:dyDescent="0.2">
      <c r="P54976" s="12"/>
      <c r="AB54976"/>
    </row>
    <row r="54977" spans="16:28" x14ac:dyDescent="0.2">
      <c r="P54977" s="12"/>
      <c r="AB54977"/>
    </row>
    <row r="54978" spans="16:28" x14ac:dyDescent="0.2">
      <c r="P54978" s="12"/>
      <c r="AB54978"/>
    </row>
    <row r="54979" spans="16:28" x14ac:dyDescent="0.2">
      <c r="P54979" s="12"/>
      <c r="AB54979"/>
    </row>
    <row r="54980" spans="16:28" x14ac:dyDescent="0.2">
      <c r="P54980" s="12"/>
      <c r="AB54980"/>
    </row>
    <row r="54981" spans="16:28" x14ac:dyDescent="0.2">
      <c r="P54981" s="12"/>
      <c r="AB54981"/>
    </row>
    <row r="54982" spans="16:28" x14ac:dyDescent="0.2">
      <c r="P54982" s="12"/>
      <c r="AB54982"/>
    </row>
    <row r="54983" spans="16:28" x14ac:dyDescent="0.2">
      <c r="P54983" s="12"/>
      <c r="AB54983"/>
    </row>
    <row r="54984" spans="16:28" x14ac:dyDescent="0.2">
      <c r="P54984" s="12"/>
      <c r="AB54984"/>
    </row>
    <row r="54985" spans="16:28" x14ac:dyDescent="0.2">
      <c r="P54985" s="12"/>
      <c r="AB54985"/>
    </row>
    <row r="54986" spans="16:28" x14ac:dyDescent="0.2">
      <c r="P54986" s="12"/>
      <c r="AB54986"/>
    </row>
    <row r="54987" spans="16:28" x14ac:dyDescent="0.2">
      <c r="P54987" s="12"/>
      <c r="AB54987"/>
    </row>
    <row r="54988" spans="16:28" x14ac:dyDescent="0.2">
      <c r="P54988" s="12"/>
      <c r="AB54988"/>
    </row>
    <row r="54989" spans="16:28" x14ac:dyDescent="0.2">
      <c r="P54989" s="12"/>
      <c r="AB54989"/>
    </row>
    <row r="54990" spans="16:28" x14ac:dyDescent="0.2">
      <c r="P54990" s="12"/>
      <c r="AB54990"/>
    </row>
    <row r="54991" spans="16:28" x14ac:dyDescent="0.2">
      <c r="P54991" s="12"/>
      <c r="AB54991"/>
    </row>
    <row r="54992" spans="16:28" x14ac:dyDescent="0.2">
      <c r="P54992" s="12"/>
      <c r="AB54992"/>
    </row>
    <row r="54993" spans="16:28" x14ac:dyDescent="0.2">
      <c r="P54993" s="12"/>
      <c r="AB54993"/>
    </row>
    <row r="54994" spans="16:28" x14ac:dyDescent="0.2">
      <c r="P54994" s="12"/>
      <c r="AB54994"/>
    </row>
    <row r="54995" spans="16:28" x14ac:dyDescent="0.2">
      <c r="P54995" s="12"/>
      <c r="AB54995"/>
    </row>
    <row r="54996" spans="16:28" x14ac:dyDescent="0.2">
      <c r="P54996" s="12"/>
      <c r="AB54996"/>
    </row>
    <row r="54997" spans="16:28" x14ac:dyDescent="0.2">
      <c r="P54997" s="12"/>
      <c r="AB54997"/>
    </row>
    <row r="54998" spans="16:28" x14ac:dyDescent="0.2">
      <c r="P54998" s="12"/>
      <c r="AB54998"/>
    </row>
    <row r="54999" spans="16:28" x14ac:dyDescent="0.2">
      <c r="P54999" s="12"/>
      <c r="AB54999"/>
    </row>
    <row r="55000" spans="16:28" x14ac:dyDescent="0.2">
      <c r="P55000" s="12"/>
      <c r="AB55000"/>
    </row>
    <row r="55001" spans="16:28" x14ac:dyDescent="0.2">
      <c r="P55001" s="12"/>
      <c r="AB55001"/>
    </row>
    <row r="55002" spans="16:28" x14ac:dyDescent="0.2">
      <c r="P55002" s="12"/>
      <c r="AB55002"/>
    </row>
    <row r="55003" spans="16:28" x14ac:dyDescent="0.2">
      <c r="P55003" s="12"/>
      <c r="AB55003"/>
    </row>
    <row r="55004" spans="16:28" x14ac:dyDescent="0.2">
      <c r="P55004" s="12"/>
      <c r="AB55004"/>
    </row>
    <row r="55005" spans="16:28" x14ac:dyDescent="0.2">
      <c r="P55005" s="12"/>
      <c r="AB55005"/>
    </row>
    <row r="55006" spans="16:28" x14ac:dyDescent="0.2">
      <c r="P55006" s="12"/>
      <c r="AB55006"/>
    </row>
    <row r="55007" spans="16:28" x14ac:dyDescent="0.2">
      <c r="P55007" s="12"/>
      <c r="AB55007"/>
    </row>
    <row r="55008" spans="16:28" x14ac:dyDescent="0.2">
      <c r="P55008" s="12"/>
      <c r="AB55008"/>
    </row>
    <row r="55009" spans="16:28" x14ac:dyDescent="0.2">
      <c r="P55009" s="12"/>
      <c r="AB55009"/>
    </row>
    <row r="55010" spans="16:28" x14ac:dyDescent="0.2">
      <c r="P55010" s="12"/>
      <c r="AB55010"/>
    </row>
    <row r="55011" spans="16:28" x14ac:dyDescent="0.2">
      <c r="P55011" s="12"/>
      <c r="AB55011"/>
    </row>
    <row r="55012" spans="16:28" x14ac:dyDescent="0.2">
      <c r="P55012" s="12"/>
      <c r="AB55012"/>
    </row>
    <row r="55013" spans="16:28" x14ac:dyDescent="0.2">
      <c r="P55013" s="12"/>
      <c r="AB55013"/>
    </row>
    <row r="55014" spans="16:28" x14ac:dyDescent="0.2">
      <c r="P55014" s="12"/>
      <c r="AB55014"/>
    </row>
    <row r="55015" spans="16:28" x14ac:dyDescent="0.2">
      <c r="P55015" s="12"/>
      <c r="AB55015"/>
    </row>
    <row r="55016" spans="16:28" x14ac:dyDescent="0.2">
      <c r="P55016" s="12"/>
      <c r="AB55016"/>
    </row>
    <row r="55017" spans="16:28" x14ac:dyDescent="0.2">
      <c r="P55017" s="12"/>
      <c r="AB55017"/>
    </row>
    <row r="55018" spans="16:28" x14ac:dyDescent="0.2">
      <c r="P55018" s="12"/>
      <c r="AB55018"/>
    </row>
    <row r="55019" spans="16:28" x14ac:dyDescent="0.2">
      <c r="P55019" s="12"/>
      <c r="AB55019"/>
    </row>
    <row r="55020" spans="16:28" x14ac:dyDescent="0.2">
      <c r="P55020" s="12"/>
      <c r="AB55020"/>
    </row>
    <row r="55021" spans="16:28" x14ac:dyDescent="0.2">
      <c r="P55021" s="12"/>
      <c r="AB55021"/>
    </row>
    <row r="55022" spans="16:28" x14ac:dyDescent="0.2">
      <c r="P55022" s="12"/>
      <c r="AB55022"/>
    </row>
    <row r="55023" spans="16:28" x14ac:dyDescent="0.2">
      <c r="P55023" s="12"/>
      <c r="AB55023"/>
    </row>
    <row r="55024" spans="16:28" x14ac:dyDescent="0.2">
      <c r="P55024" s="12"/>
      <c r="AB55024"/>
    </row>
    <row r="55025" spans="16:28" x14ac:dyDescent="0.2">
      <c r="P55025" s="12"/>
      <c r="AB55025"/>
    </row>
    <row r="55026" spans="16:28" x14ac:dyDescent="0.2">
      <c r="P55026" s="12"/>
      <c r="AB55026"/>
    </row>
    <row r="55027" spans="16:28" x14ac:dyDescent="0.2">
      <c r="P55027" s="12"/>
      <c r="AB55027"/>
    </row>
    <row r="55028" spans="16:28" x14ac:dyDescent="0.2">
      <c r="P55028" s="12"/>
      <c r="AB55028"/>
    </row>
    <row r="55029" spans="16:28" x14ac:dyDescent="0.2">
      <c r="P55029" s="12"/>
      <c r="AB55029"/>
    </row>
    <row r="55030" spans="16:28" x14ac:dyDescent="0.2">
      <c r="P55030" s="12"/>
      <c r="AB55030"/>
    </row>
    <row r="55031" spans="16:28" x14ac:dyDescent="0.2">
      <c r="P55031" s="12"/>
      <c r="AB55031"/>
    </row>
    <row r="55032" spans="16:28" x14ac:dyDescent="0.2">
      <c r="P55032" s="12"/>
      <c r="AB55032"/>
    </row>
    <row r="55033" spans="16:28" x14ac:dyDescent="0.2">
      <c r="P55033" s="12"/>
      <c r="AB55033"/>
    </row>
    <row r="55034" spans="16:28" x14ac:dyDescent="0.2">
      <c r="P55034" s="12"/>
      <c r="AB55034"/>
    </row>
    <row r="55035" spans="16:28" x14ac:dyDescent="0.2">
      <c r="P55035" s="12"/>
      <c r="AB55035"/>
    </row>
    <row r="55036" spans="16:28" x14ac:dyDescent="0.2">
      <c r="P55036" s="12"/>
      <c r="AB55036"/>
    </row>
    <row r="55037" spans="16:28" x14ac:dyDescent="0.2">
      <c r="P55037" s="12"/>
      <c r="AB55037"/>
    </row>
    <row r="55038" spans="16:28" x14ac:dyDescent="0.2">
      <c r="P55038" s="12"/>
      <c r="AB55038"/>
    </row>
    <row r="55039" spans="16:28" x14ac:dyDescent="0.2">
      <c r="P55039" s="12"/>
      <c r="AB55039"/>
    </row>
    <row r="55040" spans="16:28" x14ac:dyDescent="0.2">
      <c r="P55040" s="12"/>
      <c r="AB55040"/>
    </row>
    <row r="55041" spans="16:28" x14ac:dyDescent="0.2">
      <c r="P55041" s="12"/>
      <c r="AB55041"/>
    </row>
    <row r="55042" spans="16:28" x14ac:dyDescent="0.2">
      <c r="P55042" s="12"/>
      <c r="AB55042"/>
    </row>
    <row r="55043" spans="16:28" x14ac:dyDescent="0.2">
      <c r="P55043" s="12"/>
      <c r="AB55043"/>
    </row>
    <row r="55044" spans="16:28" x14ac:dyDescent="0.2">
      <c r="P55044" s="12"/>
      <c r="AB55044"/>
    </row>
    <row r="55045" spans="16:28" x14ac:dyDescent="0.2">
      <c r="P55045" s="12"/>
      <c r="AB55045"/>
    </row>
    <row r="55046" spans="16:28" x14ac:dyDescent="0.2">
      <c r="P55046" s="12"/>
      <c r="AB55046"/>
    </row>
    <row r="55047" spans="16:28" x14ac:dyDescent="0.2">
      <c r="P55047" s="12"/>
      <c r="AB55047"/>
    </row>
    <row r="55048" spans="16:28" x14ac:dyDescent="0.2">
      <c r="P55048" s="12"/>
      <c r="AB55048"/>
    </row>
    <row r="55049" spans="16:28" x14ac:dyDescent="0.2">
      <c r="P55049" s="12"/>
      <c r="AB55049"/>
    </row>
    <row r="55050" spans="16:28" x14ac:dyDescent="0.2">
      <c r="P55050" s="12"/>
      <c r="AB55050"/>
    </row>
    <row r="55051" spans="16:28" x14ac:dyDescent="0.2">
      <c r="P55051" s="12"/>
      <c r="AB55051"/>
    </row>
    <row r="55052" spans="16:28" x14ac:dyDescent="0.2">
      <c r="P55052" s="12"/>
      <c r="AB55052"/>
    </row>
    <row r="55053" spans="16:28" x14ac:dyDescent="0.2">
      <c r="P55053" s="12"/>
      <c r="AB55053"/>
    </row>
    <row r="55054" spans="16:28" x14ac:dyDescent="0.2">
      <c r="P55054" s="12"/>
      <c r="AB55054"/>
    </row>
    <row r="55055" spans="16:28" x14ac:dyDescent="0.2">
      <c r="P55055" s="12"/>
      <c r="AB55055"/>
    </row>
    <row r="55056" spans="16:28" x14ac:dyDescent="0.2">
      <c r="P55056" s="12"/>
      <c r="AB55056"/>
    </row>
    <row r="55057" spans="16:28" x14ac:dyDescent="0.2">
      <c r="P55057" s="12"/>
      <c r="AB55057"/>
    </row>
    <row r="55058" spans="16:28" x14ac:dyDescent="0.2">
      <c r="P55058" s="12"/>
      <c r="AB55058"/>
    </row>
    <row r="55059" spans="16:28" x14ac:dyDescent="0.2">
      <c r="P55059" s="12"/>
      <c r="AB55059"/>
    </row>
    <row r="55060" spans="16:28" x14ac:dyDescent="0.2">
      <c r="P55060" s="12"/>
      <c r="AB55060"/>
    </row>
    <row r="55061" spans="16:28" x14ac:dyDescent="0.2">
      <c r="P55061" s="12"/>
      <c r="AB55061"/>
    </row>
    <row r="55062" spans="16:28" x14ac:dyDescent="0.2">
      <c r="P55062" s="12"/>
      <c r="AB55062"/>
    </row>
    <row r="55063" spans="16:28" x14ac:dyDescent="0.2">
      <c r="P55063" s="12"/>
      <c r="AB55063"/>
    </row>
    <row r="55064" spans="16:28" x14ac:dyDescent="0.2">
      <c r="P55064" s="12"/>
      <c r="AB55064"/>
    </row>
    <row r="55065" spans="16:28" x14ac:dyDescent="0.2">
      <c r="P55065" s="12"/>
      <c r="AB55065"/>
    </row>
    <row r="55066" spans="16:28" x14ac:dyDescent="0.2">
      <c r="P55066" s="12"/>
      <c r="AB55066"/>
    </row>
    <row r="55067" spans="16:28" x14ac:dyDescent="0.2">
      <c r="P55067" s="12"/>
      <c r="AB55067"/>
    </row>
    <row r="55068" spans="16:28" x14ac:dyDescent="0.2">
      <c r="P55068" s="12"/>
      <c r="AB55068"/>
    </row>
    <row r="55069" spans="16:28" x14ac:dyDescent="0.2">
      <c r="P55069" s="12"/>
      <c r="AB55069"/>
    </row>
    <row r="55070" spans="16:28" x14ac:dyDescent="0.2">
      <c r="P55070" s="12"/>
      <c r="AB55070"/>
    </row>
    <row r="55071" spans="16:28" x14ac:dyDescent="0.2">
      <c r="P55071" s="12"/>
      <c r="AB55071"/>
    </row>
    <row r="55072" spans="16:28" x14ac:dyDescent="0.2">
      <c r="P55072" s="12"/>
      <c r="AB55072"/>
    </row>
    <row r="55073" spans="16:28" x14ac:dyDescent="0.2">
      <c r="P55073" s="12"/>
      <c r="AB55073"/>
    </row>
    <row r="55074" spans="16:28" x14ac:dyDescent="0.2">
      <c r="P55074" s="12"/>
      <c r="AB55074"/>
    </row>
    <row r="55075" spans="16:28" x14ac:dyDescent="0.2">
      <c r="P55075" s="12"/>
      <c r="AB55075"/>
    </row>
    <row r="55076" spans="16:28" x14ac:dyDescent="0.2">
      <c r="P55076" s="12"/>
      <c r="AB55076"/>
    </row>
    <row r="55077" spans="16:28" x14ac:dyDescent="0.2">
      <c r="P55077" s="12"/>
      <c r="AB55077"/>
    </row>
    <row r="55078" spans="16:28" x14ac:dyDescent="0.2">
      <c r="P55078" s="12"/>
      <c r="AB55078"/>
    </row>
    <row r="55079" spans="16:28" x14ac:dyDescent="0.2">
      <c r="P55079" s="12"/>
      <c r="AB55079"/>
    </row>
    <row r="55080" spans="16:28" x14ac:dyDescent="0.2">
      <c r="P55080" s="12"/>
      <c r="AB55080"/>
    </row>
    <row r="55081" spans="16:28" x14ac:dyDescent="0.2">
      <c r="P55081" s="12"/>
      <c r="AB55081"/>
    </row>
    <row r="55082" spans="16:28" x14ac:dyDescent="0.2">
      <c r="P55082" s="12"/>
      <c r="AB55082"/>
    </row>
    <row r="55083" spans="16:28" x14ac:dyDescent="0.2">
      <c r="P55083" s="12"/>
      <c r="AB55083"/>
    </row>
    <row r="55084" spans="16:28" x14ac:dyDescent="0.2">
      <c r="P55084" s="12"/>
      <c r="AB55084"/>
    </row>
    <row r="55085" spans="16:28" x14ac:dyDescent="0.2">
      <c r="P55085" s="12"/>
      <c r="AB55085"/>
    </row>
    <row r="55086" spans="16:28" x14ac:dyDescent="0.2">
      <c r="P55086" s="12"/>
      <c r="AB55086"/>
    </row>
    <row r="55087" spans="16:28" x14ac:dyDescent="0.2">
      <c r="P55087" s="12"/>
      <c r="AB55087"/>
    </row>
    <row r="55088" spans="16:28" x14ac:dyDescent="0.2">
      <c r="P55088" s="12"/>
      <c r="AB55088"/>
    </row>
    <row r="55089" spans="16:28" x14ac:dyDescent="0.2">
      <c r="P55089" s="12"/>
      <c r="AB55089"/>
    </row>
    <row r="55090" spans="16:28" x14ac:dyDescent="0.2">
      <c r="P55090" s="12"/>
      <c r="AB55090"/>
    </row>
    <row r="55091" spans="16:28" x14ac:dyDescent="0.2">
      <c r="P55091" s="12"/>
      <c r="AB55091"/>
    </row>
    <row r="55092" spans="16:28" x14ac:dyDescent="0.2">
      <c r="P55092" s="12"/>
      <c r="AB55092"/>
    </row>
    <row r="55093" spans="16:28" x14ac:dyDescent="0.2">
      <c r="P55093" s="12"/>
      <c r="AB55093"/>
    </row>
    <row r="55094" spans="16:28" x14ac:dyDescent="0.2">
      <c r="P55094" s="12"/>
      <c r="AB55094"/>
    </row>
    <row r="55095" spans="16:28" x14ac:dyDescent="0.2">
      <c r="P55095" s="12"/>
      <c r="AB55095"/>
    </row>
    <row r="55096" spans="16:28" x14ac:dyDescent="0.2">
      <c r="P55096" s="12"/>
      <c r="AB55096"/>
    </row>
    <row r="55097" spans="16:28" x14ac:dyDescent="0.2">
      <c r="P55097" s="12"/>
      <c r="AB55097"/>
    </row>
    <row r="55098" spans="16:28" x14ac:dyDescent="0.2">
      <c r="P55098" s="12"/>
      <c r="AB55098"/>
    </row>
    <row r="55099" spans="16:28" x14ac:dyDescent="0.2">
      <c r="P55099" s="12"/>
      <c r="AB55099"/>
    </row>
    <row r="55100" spans="16:28" x14ac:dyDescent="0.2">
      <c r="P55100" s="12"/>
      <c r="AB55100"/>
    </row>
    <row r="55101" spans="16:28" x14ac:dyDescent="0.2">
      <c r="P55101" s="12"/>
      <c r="AB55101"/>
    </row>
    <row r="55102" spans="16:28" x14ac:dyDescent="0.2">
      <c r="P55102" s="12"/>
      <c r="AB55102"/>
    </row>
    <row r="55103" spans="16:28" x14ac:dyDescent="0.2">
      <c r="P55103" s="12"/>
      <c r="AB55103"/>
    </row>
    <row r="55104" spans="16:28" x14ac:dyDescent="0.2">
      <c r="P55104" s="12"/>
      <c r="AB55104"/>
    </row>
    <row r="55105" spans="16:28" x14ac:dyDescent="0.2">
      <c r="P55105" s="12"/>
      <c r="AB55105"/>
    </row>
    <row r="55106" spans="16:28" x14ac:dyDescent="0.2">
      <c r="P55106" s="12"/>
      <c r="AB55106"/>
    </row>
    <row r="55107" spans="16:28" x14ac:dyDescent="0.2">
      <c r="P55107" s="12"/>
      <c r="AB55107"/>
    </row>
    <row r="55108" spans="16:28" x14ac:dyDescent="0.2">
      <c r="P55108" s="12"/>
      <c r="AB55108"/>
    </row>
    <row r="55109" spans="16:28" x14ac:dyDescent="0.2">
      <c r="P55109" s="12"/>
      <c r="AB55109"/>
    </row>
    <row r="55110" spans="16:28" x14ac:dyDescent="0.2">
      <c r="P55110" s="12"/>
      <c r="AB55110"/>
    </row>
    <row r="55111" spans="16:28" x14ac:dyDescent="0.2">
      <c r="P55111" s="12"/>
      <c r="AB55111"/>
    </row>
    <row r="55112" spans="16:28" x14ac:dyDescent="0.2">
      <c r="P55112" s="12"/>
      <c r="AB55112"/>
    </row>
    <row r="55113" spans="16:28" x14ac:dyDescent="0.2">
      <c r="P55113" s="12"/>
      <c r="AB55113"/>
    </row>
    <row r="55114" spans="16:28" x14ac:dyDescent="0.2">
      <c r="P55114" s="12"/>
      <c r="AB55114"/>
    </row>
    <row r="55115" spans="16:28" x14ac:dyDescent="0.2">
      <c r="P55115" s="12"/>
      <c r="AB55115"/>
    </row>
    <row r="55116" spans="16:28" x14ac:dyDescent="0.2">
      <c r="P55116" s="12"/>
      <c r="AB55116"/>
    </row>
    <row r="55117" spans="16:28" x14ac:dyDescent="0.2">
      <c r="P55117" s="12"/>
      <c r="AB55117"/>
    </row>
    <row r="55118" spans="16:28" x14ac:dyDescent="0.2">
      <c r="P55118" s="12"/>
      <c r="AB55118"/>
    </row>
    <row r="55119" spans="16:28" x14ac:dyDescent="0.2">
      <c r="P55119" s="12"/>
      <c r="AB55119"/>
    </row>
    <row r="55120" spans="16:28" x14ac:dyDescent="0.2">
      <c r="P55120" s="12"/>
      <c r="AB55120"/>
    </row>
    <row r="55121" spans="16:28" x14ac:dyDescent="0.2">
      <c r="P55121" s="12"/>
      <c r="AB55121"/>
    </row>
    <row r="55122" spans="16:28" x14ac:dyDescent="0.2">
      <c r="P55122" s="12"/>
      <c r="AB55122"/>
    </row>
    <row r="55123" spans="16:28" x14ac:dyDescent="0.2">
      <c r="P55123" s="12"/>
      <c r="AB55123"/>
    </row>
    <row r="55124" spans="16:28" x14ac:dyDescent="0.2">
      <c r="P55124" s="12"/>
      <c r="AB55124"/>
    </row>
    <row r="55125" spans="16:28" x14ac:dyDescent="0.2">
      <c r="P55125" s="12"/>
      <c r="AB55125"/>
    </row>
    <row r="55126" spans="16:28" x14ac:dyDescent="0.2">
      <c r="P55126" s="12"/>
      <c r="AB55126"/>
    </row>
    <row r="55127" spans="16:28" x14ac:dyDescent="0.2">
      <c r="P55127" s="12"/>
      <c r="AB55127"/>
    </row>
    <row r="55128" spans="16:28" x14ac:dyDescent="0.2">
      <c r="P55128" s="12"/>
      <c r="AB55128"/>
    </row>
    <row r="55129" spans="16:28" x14ac:dyDescent="0.2">
      <c r="P55129" s="12"/>
      <c r="AB55129"/>
    </row>
    <row r="55130" spans="16:28" x14ac:dyDescent="0.2">
      <c r="P55130" s="12"/>
      <c r="AB55130"/>
    </row>
    <row r="55131" spans="16:28" x14ac:dyDescent="0.2">
      <c r="P55131" s="12"/>
      <c r="AB55131"/>
    </row>
    <row r="55132" spans="16:28" x14ac:dyDescent="0.2">
      <c r="P55132" s="12"/>
      <c r="AB55132"/>
    </row>
    <row r="55133" spans="16:28" x14ac:dyDescent="0.2">
      <c r="P55133" s="12"/>
      <c r="AB55133"/>
    </row>
    <row r="55134" spans="16:28" x14ac:dyDescent="0.2">
      <c r="P55134" s="12"/>
      <c r="AB55134"/>
    </row>
    <row r="55135" spans="16:28" x14ac:dyDescent="0.2">
      <c r="P55135" s="12"/>
      <c r="AB55135"/>
    </row>
    <row r="55136" spans="16:28" x14ac:dyDescent="0.2">
      <c r="P55136" s="12"/>
      <c r="AB55136"/>
    </row>
    <row r="55137" spans="16:28" x14ac:dyDescent="0.2">
      <c r="P55137" s="12"/>
      <c r="AB55137"/>
    </row>
    <row r="55138" spans="16:28" x14ac:dyDescent="0.2">
      <c r="P55138" s="12"/>
      <c r="AB55138"/>
    </row>
    <row r="55139" spans="16:28" x14ac:dyDescent="0.2">
      <c r="P55139" s="12"/>
      <c r="AB55139"/>
    </row>
    <row r="55140" spans="16:28" x14ac:dyDescent="0.2">
      <c r="P55140" s="12"/>
      <c r="AB55140"/>
    </row>
    <row r="55141" spans="16:28" x14ac:dyDescent="0.2">
      <c r="P55141" s="12"/>
      <c r="AB55141"/>
    </row>
    <row r="55142" spans="16:28" x14ac:dyDescent="0.2">
      <c r="P55142" s="12"/>
      <c r="AB55142"/>
    </row>
    <row r="55143" spans="16:28" x14ac:dyDescent="0.2">
      <c r="P55143" s="12"/>
      <c r="AB55143"/>
    </row>
    <row r="55144" spans="16:28" x14ac:dyDescent="0.2">
      <c r="P55144" s="12"/>
      <c r="AB55144"/>
    </row>
    <row r="55145" spans="16:28" x14ac:dyDescent="0.2">
      <c r="P55145" s="12"/>
      <c r="AB55145"/>
    </row>
    <row r="55146" spans="16:28" x14ac:dyDescent="0.2">
      <c r="P55146" s="12"/>
      <c r="AB55146"/>
    </row>
    <row r="55147" spans="16:28" x14ac:dyDescent="0.2">
      <c r="P55147" s="12"/>
      <c r="AB55147"/>
    </row>
    <row r="55148" spans="16:28" x14ac:dyDescent="0.2">
      <c r="P55148" s="12"/>
      <c r="AB55148"/>
    </row>
    <row r="55149" spans="16:28" x14ac:dyDescent="0.2">
      <c r="P55149" s="12"/>
      <c r="AB55149"/>
    </row>
    <row r="55150" spans="16:28" x14ac:dyDescent="0.2">
      <c r="P55150" s="12"/>
      <c r="AB55150"/>
    </row>
    <row r="55151" spans="16:28" x14ac:dyDescent="0.2">
      <c r="P55151" s="12"/>
      <c r="AB55151"/>
    </row>
    <row r="55152" spans="16:28" x14ac:dyDescent="0.2">
      <c r="P55152" s="12"/>
      <c r="AB55152"/>
    </row>
    <row r="55153" spans="16:28" x14ac:dyDescent="0.2">
      <c r="P55153" s="12"/>
      <c r="AB55153"/>
    </row>
    <row r="55154" spans="16:28" x14ac:dyDescent="0.2">
      <c r="P55154" s="12"/>
      <c r="AB55154"/>
    </row>
    <row r="55155" spans="16:28" x14ac:dyDescent="0.2">
      <c r="P55155" s="12"/>
      <c r="AB55155"/>
    </row>
    <row r="55156" spans="16:28" x14ac:dyDescent="0.2">
      <c r="P55156" s="12"/>
      <c r="AB55156"/>
    </row>
    <row r="55157" spans="16:28" x14ac:dyDescent="0.2">
      <c r="P55157" s="12"/>
      <c r="AB55157"/>
    </row>
    <row r="55158" spans="16:28" x14ac:dyDescent="0.2">
      <c r="P55158" s="12"/>
      <c r="AB55158"/>
    </row>
    <row r="55159" spans="16:28" x14ac:dyDescent="0.2">
      <c r="P55159" s="12"/>
      <c r="AB55159"/>
    </row>
    <row r="55160" spans="16:28" x14ac:dyDescent="0.2">
      <c r="P55160" s="12"/>
      <c r="AB55160"/>
    </row>
    <row r="55161" spans="16:28" x14ac:dyDescent="0.2">
      <c r="P55161" s="12"/>
      <c r="AB55161"/>
    </row>
    <row r="55162" spans="16:28" x14ac:dyDescent="0.2">
      <c r="P55162" s="12"/>
      <c r="AB55162"/>
    </row>
    <row r="55163" spans="16:28" x14ac:dyDescent="0.2">
      <c r="P55163" s="12"/>
      <c r="AB55163"/>
    </row>
    <row r="55164" spans="16:28" x14ac:dyDescent="0.2">
      <c r="P55164" s="12"/>
      <c r="AB55164"/>
    </row>
    <row r="55165" spans="16:28" x14ac:dyDescent="0.2">
      <c r="P55165" s="12"/>
      <c r="AB55165"/>
    </row>
    <row r="55166" spans="16:28" x14ac:dyDescent="0.2">
      <c r="P55166" s="12"/>
      <c r="AB55166"/>
    </row>
    <row r="55167" spans="16:28" x14ac:dyDescent="0.2">
      <c r="P55167" s="12"/>
      <c r="AB55167"/>
    </row>
    <row r="55168" spans="16:28" x14ac:dyDescent="0.2">
      <c r="P55168" s="12"/>
      <c r="AB55168"/>
    </row>
    <row r="55169" spans="16:28" x14ac:dyDescent="0.2">
      <c r="P55169" s="12"/>
      <c r="AB55169"/>
    </row>
    <row r="55170" spans="16:28" x14ac:dyDescent="0.2">
      <c r="P55170" s="12"/>
      <c r="AB55170"/>
    </row>
    <row r="55171" spans="16:28" x14ac:dyDescent="0.2">
      <c r="P55171" s="12"/>
      <c r="AB55171"/>
    </row>
    <row r="55172" spans="16:28" x14ac:dyDescent="0.2">
      <c r="P55172" s="12"/>
      <c r="AB55172"/>
    </row>
    <row r="55173" spans="16:28" x14ac:dyDescent="0.2">
      <c r="P55173" s="12"/>
      <c r="AB55173"/>
    </row>
    <row r="55174" spans="16:28" x14ac:dyDescent="0.2">
      <c r="P55174" s="12"/>
      <c r="AB55174"/>
    </row>
    <row r="55175" spans="16:28" x14ac:dyDescent="0.2">
      <c r="P55175" s="12"/>
      <c r="AB55175"/>
    </row>
    <row r="55176" spans="16:28" x14ac:dyDescent="0.2">
      <c r="P55176" s="12"/>
      <c r="AB55176"/>
    </row>
    <row r="55177" spans="16:28" x14ac:dyDescent="0.2">
      <c r="P55177" s="12"/>
      <c r="AB55177"/>
    </row>
    <row r="55178" spans="16:28" x14ac:dyDescent="0.2">
      <c r="P55178" s="12"/>
      <c r="AB55178"/>
    </row>
    <row r="55179" spans="16:28" x14ac:dyDescent="0.2">
      <c r="P55179" s="12"/>
      <c r="AB55179"/>
    </row>
    <row r="55180" spans="16:28" x14ac:dyDescent="0.2">
      <c r="P55180" s="12"/>
      <c r="AB55180"/>
    </row>
    <row r="55181" spans="16:28" x14ac:dyDescent="0.2">
      <c r="P55181" s="12"/>
      <c r="AB55181"/>
    </row>
    <row r="55182" spans="16:28" x14ac:dyDescent="0.2">
      <c r="P55182" s="12"/>
      <c r="AB55182"/>
    </row>
    <row r="55183" spans="16:28" x14ac:dyDescent="0.2">
      <c r="P55183" s="12"/>
      <c r="AB55183"/>
    </row>
    <row r="55184" spans="16:28" x14ac:dyDescent="0.2">
      <c r="P55184" s="12"/>
      <c r="AB55184"/>
    </row>
    <row r="55185" spans="16:28" x14ac:dyDescent="0.2">
      <c r="P55185" s="12"/>
      <c r="AB55185"/>
    </row>
    <row r="55186" spans="16:28" x14ac:dyDescent="0.2">
      <c r="P55186" s="12"/>
      <c r="AB55186"/>
    </row>
    <row r="55187" spans="16:28" x14ac:dyDescent="0.2">
      <c r="P55187" s="12"/>
      <c r="AB55187"/>
    </row>
    <row r="55188" spans="16:28" x14ac:dyDescent="0.2">
      <c r="P55188" s="12"/>
      <c r="AB55188"/>
    </row>
    <row r="55189" spans="16:28" x14ac:dyDescent="0.2">
      <c r="P55189" s="12"/>
      <c r="AB55189"/>
    </row>
    <row r="55190" spans="16:28" x14ac:dyDescent="0.2">
      <c r="P55190" s="12"/>
      <c r="AB55190"/>
    </row>
    <row r="55191" spans="16:28" x14ac:dyDescent="0.2">
      <c r="P55191" s="12"/>
      <c r="AB55191"/>
    </row>
    <row r="55192" spans="16:28" x14ac:dyDescent="0.2">
      <c r="P55192" s="12"/>
      <c r="AB55192"/>
    </row>
    <row r="55193" spans="16:28" x14ac:dyDescent="0.2">
      <c r="P55193" s="12"/>
      <c r="AB55193"/>
    </row>
    <row r="55194" spans="16:28" x14ac:dyDescent="0.2">
      <c r="P55194" s="12"/>
      <c r="AB55194"/>
    </row>
    <row r="55195" spans="16:28" x14ac:dyDescent="0.2">
      <c r="P55195" s="12"/>
      <c r="AB55195"/>
    </row>
    <row r="55196" spans="16:28" x14ac:dyDescent="0.2">
      <c r="P55196" s="12"/>
      <c r="AB55196"/>
    </row>
    <row r="55197" spans="16:28" x14ac:dyDescent="0.2">
      <c r="P55197" s="12"/>
      <c r="AB55197"/>
    </row>
    <row r="55198" spans="16:28" x14ac:dyDescent="0.2">
      <c r="P55198" s="12"/>
      <c r="AB55198"/>
    </row>
    <row r="55199" spans="16:28" x14ac:dyDescent="0.2">
      <c r="P55199" s="12"/>
      <c r="AB55199"/>
    </row>
    <row r="55200" spans="16:28" x14ac:dyDescent="0.2">
      <c r="P55200" s="12"/>
      <c r="AB55200"/>
    </row>
    <row r="55201" spans="16:28" x14ac:dyDescent="0.2">
      <c r="P55201" s="12"/>
      <c r="AB55201"/>
    </row>
    <row r="55202" spans="16:28" x14ac:dyDescent="0.2">
      <c r="P55202" s="12"/>
      <c r="AB55202"/>
    </row>
    <row r="55203" spans="16:28" x14ac:dyDescent="0.2">
      <c r="P55203" s="12"/>
      <c r="AB55203"/>
    </row>
    <row r="55204" spans="16:28" x14ac:dyDescent="0.2">
      <c r="P55204" s="12"/>
      <c r="AB55204"/>
    </row>
    <row r="55205" spans="16:28" x14ac:dyDescent="0.2">
      <c r="P55205" s="12"/>
      <c r="AB55205"/>
    </row>
    <row r="55206" spans="16:28" x14ac:dyDescent="0.2">
      <c r="P55206" s="12"/>
      <c r="AB55206"/>
    </row>
    <row r="55207" spans="16:28" x14ac:dyDescent="0.2">
      <c r="P55207" s="12"/>
      <c r="AB55207"/>
    </row>
    <row r="55208" spans="16:28" x14ac:dyDescent="0.2">
      <c r="P55208" s="12"/>
      <c r="AB55208"/>
    </row>
    <row r="55209" spans="16:28" x14ac:dyDescent="0.2">
      <c r="P55209" s="12"/>
      <c r="AB55209"/>
    </row>
    <row r="55210" spans="16:28" x14ac:dyDescent="0.2">
      <c r="P55210" s="12"/>
      <c r="AB55210"/>
    </row>
    <row r="55211" spans="16:28" x14ac:dyDescent="0.2">
      <c r="P55211" s="12"/>
      <c r="AB55211"/>
    </row>
    <row r="55212" spans="16:28" x14ac:dyDescent="0.2">
      <c r="P55212" s="12"/>
      <c r="AB55212"/>
    </row>
    <row r="55213" spans="16:28" x14ac:dyDescent="0.2">
      <c r="P55213" s="12"/>
      <c r="AB55213"/>
    </row>
    <row r="55214" spans="16:28" x14ac:dyDescent="0.2">
      <c r="P55214" s="12"/>
      <c r="AB55214"/>
    </row>
    <row r="55215" spans="16:28" x14ac:dyDescent="0.2">
      <c r="P55215" s="12"/>
      <c r="AB55215"/>
    </row>
    <row r="55216" spans="16:28" x14ac:dyDescent="0.2">
      <c r="P55216" s="12"/>
      <c r="AB55216"/>
    </row>
    <row r="55217" spans="16:28" x14ac:dyDescent="0.2">
      <c r="P55217" s="12"/>
      <c r="AB55217"/>
    </row>
    <row r="55218" spans="16:28" x14ac:dyDescent="0.2">
      <c r="P55218" s="12"/>
      <c r="AB55218"/>
    </row>
    <row r="55219" spans="16:28" x14ac:dyDescent="0.2">
      <c r="P55219" s="12"/>
      <c r="AB55219"/>
    </row>
    <row r="55220" spans="16:28" x14ac:dyDescent="0.2">
      <c r="P55220" s="12"/>
      <c r="AB55220"/>
    </row>
    <row r="55221" spans="16:28" x14ac:dyDescent="0.2">
      <c r="P55221" s="12"/>
      <c r="AB55221"/>
    </row>
    <row r="55222" spans="16:28" x14ac:dyDescent="0.2">
      <c r="P55222" s="12"/>
      <c r="AB55222"/>
    </row>
    <row r="55223" spans="16:28" x14ac:dyDescent="0.2">
      <c r="P55223" s="12"/>
      <c r="AB55223"/>
    </row>
    <row r="55224" spans="16:28" x14ac:dyDescent="0.2">
      <c r="P55224" s="12"/>
      <c r="AB55224"/>
    </row>
    <row r="55225" spans="16:28" x14ac:dyDescent="0.2">
      <c r="P55225" s="12"/>
      <c r="AB55225"/>
    </row>
    <row r="55226" spans="16:28" x14ac:dyDescent="0.2">
      <c r="P55226" s="12"/>
      <c r="AB55226"/>
    </row>
    <row r="55227" spans="16:28" x14ac:dyDescent="0.2">
      <c r="P55227" s="12"/>
      <c r="AB55227"/>
    </row>
    <row r="55228" spans="16:28" x14ac:dyDescent="0.2">
      <c r="P55228" s="12"/>
      <c r="AB55228"/>
    </row>
    <row r="55229" spans="16:28" x14ac:dyDescent="0.2">
      <c r="P55229" s="12"/>
      <c r="AB55229"/>
    </row>
    <row r="55230" spans="16:28" x14ac:dyDescent="0.2">
      <c r="P55230" s="12"/>
      <c r="AB55230"/>
    </row>
    <row r="55231" spans="16:28" x14ac:dyDescent="0.2">
      <c r="P55231" s="12"/>
      <c r="AB55231"/>
    </row>
    <row r="55232" spans="16:28" x14ac:dyDescent="0.2">
      <c r="P55232" s="12"/>
      <c r="AB55232"/>
    </row>
    <row r="55233" spans="16:28" x14ac:dyDescent="0.2">
      <c r="P55233" s="12"/>
      <c r="AB55233"/>
    </row>
    <row r="55234" spans="16:28" x14ac:dyDescent="0.2">
      <c r="P55234" s="12"/>
      <c r="AB55234"/>
    </row>
    <row r="55235" spans="16:28" x14ac:dyDescent="0.2">
      <c r="P55235" s="12"/>
      <c r="AB55235"/>
    </row>
    <row r="55236" spans="16:28" x14ac:dyDescent="0.2">
      <c r="P55236" s="12"/>
      <c r="AB55236"/>
    </row>
    <row r="55237" spans="16:28" x14ac:dyDescent="0.2">
      <c r="P55237" s="12"/>
      <c r="AB55237"/>
    </row>
    <row r="55238" spans="16:28" x14ac:dyDescent="0.2">
      <c r="P55238" s="12"/>
      <c r="AB55238"/>
    </row>
    <row r="55239" spans="16:28" x14ac:dyDescent="0.2">
      <c r="P55239" s="12"/>
      <c r="AB55239"/>
    </row>
    <row r="55240" spans="16:28" x14ac:dyDescent="0.2">
      <c r="P55240" s="12"/>
      <c r="AB55240"/>
    </row>
    <row r="55241" spans="16:28" x14ac:dyDescent="0.2">
      <c r="P55241" s="12"/>
      <c r="AB55241"/>
    </row>
    <row r="55242" spans="16:28" x14ac:dyDescent="0.2">
      <c r="P55242" s="12"/>
      <c r="AB55242"/>
    </row>
    <row r="55243" spans="16:28" x14ac:dyDescent="0.2">
      <c r="P55243" s="12"/>
      <c r="AB55243"/>
    </row>
    <row r="55244" spans="16:28" x14ac:dyDescent="0.2">
      <c r="P55244" s="12"/>
      <c r="AB55244"/>
    </row>
    <row r="55245" spans="16:28" x14ac:dyDescent="0.2">
      <c r="P55245" s="12"/>
      <c r="AB55245"/>
    </row>
    <row r="55246" spans="16:28" x14ac:dyDescent="0.2">
      <c r="P55246" s="12"/>
      <c r="AB55246"/>
    </row>
    <row r="55247" spans="16:28" x14ac:dyDescent="0.2">
      <c r="P55247" s="12"/>
      <c r="AB55247"/>
    </row>
    <row r="55248" spans="16:28" x14ac:dyDescent="0.2">
      <c r="P55248" s="12"/>
      <c r="AB55248"/>
    </row>
    <row r="55249" spans="16:28" x14ac:dyDescent="0.2">
      <c r="P55249" s="12"/>
      <c r="AB55249"/>
    </row>
    <row r="55250" spans="16:28" x14ac:dyDescent="0.2">
      <c r="P55250" s="12"/>
      <c r="AB55250"/>
    </row>
    <row r="55251" spans="16:28" x14ac:dyDescent="0.2">
      <c r="P55251" s="12"/>
      <c r="AB55251"/>
    </row>
    <row r="55252" spans="16:28" x14ac:dyDescent="0.2">
      <c r="P55252" s="12"/>
      <c r="AB55252"/>
    </row>
    <row r="55253" spans="16:28" x14ac:dyDescent="0.2">
      <c r="P55253" s="12"/>
      <c r="AB55253"/>
    </row>
    <row r="55254" spans="16:28" x14ac:dyDescent="0.2">
      <c r="P55254" s="12"/>
      <c r="AB55254"/>
    </row>
    <row r="55255" spans="16:28" x14ac:dyDescent="0.2">
      <c r="P55255" s="12"/>
      <c r="AB55255"/>
    </row>
    <row r="55256" spans="16:28" x14ac:dyDescent="0.2">
      <c r="P55256" s="12"/>
      <c r="AB55256"/>
    </row>
    <row r="55257" spans="16:28" x14ac:dyDescent="0.2">
      <c r="P55257" s="12"/>
      <c r="AB55257"/>
    </row>
    <row r="55258" spans="16:28" x14ac:dyDescent="0.2">
      <c r="P55258" s="12"/>
      <c r="AB55258"/>
    </row>
    <row r="55259" spans="16:28" x14ac:dyDescent="0.2">
      <c r="P55259" s="12"/>
      <c r="AB55259"/>
    </row>
    <row r="55260" spans="16:28" x14ac:dyDescent="0.2">
      <c r="P55260" s="12"/>
      <c r="AB55260"/>
    </row>
    <row r="55261" spans="16:28" x14ac:dyDescent="0.2">
      <c r="P55261" s="12"/>
      <c r="AB55261"/>
    </row>
    <row r="55262" spans="16:28" x14ac:dyDescent="0.2">
      <c r="P55262" s="12"/>
      <c r="AB55262"/>
    </row>
    <row r="55263" spans="16:28" x14ac:dyDescent="0.2">
      <c r="P55263" s="12"/>
      <c r="AB55263"/>
    </row>
    <row r="55264" spans="16:28" x14ac:dyDescent="0.2">
      <c r="P55264" s="12"/>
      <c r="AB55264"/>
    </row>
    <row r="55265" spans="16:28" x14ac:dyDescent="0.2">
      <c r="P55265" s="12"/>
      <c r="AB55265"/>
    </row>
    <row r="55266" spans="16:28" x14ac:dyDescent="0.2">
      <c r="P55266" s="12"/>
      <c r="AB55266"/>
    </row>
    <row r="55267" spans="16:28" x14ac:dyDescent="0.2">
      <c r="P55267" s="12"/>
      <c r="AB55267"/>
    </row>
    <row r="55268" spans="16:28" x14ac:dyDescent="0.2">
      <c r="P55268" s="12"/>
      <c r="AB55268"/>
    </row>
    <row r="55269" spans="16:28" x14ac:dyDescent="0.2">
      <c r="P55269" s="12"/>
      <c r="AB55269"/>
    </row>
    <row r="55270" spans="16:28" x14ac:dyDescent="0.2">
      <c r="P55270" s="12"/>
      <c r="AB55270"/>
    </row>
    <row r="55271" spans="16:28" x14ac:dyDescent="0.2">
      <c r="P55271" s="12"/>
      <c r="AB55271"/>
    </row>
    <row r="55272" spans="16:28" x14ac:dyDescent="0.2">
      <c r="P55272" s="12"/>
      <c r="AB55272"/>
    </row>
    <row r="55273" spans="16:28" x14ac:dyDescent="0.2">
      <c r="P55273" s="12"/>
      <c r="AB55273"/>
    </row>
    <row r="55274" spans="16:28" x14ac:dyDescent="0.2">
      <c r="P55274" s="12"/>
      <c r="AB55274"/>
    </row>
    <row r="55275" spans="16:28" x14ac:dyDescent="0.2">
      <c r="P55275" s="12"/>
      <c r="AB55275"/>
    </row>
    <row r="55276" spans="16:28" x14ac:dyDescent="0.2">
      <c r="P55276" s="12"/>
      <c r="AB55276"/>
    </row>
    <row r="55277" spans="16:28" x14ac:dyDescent="0.2">
      <c r="P55277" s="12"/>
      <c r="AB55277"/>
    </row>
    <row r="55278" spans="16:28" x14ac:dyDescent="0.2">
      <c r="P55278" s="12"/>
      <c r="AB55278"/>
    </row>
    <row r="55279" spans="16:28" x14ac:dyDescent="0.2">
      <c r="P55279" s="12"/>
      <c r="AB55279"/>
    </row>
    <row r="55280" spans="16:28" x14ac:dyDescent="0.2">
      <c r="P55280" s="12"/>
      <c r="AB55280"/>
    </row>
    <row r="55281" spans="16:28" x14ac:dyDescent="0.2">
      <c r="P55281" s="12"/>
      <c r="AB55281"/>
    </row>
    <row r="55282" spans="16:28" x14ac:dyDescent="0.2">
      <c r="P55282" s="12"/>
      <c r="AB55282"/>
    </row>
    <row r="55283" spans="16:28" x14ac:dyDescent="0.2">
      <c r="P55283" s="12"/>
      <c r="AB55283"/>
    </row>
    <row r="55284" spans="16:28" x14ac:dyDescent="0.2">
      <c r="P55284" s="12"/>
      <c r="AB55284"/>
    </row>
    <row r="55285" spans="16:28" x14ac:dyDescent="0.2">
      <c r="P55285" s="12"/>
      <c r="AB55285"/>
    </row>
    <row r="55286" spans="16:28" x14ac:dyDescent="0.2">
      <c r="P55286" s="12"/>
      <c r="AB55286"/>
    </row>
    <row r="55287" spans="16:28" x14ac:dyDescent="0.2">
      <c r="P55287" s="12"/>
      <c r="AB55287"/>
    </row>
    <row r="55288" spans="16:28" x14ac:dyDescent="0.2">
      <c r="P55288" s="12"/>
      <c r="AB55288"/>
    </row>
    <row r="55289" spans="16:28" x14ac:dyDescent="0.2">
      <c r="P55289" s="12"/>
      <c r="AB55289"/>
    </row>
    <row r="55290" spans="16:28" x14ac:dyDescent="0.2">
      <c r="P55290" s="12"/>
      <c r="AB55290"/>
    </row>
    <row r="55291" spans="16:28" x14ac:dyDescent="0.2">
      <c r="P55291" s="12"/>
      <c r="AB55291"/>
    </row>
    <row r="55292" spans="16:28" x14ac:dyDescent="0.2">
      <c r="P55292" s="12"/>
      <c r="AB55292"/>
    </row>
    <row r="55293" spans="16:28" x14ac:dyDescent="0.2">
      <c r="P55293" s="12"/>
      <c r="AB55293"/>
    </row>
    <row r="55294" spans="16:28" x14ac:dyDescent="0.2">
      <c r="P55294" s="12"/>
      <c r="AB55294"/>
    </row>
    <row r="55295" spans="16:28" x14ac:dyDescent="0.2">
      <c r="P55295" s="12"/>
      <c r="AB55295"/>
    </row>
    <row r="55296" spans="16:28" x14ac:dyDescent="0.2">
      <c r="P55296" s="12"/>
      <c r="AB55296"/>
    </row>
    <row r="55297" spans="16:28" x14ac:dyDescent="0.2">
      <c r="P55297" s="12"/>
      <c r="AB55297"/>
    </row>
    <row r="55298" spans="16:28" x14ac:dyDescent="0.2">
      <c r="P55298" s="12"/>
      <c r="AB55298"/>
    </row>
    <row r="55299" spans="16:28" x14ac:dyDescent="0.2">
      <c r="P55299" s="12"/>
      <c r="AB55299"/>
    </row>
    <row r="55300" spans="16:28" x14ac:dyDescent="0.2">
      <c r="P55300" s="12"/>
      <c r="AB55300"/>
    </row>
    <row r="55301" spans="16:28" x14ac:dyDescent="0.2">
      <c r="P55301" s="12"/>
      <c r="AB55301"/>
    </row>
    <row r="55302" spans="16:28" x14ac:dyDescent="0.2">
      <c r="P55302" s="12"/>
      <c r="AB55302"/>
    </row>
    <row r="55303" spans="16:28" x14ac:dyDescent="0.2">
      <c r="P55303" s="12"/>
      <c r="AB55303"/>
    </row>
    <row r="55304" spans="16:28" x14ac:dyDescent="0.2">
      <c r="P55304" s="12"/>
      <c r="AB55304"/>
    </row>
    <row r="55305" spans="16:28" x14ac:dyDescent="0.2">
      <c r="P55305" s="12"/>
      <c r="AB55305"/>
    </row>
    <row r="55306" spans="16:28" x14ac:dyDescent="0.2">
      <c r="P55306" s="12"/>
      <c r="AB55306"/>
    </row>
    <row r="55307" spans="16:28" x14ac:dyDescent="0.2">
      <c r="P55307" s="12"/>
      <c r="AB55307"/>
    </row>
    <row r="55308" spans="16:28" x14ac:dyDescent="0.2">
      <c r="P55308" s="12"/>
      <c r="AB55308"/>
    </row>
    <row r="55309" spans="16:28" x14ac:dyDescent="0.2">
      <c r="P55309" s="12"/>
      <c r="AB55309"/>
    </row>
    <row r="55310" spans="16:28" x14ac:dyDescent="0.2">
      <c r="P55310" s="12"/>
      <c r="AB55310"/>
    </row>
    <row r="55311" spans="16:28" x14ac:dyDescent="0.2">
      <c r="P55311" s="12"/>
      <c r="AB55311"/>
    </row>
    <row r="55312" spans="16:28" x14ac:dyDescent="0.2">
      <c r="P55312" s="12"/>
      <c r="AB55312"/>
    </row>
    <row r="55313" spans="16:28" x14ac:dyDescent="0.2">
      <c r="P55313" s="12"/>
      <c r="AB55313"/>
    </row>
    <row r="55314" spans="16:28" x14ac:dyDescent="0.2">
      <c r="P55314" s="12"/>
      <c r="AB55314"/>
    </row>
    <row r="55315" spans="16:28" x14ac:dyDescent="0.2">
      <c r="P55315" s="12"/>
      <c r="AB55315"/>
    </row>
    <row r="55316" spans="16:28" x14ac:dyDescent="0.2">
      <c r="P55316" s="12"/>
      <c r="AB55316"/>
    </row>
    <row r="55317" spans="16:28" x14ac:dyDescent="0.2">
      <c r="P55317" s="12"/>
      <c r="AB55317"/>
    </row>
    <row r="55318" spans="16:28" x14ac:dyDescent="0.2">
      <c r="P55318" s="12"/>
      <c r="AB55318"/>
    </row>
    <row r="55319" spans="16:28" x14ac:dyDescent="0.2">
      <c r="P55319" s="12"/>
      <c r="AB55319"/>
    </row>
    <row r="55320" spans="16:28" x14ac:dyDescent="0.2">
      <c r="P55320" s="12"/>
      <c r="AB55320"/>
    </row>
    <row r="55321" spans="16:28" x14ac:dyDescent="0.2">
      <c r="P55321" s="12"/>
      <c r="AB55321"/>
    </row>
    <row r="55322" spans="16:28" x14ac:dyDescent="0.2">
      <c r="P55322" s="12"/>
      <c r="AB55322"/>
    </row>
    <row r="55323" spans="16:28" x14ac:dyDescent="0.2">
      <c r="P55323" s="12"/>
      <c r="AB55323"/>
    </row>
    <row r="55324" spans="16:28" x14ac:dyDescent="0.2">
      <c r="P55324" s="12"/>
      <c r="AB55324"/>
    </row>
    <row r="55325" spans="16:28" x14ac:dyDescent="0.2">
      <c r="P55325" s="12"/>
      <c r="AB55325"/>
    </row>
    <row r="55326" spans="16:28" x14ac:dyDescent="0.2">
      <c r="P55326" s="12"/>
      <c r="AB55326"/>
    </row>
    <row r="55327" spans="16:28" x14ac:dyDescent="0.2">
      <c r="P55327" s="12"/>
      <c r="AB55327"/>
    </row>
    <row r="55328" spans="16:28" x14ac:dyDescent="0.2">
      <c r="P55328" s="12"/>
      <c r="AB55328"/>
    </row>
    <row r="55329" spans="16:28" x14ac:dyDescent="0.2">
      <c r="P55329" s="12"/>
      <c r="AB55329"/>
    </row>
    <row r="55330" spans="16:28" x14ac:dyDescent="0.2">
      <c r="P55330" s="12"/>
      <c r="AB55330"/>
    </row>
    <row r="55331" spans="16:28" x14ac:dyDescent="0.2">
      <c r="P55331" s="12"/>
      <c r="AB55331"/>
    </row>
    <row r="55332" spans="16:28" x14ac:dyDescent="0.2">
      <c r="P55332" s="12"/>
      <c r="AB55332"/>
    </row>
    <row r="55333" spans="16:28" x14ac:dyDescent="0.2">
      <c r="P55333" s="12"/>
      <c r="AB55333"/>
    </row>
    <row r="55334" spans="16:28" x14ac:dyDescent="0.2">
      <c r="P55334" s="12"/>
      <c r="AB55334"/>
    </row>
    <row r="55335" spans="16:28" x14ac:dyDescent="0.2">
      <c r="P55335" s="12"/>
      <c r="AB55335"/>
    </row>
    <row r="55336" spans="16:28" x14ac:dyDescent="0.2">
      <c r="P55336" s="12"/>
      <c r="AB55336"/>
    </row>
    <row r="55337" spans="16:28" x14ac:dyDescent="0.2">
      <c r="P55337" s="12"/>
      <c r="AB55337"/>
    </row>
    <row r="55338" spans="16:28" x14ac:dyDescent="0.2">
      <c r="P55338" s="12"/>
      <c r="AB55338"/>
    </row>
    <row r="55339" spans="16:28" x14ac:dyDescent="0.2">
      <c r="P55339" s="12"/>
      <c r="AB55339"/>
    </row>
    <row r="55340" spans="16:28" x14ac:dyDescent="0.2">
      <c r="P55340" s="12"/>
      <c r="AB55340"/>
    </row>
    <row r="55341" spans="16:28" x14ac:dyDescent="0.2">
      <c r="P55341" s="12"/>
      <c r="AB55341"/>
    </row>
    <row r="55342" spans="16:28" x14ac:dyDescent="0.2">
      <c r="P55342" s="12"/>
      <c r="AB55342"/>
    </row>
    <row r="55343" spans="16:28" x14ac:dyDescent="0.2">
      <c r="P55343" s="12"/>
      <c r="AB55343"/>
    </row>
    <row r="55344" spans="16:28" x14ac:dyDescent="0.2">
      <c r="P55344" s="12"/>
      <c r="AB55344"/>
    </row>
    <row r="55345" spans="16:28" x14ac:dyDescent="0.2">
      <c r="P55345" s="12"/>
      <c r="AB55345"/>
    </row>
    <row r="55346" spans="16:28" x14ac:dyDescent="0.2">
      <c r="P55346" s="12"/>
      <c r="AB55346"/>
    </row>
    <row r="55347" spans="16:28" x14ac:dyDescent="0.2">
      <c r="P55347" s="12"/>
      <c r="AB55347"/>
    </row>
    <row r="55348" spans="16:28" x14ac:dyDescent="0.2">
      <c r="P55348" s="12"/>
      <c r="AB55348"/>
    </row>
    <row r="55349" spans="16:28" x14ac:dyDescent="0.2">
      <c r="P55349" s="12"/>
      <c r="AB55349"/>
    </row>
    <row r="55350" spans="16:28" x14ac:dyDescent="0.2">
      <c r="P55350" s="12"/>
      <c r="AB55350"/>
    </row>
    <row r="55351" spans="16:28" x14ac:dyDescent="0.2">
      <c r="P55351" s="12"/>
      <c r="AB55351"/>
    </row>
    <row r="55352" spans="16:28" x14ac:dyDescent="0.2">
      <c r="P55352" s="12"/>
      <c r="AB55352"/>
    </row>
    <row r="55353" spans="16:28" x14ac:dyDescent="0.2">
      <c r="P55353" s="12"/>
      <c r="AB55353"/>
    </row>
    <row r="55354" spans="16:28" x14ac:dyDescent="0.2">
      <c r="P55354" s="12"/>
      <c r="AB55354"/>
    </row>
    <row r="55355" spans="16:28" x14ac:dyDescent="0.2">
      <c r="P55355" s="12"/>
      <c r="AB55355"/>
    </row>
    <row r="55356" spans="16:28" x14ac:dyDescent="0.2">
      <c r="P55356" s="12"/>
      <c r="AB55356"/>
    </row>
    <row r="55357" spans="16:28" x14ac:dyDescent="0.2">
      <c r="P55357" s="12"/>
      <c r="AB55357"/>
    </row>
    <row r="55358" spans="16:28" x14ac:dyDescent="0.2">
      <c r="P55358" s="12"/>
      <c r="AB55358"/>
    </row>
    <row r="55359" spans="16:28" x14ac:dyDescent="0.2">
      <c r="P55359" s="12"/>
      <c r="AB55359"/>
    </row>
    <row r="55360" spans="16:28" x14ac:dyDescent="0.2">
      <c r="P55360" s="12"/>
      <c r="AB55360"/>
    </row>
    <row r="55361" spans="16:28" x14ac:dyDescent="0.2">
      <c r="P55361" s="12"/>
      <c r="AB55361"/>
    </row>
    <row r="55362" spans="16:28" x14ac:dyDescent="0.2">
      <c r="P55362" s="12"/>
      <c r="AB55362"/>
    </row>
    <row r="55363" spans="16:28" x14ac:dyDescent="0.2">
      <c r="P55363" s="12"/>
      <c r="AB55363"/>
    </row>
    <row r="55364" spans="16:28" x14ac:dyDescent="0.2">
      <c r="P55364" s="12"/>
      <c r="AB55364"/>
    </row>
    <row r="55365" spans="16:28" x14ac:dyDescent="0.2">
      <c r="P55365" s="12"/>
      <c r="AB55365"/>
    </row>
    <row r="55366" spans="16:28" x14ac:dyDescent="0.2">
      <c r="P55366" s="12"/>
      <c r="AB55366"/>
    </row>
    <row r="55367" spans="16:28" x14ac:dyDescent="0.2">
      <c r="P55367" s="12"/>
      <c r="AB55367"/>
    </row>
    <row r="55368" spans="16:28" x14ac:dyDescent="0.2">
      <c r="P55368" s="12"/>
      <c r="AB55368"/>
    </row>
    <row r="55369" spans="16:28" x14ac:dyDescent="0.2">
      <c r="P55369" s="12"/>
      <c r="AB55369"/>
    </row>
    <row r="55370" spans="16:28" x14ac:dyDescent="0.2">
      <c r="P55370" s="12"/>
      <c r="AB55370"/>
    </row>
    <row r="55371" spans="16:28" x14ac:dyDescent="0.2">
      <c r="P55371" s="12"/>
      <c r="AB55371"/>
    </row>
    <row r="55372" spans="16:28" x14ac:dyDescent="0.2">
      <c r="P55372" s="12"/>
      <c r="AB55372"/>
    </row>
    <row r="55373" spans="16:28" x14ac:dyDescent="0.2">
      <c r="P55373" s="12"/>
      <c r="AB55373"/>
    </row>
    <row r="55374" spans="16:28" x14ac:dyDescent="0.2">
      <c r="P55374" s="12"/>
      <c r="AB55374"/>
    </row>
    <row r="55375" spans="16:28" x14ac:dyDescent="0.2">
      <c r="P55375" s="12"/>
      <c r="AB55375"/>
    </row>
    <row r="55376" spans="16:28" x14ac:dyDescent="0.2">
      <c r="P55376" s="12"/>
      <c r="AB55376"/>
    </row>
    <row r="55377" spans="16:28" x14ac:dyDescent="0.2">
      <c r="P55377" s="12"/>
      <c r="AB55377"/>
    </row>
    <row r="55378" spans="16:28" x14ac:dyDescent="0.2">
      <c r="P55378" s="12"/>
      <c r="AB55378"/>
    </row>
    <row r="55379" spans="16:28" x14ac:dyDescent="0.2">
      <c r="P55379" s="12"/>
      <c r="AB55379"/>
    </row>
    <row r="55380" spans="16:28" x14ac:dyDescent="0.2">
      <c r="P55380" s="12"/>
      <c r="AB55380"/>
    </row>
    <row r="55381" spans="16:28" x14ac:dyDescent="0.2">
      <c r="P55381" s="12"/>
      <c r="AB55381"/>
    </row>
    <row r="55382" spans="16:28" x14ac:dyDescent="0.2">
      <c r="P55382" s="12"/>
      <c r="AB55382"/>
    </row>
    <row r="55383" spans="16:28" x14ac:dyDescent="0.2">
      <c r="P55383" s="12"/>
      <c r="AB55383"/>
    </row>
    <row r="55384" spans="16:28" x14ac:dyDescent="0.2">
      <c r="P55384" s="12"/>
      <c r="AB55384"/>
    </row>
    <row r="55385" spans="16:28" x14ac:dyDescent="0.2">
      <c r="P55385" s="12"/>
      <c r="AB55385"/>
    </row>
    <row r="55386" spans="16:28" x14ac:dyDescent="0.2">
      <c r="P55386" s="12"/>
      <c r="AB55386"/>
    </row>
    <row r="55387" spans="16:28" x14ac:dyDescent="0.2">
      <c r="P55387" s="12"/>
      <c r="AB55387"/>
    </row>
    <row r="55388" spans="16:28" x14ac:dyDescent="0.2">
      <c r="P55388" s="12"/>
      <c r="AB55388"/>
    </row>
    <row r="55389" spans="16:28" x14ac:dyDescent="0.2">
      <c r="P55389" s="12"/>
      <c r="AB55389"/>
    </row>
    <row r="55390" spans="16:28" x14ac:dyDescent="0.2">
      <c r="P55390" s="12"/>
      <c r="AB55390"/>
    </row>
    <row r="55391" spans="16:28" x14ac:dyDescent="0.2">
      <c r="P55391" s="12"/>
      <c r="AB55391"/>
    </row>
    <row r="55392" spans="16:28" x14ac:dyDescent="0.2">
      <c r="P55392" s="12"/>
      <c r="AB55392"/>
    </row>
    <row r="55393" spans="16:28" x14ac:dyDescent="0.2">
      <c r="P55393" s="12"/>
      <c r="AB55393"/>
    </row>
    <row r="55394" spans="16:28" x14ac:dyDescent="0.2">
      <c r="P55394" s="12"/>
      <c r="AB55394"/>
    </row>
    <row r="55395" spans="16:28" x14ac:dyDescent="0.2">
      <c r="P55395" s="12"/>
      <c r="AB55395"/>
    </row>
    <row r="55396" spans="16:28" x14ac:dyDescent="0.2">
      <c r="P55396" s="12"/>
      <c r="AB55396"/>
    </row>
    <row r="55397" spans="16:28" x14ac:dyDescent="0.2">
      <c r="P55397" s="12"/>
      <c r="AB55397"/>
    </row>
    <row r="55398" spans="16:28" x14ac:dyDescent="0.2">
      <c r="P55398" s="12"/>
      <c r="AB55398"/>
    </row>
    <row r="55399" spans="16:28" x14ac:dyDescent="0.2">
      <c r="P55399" s="12"/>
      <c r="AB55399"/>
    </row>
    <row r="55400" spans="16:28" x14ac:dyDescent="0.2">
      <c r="P55400" s="12"/>
      <c r="AB55400"/>
    </row>
    <row r="55401" spans="16:28" x14ac:dyDescent="0.2">
      <c r="P55401" s="12"/>
      <c r="AB55401"/>
    </row>
    <row r="55402" spans="16:28" x14ac:dyDescent="0.2">
      <c r="P55402" s="12"/>
      <c r="AB55402"/>
    </row>
    <row r="55403" spans="16:28" x14ac:dyDescent="0.2">
      <c r="P55403" s="12"/>
      <c r="AB55403"/>
    </row>
    <row r="55404" spans="16:28" x14ac:dyDescent="0.2">
      <c r="P55404" s="12"/>
      <c r="AB55404"/>
    </row>
    <row r="55405" spans="16:28" x14ac:dyDescent="0.2">
      <c r="P55405" s="12"/>
      <c r="AB55405"/>
    </row>
    <row r="55406" spans="16:28" x14ac:dyDescent="0.2">
      <c r="P55406" s="12"/>
      <c r="AB55406"/>
    </row>
    <row r="55407" spans="16:28" x14ac:dyDescent="0.2">
      <c r="P55407" s="12"/>
      <c r="AB55407"/>
    </row>
    <row r="55408" spans="16:28" x14ac:dyDescent="0.2">
      <c r="P55408" s="12"/>
      <c r="AB55408"/>
    </row>
    <row r="55409" spans="16:28" x14ac:dyDescent="0.2">
      <c r="P55409" s="12"/>
      <c r="AB55409"/>
    </row>
    <row r="55410" spans="16:28" x14ac:dyDescent="0.2">
      <c r="P55410" s="12"/>
      <c r="AB55410"/>
    </row>
    <row r="55411" spans="16:28" x14ac:dyDescent="0.2">
      <c r="P55411" s="12"/>
      <c r="AB55411"/>
    </row>
    <row r="55412" spans="16:28" x14ac:dyDescent="0.2">
      <c r="P55412" s="12"/>
      <c r="AB55412"/>
    </row>
    <row r="55413" spans="16:28" x14ac:dyDescent="0.2">
      <c r="P55413" s="12"/>
      <c r="AB55413"/>
    </row>
    <row r="55414" spans="16:28" x14ac:dyDescent="0.2">
      <c r="P55414" s="12"/>
      <c r="AB55414"/>
    </row>
    <row r="55415" spans="16:28" x14ac:dyDescent="0.2">
      <c r="P55415" s="12"/>
      <c r="AB55415"/>
    </row>
    <row r="55416" spans="16:28" x14ac:dyDescent="0.2">
      <c r="P55416" s="12"/>
      <c r="AB55416"/>
    </row>
    <row r="55417" spans="16:28" x14ac:dyDescent="0.2">
      <c r="P55417" s="12"/>
      <c r="AB55417"/>
    </row>
    <row r="55418" spans="16:28" x14ac:dyDescent="0.2">
      <c r="P55418" s="12"/>
      <c r="AB55418"/>
    </row>
    <row r="55419" spans="16:28" x14ac:dyDescent="0.2">
      <c r="P55419" s="12"/>
      <c r="AB55419"/>
    </row>
    <row r="55420" spans="16:28" x14ac:dyDescent="0.2">
      <c r="P55420" s="12"/>
      <c r="AB55420"/>
    </row>
    <row r="55421" spans="16:28" x14ac:dyDescent="0.2">
      <c r="P55421" s="12"/>
      <c r="AB55421"/>
    </row>
    <row r="55422" spans="16:28" x14ac:dyDescent="0.2">
      <c r="P55422" s="12"/>
      <c r="AB55422"/>
    </row>
    <row r="55423" spans="16:28" x14ac:dyDescent="0.2">
      <c r="P55423" s="12"/>
      <c r="AB55423"/>
    </row>
    <row r="55424" spans="16:28" x14ac:dyDescent="0.2">
      <c r="P55424" s="12"/>
      <c r="AB55424"/>
    </row>
    <row r="55425" spans="16:28" x14ac:dyDescent="0.2">
      <c r="P55425" s="12"/>
      <c r="AB55425"/>
    </row>
    <row r="55426" spans="16:28" x14ac:dyDescent="0.2">
      <c r="P55426" s="12"/>
      <c r="AB55426"/>
    </row>
    <row r="55427" spans="16:28" x14ac:dyDescent="0.2">
      <c r="P55427" s="12"/>
      <c r="AB55427"/>
    </row>
    <row r="55428" spans="16:28" x14ac:dyDescent="0.2">
      <c r="P55428" s="12"/>
      <c r="AB55428"/>
    </row>
    <row r="55429" spans="16:28" x14ac:dyDescent="0.2">
      <c r="P55429" s="12"/>
      <c r="AB55429"/>
    </row>
    <row r="55430" spans="16:28" x14ac:dyDescent="0.2">
      <c r="P55430" s="12"/>
      <c r="AB55430"/>
    </row>
    <row r="55431" spans="16:28" x14ac:dyDescent="0.2">
      <c r="P55431" s="12"/>
      <c r="AB55431"/>
    </row>
    <row r="55432" spans="16:28" x14ac:dyDescent="0.2">
      <c r="P55432" s="12"/>
      <c r="AB55432"/>
    </row>
    <row r="55433" spans="16:28" x14ac:dyDescent="0.2">
      <c r="P55433" s="12"/>
      <c r="AB55433"/>
    </row>
    <row r="55434" spans="16:28" x14ac:dyDescent="0.2">
      <c r="P55434" s="12"/>
      <c r="AB55434"/>
    </row>
    <row r="55435" spans="16:28" x14ac:dyDescent="0.2">
      <c r="P55435" s="12"/>
      <c r="AB55435"/>
    </row>
    <row r="55436" spans="16:28" x14ac:dyDescent="0.2">
      <c r="P55436" s="12"/>
      <c r="AB55436"/>
    </row>
    <row r="55437" spans="16:28" x14ac:dyDescent="0.2">
      <c r="P55437" s="12"/>
      <c r="AB55437"/>
    </row>
    <row r="55438" spans="16:28" x14ac:dyDescent="0.2">
      <c r="P55438" s="12"/>
      <c r="AB55438"/>
    </row>
    <row r="55439" spans="16:28" x14ac:dyDescent="0.2">
      <c r="P55439" s="12"/>
      <c r="AB55439"/>
    </row>
    <row r="55440" spans="16:28" x14ac:dyDescent="0.2">
      <c r="P55440" s="12"/>
      <c r="AB55440"/>
    </row>
    <row r="55441" spans="16:28" x14ac:dyDescent="0.2">
      <c r="P55441" s="12"/>
      <c r="AB55441"/>
    </row>
    <row r="55442" spans="16:28" x14ac:dyDescent="0.2">
      <c r="P55442" s="12"/>
      <c r="AB55442"/>
    </row>
    <row r="55443" spans="16:28" x14ac:dyDescent="0.2">
      <c r="P55443" s="12"/>
      <c r="AB55443"/>
    </row>
    <row r="55444" spans="16:28" x14ac:dyDescent="0.2">
      <c r="P55444" s="12"/>
      <c r="AB55444"/>
    </row>
    <row r="55445" spans="16:28" x14ac:dyDescent="0.2">
      <c r="P55445" s="12"/>
      <c r="AB55445"/>
    </row>
    <row r="55446" spans="16:28" x14ac:dyDescent="0.2">
      <c r="P55446" s="12"/>
      <c r="AB55446"/>
    </row>
    <row r="55447" spans="16:28" x14ac:dyDescent="0.2">
      <c r="P55447" s="12"/>
      <c r="AB55447"/>
    </row>
    <row r="55448" spans="16:28" x14ac:dyDescent="0.2">
      <c r="P55448" s="12"/>
      <c r="AB55448"/>
    </row>
    <row r="55449" spans="16:28" x14ac:dyDescent="0.2">
      <c r="P55449" s="12"/>
      <c r="AB55449"/>
    </row>
    <row r="55450" spans="16:28" x14ac:dyDescent="0.2">
      <c r="P55450" s="12"/>
      <c r="AB55450"/>
    </row>
    <row r="55451" spans="16:28" x14ac:dyDescent="0.2">
      <c r="P55451" s="12"/>
      <c r="AB55451"/>
    </row>
    <row r="55452" spans="16:28" x14ac:dyDescent="0.2">
      <c r="P55452" s="12"/>
      <c r="AB55452"/>
    </row>
    <row r="55453" spans="16:28" x14ac:dyDescent="0.2">
      <c r="P55453" s="12"/>
      <c r="AB55453"/>
    </row>
    <row r="55454" spans="16:28" x14ac:dyDescent="0.2">
      <c r="P55454" s="12"/>
      <c r="AB55454"/>
    </row>
    <row r="55455" spans="16:28" x14ac:dyDescent="0.2">
      <c r="P55455" s="12"/>
      <c r="AB55455"/>
    </row>
    <row r="55456" spans="16:28" x14ac:dyDescent="0.2">
      <c r="P55456" s="12"/>
      <c r="AB55456"/>
    </row>
    <row r="55457" spans="16:28" x14ac:dyDescent="0.2">
      <c r="P55457" s="12"/>
      <c r="AB55457"/>
    </row>
    <row r="55458" spans="16:28" x14ac:dyDescent="0.2">
      <c r="P55458" s="12"/>
      <c r="AB55458"/>
    </row>
    <row r="55459" spans="16:28" x14ac:dyDescent="0.2">
      <c r="P55459" s="12"/>
      <c r="AB55459"/>
    </row>
    <row r="55460" spans="16:28" x14ac:dyDescent="0.2">
      <c r="P55460" s="12"/>
      <c r="AB55460"/>
    </row>
    <row r="55461" spans="16:28" x14ac:dyDescent="0.2">
      <c r="P55461" s="12"/>
      <c r="AB55461"/>
    </row>
    <row r="55462" spans="16:28" x14ac:dyDescent="0.2">
      <c r="P55462" s="12"/>
      <c r="AB55462"/>
    </row>
    <row r="55463" spans="16:28" x14ac:dyDescent="0.2">
      <c r="P55463" s="12"/>
      <c r="AB55463"/>
    </row>
    <row r="55464" spans="16:28" x14ac:dyDescent="0.2">
      <c r="P55464" s="12"/>
      <c r="AB55464"/>
    </row>
    <row r="55465" spans="16:28" x14ac:dyDescent="0.2">
      <c r="P55465" s="12"/>
      <c r="AB55465"/>
    </row>
    <row r="55466" spans="16:28" x14ac:dyDescent="0.2">
      <c r="P55466" s="12"/>
      <c r="AB55466"/>
    </row>
    <row r="55467" spans="16:28" x14ac:dyDescent="0.2">
      <c r="P55467" s="12"/>
      <c r="AB55467"/>
    </row>
    <row r="55468" spans="16:28" x14ac:dyDescent="0.2">
      <c r="P55468" s="12"/>
      <c r="AB55468"/>
    </row>
    <row r="55469" spans="16:28" x14ac:dyDescent="0.2">
      <c r="P55469" s="12"/>
      <c r="AB55469"/>
    </row>
    <row r="55470" spans="16:28" x14ac:dyDescent="0.2">
      <c r="P55470" s="12"/>
      <c r="AB55470"/>
    </row>
    <row r="55471" spans="16:28" x14ac:dyDescent="0.2">
      <c r="P55471" s="12"/>
      <c r="AB55471"/>
    </row>
    <row r="55472" spans="16:28" x14ac:dyDescent="0.2">
      <c r="P55472" s="12"/>
      <c r="AB55472"/>
    </row>
    <row r="55473" spans="16:28" x14ac:dyDescent="0.2">
      <c r="P55473" s="12"/>
      <c r="AB55473"/>
    </row>
    <row r="55474" spans="16:28" x14ac:dyDescent="0.2">
      <c r="P55474" s="12"/>
      <c r="AB55474"/>
    </row>
    <row r="55475" spans="16:28" x14ac:dyDescent="0.2">
      <c r="P55475" s="12"/>
      <c r="AB55475"/>
    </row>
    <row r="55476" spans="16:28" x14ac:dyDescent="0.2">
      <c r="P55476" s="12"/>
      <c r="AB55476"/>
    </row>
    <row r="55477" spans="16:28" x14ac:dyDescent="0.2">
      <c r="P55477" s="12"/>
      <c r="AB55477"/>
    </row>
    <row r="55478" spans="16:28" x14ac:dyDescent="0.2">
      <c r="P55478" s="12"/>
      <c r="AB55478"/>
    </row>
    <row r="55479" spans="16:28" x14ac:dyDescent="0.2">
      <c r="P55479" s="12"/>
      <c r="AB55479"/>
    </row>
    <row r="55480" spans="16:28" x14ac:dyDescent="0.2">
      <c r="P55480" s="12"/>
      <c r="AB55480"/>
    </row>
    <row r="55481" spans="16:28" x14ac:dyDescent="0.2">
      <c r="P55481" s="12"/>
      <c r="AB55481"/>
    </row>
    <row r="55482" spans="16:28" x14ac:dyDescent="0.2">
      <c r="P55482" s="12"/>
      <c r="AB55482"/>
    </row>
    <row r="55483" spans="16:28" x14ac:dyDescent="0.2">
      <c r="P55483" s="12"/>
      <c r="AB55483"/>
    </row>
    <row r="55484" spans="16:28" x14ac:dyDescent="0.2">
      <c r="P55484" s="12"/>
      <c r="AB55484"/>
    </row>
    <row r="55485" spans="16:28" x14ac:dyDescent="0.2">
      <c r="P55485" s="12"/>
      <c r="AB55485"/>
    </row>
    <row r="55486" spans="16:28" x14ac:dyDescent="0.2">
      <c r="P55486" s="12"/>
      <c r="AB55486"/>
    </row>
    <row r="55487" spans="16:28" x14ac:dyDescent="0.2">
      <c r="P55487" s="12"/>
      <c r="AB55487"/>
    </row>
    <row r="55488" spans="16:28" x14ac:dyDescent="0.2">
      <c r="P55488" s="12"/>
      <c r="AB55488"/>
    </row>
    <row r="55489" spans="16:28" x14ac:dyDescent="0.2">
      <c r="P55489" s="12"/>
      <c r="AB55489"/>
    </row>
    <row r="55490" spans="16:28" x14ac:dyDescent="0.2">
      <c r="P55490" s="12"/>
      <c r="AB55490"/>
    </row>
    <row r="55491" spans="16:28" x14ac:dyDescent="0.2">
      <c r="P55491" s="12"/>
      <c r="AB55491"/>
    </row>
    <row r="55492" spans="16:28" x14ac:dyDescent="0.2">
      <c r="P55492" s="12"/>
      <c r="AB55492"/>
    </row>
    <row r="55493" spans="16:28" x14ac:dyDescent="0.2">
      <c r="P55493" s="12"/>
      <c r="AB55493"/>
    </row>
    <row r="55494" spans="16:28" x14ac:dyDescent="0.2">
      <c r="P55494" s="12"/>
      <c r="AB55494"/>
    </row>
    <row r="55495" spans="16:28" x14ac:dyDescent="0.2">
      <c r="P55495" s="12"/>
      <c r="AB55495"/>
    </row>
    <row r="55496" spans="16:28" x14ac:dyDescent="0.2">
      <c r="P55496" s="12"/>
      <c r="AB55496"/>
    </row>
    <row r="55497" spans="16:28" x14ac:dyDescent="0.2">
      <c r="P55497" s="12"/>
      <c r="AB55497"/>
    </row>
    <row r="55498" spans="16:28" x14ac:dyDescent="0.2">
      <c r="P55498" s="12"/>
      <c r="AB55498"/>
    </row>
    <row r="55499" spans="16:28" x14ac:dyDescent="0.2">
      <c r="P55499" s="12"/>
      <c r="AB55499"/>
    </row>
    <row r="55500" spans="16:28" x14ac:dyDescent="0.2">
      <c r="P55500" s="12"/>
      <c r="AB55500"/>
    </row>
    <row r="55501" spans="16:28" x14ac:dyDescent="0.2">
      <c r="P55501" s="12"/>
      <c r="AB55501"/>
    </row>
    <row r="55502" spans="16:28" x14ac:dyDescent="0.2">
      <c r="P55502" s="12"/>
      <c r="AB55502"/>
    </row>
    <row r="55503" spans="16:28" x14ac:dyDescent="0.2">
      <c r="P55503" s="12"/>
      <c r="AB55503"/>
    </row>
    <row r="55504" spans="16:28" x14ac:dyDescent="0.2">
      <c r="P55504" s="12"/>
      <c r="AB55504"/>
    </row>
    <row r="55505" spans="16:28" x14ac:dyDescent="0.2">
      <c r="P55505" s="12"/>
      <c r="AB55505"/>
    </row>
    <row r="55506" spans="16:28" x14ac:dyDescent="0.2">
      <c r="P55506" s="12"/>
      <c r="AB55506"/>
    </row>
    <row r="55507" spans="16:28" x14ac:dyDescent="0.2">
      <c r="P55507" s="12"/>
      <c r="AB55507"/>
    </row>
    <row r="55508" spans="16:28" x14ac:dyDescent="0.2">
      <c r="P55508" s="12"/>
      <c r="AB55508"/>
    </row>
    <row r="55509" spans="16:28" x14ac:dyDescent="0.2">
      <c r="P55509" s="12"/>
      <c r="AB55509"/>
    </row>
    <row r="55510" spans="16:28" x14ac:dyDescent="0.2">
      <c r="P55510" s="12"/>
      <c r="AB55510"/>
    </row>
    <row r="55511" spans="16:28" x14ac:dyDescent="0.2">
      <c r="P55511" s="12"/>
      <c r="AB55511"/>
    </row>
    <row r="55512" spans="16:28" x14ac:dyDescent="0.2">
      <c r="P55512" s="12"/>
      <c r="AB55512"/>
    </row>
    <row r="55513" spans="16:28" x14ac:dyDescent="0.2">
      <c r="P55513" s="12"/>
      <c r="AB55513"/>
    </row>
    <row r="55514" spans="16:28" x14ac:dyDescent="0.2">
      <c r="P55514" s="12"/>
      <c r="AB55514"/>
    </row>
    <row r="55515" spans="16:28" x14ac:dyDescent="0.2">
      <c r="P55515" s="12"/>
      <c r="AB55515"/>
    </row>
    <row r="55516" spans="16:28" x14ac:dyDescent="0.2">
      <c r="P55516" s="12"/>
      <c r="AB55516"/>
    </row>
    <row r="55517" spans="16:28" x14ac:dyDescent="0.2">
      <c r="P55517" s="12"/>
      <c r="AB55517"/>
    </row>
    <row r="55518" spans="16:28" x14ac:dyDescent="0.2">
      <c r="P55518" s="12"/>
      <c r="AB55518"/>
    </row>
    <row r="55519" spans="16:28" x14ac:dyDescent="0.2">
      <c r="P55519" s="12"/>
      <c r="AB55519"/>
    </row>
    <row r="55520" spans="16:28" x14ac:dyDescent="0.2">
      <c r="P55520" s="12"/>
      <c r="AB55520"/>
    </row>
    <row r="55521" spans="16:28" x14ac:dyDescent="0.2">
      <c r="P55521" s="12"/>
      <c r="AB55521"/>
    </row>
    <row r="55522" spans="16:28" x14ac:dyDescent="0.2">
      <c r="P55522" s="12"/>
      <c r="AB55522"/>
    </row>
    <row r="55523" spans="16:28" x14ac:dyDescent="0.2">
      <c r="P55523" s="12"/>
      <c r="AB55523"/>
    </row>
    <row r="55524" spans="16:28" x14ac:dyDescent="0.2">
      <c r="P55524" s="12"/>
      <c r="AB55524"/>
    </row>
    <row r="55525" spans="16:28" x14ac:dyDescent="0.2">
      <c r="P55525" s="12"/>
      <c r="AB55525"/>
    </row>
    <row r="55526" spans="16:28" x14ac:dyDescent="0.2">
      <c r="P55526" s="12"/>
      <c r="AB55526"/>
    </row>
    <row r="55527" spans="16:28" x14ac:dyDescent="0.2">
      <c r="P55527" s="12"/>
      <c r="AB55527"/>
    </row>
    <row r="55528" spans="16:28" x14ac:dyDescent="0.2">
      <c r="P55528" s="12"/>
      <c r="AB55528"/>
    </row>
    <row r="55529" spans="16:28" x14ac:dyDescent="0.2">
      <c r="P55529" s="12"/>
      <c r="AB55529"/>
    </row>
    <row r="55530" spans="16:28" x14ac:dyDescent="0.2">
      <c r="P55530" s="12"/>
      <c r="AB55530"/>
    </row>
    <row r="55531" spans="16:28" x14ac:dyDescent="0.2">
      <c r="P55531" s="12"/>
      <c r="AB55531"/>
    </row>
    <row r="55532" spans="16:28" x14ac:dyDescent="0.2">
      <c r="P55532" s="12"/>
      <c r="AB55532"/>
    </row>
    <row r="55533" spans="16:28" x14ac:dyDescent="0.2">
      <c r="P55533" s="12"/>
      <c r="AB55533"/>
    </row>
    <row r="55534" spans="16:28" x14ac:dyDescent="0.2">
      <c r="P55534" s="12"/>
      <c r="AB55534"/>
    </row>
    <row r="55535" spans="16:28" x14ac:dyDescent="0.2">
      <c r="P55535" s="12"/>
      <c r="AB55535"/>
    </row>
    <row r="55536" spans="16:28" x14ac:dyDescent="0.2">
      <c r="P55536" s="12"/>
      <c r="AB55536"/>
    </row>
    <row r="55537" spans="16:28" x14ac:dyDescent="0.2">
      <c r="P55537" s="12"/>
      <c r="AB55537"/>
    </row>
    <row r="55538" spans="16:28" x14ac:dyDescent="0.2">
      <c r="P55538" s="12"/>
      <c r="AB55538"/>
    </row>
    <row r="55539" spans="16:28" x14ac:dyDescent="0.2">
      <c r="P55539" s="12"/>
      <c r="AB55539"/>
    </row>
    <row r="55540" spans="16:28" x14ac:dyDescent="0.2">
      <c r="P55540" s="12"/>
      <c r="AB55540"/>
    </row>
    <row r="55541" spans="16:28" x14ac:dyDescent="0.2">
      <c r="P55541" s="12"/>
      <c r="AB55541"/>
    </row>
    <row r="55542" spans="16:28" x14ac:dyDescent="0.2">
      <c r="P55542" s="12"/>
      <c r="AB55542"/>
    </row>
    <row r="55543" spans="16:28" x14ac:dyDescent="0.2">
      <c r="P55543" s="12"/>
      <c r="AB55543"/>
    </row>
    <row r="55544" spans="16:28" x14ac:dyDescent="0.2">
      <c r="P55544" s="12"/>
      <c r="AB55544"/>
    </row>
    <row r="55545" spans="16:28" x14ac:dyDescent="0.2">
      <c r="P55545" s="12"/>
      <c r="AB55545"/>
    </row>
    <row r="55546" spans="16:28" x14ac:dyDescent="0.2">
      <c r="P55546" s="12"/>
      <c r="AB55546"/>
    </row>
    <row r="55547" spans="16:28" x14ac:dyDescent="0.2">
      <c r="P55547" s="12"/>
      <c r="AB55547"/>
    </row>
    <row r="55548" spans="16:28" x14ac:dyDescent="0.2">
      <c r="P55548" s="12"/>
      <c r="AB55548"/>
    </row>
    <row r="55549" spans="16:28" x14ac:dyDescent="0.2">
      <c r="P55549" s="12"/>
      <c r="AB55549"/>
    </row>
    <row r="55550" spans="16:28" x14ac:dyDescent="0.2">
      <c r="P55550" s="12"/>
      <c r="AB55550"/>
    </row>
    <row r="55551" spans="16:28" x14ac:dyDescent="0.2">
      <c r="P55551" s="12"/>
      <c r="AB55551"/>
    </row>
    <row r="55552" spans="16:28" x14ac:dyDescent="0.2">
      <c r="P55552" s="12"/>
      <c r="AB55552"/>
    </row>
    <row r="55553" spans="16:28" x14ac:dyDescent="0.2">
      <c r="P55553" s="12"/>
      <c r="AB55553"/>
    </row>
    <row r="55554" spans="16:28" x14ac:dyDescent="0.2">
      <c r="P55554" s="12"/>
      <c r="AB55554"/>
    </row>
    <row r="55555" spans="16:28" x14ac:dyDescent="0.2">
      <c r="P55555" s="12"/>
      <c r="AB55555"/>
    </row>
    <row r="55556" spans="16:28" x14ac:dyDescent="0.2">
      <c r="P55556" s="12"/>
      <c r="AB55556"/>
    </row>
    <row r="55557" spans="16:28" x14ac:dyDescent="0.2">
      <c r="P55557" s="12"/>
      <c r="AB55557"/>
    </row>
    <row r="55558" spans="16:28" x14ac:dyDescent="0.2">
      <c r="P55558" s="12"/>
      <c r="AB55558"/>
    </row>
    <row r="55559" spans="16:28" x14ac:dyDescent="0.2">
      <c r="P55559" s="12"/>
      <c r="AB55559"/>
    </row>
    <row r="55560" spans="16:28" x14ac:dyDescent="0.2">
      <c r="P55560" s="12"/>
      <c r="AB55560"/>
    </row>
    <row r="55561" spans="16:28" x14ac:dyDescent="0.2">
      <c r="P55561" s="12"/>
      <c r="AB55561"/>
    </row>
    <row r="55562" spans="16:28" x14ac:dyDescent="0.2">
      <c r="P55562" s="12"/>
      <c r="AB55562"/>
    </row>
    <row r="55563" spans="16:28" x14ac:dyDescent="0.2">
      <c r="P55563" s="12"/>
      <c r="AB55563"/>
    </row>
    <row r="55564" spans="16:28" x14ac:dyDescent="0.2">
      <c r="P55564" s="12"/>
      <c r="AB55564"/>
    </row>
    <row r="55565" spans="16:28" x14ac:dyDescent="0.2">
      <c r="P55565" s="12"/>
      <c r="AB55565"/>
    </row>
    <row r="55566" spans="16:28" x14ac:dyDescent="0.2">
      <c r="P55566" s="12"/>
      <c r="AB55566"/>
    </row>
    <row r="55567" spans="16:28" x14ac:dyDescent="0.2">
      <c r="P55567" s="12"/>
      <c r="AB55567"/>
    </row>
    <row r="55568" spans="16:28" x14ac:dyDescent="0.2">
      <c r="P55568" s="12"/>
      <c r="AB55568"/>
    </row>
    <row r="55569" spans="16:28" x14ac:dyDescent="0.2">
      <c r="P55569" s="12"/>
      <c r="AB55569"/>
    </row>
    <row r="55570" spans="16:28" x14ac:dyDescent="0.2">
      <c r="P55570" s="12"/>
      <c r="AB55570"/>
    </row>
    <row r="55571" spans="16:28" x14ac:dyDescent="0.2">
      <c r="P55571" s="12"/>
      <c r="AB55571"/>
    </row>
    <row r="55572" spans="16:28" x14ac:dyDescent="0.2">
      <c r="P55572" s="12"/>
      <c r="AB55572"/>
    </row>
    <row r="55573" spans="16:28" x14ac:dyDescent="0.2">
      <c r="P55573" s="12"/>
      <c r="AB55573"/>
    </row>
    <row r="55574" spans="16:28" x14ac:dyDescent="0.2">
      <c r="P55574" s="12"/>
      <c r="AB55574"/>
    </row>
    <row r="55575" spans="16:28" x14ac:dyDescent="0.2">
      <c r="P55575" s="12"/>
      <c r="AB55575"/>
    </row>
    <row r="55576" spans="16:28" x14ac:dyDescent="0.2">
      <c r="P55576" s="12"/>
      <c r="AB55576"/>
    </row>
    <row r="55577" spans="16:28" x14ac:dyDescent="0.2">
      <c r="P55577" s="12"/>
      <c r="AB55577"/>
    </row>
    <row r="55578" spans="16:28" x14ac:dyDescent="0.2">
      <c r="P55578" s="12"/>
      <c r="AB55578"/>
    </row>
    <row r="55579" spans="16:28" x14ac:dyDescent="0.2">
      <c r="P55579" s="12"/>
      <c r="AB55579"/>
    </row>
    <row r="55580" spans="16:28" x14ac:dyDescent="0.2">
      <c r="P55580" s="12"/>
      <c r="AB55580"/>
    </row>
    <row r="55581" spans="16:28" x14ac:dyDescent="0.2">
      <c r="P55581" s="12"/>
      <c r="AB55581"/>
    </row>
    <row r="55582" spans="16:28" x14ac:dyDescent="0.2">
      <c r="P55582" s="12"/>
      <c r="AB55582"/>
    </row>
    <row r="55583" spans="16:28" x14ac:dyDescent="0.2">
      <c r="P55583" s="12"/>
      <c r="AB55583"/>
    </row>
    <row r="55584" spans="16:28" x14ac:dyDescent="0.2">
      <c r="P55584" s="12"/>
      <c r="AB55584"/>
    </row>
    <row r="55585" spans="16:28" x14ac:dyDescent="0.2">
      <c r="P55585" s="12"/>
      <c r="AB55585"/>
    </row>
    <row r="55586" spans="16:28" x14ac:dyDescent="0.2">
      <c r="P55586" s="12"/>
      <c r="AB55586"/>
    </row>
    <row r="55587" spans="16:28" x14ac:dyDescent="0.2">
      <c r="P55587" s="12"/>
      <c r="AB55587"/>
    </row>
    <row r="55588" spans="16:28" x14ac:dyDescent="0.2">
      <c r="P55588" s="12"/>
      <c r="AB55588"/>
    </row>
    <row r="55589" spans="16:28" x14ac:dyDescent="0.2">
      <c r="P55589" s="12"/>
      <c r="AB55589"/>
    </row>
    <row r="55590" spans="16:28" x14ac:dyDescent="0.2">
      <c r="P55590" s="12"/>
      <c r="AB55590"/>
    </row>
    <row r="55591" spans="16:28" x14ac:dyDescent="0.2">
      <c r="P55591" s="12"/>
      <c r="AB55591"/>
    </row>
    <row r="55592" spans="16:28" x14ac:dyDescent="0.2">
      <c r="P55592" s="12"/>
      <c r="AB55592"/>
    </row>
    <row r="55593" spans="16:28" x14ac:dyDescent="0.2">
      <c r="P55593" s="12"/>
      <c r="AB55593"/>
    </row>
    <row r="55594" spans="16:28" x14ac:dyDescent="0.2">
      <c r="P55594" s="12"/>
      <c r="AB55594"/>
    </row>
    <row r="55595" spans="16:28" x14ac:dyDescent="0.2">
      <c r="P55595" s="12"/>
      <c r="AB55595"/>
    </row>
    <row r="55596" spans="16:28" x14ac:dyDescent="0.2">
      <c r="P55596" s="12"/>
      <c r="AB55596"/>
    </row>
    <row r="55597" spans="16:28" x14ac:dyDescent="0.2">
      <c r="P55597" s="12"/>
      <c r="AB55597"/>
    </row>
    <row r="55598" spans="16:28" x14ac:dyDescent="0.2">
      <c r="P55598" s="12"/>
      <c r="AB55598"/>
    </row>
    <row r="55599" spans="16:28" x14ac:dyDescent="0.2">
      <c r="P55599" s="12"/>
      <c r="AB55599"/>
    </row>
    <row r="55600" spans="16:28" x14ac:dyDescent="0.2">
      <c r="P55600" s="12"/>
      <c r="AB55600"/>
    </row>
    <row r="55601" spans="16:28" x14ac:dyDescent="0.2">
      <c r="P55601" s="12"/>
      <c r="AB55601"/>
    </row>
    <row r="55602" spans="16:28" x14ac:dyDescent="0.2">
      <c r="P55602" s="12"/>
      <c r="AB55602"/>
    </row>
    <row r="55603" spans="16:28" x14ac:dyDescent="0.2">
      <c r="P55603" s="12"/>
      <c r="AB55603"/>
    </row>
    <row r="55604" spans="16:28" x14ac:dyDescent="0.2">
      <c r="P55604" s="12"/>
      <c r="AB55604"/>
    </row>
    <row r="55605" spans="16:28" x14ac:dyDescent="0.2">
      <c r="P55605" s="12"/>
      <c r="AB55605"/>
    </row>
    <row r="55606" spans="16:28" x14ac:dyDescent="0.2">
      <c r="P55606" s="12"/>
      <c r="AB55606"/>
    </row>
    <row r="55607" spans="16:28" x14ac:dyDescent="0.2">
      <c r="P55607" s="12"/>
      <c r="AB55607"/>
    </row>
    <row r="55608" spans="16:28" x14ac:dyDescent="0.2">
      <c r="P55608" s="12"/>
      <c r="AB55608"/>
    </row>
    <row r="55609" spans="16:28" x14ac:dyDescent="0.2">
      <c r="P55609" s="12"/>
      <c r="AB55609"/>
    </row>
    <row r="55610" spans="16:28" x14ac:dyDescent="0.2">
      <c r="P55610" s="12"/>
      <c r="AB55610"/>
    </row>
    <row r="55611" spans="16:28" x14ac:dyDescent="0.2">
      <c r="P55611" s="12"/>
      <c r="AB55611"/>
    </row>
    <row r="55612" spans="16:28" x14ac:dyDescent="0.2">
      <c r="P55612" s="12"/>
      <c r="AB55612"/>
    </row>
    <row r="55613" spans="16:28" x14ac:dyDescent="0.2">
      <c r="P55613" s="12"/>
      <c r="AB55613"/>
    </row>
    <row r="55614" spans="16:28" x14ac:dyDescent="0.2">
      <c r="P55614" s="12"/>
      <c r="AB55614"/>
    </row>
    <row r="55615" spans="16:28" x14ac:dyDescent="0.2">
      <c r="P55615" s="12"/>
      <c r="AB55615"/>
    </row>
    <row r="55616" spans="16:28" x14ac:dyDescent="0.2">
      <c r="P55616" s="12"/>
      <c r="AB55616"/>
    </row>
    <row r="55617" spans="16:28" x14ac:dyDescent="0.2">
      <c r="P55617" s="12"/>
      <c r="AB55617"/>
    </row>
    <row r="55618" spans="16:28" x14ac:dyDescent="0.2">
      <c r="P55618" s="12"/>
      <c r="AB55618"/>
    </row>
    <row r="55619" spans="16:28" x14ac:dyDescent="0.2">
      <c r="P55619" s="12"/>
      <c r="AB55619"/>
    </row>
    <row r="55620" spans="16:28" x14ac:dyDescent="0.2">
      <c r="P55620" s="12"/>
      <c r="AB55620"/>
    </row>
    <row r="55621" spans="16:28" x14ac:dyDescent="0.2">
      <c r="P55621" s="12"/>
      <c r="AB55621"/>
    </row>
    <row r="55622" spans="16:28" x14ac:dyDescent="0.2">
      <c r="P55622" s="12"/>
      <c r="AB55622"/>
    </row>
    <row r="55623" spans="16:28" x14ac:dyDescent="0.2">
      <c r="P55623" s="12"/>
      <c r="AB55623"/>
    </row>
    <row r="55624" spans="16:28" x14ac:dyDescent="0.2">
      <c r="P55624" s="12"/>
      <c r="AB55624"/>
    </row>
    <row r="55625" spans="16:28" x14ac:dyDescent="0.2">
      <c r="P55625" s="12"/>
      <c r="AB55625"/>
    </row>
    <row r="55626" spans="16:28" x14ac:dyDescent="0.2">
      <c r="P55626" s="12"/>
      <c r="AB55626"/>
    </row>
    <row r="55627" spans="16:28" x14ac:dyDescent="0.2">
      <c r="P55627" s="12"/>
      <c r="AB55627"/>
    </row>
    <row r="55628" spans="16:28" x14ac:dyDescent="0.2">
      <c r="P55628" s="12"/>
      <c r="AB55628"/>
    </row>
    <row r="55629" spans="16:28" x14ac:dyDescent="0.2">
      <c r="P55629" s="12"/>
      <c r="AB55629"/>
    </row>
    <row r="55630" spans="16:28" x14ac:dyDescent="0.2">
      <c r="P55630" s="12"/>
      <c r="AB55630"/>
    </row>
    <row r="55631" spans="16:28" x14ac:dyDescent="0.2">
      <c r="P55631" s="12"/>
      <c r="AB55631"/>
    </row>
    <row r="55632" spans="16:28" x14ac:dyDescent="0.2">
      <c r="P55632" s="12"/>
      <c r="AB55632"/>
    </row>
    <row r="55633" spans="16:28" x14ac:dyDescent="0.2">
      <c r="P55633" s="12"/>
      <c r="AB55633"/>
    </row>
    <row r="55634" spans="16:28" x14ac:dyDescent="0.2">
      <c r="P55634" s="12"/>
      <c r="AB55634"/>
    </row>
    <row r="55635" spans="16:28" x14ac:dyDescent="0.2">
      <c r="P55635" s="12"/>
      <c r="AB55635"/>
    </row>
    <row r="55636" spans="16:28" x14ac:dyDescent="0.2">
      <c r="P55636" s="12"/>
      <c r="AB55636"/>
    </row>
    <row r="55637" spans="16:28" x14ac:dyDescent="0.2">
      <c r="P55637" s="12"/>
      <c r="AB55637"/>
    </row>
    <row r="55638" spans="16:28" x14ac:dyDescent="0.2">
      <c r="P55638" s="12"/>
      <c r="AB55638"/>
    </row>
    <row r="55639" spans="16:28" x14ac:dyDescent="0.2">
      <c r="P55639" s="12"/>
      <c r="AB55639"/>
    </row>
    <row r="55640" spans="16:28" x14ac:dyDescent="0.2">
      <c r="P55640" s="12"/>
      <c r="AB55640"/>
    </row>
    <row r="55641" spans="16:28" x14ac:dyDescent="0.2">
      <c r="P55641" s="12"/>
      <c r="AB55641"/>
    </row>
    <row r="55642" spans="16:28" x14ac:dyDescent="0.2">
      <c r="P55642" s="12"/>
      <c r="AB55642"/>
    </row>
    <row r="55643" spans="16:28" x14ac:dyDescent="0.2">
      <c r="P55643" s="12"/>
      <c r="AB55643"/>
    </row>
    <row r="55644" spans="16:28" x14ac:dyDescent="0.2">
      <c r="P55644" s="12"/>
      <c r="AB55644"/>
    </row>
    <row r="55645" spans="16:28" x14ac:dyDescent="0.2">
      <c r="P55645" s="12"/>
      <c r="AB55645"/>
    </row>
    <row r="55646" spans="16:28" x14ac:dyDescent="0.2">
      <c r="P55646" s="12"/>
      <c r="AB55646"/>
    </row>
    <row r="55647" spans="16:28" x14ac:dyDescent="0.2">
      <c r="P55647" s="12"/>
      <c r="AB55647"/>
    </row>
    <row r="55648" spans="16:28" x14ac:dyDescent="0.2">
      <c r="P55648" s="12"/>
      <c r="AB55648"/>
    </row>
    <row r="55649" spans="16:28" x14ac:dyDescent="0.2">
      <c r="P55649" s="12"/>
      <c r="AB55649"/>
    </row>
    <row r="55650" spans="16:28" x14ac:dyDescent="0.2">
      <c r="P55650" s="12"/>
      <c r="AB55650"/>
    </row>
    <row r="55651" spans="16:28" x14ac:dyDescent="0.2">
      <c r="P55651" s="12"/>
      <c r="AB55651"/>
    </row>
    <row r="55652" spans="16:28" x14ac:dyDescent="0.2">
      <c r="P55652" s="12"/>
      <c r="AB55652"/>
    </row>
    <row r="55653" spans="16:28" x14ac:dyDescent="0.2">
      <c r="P55653" s="12"/>
      <c r="AB55653"/>
    </row>
    <row r="55654" spans="16:28" x14ac:dyDescent="0.2">
      <c r="P55654" s="12"/>
      <c r="AB55654"/>
    </row>
    <row r="55655" spans="16:28" x14ac:dyDescent="0.2">
      <c r="P55655" s="12"/>
      <c r="AB55655"/>
    </row>
    <row r="55656" spans="16:28" x14ac:dyDescent="0.2">
      <c r="P55656" s="12"/>
      <c r="AB55656"/>
    </row>
    <row r="55657" spans="16:28" x14ac:dyDescent="0.2">
      <c r="P55657" s="12"/>
      <c r="AB55657"/>
    </row>
    <row r="55658" spans="16:28" x14ac:dyDescent="0.2">
      <c r="P55658" s="12"/>
      <c r="AB55658"/>
    </row>
    <row r="55659" spans="16:28" x14ac:dyDescent="0.2">
      <c r="P55659" s="12"/>
      <c r="AB55659"/>
    </row>
    <row r="55660" spans="16:28" x14ac:dyDescent="0.2">
      <c r="P55660" s="12"/>
      <c r="AB55660"/>
    </row>
    <row r="55661" spans="16:28" x14ac:dyDescent="0.2">
      <c r="P55661" s="12"/>
      <c r="AB55661"/>
    </row>
    <row r="55662" spans="16:28" x14ac:dyDescent="0.2">
      <c r="P55662" s="12"/>
      <c r="AB55662"/>
    </row>
    <row r="55663" spans="16:28" x14ac:dyDescent="0.2">
      <c r="P55663" s="12"/>
      <c r="AB55663"/>
    </row>
    <row r="55664" spans="16:28" x14ac:dyDescent="0.2">
      <c r="P55664" s="12"/>
      <c r="AB55664"/>
    </row>
    <row r="55665" spans="16:28" x14ac:dyDescent="0.2">
      <c r="P55665" s="12"/>
      <c r="AB55665"/>
    </row>
    <row r="55666" spans="16:28" x14ac:dyDescent="0.2">
      <c r="P55666" s="12"/>
      <c r="AB55666"/>
    </row>
    <row r="55667" spans="16:28" x14ac:dyDescent="0.2">
      <c r="P55667" s="12"/>
      <c r="AB55667"/>
    </row>
    <row r="55668" spans="16:28" x14ac:dyDescent="0.2">
      <c r="P55668" s="12"/>
      <c r="AB55668"/>
    </row>
    <row r="55669" spans="16:28" x14ac:dyDescent="0.2">
      <c r="P55669" s="12"/>
      <c r="AB55669"/>
    </row>
    <row r="55670" spans="16:28" x14ac:dyDescent="0.2">
      <c r="P55670" s="12"/>
      <c r="AB55670"/>
    </row>
    <row r="55671" spans="16:28" x14ac:dyDescent="0.2">
      <c r="P55671" s="12"/>
      <c r="AB55671"/>
    </row>
    <row r="55672" spans="16:28" x14ac:dyDescent="0.2">
      <c r="P55672" s="12"/>
      <c r="AB55672"/>
    </row>
    <row r="55673" spans="16:28" x14ac:dyDescent="0.2">
      <c r="P55673" s="12"/>
      <c r="AB55673"/>
    </row>
    <row r="55674" spans="16:28" x14ac:dyDescent="0.2">
      <c r="P55674" s="12"/>
      <c r="AB55674"/>
    </row>
    <row r="55675" spans="16:28" x14ac:dyDescent="0.2">
      <c r="P55675" s="12"/>
      <c r="AB55675"/>
    </row>
    <row r="55676" spans="16:28" x14ac:dyDescent="0.2">
      <c r="P55676" s="12"/>
      <c r="AB55676"/>
    </row>
    <row r="55677" spans="16:28" x14ac:dyDescent="0.2">
      <c r="P55677" s="12"/>
      <c r="AB55677"/>
    </row>
    <row r="55678" spans="16:28" x14ac:dyDescent="0.2">
      <c r="P55678" s="12"/>
      <c r="AB55678"/>
    </row>
    <row r="55679" spans="16:28" x14ac:dyDescent="0.2">
      <c r="P55679" s="12"/>
      <c r="AB55679"/>
    </row>
    <row r="55680" spans="16:28" x14ac:dyDescent="0.2">
      <c r="P55680" s="12"/>
      <c r="AB55680"/>
    </row>
    <row r="55681" spans="16:28" x14ac:dyDescent="0.2">
      <c r="P55681" s="12"/>
      <c r="AB55681"/>
    </row>
    <row r="55682" spans="16:28" x14ac:dyDescent="0.2">
      <c r="P55682" s="12"/>
      <c r="AB55682"/>
    </row>
    <row r="55683" spans="16:28" x14ac:dyDescent="0.2">
      <c r="P55683" s="12"/>
      <c r="AB55683"/>
    </row>
    <row r="55684" spans="16:28" x14ac:dyDescent="0.2">
      <c r="P55684" s="12"/>
      <c r="AB55684"/>
    </row>
    <row r="55685" spans="16:28" x14ac:dyDescent="0.2">
      <c r="P55685" s="12"/>
      <c r="AB55685"/>
    </row>
    <row r="55686" spans="16:28" x14ac:dyDescent="0.2">
      <c r="P55686" s="12"/>
      <c r="AB55686"/>
    </row>
    <row r="55687" spans="16:28" x14ac:dyDescent="0.2">
      <c r="P55687" s="12"/>
      <c r="AB55687"/>
    </row>
    <row r="55688" spans="16:28" x14ac:dyDescent="0.2">
      <c r="P55688" s="12"/>
      <c r="AB55688"/>
    </row>
    <row r="55689" spans="16:28" x14ac:dyDescent="0.2">
      <c r="P55689" s="12"/>
      <c r="AB55689"/>
    </row>
    <row r="55690" spans="16:28" x14ac:dyDescent="0.2">
      <c r="P55690" s="12"/>
      <c r="AB55690"/>
    </row>
    <row r="55691" spans="16:28" x14ac:dyDescent="0.2">
      <c r="P55691" s="12"/>
      <c r="AB55691"/>
    </row>
    <row r="55692" spans="16:28" x14ac:dyDescent="0.2">
      <c r="P55692" s="12"/>
      <c r="AB55692"/>
    </row>
    <row r="55693" spans="16:28" x14ac:dyDescent="0.2">
      <c r="P55693" s="12"/>
      <c r="AB55693"/>
    </row>
    <row r="55694" spans="16:28" x14ac:dyDescent="0.2">
      <c r="P55694" s="12"/>
      <c r="AB55694"/>
    </row>
    <row r="55695" spans="16:28" x14ac:dyDescent="0.2">
      <c r="P55695" s="12"/>
      <c r="AB55695"/>
    </row>
    <row r="55696" spans="16:28" x14ac:dyDescent="0.2">
      <c r="P55696" s="12"/>
      <c r="AB55696"/>
    </row>
    <row r="55697" spans="16:28" x14ac:dyDescent="0.2">
      <c r="P55697" s="12"/>
      <c r="AB55697"/>
    </row>
    <row r="55698" spans="16:28" x14ac:dyDescent="0.2">
      <c r="P55698" s="12"/>
      <c r="AB55698"/>
    </row>
    <row r="55699" spans="16:28" x14ac:dyDescent="0.2">
      <c r="P55699" s="12"/>
      <c r="AB55699"/>
    </row>
    <row r="55700" spans="16:28" x14ac:dyDescent="0.2">
      <c r="P55700" s="12"/>
      <c r="AB55700"/>
    </row>
    <row r="55701" spans="16:28" x14ac:dyDescent="0.2">
      <c r="P55701" s="12"/>
      <c r="AB55701"/>
    </row>
    <row r="55702" spans="16:28" x14ac:dyDescent="0.2">
      <c r="P55702" s="12"/>
      <c r="AB55702"/>
    </row>
    <row r="55703" spans="16:28" x14ac:dyDescent="0.2">
      <c r="P55703" s="12"/>
      <c r="AB55703"/>
    </row>
    <row r="55704" spans="16:28" x14ac:dyDescent="0.2">
      <c r="P55704" s="12"/>
      <c r="AB55704"/>
    </row>
    <row r="55705" spans="16:28" x14ac:dyDescent="0.2">
      <c r="P55705" s="12"/>
      <c r="AB55705"/>
    </row>
    <row r="55706" spans="16:28" x14ac:dyDescent="0.2">
      <c r="P55706" s="12"/>
      <c r="AB55706"/>
    </row>
    <row r="55707" spans="16:28" x14ac:dyDescent="0.2">
      <c r="P55707" s="12"/>
      <c r="AB55707"/>
    </row>
    <row r="55708" spans="16:28" x14ac:dyDescent="0.2">
      <c r="P55708" s="12"/>
      <c r="AB55708"/>
    </row>
    <row r="55709" spans="16:28" x14ac:dyDescent="0.2">
      <c r="P55709" s="12"/>
      <c r="AB55709"/>
    </row>
    <row r="55710" spans="16:28" x14ac:dyDescent="0.2">
      <c r="P55710" s="12"/>
      <c r="AB55710"/>
    </row>
    <row r="55711" spans="16:28" x14ac:dyDescent="0.2">
      <c r="P55711" s="12"/>
      <c r="AB55711"/>
    </row>
    <row r="55712" spans="16:28" x14ac:dyDescent="0.2">
      <c r="P55712" s="12"/>
      <c r="AB55712"/>
    </row>
    <row r="55713" spans="16:28" x14ac:dyDescent="0.2">
      <c r="P55713" s="12"/>
      <c r="AB55713"/>
    </row>
    <row r="55714" spans="16:28" x14ac:dyDescent="0.2">
      <c r="P55714" s="12"/>
      <c r="AB55714"/>
    </row>
    <row r="55715" spans="16:28" x14ac:dyDescent="0.2">
      <c r="P55715" s="12"/>
      <c r="AB55715"/>
    </row>
    <row r="55716" spans="16:28" x14ac:dyDescent="0.2">
      <c r="P55716" s="12"/>
      <c r="AB55716"/>
    </row>
    <row r="55717" spans="16:28" x14ac:dyDescent="0.2">
      <c r="P55717" s="12"/>
      <c r="AB55717"/>
    </row>
    <row r="55718" spans="16:28" x14ac:dyDescent="0.2">
      <c r="P55718" s="12"/>
      <c r="AB55718"/>
    </row>
    <row r="55719" spans="16:28" x14ac:dyDescent="0.2">
      <c r="P55719" s="12"/>
      <c r="AB55719"/>
    </row>
    <row r="55720" spans="16:28" x14ac:dyDescent="0.2">
      <c r="P55720" s="12"/>
      <c r="AB55720"/>
    </row>
    <row r="55721" spans="16:28" x14ac:dyDescent="0.2">
      <c r="P55721" s="12"/>
      <c r="AB55721"/>
    </row>
    <row r="55722" spans="16:28" x14ac:dyDescent="0.2">
      <c r="P55722" s="12"/>
      <c r="AB55722"/>
    </row>
    <row r="55723" spans="16:28" x14ac:dyDescent="0.2">
      <c r="P55723" s="12"/>
      <c r="AB55723"/>
    </row>
    <row r="55724" spans="16:28" x14ac:dyDescent="0.2">
      <c r="P55724" s="12"/>
      <c r="AB55724"/>
    </row>
    <row r="55725" spans="16:28" x14ac:dyDescent="0.2">
      <c r="P55725" s="12"/>
      <c r="AB55725"/>
    </row>
    <row r="55726" spans="16:28" x14ac:dyDescent="0.2">
      <c r="P55726" s="12"/>
      <c r="AB55726"/>
    </row>
    <row r="55727" spans="16:28" x14ac:dyDescent="0.2">
      <c r="P55727" s="12"/>
      <c r="AB55727"/>
    </row>
    <row r="55728" spans="16:28" x14ac:dyDescent="0.2">
      <c r="P55728" s="12"/>
      <c r="AB55728"/>
    </row>
    <row r="55729" spans="16:28" x14ac:dyDescent="0.2">
      <c r="P55729" s="12"/>
      <c r="AB55729"/>
    </row>
    <row r="55730" spans="16:28" x14ac:dyDescent="0.2">
      <c r="P55730" s="12"/>
      <c r="AB55730"/>
    </row>
    <row r="55731" spans="16:28" x14ac:dyDescent="0.2">
      <c r="P55731" s="12"/>
      <c r="AB55731"/>
    </row>
    <row r="55732" spans="16:28" x14ac:dyDescent="0.2">
      <c r="P55732" s="12"/>
      <c r="AB55732"/>
    </row>
    <row r="55733" spans="16:28" x14ac:dyDescent="0.2">
      <c r="P55733" s="12"/>
      <c r="AB55733"/>
    </row>
    <row r="55734" spans="16:28" x14ac:dyDescent="0.2">
      <c r="P55734" s="12"/>
      <c r="AB55734"/>
    </row>
    <row r="55735" spans="16:28" x14ac:dyDescent="0.2">
      <c r="P55735" s="12"/>
      <c r="AB55735"/>
    </row>
    <row r="55736" spans="16:28" x14ac:dyDescent="0.2">
      <c r="P55736" s="12"/>
      <c r="AB55736"/>
    </row>
    <row r="55737" spans="16:28" x14ac:dyDescent="0.2">
      <c r="P55737" s="12"/>
      <c r="AB55737"/>
    </row>
    <row r="55738" spans="16:28" x14ac:dyDescent="0.2">
      <c r="P55738" s="12"/>
      <c r="AB55738"/>
    </row>
    <row r="55739" spans="16:28" x14ac:dyDescent="0.2">
      <c r="P55739" s="12"/>
      <c r="AB55739"/>
    </row>
    <row r="55740" spans="16:28" x14ac:dyDescent="0.2">
      <c r="P55740" s="12"/>
      <c r="AB55740"/>
    </row>
    <row r="55741" spans="16:28" x14ac:dyDescent="0.2">
      <c r="P55741" s="12"/>
      <c r="AB55741"/>
    </row>
    <row r="55742" spans="16:28" x14ac:dyDescent="0.2">
      <c r="P55742" s="12"/>
      <c r="AB55742"/>
    </row>
    <row r="55743" spans="16:28" x14ac:dyDescent="0.2">
      <c r="P55743" s="12"/>
      <c r="AB55743"/>
    </row>
    <row r="55744" spans="16:28" x14ac:dyDescent="0.2">
      <c r="P55744" s="12"/>
      <c r="AB55744"/>
    </row>
    <row r="55745" spans="16:28" x14ac:dyDescent="0.2">
      <c r="P55745" s="12"/>
      <c r="AB55745"/>
    </row>
    <row r="55746" spans="16:28" x14ac:dyDescent="0.2">
      <c r="P55746" s="12"/>
      <c r="AB55746"/>
    </row>
    <row r="55747" spans="16:28" x14ac:dyDescent="0.2">
      <c r="P55747" s="12"/>
      <c r="AB55747"/>
    </row>
    <row r="55748" spans="16:28" x14ac:dyDescent="0.2">
      <c r="P55748" s="12"/>
      <c r="AB55748"/>
    </row>
    <row r="55749" spans="16:28" x14ac:dyDescent="0.2">
      <c r="P55749" s="12"/>
      <c r="AB55749"/>
    </row>
    <row r="55750" spans="16:28" x14ac:dyDescent="0.2">
      <c r="P55750" s="12"/>
      <c r="AB55750"/>
    </row>
    <row r="55751" spans="16:28" x14ac:dyDescent="0.2">
      <c r="P55751" s="12"/>
      <c r="AB55751"/>
    </row>
    <row r="55752" spans="16:28" x14ac:dyDescent="0.2">
      <c r="P55752" s="12"/>
      <c r="AB55752"/>
    </row>
    <row r="55753" spans="16:28" x14ac:dyDescent="0.2">
      <c r="P55753" s="12"/>
      <c r="AB55753"/>
    </row>
    <row r="55754" spans="16:28" x14ac:dyDescent="0.2">
      <c r="P55754" s="12"/>
      <c r="AB55754"/>
    </row>
    <row r="55755" spans="16:28" x14ac:dyDescent="0.2">
      <c r="P55755" s="12"/>
      <c r="AB55755"/>
    </row>
    <row r="55756" spans="16:28" x14ac:dyDescent="0.2">
      <c r="P55756" s="12"/>
      <c r="AB55756"/>
    </row>
    <row r="55757" spans="16:28" x14ac:dyDescent="0.2">
      <c r="P55757" s="12"/>
      <c r="AB55757"/>
    </row>
    <row r="55758" spans="16:28" x14ac:dyDescent="0.2">
      <c r="P55758" s="12"/>
      <c r="AB55758"/>
    </row>
    <row r="55759" spans="16:28" x14ac:dyDescent="0.2">
      <c r="P55759" s="12"/>
      <c r="AB55759"/>
    </row>
    <row r="55760" spans="16:28" x14ac:dyDescent="0.2">
      <c r="P55760" s="12"/>
      <c r="AB55760"/>
    </row>
    <row r="55761" spans="16:28" x14ac:dyDescent="0.2">
      <c r="P55761" s="12"/>
      <c r="AB55761"/>
    </row>
    <row r="55762" spans="16:28" x14ac:dyDescent="0.2">
      <c r="P55762" s="12"/>
      <c r="AB55762"/>
    </row>
    <row r="55763" spans="16:28" x14ac:dyDescent="0.2">
      <c r="P55763" s="12"/>
      <c r="AB55763"/>
    </row>
    <row r="55764" spans="16:28" x14ac:dyDescent="0.2">
      <c r="P55764" s="12"/>
      <c r="AB55764"/>
    </row>
    <row r="55765" spans="16:28" x14ac:dyDescent="0.2">
      <c r="P55765" s="12"/>
      <c r="AB55765"/>
    </row>
    <row r="55766" spans="16:28" x14ac:dyDescent="0.2">
      <c r="P55766" s="12"/>
      <c r="AB55766"/>
    </row>
    <row r="55767" spans="16:28" x14ac:dyDescent="0.2">
      <c r="P55767" s="12"/>
      <c r="AB55767"/>
    </row>
    <row r="55768" spans="16:28" x14ac:dyDescent="0.2">
      <c r="P55768" s="12"/>
      <c r="AB55768"/>
    </row>
    <row r="55769" spans="16:28" x14ac:dyDescent="0.2">
      <c r="P55769" s="12"/>
      <c r="AB55769"/>
    </row>
    <row r="55770" spans="16:28" x14ac:dyDescent="0.2">
      <c r="P55770" s="12"/>
      <c r="AB55770"/>
    </row>
    <row r="55771" spans="16:28" x14ac:dyDescent="0.2">
      <c r="P55771" s="12"/>
      <c r="AB55771"/>
    </row>
    <row r="55772" spans="16:28" x14ac:dyDescent="0.2">
      <c r="P55772" s="12"/>
      <c r="AB55772"/>
    </row>
    <row r="55773" spans="16:28" x14ac:dyDescent="0.2">
      <c r="P55773" s="12"/>
      <c r="AB55773"/>
    </row>
    <row r="55774" spans="16:28" x14ac:dyDescent="0.2">
      <c r="P55774" s="12"/>
      <c r="AB55774"/>
    </row>
    <row r="55775" spans="16:28" x14ac:dyDescent="0.2">
      <c r="P55775" s="12"/>
      <c r="AB55775"/>
    </row>
    <row r="55776" spans="16:28" x14ac:dyDescent="0.2">
      <c r="P55776" s="12"/>
      <c r="AB55776"/>
    </row>
    <row r="55777" spans="16:28" x14ac:dyDescent="0.2">
      <c r="P55777" s="12"/>
      <c r="AB55777"/>
    </row>
    <row r="55778" spans="16:28" x14ac:dyDescent="0.2">
      <c r="P55778" s="12"/>
      <c r="AB55778"/>
    </row>
    <row r="55779" spans="16:28" x14ac:dyDescent="0.2">
      <c r="P55779" s="12"/>
      <c r="AB55779"/>
    </row>
    <row r="55780" spans="16:28" x14ac:dyDescent="0.2">
      <c r="P55780" s="12"/>
      <c r="AB55780"/>
    </row>
    <row r="55781" spans="16:28" x14ac:dyDescent="0.2">
      <c r="P55781" s="12"/>
      <c r="AB55781"/>
    </row>
    <row r="55782" spans="16:28" x14ac:dyDescent="0.2">
      <c r="P55782" s="12"/>
      <c r="AB55782"/>
    </row>
    <row r="55783" spans="16:28" x14ac:dyDescent="0.2">
      <c r="P55783" s="12"/>
      <c r="AB55783"/>
    </row>
    <row r="55784" spans="16:28" x14ac:dyDescent="0.2">
      <c r="P55784" s="12"/>
      <c r="AB55784"/>
    </row>
    <row r="55785" spans="16:28" x14ac:dyDescent="0.2">
      <c r="P55785" s="12"/>
      <c r="AB55785"/>
    </row>
    <row r="55786" spans="16:28" x14ac:dyDescent="0.2">
      <c r="P55786" s="12"/>
      <c r="AB55786"/>
    </row>
    <row r="55787" spans="16:28" x14ac:dyDescent="0.2">
      <c r="P55787" s="12"/>
      <c r="AB55787"/>
    </row>
    <row r="55788" spans="16:28" x14ac:dyDescent="0.2">
      <c r="P55788" s="12"/>
      <c r="AB55788"/>
    </row>
    <row r="55789" spans="16:28" x14ac:dyDescent="0.2">
      <c r="P55789" s="12"/>
      <c r="AB55789"/>
    </row>
    <row r="55790" spans="16:28" x14ac:dyDescent="0.2">
      <c r="P55790" s="12"/>
      <c r="AB55790"/>
    </row>
    <row r="55791" spans="16:28" x14ac:dyDescent="0.2">
      <c r="P55791" s="12"/>
      <c r="AB55791"/>
    </row>
    <row r="55792" spans="16:28" x14ac:dyDescent="0.2">
      <c r="P55792" s="12"/>
      <c r="AB55792"/>
    </row>
    <row r="55793" spans="16:28" x14ac:dyDescent="0.2">
      <c r="P55793" s="12"/>
      <c r="AB55793"/>
    </row>
    <row r="55794" spans="16:28" x14ac:dyDescent="0.2">
      <c r="P55794" s="12"/>
      <c r="AB55794"/>
    </row>
    <row r="55795" spans="16:28" x14ac:dyDescent="0.2">
      <c r="P55795" s="12"/>
      <c r="AB55795"/>
    </row>
    <row r="55796" spans="16:28" x14ac:dyDescent="0.2">
      <c r="P55796" s="12"/>
      <c r="AB55796"/>
    </row>
    <row r="55797" spans="16:28" x14ac:dyDescent="0.2">
      <c r="P55797" s="12"/>
      <c r="AB55797"/>
    </row>
    <row r="55798" spans="16:28" x14ac:dyDescent="0.2">
      <c r="P55798" s="12"/>
      <c r="AB55798"/>
    </row>
    <row r="55799" spans="16:28" x14ac:dyDescent="0.2">
      <c r="P55799" s="12"/>
      <c r="AB55799"/>
    </row>
    <row r="55800" spans="16:28" x14ac:dyDescent="0.2">
      <c r="P55800" s="12"/>
      <c r="AB55800"/>
    </row>
    <row r="55801" spans="16:28" x14ac:dyDescent="0.2">
      <c r="P55801" s="12"/>
      <c r="AB55801"/>
    </row>
    <row r="55802" spans="16:28" x14ac:dyDescent="0.2">
      <c r="P55802" s="12"/>
      <c r="AB55802"/>
    </row>
    <row r="55803" spans="16:28" x14ac:dyDescent="0.2">
      <c r="P55803" s="12"/>
      <c r="AB55803"/>
    </row>
    <row r="55804" spans="16:28" x14ac:dyDescent="0.2">
      <c r="P55804" s="12"/>
      <c r="AB55804"/>
    </row>
    <row r="55805" spans="16:28" x14ac:dyDescent="0.2">
      <c r="P55805" s="12"/>
      <c r="AB55805"/>
    </row>
    <row r="55806" spans="16:28" x14ac:dyDescent="0.2">
      <c r="P55806" s="12"/>
      <c r="AB55806"/>
    </row>
    <row r="55807" spans="16:28" x14ac:dyDescent="0.2">
      <c r="P55807" s="12"/>
      <c r="AB55807"/>
    </row>
    <row r="55808" spans="16:28" x14ac:dyDescent="0.2">
      <c r="P55808" s="12"/>
      <c r="AB55808"/>
    </row>
    <row r="55809" spans="16:28" x14ac:dyDescent="0.2">
      <c r="P55809" s="12"/>
      <c r="AB55809"/>
    </row>
    <row r="55810" spans="16:28" x14ac:dyDescent="0.2">
      <c r="P55810" s="12"/>
      <c r="AB55810"/>
    </row>
    <row r="55811" spans="16:28" x14ac:dyDescent="0.2">
      <c r="P55811" s="12"/>
      <c r="AB55811"/>
    </row>
    <row r="55812" spans="16:28" x14ac:dyDescent="0.2">
      <c r="P55812" s="12"/>
      <c r="AB55812"/>
    </row>
    <row r="55813" spans="16:28" x14ac:dyDescent="0.2">
      <c r="P55813" s="12"/>
      <c r="AB55813"/>
    </row>
    <row r="55814" spans="16:28" x14ac:dyDescent="0.2">
      <c r="P55814" s="12"/>
      <c r="AB55814"/>
    </row>
    <row r="55815" spans="16:28" x14ac:dyDescent="0.2">
      <c r="P55815" s="12"/>
      <c r="AB55815"/>
    </row>
    <row r="55816" spans="16:28" x14ac:dyDescent="0.2">
      <c r="P55816" s="12"/>
      <c r="AB55816"/>
    </row>
    <row r="55817" spans="16:28" x14ac:dyDescent="0.2">
      <c r="P55817" s="12"/>
      <c r="AB55817"/>
    </row>
    <row r="55818" spans="16:28" x14ac:dyDescent="0.2">
      <c r="P55818" s="12"/>
      <c r="AB55818"/>
    </row>
    <row r="55819" spans="16:28" x14ac:dyDescent="0.2">
      <c r="P55819" s="12"/>
      <c r="AB55819"/>
    </row>
    <row r="55820" spans="16:28" x14ac:dyDescent="0.2">
      <c r="P55820" s="12"/>
      <c r="AB55820"/>
    </row>
    <row r="55821" spans="16:28" x14ac:dyDescent="0.2">
      <c r="P55821" s="12"/>
      <c r="AB55821"/>
    </row>
    <row r="55822" spans="16:28" x14ac:dyDescent="0.2">
      <c r="P55822" s="12"/>
      <c r="AB55822"/>
    </row>
    <row r="55823" spans="16:28" x14ac:dyDescent="0.2">
      <c r="P55823" s="12"/>
      <c r="AB55823"/>
    </row>
    <row r="55824" spans="16:28" x14ac:dyDescent="0.2">
      <c r="P55824" s="12"/>
      <c r="AB55824"/>
    </row>
    <row r="55825" spans="16:28" x14ac:dyDescent="0.2">
      <c r="P55825" s="12"/>
      <c r="AB55825"/>
    </row>
    <row r="55826" spans="16:28" x14ac:dyDescent="0.2">
      <c r="P55826" s="12"/>
      <c r="AB55826"/>
    </row>
    <row r="55827" spans="16:28" x14ac:dyDescent="0.2">
      <c r="P55827" s="12"/>
      <c r="AB55827"/>
    </row>
    <row r="55828" spans="16:28" x14ac:dyDescent="0.2">
      <c r="P55828" s="12"/>
      <c r="AB55828"/>
    </row>
    <row r="55829" spans="16:28" x14ac:dyDescent="0.2">
      <c r="P55829" s="12"/>
      <c r="AB55829"/>
    </row>
    <row r="55830" spans="16:28" x14ac:dyDescent="0.2">
      <c r="P55830" s="12"/>
      <c r="AB55830"/>
    </row>
    <row r="55831" spans="16:28" x14ac:dyDescent="0.2">
      <c r="P55831" s="12"/>
      <c r="AB55831"/>
    </row>
    <row r="55832" spans="16:28" x14ac:dyDescent="0.2">
      <c r="P55832" s="12"/>
      <c r="AB55832"/>
    </row>
    <row r="55833" spans="16:28" x14ac:dyDescent="0.2">
      <c r="P55833" s="12"/>
      <c r="AB55833"/>
    </row>
    <row r="55834" spans="16:28" x14ac:dyDescent="0.2">
      <c r="P55834" s="12"/>
      <c r="AB55834"/>
    </row>
    <row r="55835" spans="16:28" x14ac:dyDescent="0.2">
      <c r="P55835" s="12"/>
      <c r="AB55835"/>
    </row>
    <row r="55836" spans="16:28" x14ac:dyDescent="0.2">
      <c r="P55836" s="12"/>
      <c r="AB55836"/>
    </row>
    <row r="55837" spans="16:28" x14ac:dyDescent="0.2">
      <c r="P55837" s="12"/>
      <c r="AB55837"/>
    </row>
    <row r="55838" spans="16:28" x14ac:dyDescent="0.2">
      <c r="P55838" s="12"/>
      <c r="AB55838"/>
    </row>
    <row r="55839" spans="16:28" x14ac:dyDescent="0.2">
      <c r="P55839" s="12"/>
      <c r="AB55839"/>
    </row>
    <row r="55840" spans="16:28" x14ac:dyDescent="0.2">
      <c r="P55840" s="12"/>
      <c r="AB55840"/>
    </row>
    <row r="55841" spans="16:28" x14ac:dyDescent="0.2">
      <c r="P55841" s="12"/>
      <c r="AB55841"/>
    </row>
    <row r="55842" spans="16:28" x14ac:dyDescent="0.2">
      <c r="P55842" s="12"/>
      <c r="AB55842"/>
    </row>
    <row r="55843" spans="16:28" x14ac:dyDescent="0.2">
      <c r="P55843" s="12"/>
      <c r="AB55843"/>
    </row>
    <row r="55844" spans="16:28" x14ac:dyDescent="0.2">
      <c r="P55844" s="12"/>
      <c r="AB55844"/>
    </row>
    <row r="55845" spans="16:28" x14ac:dyDescent="0.2">
      <c r="P55845" s="12"/>
      <c r="AB55845"/>
    </row>
    <row r="55846" spans="16:28" x14ac:dyDescent="0.2">
      <c r="P55846" s="12"/>
      <c r="AB55846"/>
    </row>
    <row r="55847" spans="16:28" x14ac:dyDescent="0.2">
      <c r="P55847" s="12"/>
      <c r="AB55847"/>
    </row>
    <row r="55848" spans="16:28" x14ac:dyDescent="0.2">
      <c r="P55848" s="12"/>
      <c r="AB55848"/>
    </row>
    <row r="55849" spans="16:28" x14ac:dyDescent="0.2">
      <c r="P55849" s="12"/>
      <c r="AB55849"/>
    </row>
    <row r="55850" spans="16:28" x14ac:dyDescent="0.2">
      <c r="P55850" s="12"/>
      <c r="AB55850"/>
    </row>
    <row r="55851" spans="16:28" x14ac:dyDescent="0.2">
      <c r="P55851" s="12"/>
      <c r="AB55851"/>
    </row>
    <row r="55852" spans="16:28" x14ac:dyDescent="0.2">
      <c r="P55852" s="12"/>
      <c r="AB55852"/>
    </row>
    <row r="55853" spans="16:28" x14ac:dyDescent="0.2">
      <c r="P55853" s="12"/>
      <c r="AB55853"/>
    </row>
    <row r="55854" spans="16:28" x14ac:dyDescent="0.2">
      <c r="P55854" s="12"/>
      <c r="AB55854"/>
    </row>
    <row r="55855" spans="16:28" x14ac:dyDescent="0.2">
      <c r="P55855" s="12"/>
      <c r="AB55855"/>
    </row>
    <row r="55856" spans="16:28" x14ac:dyDescent="0.2">
      <c r="P55856" s="12"/>
      <c r="AB55856"/>
    </row>
    <row r="55857" spans="16:28" x14ac:dyDescent="0.2">
      <c r="P55857" s="12"/>
      <c r="AB55857"/>
    </row>
    <row r="55858" spans="16:28" x14ac:dyDescent="0.2">
      <c r="P55858" s="12"/>
      <c r="AB55858"/>
    </row>
    <row r="55859" spans="16:28" x14ac:dyDescent="0.2">
      <c r="P55859" s="12"/>
      <c r="AB55859"/>
    </row>
    <row r="55860" spans="16:28" x14ac:dyDescent="0.2">
      <c r="P55860" s="12"/>
      <c r="AB55860"/>
    </row>
    <row r="55861" spans="16:28" x14ac:dyDescent="0.2">
      <c r="P55861" s="12"/>
      <c r="AB55861"/>
    </row>
    <row r="55862" spans="16:28" x14ac:dyDescent="0.2">
      <c r="P55862" s="12"/>
      <c r="AB55862"/>
    </row>
    <row r="55863" spans="16:28" x14ac:dyDescent="0.2">
      <c r="P55863" s="12"/>
      <c r="AB55863"/>
    </row>
    <row r="55864" spans="16:28" x14ac:dyDescent="0.2">
      <c r="P55864" s="12"/>
      <c r="AB55864"/>
    </row>
    <row r="55865" spans="16:28" x14ac:dyDescent="0.2">
      <c r="P55865" s="12"/>
      <c r="AB55865"/>
    </row>
    <row r="55866" spans="16:28" x14ac:dyDescent="0.2">
      <c r="P55866" s="12"/>
      <c r="AB55866"/>
    </row>
    <row r="55867" spans="16:28" x14ac:dyDescent="0.2">
      <c r="P55867" s="12"/>
      <c r="AB55867"/>
    </row>
    <row r="55868" spans="16:28" x14ac:dyDescent="0.2">
      <c r="P55868" s="12"/>
      <c r="AB55868"/>
    </row>
    <row r="55869" spans="16:28" x14ac:dyDescent="0.2">
      <c r="P55869" s="12"/>
      <c r="AB55869"/>
    </row>
    <row r="55870" spans="16:28" x14ac:dyDescent="0.2">
      <c r="P55870" s="12"/>
      <c r="AB55870"/>
    </row>
    <row r="55871" spans="16:28" x14ac:dyDescent="0.2">
      <c r="P55871" s="12"/>
      <c r="AB55871"/>
    </row>
    <row r="55872" spans="16:28" x14ac:dyDescent="0.2">
      <c r="P55872" s="12"/>
      <c r="AB55872"/>
    </row>
    <row r="55873" spans="16:28" x14ac:dyDescent="0.2">
      <c r="P55873" s="12"/>
      <c r="AB55873"/>
    </row>
    <row r="55874" spans="16:28" x14ac:dyDescent="0.2">
      <c r="P55874" s="12"/>
      <c r="AB55874"/>
    </row>
    <row r="55875" spans="16:28" x14ac:dyDescent="0.2">
      <c r="P55875" s="12"/>
      <c r="AB55875"/>
    </row>
    <row r="55876" spans="16:28" x14ac:dyDescent="0.2">
      <c r="P55876" s="12"/>
      <c r="AB55876"/>
    </row>
    <row r="55877" spans="16:28" x14ac:dyDescent="0.2">
      <c r="P55877" s="12"/>
      <c r="AB55877"/>
    </row>
    <row r="55878" spans="16:28" x14ac:dyDescent="0.2">
      <c r="P55878" s="12"/>
      <c r="AB55878"/>
    </row>
    <row r="55879" spans="16:28" x14ac:dyDescent="0.2">
      <c r="P55879" s="12"/>
      <c r="AB55879"/>
    </row>
    <row r="55880" spans="16:28" x14ac:dyDescent="0.2">
      <c r="P55880" s="12"/>
      <c r="AB55880"/>
    </row>
    <row r="55881" spans="16:28" x14ac:dyDescent="0.2">
      <c r="P55881" s="12"/>
      <c r="AB55881"/>
    </row>
    <row r="55882" spans="16:28" x14ac:dyDescent="0.2">
      <c r="P55882" s="12"/>
      <c r="AB55882"/>
    </row>
    <row r="55883" spans="16:28" x14ac:dyDescent="0.2">
      <c r="P55883" s="12"/>
      <c r="AB55883"/>
    </row>
    <row r="55884" spans="16:28" x14ac:dyDescent="0.2">
      <c r="P55884" s="12"/>
      <c r="AB55884"/>
    </row>
    <row r="55885" spans="16:28" x14ac:dyDescent="0.2">
      <c r="P55885" s="12"/>
      <c r="AB55885"/>
    </row>
    <row r="55886" spans="16:28" x14ac:dyDescent="0.2">
      <c r="P55886" s="12"/>
      <c r="AB55886"/>
    </row>
    <row r="55887" spans="16:28" x14ac:dyDescent="0.2">
      <c r="P55887" s="12"/>
      <c r="AB55887"/>
    </row>
    <row r="55888" spans="16:28" x14ac:dyDescent="0.2">
      <c r="P55888" s="12"/>
      <c r="AB55888"/>
    </row>
    <row r="55889" spans="16:28" x14ac:dyDescent="0.2">
      <c r="P55889" s="12"/>
      <c r="AB55889"/>
    </row>
    <row r="55890" spans="16:28" x14ac:dyDescent="0.2">
      <c r="P55890" s="12"/>
      <c r="AB55890"/>
    </row>
    <row r="55891" spans="16:28" x14ac:dyDescent="0.2">
      <c r="P55891" s="12"/>
      <c r="AB55891"/>
    </row>
    <row r="55892" spans="16:28" x14ac:dyDescent="0.2">
      <c r="P55892" s="12"/>
      <c r="AB55892"/>
    </row>
    <row r="55893" spans="16:28" x14ac:dyDescent="0.2">
      <c r="P55893" s="12"/>
      <c r="AB55893"/>
    </row>
    <row r="55894" spans="16:28" x14ac:dyDescent="0.2">
      <c r="P55894" s="12"/>
      <c r="AB55894"/>
    </row>
    <row r="55895" spans="16:28" x14ac:dyDescent="0.2">
      <c r="P55895" s="12"/>
      <c r="AB55895"/>
    </row>
    <row r="55896" spans="16:28" x14ac:dyDescent="0.2">
      <c r="P55896" s="12"/>
      <c r="AB55896"/>
    </row>
    <row r="55897" spans="16:28" x14ac:dyDescent="0.2">
      <c r="P55897" s="12"/>
      <c r="AB55897"/>
    </row>
    <row r="55898" spans="16:28" x14ac:dyDescent="0.2">
      <c r="P55898" s="12"/>
      <c r="AB55898"/>
    </row>
    <row r="55899" spans="16:28" x14ac:dyDescent="0.2">
      <c r="P55899" s="12"/>
      <c r="AB55899"/>
    </row>
    <row r="55900" spans="16:28" x14ac:dyDescent="0.2">
      <c r="P55900" s="12"/>
      <c r="AB55900"/>
    </row>
    <row r="55901" spans="16:28" x14ac:dyDescent="0.2">
      <c r="P55901" s="12"/>
      <c r="AB55901"/>
    </row>
    <row r="55902" spans="16:28" x14ac:dyDescent="0.2">
      <c r="P55902" s="12"/>
      <c r="AB55902"/>
    </row>
    <row r="55903" spans="16:28" x14ac:dyDescent="0.2">
      <c r="P55903" s="12"/>
      <c r="AB55903"/>
    </row>
    <row r="55904" spans="16:28" x14ac:dyDescent="0.2">
      <c r="P55904" s="12"/>
      <c r="AB55904"/>
    </row>
    <row r="55905" spans="16:28" x14ac:dyDescent="0.2">
      <c r="P55905" s="12"/>
      <c r="AB55905"/>
    </row>
    <row r="55906" spans="16:28" x14ac:dyDescent="0.2">
      <c r="P55906" s="12"/>
      <c r="AB55906"/>
    </row>
    <row r="55907" spans="16:28" x14ac:dyDescent="0.2">
      <c r="P55907" s="12"/>
      <c r="AB55907"/>
    </row>
    <row r="55908" spans="16:28" x14ac:dyDescent="0.2">
      <c r="P55908" s="12"/>
      <c r="AB55908"/>
    </row>
    <row r="55909" spans="16:28" x14ac:dyDescent="0.2">
      <c r="P55909" s="12"/>
      <c r="AB55909"/>
    </row>
    <row r="55910" spans="16:28" x14ac:dyDescent="0.2">
      <c r="P55910" s="12"/>
      <c r="AB55910"/>
    </row>
    <row r="55911" spans="16:28" x14ac:dyDescent="0.2">
      <c r="P55911" s="12"/>
      <c r="AB55911"/>
    </row>
    <row r="55912" spans="16:28" x14ac:dyDescent="0.2">
      <c r="P55912" s="12"/>
      <c r="AB55912"/>
    </row>
    <row r="55913" spans="16:28" x14ac:dyDescent="0.2">
      <c r="P55913" s="12"/>
      <c r="AB55913"/>
    </row>
    <row r="55914" spans="16:28" x14ac:dyDescent="0.2">
      <c r="P55914" s="12"/>
      <c r="AB55914"/>
    </row>
    <row r="55915" spans="16:28" x14ac:dyDescent="0.2">
      <c r="P55915" s="12"/>
      <c r="AB55915"/>
    </row>
    <row r="55916" spans="16:28" x14ac:dyDescent="0.2">
      <c r="P55916" s="12"/>
      <c r="AB55916"/>
    </row>
    <row r="55917" spans="16:28" x14ac:dyDescent="0.2">
      <c r="P55917" s="12"/>
      <c r="AB55917"/>
    </row>
    <row r="55918" spans="16:28" x14ac:dyDescent="0.2">
      <c r="P55918" s="12"/>
      <c r="AB55918"/>
    </row>
    <row r="55919" spans="16:28" x14ac:dyDescent="0.2">
      <c r="P55919" s="12"/>
      <c r="AB55919"/>
    </row>
    <row r="55920" spans="16:28" x14ac:dyDescent="0.2">
      <c r="P55920" s="12"/>
      <c r="AB55920"/>
    </row>
    <row r="55921" spans="16:28" x14ac:dyDescent="0.2">
      <c r="P55921" s="12"/>
      <c r="AB55921"/>
    </row>
    <row r="55922" spans="16:28" x14ac:dyDescent="0.2">
      <c r="P55922" s="12"/>
      <c r="AB55922"/>
    </row>
    <row r="55923" spans="16:28" x14ac:dyDescent="0.2">
      <c r="P55923" s="12"/>
      <c r="AB55923"/>
    </row>
    <row r="55924" spans="16:28" x14ac:dyDescent="0.2">
      <c r="P55924" s="12"/>
      <c r="AB55924"/>
    </row>
    <row r="55925" spans="16:28" x14ac:dyDescent="0.2">
      <c r="P55925" s="12"/>
      <c r="AB55925"/>
    </row>
    <row r="55926" spans="16:28" x14ac:dyDescent="0.2">
      <c r="P55926" s="12"/>
      <c r="AB55926"/>
    </row>
    <row r="55927" spans="16:28" x14ac:dyDescent="0.2">
      <c r="P55927" s="12"/>
      <c r="AB55927"/>
    </row>
    <row r="55928" spans="16:28" x14ac:dyDescent="0.2">
      <c r="P55928" s="12"/>
      <c r="AB55928"/>
    </row>
    <row r="55929" spans="16:28" x14ac:dyDescent="0.2">
      <c r="P55929" s="12"/>
      <c r="AB55929"/>
    </row>
    <row r="55930" spans="16:28" x14ac:dyDescent="0.2">
      <c r="P55930" s="12"/>
      <c r="AB55930"/>
    </row>
    <row r="55931" spans="16:28" x14ac:dyDescent="0.2">
      <c r="P55931" s="12"/>
      <c r="AB55931"/>
    </row>
    <row r="55932" spans="16:28" x14ac:dyDescent="0.2">
      <c r="P55932" s="12"/>
      <c r="AB55932"/>
    </row>
    <row r="55933" spans="16:28" x14ac:dyDescent="0.2">
      <c r="P55933" s="12"/>
      <c r="AB55933"/>
    </row>
    <row r="55934" spans="16:28" x14ac:dyDescent="0.2">
      <c r="P55934" s="12"/>
      <c r="AB55934"/>
    </row>
    <row r="55935" spans="16:28" x14ac:dyDescent="0.2">
      <c r="P55935" s="12"/>
      <c r="AB55935"/>
    </row>
    <row r="55936" spans="16:28" x14ac:dyDescent="0.2">
      <c r="P55936" s="12"/>
      <c r="AB55936"/>
    </row>
    <row r="55937" spans="16:28" x14ac:dyDescent="0.2">
      <c r="P55937" s="12"/>
      <c r="AB55937"/>
    </row>
    <row r="55938" spans="16:28" x14ac:dyDescent="0.2">
      <c r="P55938" s="12"/>
      <c r="AB55938"/>
    </row>
    <row r="55939" spans="16:28" x14ac:dyDescent="0.2">
      <c r="P55939" s="12"/>
      <c r="AB55939"/>
    </row>
    <row r="55940" spans="16:28" x14ac:dyDescent="0.2">
      <c r="P55940" s="12"/>
      <c r="AB55940"/>
    </row>
    <row r="55941" spans="16:28" x14ac:dyDescent="0.2">
      <c r="P55941" s="12"/>
      <c r="AB55941"/>
    </row>
    <row r="55942" spans="16:28" x14ac:dyDescent="0.2">
      <c r="P55942" s="12"/>
      <c r="AB55942"/>
    </row>
    <row r="55943" spans="16:28" x14ac:dyDescent="0.2">
      <c r="P55943" s="12"/>
      <c r="AB55943"/>
    </row>
    <row r="55944" spans="16:28" x14ac:dyDescent="0.2">
      <c r="P55944" s="12"/>
      <c r="AB55944"/>
    </row>
    <row r="55945" spans="16:28" x14ac:dyDescent="0.2">
      <c r="P55945" s="12"/>
      <c r="AB55945"/>
    </row>
    <row r="55946" spans="16:28" x14ac:dyDescent="0.2">
      <c r="P55946" s="12"/>
      <c r="AB55946"/>
    </row>
    <row r="55947" spans="16:28" x14ac:dyDescent="0.2">
      <c r="P55947" s="12"/>
      <c r="AB55947"/>
    </row>
    <row r="55948" spans="16:28" x14ac:dyDescent="0.2">
      <c r="P55948" s="12"/>
      <c r="AB55948"/>
    </row>
    <row r="55949" spans="16:28" x14ac:dyDescent="0.2">
      <c r="P55949" s="12"/>
      <c r="AB55949"/>
    </row>
    <row r="55950" spans="16:28" x14ac:dyDescent="0.2">
      <c r="P55950" s="12"/>
      <c r="AB55950"/>
    </row>
    <row r="55951" spans="16:28" x14ac:dyDescent="0.2">
      <c r="P55951" s="12"/>
      <c r="AB55951"/>
    </row>
    <row r="55952" spans="16:28" x14ac:dyDescent="0.2">
      <c r="P55952" s="12"/>
      <c r="AB55952"/>
    </row>
    <row r="55953" spans="16:28" x14ac:dyDescent="0.2">
      <c r="P55953" s="12"/>
      <c r="AB55953"/>
    </row>
    <row r="55954" spans="16:28" x14ac:dyDescent="0.2">
      <c r="P55954" s="12"/>
      <c r="AB55954"/>
    </row>
    <row r="55955" spans="16:28" x14ac:dyDescent="0.2">
      <c r="P55955" s="12"/>
      <c r="AB55955"/>
    </row>
    <row r="55956" spans="16:28" x14ac:dyDescent="0.2">
      <c r="P55956" s="12"/>
      <c r="AB55956"/>
    </row>
    <row r="55957" spans="16:28" x14ac:dyDescent="0.2">
      <c r="P55957" s="12"/>
      <c r="AB55957"/>
    </row>
    <row r="55958" spans="16:28" x14ac:dyDescent="0.2">
      <c r="P55958" s="12"/>
      <c r="AB55958"/>
    </row>
    <row r="55959" spans="16:28" x14ac:dyDescent="0.2">
      <c r="P55959" s="12"/>
      <c r="AB55959"/>
    </row>
    <row r="55960" spans="16:28" x14ac:dyDescent="0.2">
      <c r="P55960" s="12"/>
      <c r="AB55960"/>
    </row>
    <row r="55961" spans="16:28" x14ac:dyDescent="0.2">
      <c r="P55961" s="12"/>
      <c r="AB55961"/>
    </row>
    <row r="55962" spans="16:28" x14ac:dyDescent="0.2">
      <c r="P55962" s="12"/>
      <c r="AB55962"/>
    </row>
    <row r="55963" spans="16:28" x14ac:dyDescent="0.2">
      <c r="P55963" s="12"/>
      <c r="AB55963"/>
    </row>
    <row r="55964" spans="16:28" x14ac:dyDescent="0.2">
      <c r="P55964" s="12"/>
      <c r="AB55964"/>
    </row>
    <row r="55965" spans="16:28" x14ac:dyDescent="0.2">
      <c r="P55965" s="12"/>
      <c r="AB55965"/>
    </row>
    <row r="55966" spans="16:28" x14ac:dyDescent="0.2">
      <c r="P55966" s="12"/>
      <c r="AB55966"/>
    </row>
    <row r="55967" spans="16:28" x14ac:dyDescent="0.2">
      <c r="P55967" s="12"/>
      <c r="AB55967"/>
    </row>
    <row r="55968" spans="16:28" x14ac:dyDescent="0.2">
      <c r="P55968" s="12"/>
      <c r="AB55968"/>
    </row>
    <row r="55969" spans="16:28" x14ac:dyDescent="0.2">
      <c r="P55969" s="12"/>
      <c r="AB55969"/>
    </row>
    <row r="55970" spans="16:28" x14ac:dyDescent="0.2">
      <c r="P55970" s="12"/>
      <c r="AB55970"/>
    </row>
    <row r="55971" spans="16:28" x14ac:dyDescent="0.2">
      <c r="P55971" s="12"/>
      <c r="AB55971"/>
    </row>
    <row r="55972" spans="16:28" x14ac:dyDescent="0.2">
      <c r="P55972" s="12"/>
      <c r="AB55972"/>
    </row>
    <row r="55973" spans="16:28" x14ac:dyDescent="0.2">
      <c r="P55973" s="12"/>
      <c r="AB55973"/>
    </row>
    <row r="55974" spans="16:28" x14ac:dyDescent="0.2">
      <c r="P55974" s="12"/>
      <c r="AB55974"/>
    </row>
    <row r="55975" spans="16:28" x14ac:dyDescent="0.2">
      <c r="P55975" s="12"/>
      <c r="AB55975"/>
    </row>
    <row r="55976" spans="16:28" x14ac:dyDescent="0.2">
      <c r="P55976" s="12"/>
      <c r="AB55976"/>
    </row>
    <row r="55977" spans="16:28" x14ac:dyDescent="0.2">
      <c r="P55977" s="12"/>
      <c r="AB55977"/>
    </row>
    <row r="55978" spans="16:28" x14ac:dyDescent="0.2">
      <c r="P55978" s="12"/>
      <c r="AB55978"/>
    </row>
    <row r="55979" spans="16:28" x14ac:dyDescent="0.2">
      <c r="P55979" s="12"/>
      <c r="AB55979"/>
    </row>
    <row r="55980" spans="16:28" x14ac:dyDescent="0.2">
      <c r="P55980" s="12"/>
      <c r="AB55980"/>
    </row>
    <row r="55981" spans="16:28" x14ac:dyDescent="0.2">
      <c r="P55981" s="12"/>
      <c r="AB55981"/>
    </row>
    <row r="55982" spans="16:28" x14ac:dyDescent="0.2">
      <c r="P55982" s="12"/>
      <c r="AB55982"/>
    </row>
    <row r="55983" spans="16:28" x14ac:dyDescent="0.2">
      <c r="P55983" s="12"/>
      <c r="AB55983"/>
    </row>
    <row r="55984" spans="16:28" x14ac:dyDescent="0.2">
      <c r="P55984" s="12"/>
      <c r="AB55984"/>
    </row>
    <row r="55985" spans="16:28" x14ac:dyDescent="0.2">
      <c r="P55985" s="12"/>
      <c r="AB55985"/>
    </row>
    <row r="55986" spans="16:28" x14ac:dyDescent="0.2">
      <c r="P55986" s="12"/>
      <c r="AB55986"/>
    </row>
    <row r="55987" spans="16:28" x14ac:dyDescent="0.2">
      <c r="P55987" s="12"/>
      <c r="AB55987"/>
    </row>
    <row r="55988" spans="16:28" x14ac:dyDescent="0.2">
      <c r="P55988" s="12"/>
      <c r="AB55988"/>
    </row>
    <row r="55989" spans="16:28" x14ac:dyDescent="0.2">
      <c r="P55989" s="12"/>
      <c r="AB55989"/>
    </row>
    <row r="55990" spans="16:28" x14ac:dyDescent="0.2">
      <c r="P55990" s="12"/>
      <c r="AB55990"/>
    </row>
    <row r="55991" spans="16:28" x14ac:dyDescent="0.2">
      <c r="P55991" s="12"/>
      <c r="AB55991"/>
    </row>
    <row r="55992" spans="16:28" x14ac:dyDescent="0.2">
      <c r="P55992" s="12"/>
      <c r="AB55992"/>
    </row>
    <row r="55993" spans="16:28" x14ac:dyDescent="0.2">
      <c r="P55993" s="12"/>
      <c r="AB55993"/>
    </row>
    <row r="55994" spans="16:28" x14ac:dyDescent="0.2">
      <c r="P55994" s="12"/>
      <c r="AB55994"/>
    </row>
    <row r="55995" spans="16:28" x14ac:dyDescent="0.2">
      <c r="P55995" s="12"/>
      <c r="AB55995"/>
    </row>
    <row r="55996" spans="16:28" x14ac:dyDescent="0.2">
      <c r="P55996" s="12"/>
      <c r="AB55996"/>
    </row>
    <row r="55997" spans="16:28" x14ac:dyDescent="0.2">
      <c r="P55997" s="12"/>
      <c r="AB55997"/>
    </row>
    <row r="55998" spans="16:28" x14ac:dyDescent="0.2">
      <c r="P55998" s="12"/>
      <c r="AB55998"/>
    </row>
    <row r="55999" spans="16:28" x14ac:dyDescent="0.2">
      <c r="P55999" s="12"/>
      <c r="AB55999"/>
    </row>
    <row r="56000" spans="16:28" x14ac:dyDescent="0.2">
      <c r="P56000" s="12"/>
      <c r="AB56000"/>
    </row>
    <row r="56001" spans="16:28" x14ac:dyDescent="0.2">
      <c r="P56001" s="12"/>
      <c r="AB56001"/>
    </row>
    <row r="56002" spans="16:28" x14ac:dyDescent="0.2">
      <c r="P56002" s="12"/>
      <c r="AB56002"/>
    </row>
    <row r="56003" spans="16:28" x14ac:dyDescent="0.2">
      <c r="P56003" s="12"/>
      <c r="AB56003"/>
    </row>
    <row r="56004" spans="16:28" x14ac:dyDescent="0.2">
      <c r="P56004" s="12"/>
      <c r="AB56004"/>
    </row>
    <row r="56005" spans="16:28" x14ac:dyDescent="0.2">
      <c r="P56005" s="12"/>
      <c r="AB56005"/>
    </row>
    <row r="56006" spans="16:28" x14ac:dyDescent="0.2">
      <c r="P56006" s="12"/>
      <c r="AB56006"/>
    </row>
    <row r="56007" spans="16:28" x14ac:dyDescent="0.2">
      <c r="P56007" s="12"/>
      <c r="AB56007"/>
    </row>
    <row r="56008" spans="16:28" x14ac:dyDescent="0.2">
      <c r="P56008" s="12"/>
      <c r="AB56008"/>
    </row>
    <row r="56009" spans="16:28" x14ac:dyDescent="0.2">
      <c r="P56009" s="12"/>
      <c r="AB56009"/>
    </row>
    <row r="56010" spans="16:28" x14ac:dyDescent="0.2">
      <c r="P56010" s="12"/>
      <c r="AB56010"/>
    </row>
    <row r="56011" spans="16:28" x14ac:dyDescent="0.2">
      <c r="P56011" s="12"/>
      <c r="AB56011"/>
    </row>
    <row r="56012" spans="16:28" x14ac:dyDescent="0.2">
      <c r="P56012" s="12"/>
      <c r="AB56012"/>
    </row>
    <row r="56013" spans="16:28" x14ac:dyDescent="0.2">
      <c r="P56013" s="12"/>
      <c r="AB56013"/>
    </row>
    <row r="56014" spans="16:28" x14ac:dyDescent="0.2">
      <c r="P56014" s="12"/>
      <c r="AB56014"/>
    </row>
    <row r="56015" spans="16:28" x14ac:dyDescent="0.2">
      <c r="P56015" s="12"/>
      <c r="AB56015"/>
    </row>
    <row r="56016" spans="16:28" x14ac:dyDescent="0.2">
      <c r="P56016" s="12"/>
      <c r="AB56016"/>
    </row>
    <row r="56017" spans="16:28" x14ac:dyDescent="0.2">
      <c r="P56017" s="12"/>
      <c r="AB56017"/>
    </row>
    <row r="56018" spans="16:28" x14ac:dyDescent="0.2">
      <c r="P56018" s="12"/>
      <c r="AB56018"/>
    </row>
    <row r="56019" spans="16:28" x14ac:dyDescent="0.2">
      <c r="P56019" s="12"/>
      <c r="AB56019"/>
    </row>
    <row r="56020" spans="16:28" x14ac:dyDescent="0.2">
      <c r="P56020" s="12"/>
      <c r="AB56020"/>
    </row>
    <row r="56021" spans="16:28" x14ac:dyDescent="0.2">
      <c r="P56021" s="12"/>
      <c r="AB56021"/>
    </row>
    <row r="56022" spans="16:28" x14ac:dyDescent="0.2">
      <c r="P56022" s="12"/>
      <c r="AB56022"/>
    </row>
    <row r="56023" spans="16:28" x14ac:dyDescent="0.2">
      <c r="P56023" s="12"/>
      <c r="AB56023"/>
    </row>
    <row r="56024" spans="16:28" x14ac:dyDescent="0.2">
      <c r="P56024" s="12"/>
      <c r="AB56024"/>
    </row>
    <row r="56025" spans="16:28" x14ac:dyDescent="0.2">
      <c r="P56025" s="12"/>
      <c r="AB56025"/>
    </row>
    <row r="56026" spans="16:28" x14ac:dyDescent="0.2">
      <c r="P56026" s="12"/>
      <c r="AB56026"/>
    </row>
    <row r="56027" spans="16:28" x14ac:dyDescent="0.2">
      <c r="P56027" s="12"/>
      <c r="AB56027"/>
    </row>
    <row r="56028" spans="16:28" x14ac:dyDescent="0.2">
      <c r="P56028" s="12"/>
      <c r="AB56028"/>
    </row>
    <row r="56029" spans="16:28" x14ac:dyDescent="0.2">
      <c r="P56029" s="12"/>
      <c r="AB56029"/>
    </row>
    <row r="56030" spans="16:28" x14ac:dyDescent="0.2">
      <c r="P56030" s="12"/>
      <c r="AB56030"/>
    </row>
    <row r="56031" spans="16:28" x14ac:dyDescent="0.2">
      <c r="P56031" s="12"/>
      <c r="AB56031"/>
    </row>
    <row r="56032" spans="16:28" x14ac:dyDescent="0.2">
      <c r="P56032" s="12"/>
      <c r="AB56032"/>
    </row>
    <row r="56033" spans="16:28" x14ac:dyDescent="0.2">
      <c r="P56033" s="12"/>
      <c r="AB56033"/>
    </row>
    <row r="56034" spans="16:28" x14ac:dyDescent="0.2">
      <c r="P56034" s="12"/>
      <c r="AB56034"/>
    </row>
    <row r="56035" spans="16:28" x14ac:dyDescent="0.2">
      <c r="P56035" s="12"/>
      <c r="AB56035"/>
    </row>
    <row r="56036" spans="16:28" x14ac:dyDescent="0.2">
      <c r="P56036" s="12"/>
      <c r="AB56036"/>
    </row>
    <row r="56037" spans="16:28" x14ac:dyDescent="0.2">
      <c r="P56037" s="12"/>
      <c r="AB56037"/>
    </row>
    <row r="56038" spans="16:28" x14ac:dyDescent="0.2">
      <c r="P56038" s="12"/>
      <c r="AB56038"/>
    </row>
    <row r="56039" spans="16:28" x14ac:dyDescent="0.2">
      <c r="P56039" s="12"/>
      <c r="AB56039"/>
    </row>
    <row r="56040" spans="16:28" x14ac:dyDescent="0.2">
      <c r="P56040" s="12"/>
      <c r="AB56040"/>
    </row>
    <row r="56041" spans="16:28" x14ac:dyDescent="0.2">
      <c r="P56041" s="12"/>
      <c r="AB56041"/>
    </row>
    <row r="56042" spans="16:28" x14ac:dyDescent="0.2">
      <c r="P56042" s="12"/>
      <c r="AB56042"/>
    </row>
    <row r="56043" spans="16:28" x14ac:dyDescent="0.2">
      <c r="P56043" s="12"/>
      <c r="AB56043"/>
    </row>
    <row r="56044" spans="16:28" x14ac:dyDescent="0.2">
      <c r="P56044" s="12"/>
      <c r="AB56044"/>
    </row>
    <row r="56045" spans="16:28" x14ac:dyDescent="0.2">
      <c r="P56045" s="12"/>
      <c r="AB56045"/>
    </row>
    <row r="56046" spans="16:28" x14ac:dyDescent="0.2">
      <c r="P56046" s="12"/>
      <c r="AB56046"/>
    </row>
    <row r="56047" spans="16:28" x14ac:dyDescent="0.2">
      <c r="P56047" s="12"/>
      <c r="AB56047"/>
    </row>
    <row r="56048" spans="16:28" x14ac:dyDescent="0.2">
      <c r="P56048" s="12"/>
      <c r="AB56048"/>
    </row>
    <row r="56049" spans="16:28" x14ac:dyDescent="0.2">
      <c r="P56049" s="12"/>
      <c r="AB56049"/>
    </row>
    <row r="56050" spans="16:28" x14ac:dyDescent="0.2">
      <c r="P56050" s="12"/>
      <c r="AB56050"/>
    </row>
    <row r="56051" spans="16:28" x14ac:dyDescent="0.2">
      <c r="P56051" s="12"/>
      <c r="AB56051"/>
    </row>
    <row r="56052" spans="16:28" x14ac:dyDescent="0.2">
      <c r="P56052" s="12"/>
      <c r="AB56052"/>
    </row>
    <row r="56053" spans="16:28" x14ac:dyDescent="0.2">
      <c r="P56053" s="12"/>
      <c r="AB56053"/>
    </row>
    <row r="56054" spans="16:28" x14ac:dyDescent="0.2">
      <c r="P56054" s="12"/>
      <c r="AB56054"/>
    </row>
    <row r="56055" spans="16:28" x14ac:dyDescent="0.2">
      <c r="P56055" s="12"/>
      <c r="AB56055"/>
    </row>
    <row r="56056" spans="16:28" x14ac:dyDescent="0.2">
      <c r="P56056" s="12"/>
      <c r="AB56056"/>
    </row>
    <row r="56057" spans="16:28" x14ac:dyDescent="0.2">
      <c r="P56057" s="12"/>
      <c r="AB56057"/>
    </row>
    <row r="56058" spans="16:28" x14ac:dyDescent="0.2">
      <c r="P56058" s="12"/>
      <c r="AB56058"/>
    </row>
    <row r="56059" spans="16:28" x14ac:dyDescent="0.2">
      <c r="P56059" s="12"/>
      <c r="AB56059"/>
    </row>
    <row r="56060" spans="16:28" x14ac:dyDescent="0.2">
      <c r="P56060" s="12"/>
      <c r="AB56060"/>
    </row>
    <row r="56061" spans="16:28" x14ac:dyDescent="0.2">
      <c r="P56061" s="12"/>
      <c r="AB56061"/>
    </row>
    <row r="56062" spans="16:28" x14ac:dyDescent="0.2">
      <c r="P56062" s="12"/>
      <c r="AB56062"/>
    </row>
    <row r="56063" spans="16:28" x14ac:dyDescent="0.2">
      <c r="P56063" s="12"/>
      <c r="AB56063"/>
    </row>
    <row r="56064" spans="16:28" x14ac:dyDescent="0.2">
      <c r="P56064" s="12"/>
      <c r="AB56064"/>
    </row>
    <row r="56065" spans="16:28" x14ac:dyDescent="0.2">
      <c r="P56065" s="12"/>
      <c r="AB56065"/>
    </row>
    <row r="56066" spans="16:28" x14ac:dyDescent="0.2">
      <c r="P56066" s="12"/>
      <c r="AB56066"/>
    </row>
    <row r="56067" spans="16:28" x14ac:dyDescent="0.2">
      <c r="P56067" s="12"/>
      <c r="AB56067"/>
    </row>
    <row r="56068" spans="16:28" x14ac:dyDescent="0.2">
      <c r="P56068" s="12"/>
      <c r="AB56068"/>
    </row>
    <row r="56069" spans="16:28" x14ac:dyDescent="0.2">
      <c r="P56069" s="12"/>
      <c r="AB56069"/>
    </row>
    <row r="56070" spans="16:28" x14ac:dyDescent="0.2">
      <c r="P56070" s="12"/>
      <c r="AB56070"/>
    </row>
    <row r="56071" spans="16:28" x14ac:dyDescent="0.2">
      <c r="P56071" s="12"/>
      <c r="AB56071"/>
    </row>
    <row r="56072" spans="16:28" x14ac:dyDescent="0.2">
      <c r="P56072" s="12"/>
      <c r="AB56072"/>
    </row>
    <row r="56073" spans="16:28" x14ac:dyDescent="0.2">
      <c r="P56073" s="12"/>
      <c r="AB56073"/>
    </row>
    <row r="56074" spans="16:28" x14ac:dyDescent="0.2">
      <c r="P56074" s="12"/>
      <c r="AB56074"/>
    </row>
    <row r="56075" spans="16:28" x14ac:dyDescent="0.2">
      <c r="P56075" s="12"/>
      <c r="AB56075"/>
    </row>
    <row r="56076" spans="16:28" x14ac:dyDescent="0.2">
      <c r="P56076" s="12"/>
      <c r="AB56076"/>
    </row>
    <row r="56077" spans="16:28" x14ac:dyDescent="0.2">
      <c r="P56077" s="12"/>
      <c r="AB56077"/>
    </row>
    <row r="56078" spans="16:28" x14ac:dyDescent="0.2">
      <c r="P56078" s="12"/>
      <c r="AB56078"/>
    </row>
    <row r="56079" spans="16:28" x14ac:dyDescent="0.2">
      <c r="P56079" s="12"/>
      <c r="AB56079"/>
    </row>
    <row r="56080" spans="16:28" x14ac:dyDescent="0.2">
      <c r="P56080" s="12"/>
      <c r="AB56080"/>
    </row>
    <row r="56081" spans="16:28" x14ac:dyDescent="0.2">
      <c r="P56081" s="12"/>
      <c r="AB56081"/>
    </row>
    <row r="56082" spans="16:28" x14ac:dyDescent="0.2">
      <c r="P56082" s="12"/>
      <c r="AB56082"/>
    </row>
    <row r="56083" spans="16:28" x14ac:dyDescent="0.2">
      <c r="P56083" s="12"/>
      <c r="AB56083"/>
    </row>
    <row r="56084" spans="16:28" x14ac:dyDescent="0.2">
      <c r="P56084" s="12"/>
      <c r="AB56084"/>
    </row>
    <row r="56085" spans="16:28" x14ac:dyDescent="0.2">
      <c r="P56085" s="12"/>
      <c r="AB56085"/>
    </row>
    <row r="56086" spans="16:28" x14ac:dyDescent="0.2">
      <c r="P56086" s="12"/>
      <c r="AB56086"/>
    </row>
    <row r="56087" spans="16:28" x14ac:dyDescent="0.2">
      <c r="P56087" s="12"/>
      <c r="AB56087"/>
    </row>
    <row r="56088" spans="16:28" x14ac:dyDescent="0.2">
      <c r="P56088" s="12"/>
      <c r="AB56088"/>
    </row>
    <row r="56089" spans="16:28" x14ac:dyDescent="0.2">
      <c r="P56089" s="12"/>
      <c r="AB56089"/>
    </row>
    <row r="56090" spans="16:28" x14ac:dyDescent="0.2">
      <c r="P56090" s="12"/>
      <c r="AB56090"/>
    </row>
    <row r="56091" spans="16:28" x14ac:dyDescent="0.2">
      <c r="P56091" s="12"/>
      <c r="AB56091"/>
    </row>
    <row r="56092" spans="16:28" x14ac:dyDescent="0.2">
      <c r="P56092" s="12"/>
      <c r="AB56092"/>
    </row>
    <row r="56093" spans="16:28" x14ac:dyDescent="0.2">
      <c r="P56093" s="12"/>
      <c r="AB56093"/>
    </row>
    <row r="56094" spans="16:28" x14ac:dyDescent="0.2">
      <c r="P56094" s="12"/>
      <c r="AB56094"/>
    </row>
    <row r="56095" spans="16:28" x14ac:dyDescent="0.2">
      <c r="P56095" s="12"/>
      <c r="AB56095"/>
    </row>
    <row r="56096" spans="16:28" x14ac:dyDescent="0.2">
      <c r="P56096" s="12"/>
      <c r="AB56096"/>
    </row>
    <row r="56097" spans="16:28" x14ac:dyDescent="0.2">
      <c r="P56097" s="12"/>
      <c r="AB56097"/>
    </row>
    <row r="56098" spans="16:28" x14ac:dyDescent="0.2">
      <c r="P56098" s="12"/>
      <c r="AB56098"/>
    </row>
    <row r="56099" spans="16:28" x14ac:dyDescent="0.2">
      <c r="P56099" s="12"/>
      <c r="AB56099"/>
    </row>
    <row r="56100" spans="16:28" x14ac:dyDescent="0.2">
      <c r="P56100" s="12"/>
      <c r="AB56100"/>
    </row>
    <row r="56101" spans="16:28" x14ac:dyDescent="0.2">
      <c r="P56101" s="12"/>
      <c r="AB56101"/>
    </row>
    <row r="56102" spans="16:28" x14ac:dyDescent="0.2">
      <c r="P56102" s="12"/>
      <c r="AB56102"/>
    </row>
    <row r="56103" spans="16:28" x14ac:dyDescent="0.2">
      <c r="P56103" s="12"/>
      <c r="AB56103"/>
    </row>
    <row r="56104" spans="16:28" x14ac:dyDescent="0.2">
      <c r="P56104" s="12"/>
      <c r="AB56104"/>
    </row>
    <row r="56105" spans="16:28" x14ac:dyDescent="0.2">
      <c r="P56105" s="12"/>
      <c r="AB56105"/>
    </row>
    <row r="56106" spans="16:28" x14ac:dyDescent="0.2">
      <c r="P56106" s="12"/>
      <c r="AB56106"/>
    </row>
    <row r="56107" spans="16:28" x14ac:dyDescent="0.2">
      <c r="P56107" s="12"/>
      <c r="AB56107"/>
    </row>
    <row r="56108" spans="16:28" x14ac:dyDescent="0.2">
      <c r="P56108" s="12"/>
      <c r="AB56108"/>
    </row>
    <row r="56109" spans="16:28" x14ac:dyDescent="0.2">
      <c r="P56109" s="12"/>
      <c r="AB56109"/>
    </row>
    <row r="56110" spans="16:28" x14ac:dyDescent="0.2">
      <c r="P56110" s="12"/>
      <c r="AB56110"/>
    </row>
    <row r="56111" spans="16:28" x14ac:dyDescent="0.2">
      <c r="P56111" s="12"/>
      <c r="AB56111"/>
    </row>
    <row r="56112" spans="16:28" x14ac:dyDescent="0.2">
      <c r="P56112" s="12"/>
      <c r="AB56112"/>
    </row>
    <row r="56113" spans="16:28" x14ac:dyDescent="0.2">
      <c r="P56113" s="12"/>
      <c r="AB56113"/>
    </row>
    <row r="56114" spans="16:28" x14ac:dyDescent="0.2">
      <c r="P56114" s="12"/>
      <c r="AB56114"/>
    </row>
    <row r="56115" spans="16:28" x14ac:dyDescent="0.2">
      <c r="P56115" s="12"/>
      <c r="AB56115"/>
    </row>
    <row r="56116" spans="16:28" x14ac:dyDescent="0.2">
      <c r="P56116" s="12"/>
      <c r="AB56116"/>
    </row>
    <row r="56117" spans="16:28" x14ac:dyDescent="0.2">
      <c r="P56117" s="12"/>
      <c r="AB56117"/>
    </row>
    <row r="56118" spans="16:28" x14ac:dyDescent="0.2">
      <c r="P56118" s="12"/>
      <c r="AB56118"/>
    </row>
    <row r="56119" spans="16:28" x14ac:dyDescent="0.2">
      <c r="P56119" s="12"/>
      <c r="AB56119"/>
    </row>
    <row r="56120" spans="16:28" x14ac:dyDescent="0.2">
      <c r="P56120" s="12"/>
      <c r="AB56120"/>
    </row>
    <row r="56121" spans="16:28" x14ac:dyDescent="0.2">
      <c r="P56121" s="12"/>
      <c r="AB56121"/>
    </row>
    <row r="56122" spans="16:28" x14ac:dyDescent="0.2">
      <c r="P56122" s="12"/>
      <c r="AB56122"/>
    </row>
    <row r="56123" spans="16:28" x14ac:dyDescent="0.2">
      <c r="P56123" s="12"/>
      <c r="AB56123"/>
    </row>
    <row r="56124" spans="16:28" x14ac:dyDescent="0.2">
      <c r="P56124" s="12"/>
      <c r="AB56124"/>
    </row>
    <row r="56125" spans="16:28" x14ac:dyDescent="0.2">
      <c r="P56125" s="12"/>
      <c r="AB56125"/>
    </row>
    <row r="56126" spans="16:28" x14ac:dyDescent="0.2">
      <c r="P56126" s="12"/>
      <c r="AB56126"/>
    </row>
    <row r="56127" spans="16:28" x14ac:dyDescent="0.2">
      <c r="P56127" s="12"/>
      <c r="AB56127"/>
    </row>
    <row r="56128" spans="16:28" x14ac:dyDescent="0.2">
      <c r="P56128" s="12"/>
      <c r="AB56128"/>
    </row>
    <row r="56129" spans="16:28" x14ac:dyDescent="0.2">
      <c r="P56129" s="12"/>
      <c r="AB56129"/>
    </row>
    <row r="56130" spans="16:28" x14ac:dyDescent="0.2">
      <c r="P56130" s="12"/>
      <c r="AB56130"/>
    </row>
    <row r="56131" spans="16:28" x14ac:dyDescent="0.2">
      <c r="P56131" s="12"/>
      <c r="AB56131"/>
    </row>
    <row r="56132" spans="16:28" x14ac:dyDescent="0.2">
      <c r="P56132" s="12"/>
      <c r="AB56132"/>
    </row>
    <row r="56133" spans="16:28" x14ac:dyDescent="0.2">
      <c r="P56133" s="12"/>
      <c r="AB56133"/>
    </row>
    <row r="56134" spans="16:28" x14ac:dyDescent="0.2">
      <c r="P56134" s="12"/>
      <c r="AB56134"/>
    </row>
    <row r="56135" spans="16:28" x14ac:dyDescent="0.2">
      <c r="P56135" s="12"/>
      <c r="AB56135"/>
    </row>
    <row r="56136" spans="16:28" x14ac:dyDescent="0.2">
      <c r="P56136" s="12"/>
      <c r="AB56136"/>
    </row>
    <row r="56137" spans="16:28" x14ac:dyDescent="0.2">
      <c r="P56137" s="12"/>
      <c r="AB56137"/>
    </row>
    <row r="56138" spans="16:28" x14ac:dyDescent="0.2">
      <c r="P56138" s="12"/>
      <c r="AB56138"/>
    </row>
    <row r="56139" spans="16:28" x14ac:dyDescent="0.2">
      <c r="P56139" s="12"/>
      <c r="AB56139"/>
    </row>
    <row r="56140" spans="16:28" x14ac:dyDescent="0.2">
      <c r="P56140" s="12"/>
      <c r="AB56140"/>
    </row>
    <row r="56141" spans="16:28" x14ac:dyDescent="0.2">
      <c r="P56141" s="12"/>
      <c r="AB56141"/>
    </row>
    <row r="56142" spans="16:28" x14ac:dyDescent="0.2">
      <c r="P56142" s="12"/>
      <c r="AB56142"/>
    </row>
    <row r="56143" spans="16:28" x14ac:dyDescent="0.2">
      <c r="P56143" s="12"/>
      <c r="AB56143"/>
    </row>
    <row r="56144" spans="16:28" x14ac:dyDescent="0.2">
      <c r="P56144" s="12"/>
      <c r="AB56144"/>
    </row>
    <row r="56145" spans="16:28" x14ac:dyDescent="0.2">
      <c r="P56145" s="12"/>
      <c r="AB56145"/>
    </row>
    <row r="56146" spans="16:28" x14ac:dyDescent="0.2">
      <c r="P56146" s="12"/>
      <c r="AB56146"/>
    </row>
    <row r="56147" spans="16:28" x14ac:dyDescent="0.2">
      <c r="P56147" s="12"/>
      <c r="AB56147"/>
    </row>
    <row r="56148" spans="16:28" x14ac:dyDescent="0.2">
      <c r="P56148" s="12"/>
      <c r="AB56148"/>
    </row>
    <row r="56149" spans="16:28" x14ac:dyDescent="0.2">
      <c r="P56149" s="12"/>
      <c r="AB56149"/>
    </row>
    <row r="56150" spans="16:28" x14ac:dyDescent="0.2">
      <c r="P56150" s="12"/>
      <c r="AB56150"/>
    </row>
    <row r="56151" spans="16:28" x14ac:dyDescent="0.2">
      <c r="P56151" s="12"/>
      <c r="AB56151"/>
    </row>
    <row r="56152" spans="16:28" x14ac:dyDescent="0.2">
      <c r="P56152" s="12"/>
      <c r="AB56152"/>
    </row>
    <row r="56153" spans="16:28" x14ac:dyDescent="0.2">
      <c r="P56153" s="12"/>
      <c r="AB56153"/>
    </row>
    <row r="56154" spans="16:28" x14ac:dyDescent="0.2">
      <c r="P56154" s="12"/>
      <c r="AB56154"/>
    </row>
    <row r="56155" spans="16:28" x14ac:dyDescent="0.2">
      <c r="P56155" s="12"/>
      <c r="AB56155"/>
    </row>
    <row r="56156" spans="16:28" x14ac:dyDescent="0.2">
      <c r="P56156" s="12"/>
      <c r="AB56156"/>
    </row>
    <row r="56157" spans="16:28" x14ac:dyDescent="0.2">
      <c r="P56157" s="12"/>
      <c r="AB56157"/>
    </row>
    <row r="56158" spans="16:28" x14ac:dyDescent="0.2">
      <c r="P56158" s="12"/>
      <c r="AB56158"/>
    </row>
    <row r="56159" spans="16:28" x14ac:dyDescent="0.2">
      <c r="P56159" s="12"/>
      <c r="AB56159"/>
    </row>
    <row r="56160" spans="16:28" x14ac:dyDescent="0.2">
      <c r="P56160" s="12"/>
      <c r="AB56160"/>
    </row>
    <row r="56161" spans="16:28" x14ac:dyDescent="0.2">
      <c r="P56161" s="12"/>
      <c r="AB56161"/>
    </row>
    <row r="56162" spans="16:28" x14ac:dyDescent="0.2">
      <c r="P56162" s="12"/>
      <c r="AB56162"/>
    </row>
    <row r="56163" spans="16:28" x14ac:dyDescent="0.2">
      <c r="P56163" s="12"/>
      <c r="AB56163"/>
    </row>
    <row r="56164" spans="16:28" x14ac:dyDescent="0.2">
      <c r="P56164" s="12"/>
      <c r="AB56164"/>
    </row>
    <row r="56165" spans="16:28" x14ac:dyDescent="0.2">
      <c r="P56165" s="12"/>
      <c r="AB56165"/>
    </row>
    <row r="56166" spans="16:28" x14ac:dyDescent="0.2">
      <c r="P56166" s="12"/>
      <c r="AB56166"/>
    </row>
    <row r="56167" spans="16:28" x14ac:dyDescent="0.2">
      <c r="P56167" s="12"/>
      <c r="AB56167"/>
    </row>
    <row r="56168" spans="16:28" x14ac:dyDescent="0.2">
      <c r="P56168" s="12"/>
      <c r="AB56168"/>
    </row>
    <row r="56169" spans="16:28" x14ac:dyDescent="0.2">
      <c r="P56169" s="12"/>
      <c r="AB56169"/>
    </row>
    <row r="56170" spans="16:28" x14ac:dyDescent="0.2">
      <c r="P56170" s="12"/>
      <c r="AB56170"/>
    </row>
    <row r="56171" spans="16:28" x14ac:dyDescent="0.2">
      <c r="P56171" s="12"/>
      <c r="AB56171"/>
    </row>
    <row r="56172" spans="16:28" x14ac:dyDescent="0.2">
      <c r="P56172" s="12"/>
      <c r="AB56172"/>
    </row>
    <row r="56173" spans="16:28" x14ac:dyDescent="0.2">
      <c r="P56173" s="12"/>
      <c r="AB56173"/>
    </row>
    <row r="56174" spans="16:28" x14ac:dyDescent="0.2">
      <c r="P56174" s="12"/>
      <c r="AB56174"/>
    </row>
    <row r="56175" spans="16:28" x14ac:dyDescent="0.2">
      <c r="P56175" s="12"/>
      <c r="AB56175"/>
    </row>
    <row r="56176" spans="16:28" x14ac:dyDescent="0.2">
      <c r="P56176" s="12"/>
      <c r="AB56176"/>
    </row>
    <row r="56177" spans="16:28" x14ac:dyDescent="0.2">
      <c r="P56177" s="12"/>
      <c r="AB56177"/>
    </row>
    <row r="56178" spans="16:28" x14ac:dyDescent="0.2">
      <c r="P56178" s="12"/>
      <c r="AB56178"/>
    </row>
    <row r="56179" spans="16:28" x14ac:dyDescent="0.2">
      <c r="P56179" s="12"/>
      <c r="AB56179"/>
    </row>
    <row r="56180" spans="16:28" x14ac:dyDescent="0.2">
      <c r="P56180" s="12"/>
      <c r="AB56180"/>
    </row>
    <row r="56181" spans="16:28" x14ac:dyDescent="0.2">
      <c r="P56181" s="12"/>
      <c r="AB56181"/>
    </row>
    <row r="56182" spans="16:28" x14ac:dyDescent="0.2">
      <c r="P56182" s="12"/>
      <c r="AB56182"/>
    </row>
    <row r="56183" spans="16:28" x14ac:dyDescent="0.2">
      <c r="P56183" s="12"/>
      <c r="AB56183"/>
    </row>
    <row r="56184" spans="16:28" x14ac:dyDescent="0.2">
      <c r="P56184" s="12"/>
      <c r="AB56184"/>
    </row>
    <row r="56185" spans="16:28" x14ac:dyDescent="0.2">
      <c r="P56185" s="12"/>
      <c r="AB56185"/>
    </row>
    <row r="56186" spans="16:28" x14ac:dyDescent="0.2">
      <c r="P56186" s="12"/>
      <c r="AB56186"/>
    </row>
    <row r="56187" spans="16:28" x14ac:dyDescent="0.2">
      <c r="P56187" s="12"/>
      <c r="AB56187"/>
    </row>
    <row r="56188" spans="16:28" x14ac:dyDescent="0.2">
      <c r="P56188" s="12"/>
      <c r="AB56188"/>
    </row>
    <row r="56189" spans="16:28" x14ac:dyDescent="0.2">
      <c r="P56189" s="12"/>
      <c r="AB56189"/>
    </row>
    <row r="56190" spans="16:28" x14ac:dyDescent="0.2">
      <c r="P56190" s="12"/>
      <c r="AB56190"/>
    </row>
    <row r="56191" spans="16:28" x14ac:dyDescent="0.2">
      <c r="P56191" s="12"/>
      <c r="AB56191"/>
    </row>
    <row r="56192" spans="16:28" x14ac:dyDescent="0.2">
      <c r="P56192" s="12"/>
      <c r="AB56192"/>
    </row>
    <row r="56193" spans="16:28" x14ac:dyDescent="0.2">
      <c r="P56193" s="12"/>
      <c r="AB56193"/>
    </row>
    <row r="56194" spans="16:28" x14ac:dyDescent="0.2">
      <c r="P56194" s="12"/>
      <c r="AB56194"/>
    </row>
    <row r="56195" spans="16:28" x14ac:dyDescent="0.2">
      <c r="P56195" s="12"/>
      <c r="AB56195"/>
    </row>
    <row r="56196" spans="16:28" x14ac:dyDescent="0.2">
      <c r="P56196" s="12"/>
      <c r="AB56196"/>
    </row>
    <row r="56197" spans="16:28" x14ac:dyDescent="0.2">
      <c r="P56197" s="12"/>
      <c r="AB56197"/>
    </row>
    <row r="56198" spans="16:28" x14ac:dyDescent="0.2">
      <c r="P56198" s="12"/>
      <c r="AB56198"/>
    </row>
    <row r="56199" spans="16:28" x14ac:dyDescent="0.2">
      <c r="P56199" s="12"/>
      <c r="AB56199"/>
    </row>
    <row r="56200" spans="16:28" x14ac:dyDescent="0.2">
      <c r="P56200" s="12"/>
      <c r="AB56200"/>
    </row>
    <row r="56201" spans="16:28" x14ac:dyDescent="0.2">
      <c r="P56201" s="12"/>
      <c r="AB56201"/>
    </row>
    <row r="56202" spans="16:28" x14ac:dyDescent="0.2">
      <c r="P56202" s="12"/>
      <c r="AB56202"/>
    </row>
    <row r="56203" spans="16:28" x14ac:dyDescent="0.2">
      <c r="P56203" s="12"/>
      <c r="AB56203"/>
    </row>
    <row r="56204" spans="16:28" x14ac:dyDescent="0.2">
      <c r="P56204" s="12"/>
      <c r="AB56204"/>
    </row>
    <row r="56205" spans="16:28" x14ac:dyDescent="0.2">
      <c r="P56205" s="12"/>
      <c r="AB56205"/>
    </row>
    <row r="56206" spans="16:28" x14ac:dyDescent="0.2">
      <c r="P56206" s="12"/>
      <c r="AB56206"/>
    </row>
    <row r="56207" spans="16:28" x14ac:dyDescent="0.2">
      <c r="P56207" s="12"/>
      <c r="AB56207"/>
    </row>
    <row r="56208" spans="16:28" x14ac:dyDescent="0.2">
      <c r="P56208" s="12"/>
      <c r="AB56208"/>
    </row>
    <row r="56209" spans="16:28" x14ac:dyDescent="0.2">
      <c r="P56209" s="12"/>
      <c r="AB56209"/>
    </row>
    <row r="56210" spans="16:28" x14ac:dyDescent="0.2">
      <c r="P56210" s="12"/>
      <c r="AB56210"/>
    </row>
    <row r="56211" spans="16:28" x14ac:dyDescent="0.2">
      <c r="P56211" s="12"/>
      <c r="AB56211"/>
    </row>
    <row r="56212" spans="16:28" x14ac:dyDescent="0.2">
      <c r="P56212" s="12"/>
      <c r="AB56212"/>
    </row>
    <row r="56213" spans="16:28" x14ac:dyDescent="0.2">
      <c r="P56213" s="12"/>
      <c r="AB56213"/>
    </row>
    <row r="56214" spans="16:28" x14ac:dyDescent="0.2">
      <c r="P56214" s="12"/>
      <c r="AB56214"/>
    </row>
    <row r="56215" spans="16:28" x14ac:dyDescent="0.2">
      <c r="P56215" s="12"/>
      <c r="AB56215"/>
    </row>
    <row r="56216" spans="16:28" x14ac:dyDescent="0.2">
      <c r="P56216" s="12"/>
      <c r="AB56216"/>
    </row>
    <row r="56217" spans="16:28" x14ac:dyDescent="0.2">
      <c r="P56217" s="12"/>
      <c r="AB56217"/>
    </row>
    <row r="56218" spans="16:28" x14ac:dyDescent="0.2">
      <c r="P56218" s="12"/>
      <c r="AB56218"/>
    </row>
    <row r="56219" spans="16:28" x14ac:dyDescent="0.2">
      <c r="P56219" s="12"/>
      <c r="AB56219"/>
    </row>
    <row r="56220" spans="16:28" x14ac:dyDescent="0.2">
      <c r="P56220" s="12"/>
      <c r="AB56220"/>
    </row>
    <row r="56221" spans="16:28" x14ac:dyDescent="0.2">
      <c r="P56221" s="12"/>
      <c r="AB56221"/>
    </row>
    <row r="56222" spans="16:28" x14ac:dyDescent="0.2">
      <c r="P56222" s="12"/>
      <c r="AB56222"/>
    </row>
    <row r="56223" spans="16:28" x14ac:dyDescent="0.2">
      <c r="P56223" s="12"/>
      <c r="AB56223"/>
    </row>
    <row r="56224" spans="16:28" x14ac:dyDescent="0.2">
      <c r="P56224" s="12"/>
      <c r="AB56224"/>
    </row>
    <row r="56225" spans="16:28" x14ac:dyDescent="0.2">
      <c r="P56225" s="12"/>
      <c r="AB56225"/>
    </row>
    <row r="56226" spans="16:28" x14ac:dyDescent="0.2">
      <c r="P56226" s="12"/>
      <c r="AB56226"/>
    </row>
    <row r="56227" spans="16:28" x14ac:dyDescent="0.2">
      <c r="P56227" s="12"/>
      <c r="AB56227"/>
    </row>
    <row r="56228" spans="16:28" x14ac:dyDescent="0.2">
      <c r="P56228" s="12"/>
      <c r="AB56228"/>
    </row>
    <row r="56229" spans="16:28" x14ac:dyDescent="0.2">
      <c r="P56229" s="12"/>
      <c r="AB56229"/>
    </row>
    <row r="56230" spans="16:28" x14ac:dyDescent="0.2">
      <c r="P56230" s="12"/>
      <c r="AB56230"/>
    </row>
    <row r="56231" spans="16:28" x14ac:dyDescent="0.2">
      <c r="P56231" s="12"/>
      <c r="AB56231"/>
    </row>
    <row r="56232" spans="16:28" x14ac:dyDescent="0.2">
      <c r="P56232" s="12"/>
      <c r="AB56232"/>
    </row>
    <row r="56233" spans="16:28" x14ac:dyDescent="0.2">
      <c r="P56233" s="12"/>
      <c r="AB56233"/>
    </row>
    <row r="56234" spans="16:28" x14ac:dyDescent="0.2">
      <c r="P56234" s="12"/>
      <c r="AB56234"/>
    </row>
    <row r="56235" spans="16:28" x14ac:dyDescent="0.2">
      <c r="P56235" s="12"/>
      <c r="AB56235"/>
    </row>
    <row r="56236" spans="16:28" x14ac:dyDescent="0.2">
      <c r="P56236" s="12"/>
      <c r="AB56236"/>
    </row>
    <row r="56237" spans="16:28" x14ac:dyDescent="0.2">
      <c r="P56237" s="12"/>
      <c r="AB56237"/>
    </row>
    <row r="56238" spans="16:28" x14ac:dyDescent="0.2">
      <c r="P56238" s="12"/>
      <c r="AB56238"/>
    </row>
    <row r="56239" spans="16:28" x14ac:dyDescent="0.2">
      <c r="P56239" s="12"/>
      <c r="AB56239"/>
    </row>
    <row r="56240" spans="16:28" x14ac:dyDescent="0.2">
      <c r="P56240" s="12"/>
      <c r="AB56240"/>
    </row>
    <row r="56241" spans="16:28" x14ac:dyDescent="0.2">
      <c r="P56241" s="12"/>
      <c r="AB56241"/>
    </row>
    <row r="56242" spans="16:28" x14ac:dyDescent="0.2">
      <c r="P56242" s="12"/>
      <c r="AB56242"/>
    </row>
    <row r="56243" spans="16:28" x14ac:dyDescent="0.2">
      <c r="P56243" s="12"/>
      <c r="AB56243"/>
    </row>
    <row r="56244" spans="16:28" x14ac:dyDescent="0.2">
      <c r="P56244" s="12"/>
      <c r="AB56244"/>
    </row>
    <row r="56245" spans="16:28" x14ac:dyDescent="0.2">
      <c r="P56245" s="12"/>
      <c r="AB56245"/>
    </row>
    <row r="56246" spans="16:28" x14ac:dyDescent="0.2">
      <c r="P56246" s="12"/>
      <c r="AB56246"/>
    </row>
    <row r="56247" spans="16:28" x14ac:dyDescent="0.2">
      <c r="P56247" s="12"/>
      <c r="AB56247"/>
    </row>
    <row r="56248" spans="16:28" x14ac:dyDescent="0.2">
      <c r="P56248" s="12"/>
      <c r="AB56248"/>
    </row>
    <row r="56249" spans="16:28" x14ac:dyDescent="0.2">
      <c r="P56249" s="12"/>
      <c r="AB56249"/>
    </row>
    <row r="56250" spans="16:28" x14ac:dyDescent="0.2">
      <c r="P56250" s="12"/>
      <c r="AB56250"/>
    </row>
    <row r="56251" spans="16:28" x14ac:dyDescent="0.2">
      <c r="P56251" s="12"/>
      <c r="AB56251"/>
    </row>
    <row r="56252" spans="16:28" x14ac:dyDescent="0.2">
      <c r="P56252" s="12"/>
      <c r="AB56252"/>
    </row>
    <row r="56253" spans="16:28" x14ac:dyDescent="0.2">
      <c r="P56253" s="12"/>
      <c r="AB56253"/>
    </row>
    <row r="56254" spans="16:28" x14ac:dyDescent="0.2">
      <c r="P56254" s="12"/>
      <c r="AB56254"/>
    </row>
    <row r="56255" spans="16:28" x14ac:dyDescent="0.2">
      <c r="P56255" s="12"/>
      <c r="AB56255"/>
    </row>
    <row r="56256" spans="16:28" x14ac:dyDescent="0.2">
      <c r="P56256" s="12"/>
      <c r="AB56256"/>
    </row>
    <row r="56257" spans="16:28" x14ac:dyDescent="0.2">
      <c r="P56257" s="12"/>
      <c r="AB56257"/>
    </row>
    <row r="56258" spans="16:28" x14ac:dyDescent="0.2">
      <c r="P56258" s="12"/>
      <c r="AB56258"/>
    </row>
    <row r="56259" spans="16:28" x14ac:dyDescent="0.2">
      <c r="P56259" s="12"/>
      <c r="AB56259"/>
    </row>
    <row r="56260" spans="16:28" x14ac:dyDescent="0.2">
      <c r="P56260" s="12"/>
      <c r="AB56260"/>
    </row>
    <row r="56261" spans="16:28" x14ac:dyDescent="0.2">
      <c r="P56261" s="12"/>
      <c r="AB56261"/>
    </row>
    <row r="56262" spans="16:28" x14ac:dyDescent="0.2">
      <c r="P56262" s="12"/>
      <c r="AB56262"/>
    </row>
    <row r="56263" spans="16:28" x14ac:dyDescent="0.2">
      <c r="P56263" s="12"/>
      <c r="AB56263"/>
    </row>
    <row r="56264" spans="16:28" x14ac:dyDescent="0.2">
      <c r="P56264" s="12"/>
      <c r="AB56264"/>
    </row>
    <row r="56265" spans="16:28" x14ac:dyDescent="0.2">
      <c r="P56265" s="12"/>
      <c r="AB56265"/>
    </row>
    <row r="56266" spans="16:28" x14ac:dyDescent="0.2">
      <c r="P56266" s="12"/>
      <c r="AB56266"/>
    </row>
    <row r="56267" spans="16:28" x14ac:dyDescent="0.2">
      <c r="P56267" s="12"/>
      <c r="AB56267"/>
    </row>
    <row r="56268" spans="16:28" x14ac:dyDescent="0.2">
      <c r="P56268" s="12"/>
      <c r="AB56268"/>
    </row>
    <row r="56269" spans="16:28" x14ac:dyDescent="0.2">
      <c r="P56269" s="12"/>
      <c r="AB56269"/>
    </row>
    <row r="56270" spans="16:28" x14ac:dyDescent="0.2">
      <c r="P56270" s="12"/>
      <c r="AB56270"/>
    </row>
    <row r="56271" spans="16:28" x14ac:dyDescent="0.2">
      <c r="P56271" s="12"/>
      <c r="AB56271"/>
    </row>
    <row r="56272" spans="16:28" x14ac:dyDescent="0.2">
      <c r="P56272" s="12"/>
      <c r="AB56272"/>
    </row>
    <row r="56273" spans="16:28" x14ac:dyDescent="0.2">
      <c r="P56273" s="12"/>
      <c r="AB56273"/>
    </row>
    <row r="56274" spans="16:28" x14ac:dyDescent="0.2">
      <c r="P56274" s="12"/>
      <c r="AB56274"/>
    </row>
    <row r="56275" spans="16:28" x14ac:dyDescent="0.2">
      <c r="P56275" s="12"/>
      <c r="AB56275"/>
    </row>
    <row r="56276" spans="16:28" x14ac:dyDescent="0.2">
      <c r="P56276" s="12"/>
      <c r="AB56276"/>
    </row>
    <row r="56277" spans="16:28" x14ac:dyDescent="0.2">
      <c r="P56277" s="12"/>
      <c r="AB56277"/>
    </row>
    <row r="56278" spans="16:28" x14ac:dyDescent="0.2">
      <c r="P56278" s="12"/>
      <c r="AB56278"/>
    </row>
    <row r="56279" spans="16:28" x14ac:dyDescent="0.2">
      <c r="P56279" s="12"/>
      <c r="AB56279"/>
    </row>
    <row r="56280" spans="16:28" x14ac:dyDescent="0.2">
      <c r="P56280" s="12"/>
      <c r="AB56280"/>
    </row>
    <row r="56281" spans="16:28" x14ac:dyDescent="0.2">
      <c r="P56281" s="12"/>
      <c r="AB56281"/>
    </row>
    <row r="56282" spans="16:28" x14ac:dyDescent="0.2">
      <c r="P56282" s="12"/>
      <c r="AB56282"/>
    </row>
    <row r="56283" spans="16:28" x14ac:dyDescent="0.2">
      <c r="P56283" s="12"/>
      <c r="AB56283"/>
    </row>
    <row r="56284" spans="16:28" x14ac:dyDescent="0.2">
      <c r="P56284" s="12"/>
      <c r="AB56284"/>
    </row>
    <row r="56285" spans="16:28" x14ac:dyDescent="0.2">
      <c r="P56285" s="12"/>
      <c r="AB56285"/>
    </row>
    <row r="56286" spans="16:28" x14ac:dyDescent="0.2">
      <c r="P56286" s="12"/>
      <c r="AB56286"/>
    </row>
    <row r="56287" spans="16:28" x14ac:dyDescent="0.2">
      <c r="P56287" s="12"/>
      <c r="AB56287"/>
    </row>
    <row r="56288" spans="16:28" x14ac:dyDescent="0.2">
      <c r="P56288" s="12"/>
      <c r="AB56288"/>
    </row>
    <row r="56289" spans="16:28" x14ac:dyDescent="0.2">
      <c r="P56289" s="12"/>
      <c r="AB56289"/>
    </row>
    <row r="56290" spans="16:28" x14ac:dyDescent="0.2">
      <c r="P56290" s="12"/>
      <c r="AB56290"/>
    </row>
    <row r="56291" spans="16:28" x14ac:dyDescent="0.2">
      <c r="P56291" s="12"/>
      <c r="AB56291"/>
    </row>
    <row r="56292" spans="16:28" x14ac:dyDescent="0.2">
      <c r="P56292" s="12"/>
      <c r="AB56292"/>
    </row>
    <row r="56293" spans="16:28" x14ac:dyDescent="0.2">
      <c r="P56293" s="12"/>
      <c r="AB56293"/>
    </row>
    <row r="56294" spans="16:28" x14ac:dyDescent="0.2">
      <c r="P56294" s="12"/>
      <c r="AB56294"/>
    </row>
    <row r="56295" spans="16:28" x14ac:dyDescent="0.2">
      <c r="P56295" s="12"/>
      <c r="AB56295"/>
    </row>
    <row r="56296" spans="16:28" x14ac:dyDescent="0.2">
      <c r="P56296" s="12"/>
      <c r="AB56296"/>
    </row>
    <row r="56297" spans="16:28" x14ac:dyDescent="0.2">
      <c r="P56297" s="12"/>
      <c r="AB56297"/>
    </row>
    <row r="56298" spans="16:28" x14ac:dyDescent="0.2">
      <c r="P56298" s="12"/>
      <c r="AB56298"/>
    </row>
    <row r="56299" spans="16:28" x14ac:dyDescent="0.2">
      <c r="P56299" s="12"/>
      <c r="AB56299"/>
    </row>
    <row r="56300" spans="16:28" x14ac:dyDescent="0.2">
      <c r="P56300" s="12"/>
      <c r="AB56300"/>
    </row>
    <row r="56301" spans="16:28" x14ac:dyDescent="0.2">
      <c r="P56301" s="12"/>
      <c r="AB56301"/>
    </row>
    <row r="56302" spans="16:28" x14ac:dyDescent="0.2">
      <c r="P56302" s="12"/>
      <c r="AB56302"/>
    </row>
    <row r="56303" spans="16:28" x14ac:dyDescent="0.2">
      <c r="P56303" s="12"/>
      <c r="AB56303"/>
    </row>
    <row r="56304" spans="16:28" x14ac:dyDescent="0.2">
      <c r="P56304" s="12"/>
      <c r="AB56304"/>
    </row>
    <row r="56305" spans="16:28" x14ac:dyDescent="0.2">
      <c r="P56305" s="12"/>
      <c r="AB56305"/>
    </row>
    <row r="56306" spans="16:28" x14ac:dyDescent="0.2">
      <c r="P56306" s="12"/>
      <c r="AB56306"/>
    </row>
    <row r="56307" spans="16:28" x14ac:dyDescent="0.2">
      <c r="P56307" s="12"/>
      <c r="AB56307"/>
    </row>
    <row r="56308" spans="16:28" x14ac:dyDescent="0.2">
      <c r="P56308" s="12"/>
      <c r="AB56308"/>
    </row>
    <row r="56309" spans="16:28" x14ac:dyDescent="0.2">
      <c r="P56309" s="12"/>
      <c r="AB56309"/>
    </row>
    <row r="56310" spans="16:28" x14ac:dyDescent="0.2">
      <c r="P56310" s="12"/>
      <c r="AB56310"/>
    </row>
    <row r="56311" spans="16:28" x14ac:dyDescent="0.2">
      <c r="P56311" s="12"/>
      <c r="AB56311"/>
    </row>
    <row r="56312" spans="16:28" x14ac:dyDescent="0.2">
      <c r="P56312" s="12"/>
      <c r="AB56312"/>
    </row>
    <row r="56313" spans="16:28" x14ac:dyDescent="0.2">
      <c r="P56313" s="12"/>
      <c r="AB56313"/>
    </row>
    <row r="56314" spans="16:28" x14ac:dyDescent="0.2">
      <c r="P56314" s="12"/>
      <c r="AB56314"/>
    </row>
    <row r="56315" spans="16:28" x14ac:dyDescent="0.2">
      <c r="P56315" s="12"/>
      <c r="AB56315"/>
    </row>
    <row r="56316" spans="16:28" x14ac:dyDescent="0.2">
      <c r="P56316" s="12"/>
      <c r="AB56316"/>
    </row>
    <row r="56317" spans="16:28" x14ac:dyDescent="0.2">
      <c r="P56317" s="12"/>
      <c r="AB56317"/>
    </row>
    <row r="56318" spans="16:28" x14ac:dyDescent="0.2">
      <c r="P56318" s="12"/>
      <c r="AB56318"/>
    </row>
    <row r="56319" spans="16:28" x14ac:dyDescent="0.2">
      <c r="P56319" s="12"/>
      <c r="AB56319"/>
    </row>
    <row r="56320" spans="16:28" x14ac:dyDescent="0.2">
      <c r="P56320" s="12"/>
      <c r="AB56320"/>
    </row>
    <row r="56321" spans="16:28" x14ac:dyDescent="0.2">
      <c r="P56321" s="12"/>
      <c r="AB56321"/>
    </row>
    <row r="56322" spans="16:28" x14ac:dyDescent="0.2">
      <c r="P56322" s="12"/>
      <c r="AB56322"/>
    </row>
    <row r="56323" spans="16:28" x14ac:dyDescent="0.2">
      <c r="P56323" s="12"/>
      <c r="AB56323"/>
    </row>
    <row r="56324" spans="16:28" x14ac:dyDescent="0.2">
      <c r="P56324" s="12"/>
      <c r="AB56324"/>
    </row>
    <row r="56325" spans="16:28" x14ac:dyDescent="0.2">
      <c r="P56325" s="12"/>
      <c r="AB56325"/>
    </row>
    <row r="56326" spans="16:28" x14ac:dyDescent="0.2">
      <c r="P56326" s="12"/>
      <c r="AB56326"/>
    </row>
    <row r="56327" spans="16:28" x14ac:dyDescent="0.2">
      <c r="P56327" s="12"/>
      <c r="AB56327"/>
    </row>
    <row r="56328" spans="16:28" x14ac:dyDescent="0.2">
      <c r="P56328" s="12"/>
      <c r="AB56328"/>
    </row>
    <row r="56329" spans="16:28" x14ac:dyDescent="0.2">
      <c r="P56329" s="12"/>
      <c r="AB56329"/>
    </row>
    <row r="56330" spans="16:28" x14ac:dyDescent="0.2">
      <c r="P56330" s="12"/>
      <c r="AB56330"/>
    </row>
    <row r="56331" spans="16:28" x14ac:dyDescent="0.2">
      <c r="P56331" s="12"/>
      <c r="AB56331"/>
    </row>
    <row r="56332" spans="16:28" x14ac:dyDescent="0.2">
      <c r="P56332" s="12"/>
      <c r="AB56332"/>
    </row>
    <row r="56333" spans="16:28" x14ac:dyDescent="0.2">
      <c r="P56333" s="12"/>
      <c r="AB56333"/>
    </row>
    <row r="56334" spans="16:28" x14ac:dyDescent="0.2">
      <c r="P56334" s="12"/>
      <c r="AB56334"/>
    </row>
    <row r="56335" spans="16:28" x14ac:dyDescent="0.2">
      <c r="P56335" s="12"/>
      <c r="AB56335"/>
    </row>
    <row r="56336" spans="16:28" x14ac:dyDescent="0.2">
      <c r="P56336" s="12"/>
      <c r="AB56336"/>
    </row>
    <row r="56337" spans="16:28" x14ac:dyDescent="0.2">
      <c r="P56337" s="12"/>
      <c r="AB56337"/>
    </row>
    <row r="56338" spans="16:28" x14ac:dyDescent="0.2">
      <c r="P56338" s="12"/>
      <c r="AB56338"/>
    </row>
    <row r="56339" spans="16:28" x14ac:dyDescent="0.2">
      <c r="P56339" s="12"/>
      <c r="AB56339"/>
    </row>
    <row r="56340" spans="16:28" x14ac:dyDescent="0.2">
      <c r="P56340" s="12"/>
      <c r="AB56340"/>
    </row>
    <row r="56341" spans="16:28" x14ac:dyDescent="0.2">
      <c r="P56341" s="12"/>
      <c r="AB56341"/>
    </row>
    <row r="56342" spans="16:28" x14ac:dyDescent="0.2">
      <c r="P56342" s="12"/>
      <c r="AB56342"/>
    </row>
    <row r="56343" spans="16:28" x14ac:dyDescent="0.2">
      <c r="P56343" s="12"/>
      <c r="AB56343"/>
    </row>
    <row r="56344" spans="16:28" x14ac:dyDescent="0.2">
      <c r="P56344" s="12"/>
      <c r="AB56344"/>
    </row>
    <row r="56345" spans="16:28" x14ac:dyDescent="0.2">
      <c r="P56345" s="12"/>
      <c r="AB56345"/>
    </row>
    <row r="56346" spans="16:28" x14ac:dyDescent="0.2">
      <c r="P56346" s="12"/>
      <c r="AB56346"/>
    </row>
    <row r="56347" spans="16:28" x14ac:dyDescent="0.2">
      <c r="P56347" s="12"/>
      <c r="AB56347"/>
    </row>
    <row r="56348" spans="16:28" x14ac:dyDescent="0.2">
      <c r="P56348" s="12"/>
      <c r="AB56348"/>
    </row>
    <row r="56349" spans="16:28" x14ac:dyDescent="0.2">
      <c r="P56349" s="12"/>
      <c r="AB56349"/>
    </row>
    <row r="56350" spans="16:28" x14ac:dyDescent="0.2">
      <c r="P56350" s="12"/>
      <c r="AB56350"/>
    </row>
    <row r="56351" spans="16:28" x14ac:dyDescent="0.2">
      <c r="P56351" s="12"/>
      <c r="AB56351"/>
    </row>
    <row r="56352" spans="16:28" x14ac:dyDescent="0.2">
      <c r="P56352" s="12"/>
      <c r="AB56352"/>
    </row>
    <row r="56353" spans="16:28" x14ac:dyDescent="0.2">
      <c r="P56353" s="12"/>
      <c r="AB56353"/>
    </row>
    <row r="56354" spans="16:28" x14ac:dyDescent="0.2">
      <c r="P56354" s="12"/>
      <c r="AB56354"/>
    </row>
    <row r="56355" spans="16:28" x14ac:dyDescent="0.2">
      <c r="P56355" s="12"/>
      <c r="AB56355"/>
    </row>
    <row r="56356" spans="16:28" x14ac:dyDescent="0.2">
      <c r="P56356" s="12"/>
      <c r="AB56356"/>
    </row>
    <row r="56357" spans="16:28" x14ac:dyDescent="0.2">
      <c r="P56357" s="12"/>
      <c r="AB56357"/>
    </row>
    <row r="56358" spans="16:28" x14ac:dyDescent="0.2">
      <c r="P56358" s="12"/>
      <c r="AB56358"/>
    </row>
    <row r="56359" spans="16:28" x14ac:dyDescent="0.2">
      <c r="P56359" s="12"/>
      <c r="AB56359"/>
    </row>
    <row r="56360" spans="16:28" x14ac:dyDescent="0.2">
      <c r="P56360" s="12"/>
      <c r="AB56360"/>
    </row>
    <row r="56361" spans="16:28" x14ac:dyDescent="0.2">
      <c r="P56361" s="12"/>
      <c r="AB56361"/>
    </row>
    <row r="56362" spans="16:28" x14ac:dyDescent="0.2">
      <c r="P56362" s="12"/>
      <c r="AB56362"/>
    </row>
    <row r="56363" spans="16:28" x14ac:dyDescent="0.2">
      <c r="P56363" s="12"/>
      <c r="AB56363"/>
    </row>
    <row r="56364" spans="16:28" x14ac:dyDescent="0.2">
      <c r="P56364" s="12"/>
      <c r="AB56364"/>
    </row>
    <row r="56365" spans="16:28" x14ac:dyDescent="0.2">
      <c r="P56365" s="12"/>
      <c r="AB56365"/>
    </row>
    <row r="56366" spans="16:28" x14ac:dyDescent="0.2">
      <c r="P56366" s="12"/>
      <c r="AB56366"/>
    </row>
    <row r="56367" spans="16:28" x14ac:dyDescent="0.2">
      <c r="P56367" s="12"/>
      <c r="AB56367"/>
    </row>
    <row r="56368" spans="16:28" x14ac:dyDescent="0.2">
      <c r="P56368" s="12"/>
      <c r="AB56368"/>
    </row>
    <row r="56369" spans="16:28" x14ac:dyDescent="0.2">
      <c r="P56369" s="12"/>
      <c r="AB56369"/>
    </row>
    <row r="56370" spans="16:28" x14ac:dyDescent="0.2">
      <c r="P56370" s="12"/>
      <c r="AB56370"/>
    </row>
    <row r="56371" spans="16:28" x14ac:dyDescent="0.2">
      <c r="P56371" s="12"/>
      <c r="AB56371"/>
    </row>
    <row r="56372" spans="16:28" x14ac:dyDescent="0.2">
      <c r="P56372" s="12"/>
      <c r="AB56372"/>
    </row>
    <row r="56373" spans="16:28" x14ac:dyDescent="0.2">
      <c r="P56373" s="12"/>
      <c r="AB56373"/>
    </row>
    <row r="56374" spans="16:28" x14ac:dyDescent="0.2">
      <c r="P56374" s="12"/>
      <c r="AB56374"/>
    </row>
    <row r="56375" spans="16:28" x14ac:dyDescent="0.2">
      <c r="P56375" s="12"/>
      <c r="AB56375"/>
    </row>
    <row r="56376" spans="16:28" x14ac:dyDescent="0.2">
      <c r="P56376" s="12"/>
      <c r="AB56376"/>
    </row>
    <row r="56377" spans="16:28" x14ac:dyDescent="0.2">
      <c r="P56377" s="12"/>
      <c r="AB56377"/>
    </row>
    <row r="56378" spans="16:28" x14ac:dyDescent="0.2">
      <c r="P56378" s="12"/>
      <c r="AB56378"/>
    </row>
    <row r="56379" spans="16:28" x14ac:dyDescent="0.2">
      <c r="P56379" s="12"/>
      <c r="AB56379"/>
    </row>
    <row r="56380" spans="16:28" x14ac:dyDescent="0.2">
      <c r="P56380" s="12"/>
      <c r="AB56380"/>
    </row>
    <row r="56381" spans="16:28" x14ac:dyDescent="0.2">
      <c r="P56381" s="12"/>
      <c r="AB56381"/>
    </row>
    <row r="56382" spans="16:28" x14ac:dyDescent="0.2">
      <c r="P56382" s="12"/>
      <c r="AB56382"/>
    </row>
    <row r="56383" spans="16:28" x14ac:dyDescent="0.2">
      <c r="P56383" s="12"/>
      <c r="AB56383"/>
    </row>
    <row r="56384" spans="16:28" x14ac:dyDescent="0.2">
      <c r="P56384" s="12"/>
      <c r="AB56384"/>
    </row>
    <row r="56385" spans="16:28" x14ac:dyDescent="0.2">
      <c r="P56385" s="12"/>
      <c r="AB56385"/>
    </row>
    <row r="56386" spans="16:28" x14ac:dyDescent="0.2">
      <c r="P56386" s="12"/>
      <c r="AB56386"/>
    </row>
    <row r="56387" spans="16:28" x14ac:dyDescent="0.2">
      <c r="P56387" s="12"/>
      <c r="AB56387"/>
    </row>
    <row r="56388" spans="16:28" x14ac:dyDescent="0.2">
      <c r="P56388" s="12"/>
      <c r="AB56388"/>
    </row>
    <row r="56389" spans="16:28" x14ac:dyDescent="0.2">
      <c r="P56389" s="12"/>
      <c r="AB56389"/>
    </row>
    <row r="56390" spans="16:28" x14ac:dyDescent="0.2">
      <c r="P56390" s="12"/>
      <c r="AB56390"/>
    </row>
    <row r="56391" spans="16:28" x14ac:dyDescent="0.2">
      <c r="P56391" s="12"/>
      <c r="AB56391"/>
    </row>
    <row r="56392" spans="16:28" x14ac:dyDescent="0.2">
      <c r="P56392" s="12"/>
      <c r="AB56392"/>
    </row>
    <row r="56393" spans="16:28" x14ac:dyDescent="0.2">
      <c r="P56393" s="12"/>
      <c r="AB56393"/>
    </row>
    <row r="56394" spans="16:28" x14ac:dyDescent="0.2">
      <c r="P56394" s="12"/>
      <c r="AB56394"/>
    </row>
    <row r="56395" spans="16:28" x14ac:dyDescent="0.2">
      <c r="P56395" s="12"/>
      <c r="AB56395"/>
    </row>
    <row r="56396" spans="16:28" x14ac:dyDescent="0.2">
      <c r="P56396" s="12"/>
      <c r="AB56396"/>
    </row>
    <row r="56397" spans="16:28" x14ac:dyDescent="0.2">
      <c r="P56397" s="12"/>
      <c r="AB56397"/>
    </row>
    <row r="56398" spans="16:28" x14ac:dyDescent="0.2">
      <c r="P56398" s="12"/>
      <c r="AB56398"/>
    </row>
    <row r="56399" spans="16:28" x14ac:dyDescent="0.2">
      <c r="P56399" s="12"/>
      <c r="AB56399"/>
    </row>
    <row r="56400" spans="16:28" x14ac:dyDescent="0.2">
      <c r="P56400" s="12"/>
      <c r="AB56400"/>
    </row>
    <row r="56401" spans="16:28" x14ac:dyDescent="0.2">
      <c r="P56401" s="12"/>
      <c r="AB56401"/>
    </row>
    <row r="56402" spans="16:28" x14ac:dyDescent="0.2">
      <c r="P56402" s="12"/>
      <c r="AB56402"/>
    </row>
    <row r="56403" spans="16:28" x14ac:dyDescent="0.2">
      <c r="P56403" s="12"/>
      <c r="AB56403"/>
    </row>
    <row r="56404" spans="16:28" x14ac:dyDescent="0.2">
      <c r="P56404" s="12"/>
      <c r="AB56404"/>
    </row>
    <row r="56405" spans="16:28" x14ac:dyDescent="0.2">
      <c r="P56405" s="12"/>
      <c r="AB56405"/>
    </row>
    <row r="56406" spans="16:28" x14ac:dyDescent="0.2">
      <c r="P56406" s="12"/>
      <c r="AB56406"/>
    </row>
    <row r="56407" spans="16:28" x14ac:dyDescent="0.2">
      <c r="P56407" s="12"/>
      <c r="AB56407"/>
    </row>
    <row r="56408" spans="16:28" x14ac:dyDescent="0.2">
      <c r="P56408" s="12"/>
      <c r="AB56408"/>
    </row>
    <row r="56409" spans="16:28" x14ac:dyDescent="0.2">
      <c r="P56409" s="12"/>
      <c r="AB56409"/>
    </row>
    <row r="56410" spans="16:28" x14ac:dyDescent="0.2">
      <c r="P56410" s="12"/>
      <c r="AB56410"/>
    </row>
    <row r="56411" spans="16:28" x14ac:dyDescent="0.2">
      <c r="P56411" s="12"/>
      <c r="AB56411"/>
    </row>
    <row r="56412" spans="16:28" x14ac:dyDescent="0.2">
      <c r="P56412" s="12"/>
      <c r="AB56412"/>
    </row>
    <row r="56413" spans="16:28" x14ac:dyDescent="0.2">
      <c r="P56413" s="12"/>
      <c r="AB56413"/>
    </row>
    <row r="56414" spans="16:28" x14ac:dyDescent="0.2">
      <c r="P56414" s="12"/>
      <c r="AB56414"/>
    </row>
    <row r="56415" spans="16:28" x14ac:dyDescent="0.2">
      <c r="P56415" s="12"/>
      <c r="AB56415"/>
    </row>
    <row r="56416" spans="16:28" x14ac:dyDescent="0.2">
      <c r="P56416" s="12"/>
      <c r="AB56416"/>
    </row>
    <row r="56417" spans="16:28" x14ac:dyDescent="0.2">
      <c r="P56417" s="12"/>
      <c r="AB56417"/>
    </row>
    <row r="56418" spans="16:28" x14ac:dyDescent="0.2">
      <c r="P56418" s="12"/>
      <c r="AB56418"/>
    </row>
    <row r="56419" spans="16:28" x14ac:dyDescent="0.2">
      <c r="P56419" s="12"/>
      <c r="AB56419"/>
    </row>
    <row r="56420" spans="16:28" x14ac:dyDescent="0.2">
      <c r="P56420" s="12"/>
      <c r="AB56420"/>
    </row>
    <row r="56421" spans="16:28" x14ac:dyDescent="0.2">
      <c r="P56421" s="12"/>
      <c r="AB56421"/>
    </row>
    <row r="56422" spans="16:28" x14ac:dyDescent="0.2">
      <c r="P56422" s="12"/>
      <c r="AB56422"/>
    </row>
    <row r="56423" spans="16:28" x14ac:dyDescent="0.2">
      <c r="P56423" s="12"/>
      <c r="AB56423"/>
    </row>
    <row r="56424" spans="16:28" x14ac:dyDescent="0.2">
      <c r="P56424" s="12"/>
      <c r="AB56424"/>
    </row>
    <row r="56425" spans="16:28" x14ac:dyDescent="0.2">
      <c r="P56425" s="12"/>
      <c r="AB56425"/>
    </row>
    <row r="56426" spans="16:28" x14ac:dyDescent="0.2">
      <c r="P56426" s="12"/>
      <c r="AB56426"/>
    </row>
    <row r="56427" spans="16:28" x14ac:dyDescent="0.2">
      <c r="P56427" s="12"/>
      <c r="AB56427"/>
    </row>
    <row r="56428" spans="16:28" x14ac:dyDescent="0.2">
      <c r="P56428" s="12"/>
      <c r="AB56428"/>
    </row>
    <row r="56429" spans="16:28" x14ac:dyDescent="0.2">
      <c r="P56429" s="12"/>
      <c r="AB56429"/>
    </row>
    <row r="56430" spans="16:28" x14ac:dyDescent="0.2">
      <c r="P56430" s="12"/>
      <c r="AB56430"/>
    </row>
    <row r="56431" spans="16:28" x14ac:dyDescent="0.2">
      <c r="P56431" s="12"/>
      <c r="AB56431"/>
    </row>
    <row r="56432" spans="16:28" x14ac:dyDescent="0.2">
      <c r="P56432" s="12"/>
      <c r="AB56432"/>
    </row>
    <row r="56433" spans="16:28" x14ac:dyDescent="0.2">
      <c r="P56433" s="12"/>
      <c r="AB56433"/>
    </row>
    <row r="56434" spans="16:28" x14ac:dyDescent="0.2">
      <c r="P56434" s="12"/>
      <c r="AB56434"/>
    </row>
    <row r="56435" spans="16:28" x14ac:dyDescent="0.2">
      <c r="P56435" s="12"/>
      <c r="AB56435"/>
    </row>
    <row r="56436" spans="16:28" x14ac:dyDescent="0.2">
      <c r="P56436" s="12"/>
      <c r="AB56436"/>
    </row>
    <row r="56437" spans="16:28" x14ac:dyDescent="0.2">
      <c r="P56437" s="12"/>
      <c r="AB56437"/>
    </row>
    <row r="56438" spans="16:28" x14ac:dyDescent="0.2">
      <c r="P56438" s="12"/>
      <c r="AB56438"/>
    </row>
    <row r="56439" spans="16:28" x14ac:dyDescent="0.2">
      <c r="P56439" s="12"/>
      <c r="AB56439"/>
    </row>
    <row r="56440" spans="16:28" x14ac:dyDescent="0.2">
      <c r="P56440" s="12"/>
      <c r="AB56440"/>
    </row>
    <row r="56441" spans="16:28" x14ac:dyDescent="0.2">
      <c r="P56441" s="12"/>
      <c r="AB56441"/>
    </row>
    <row r="56442" spans="16:28" x14ac:dyDescent="0.2">
      <c r="P56442" s="12"/>
      <c r="AB56442"/>
    </row>
    <row r="56443" spans="16:28" x14ac:dyDescent="0.2">
      <c r="P56443" s="12"/>
      <c r="AB56443"/>
    </row>
    <row r="56444" spans="16:28" x14ac:dyDescent="0.2">
      <c r="P56444" s="12"/>
      <c r="AB56444"/>
    </row>
    <row r="56445" spans="16:28" x14ac:dyDescent="0.2">
      <c r="P56445" s="12"/>
      <c r="AB56445"/>
    </row>
    <row r="56446" spans="16:28" x14ac:dyDescent="0.2">
      <c r="P56446" s="12"/>
      <c r="AB56446"/>
    </row>
    <row r="56447" spans="16:28" x14ac:dyDescent="0.2">
      <c r="P56447" s="12"/>
      <c r="AB56447"/>
    </row>
    <row r="56448" spans="16:28" x14ac:dyDescent="0.2">
      <c r="P56448" s="12"/>
      <c r="AB56448"/>
    </row>
    <row r="56449" spans="16:28" x14ac:dyDescent="0.2">
      <c r="P56449" s="12"/>
      <c r="AB56449"/>
    </row>
    <row r="56450" spans="16:28" x14ac:dyDescent="0.2">
      <c r="P56450" s="12"/>
      <c r="AB56450"/>
    </row>
    <row r="56451" spans="16:28" x14ac:dyDescent="0.2">
      <c r="P56451" s="12"/>
      <c r="AB56451"/>
    </row>
    <row r="56452" spans="16:28" x14ac:dyDescent="0.2">
      <c r="P56452" s="12"/>
      <c r="AB56452"/>
    </row>
    <row r="56453" spans="16:28" x14ac:dyDescent="0.2">
      <c r="P56453" s="12"/>
      <c r="AB56453"/>
    </row>
    <row r="56454" spans="16:28" x14ac:dyDescent="0.2">
      <c r="P56454" s="12"/>
      <c r="AB56454"/>
    </row>
    <row r="56455" spans="16:28" x14ac:dyDescent="0.2">
      <c r="P56455" s="12"/>
      <c r="AB56455"/>
    </row>
    <row r="56456" spans="16:28" x14ac:dyDescent="0.2">
      <c r="P56456" s="12"/>
      <c r="AB56456"/>
    </row>
    <row r="56457" spans="16:28" x14ac:dyDescent="0.2">
      <c r="P56457" s="12"/>
      <c r="AB56457"/>
    </row>
    <row r="56458" spans="16:28" x14ac:dyDescent="0.2">
      <c r="P56458" s="12"/>
      <c r="AB56458"/>
    </row>
    <row r="56459" spans="16:28" x14ac:dyDescent="0.2">
      <c r="P56459" s="12"/>
      <c r="AB56459"/>
    </row>
    <row r="56460" spans="16:28" x14ac:dyDescent="0.2">
      <c r="P56460" s="12"/>
      <c r="AB56460"/>
    </row>
    <row r="56461" spans="16:28" x14ac:dyDescent="0.2">
      <c r="P56461" s="12"/>
      <c r="AB56461"/>
    </row>
    <row r="56462" spans="16:28" x14ac:dyDescent="0.2">
      <c r="P56462" s="12"/>
      <c r="AB56462"/>
    </row>
    <row r="56463" spans="16:28" x14ac:dyDescent="0.2">
      <c r="P56463" s="12"/>
      <c r="AB56463"/>
    </row>
    <row r="56464" spans="16:28" x14ac:dyDescent="0.2">
      <c r="P56464" s="12"/>
      <c r="AB56464"/>
    </row>
    <row r="56465" spans="16:28" x14ac:dyDescent="0.2">
      <c r="P56465" s="12"/>
      <c r="AB56465"/>
    </row>
    <row r="56466" spans="16:28" x14ac:dyDescent="0.2">
      <c r="P56466" s="12"/>
      <c r="AB56466"/>
    </row>
    <row r="56467" spans="16:28" x14ac:dyDescent="0.2">
      <c r="P56467" s="12"/>
      <c r="AB56467"/>
    </row>
    <row r="56468" spans="16:28" x14ac:dyDescent="0.2">
      <c r="P56468" s="12"/>
      <c r="AB56468"/>
    </row>
    <row r="56469" spans="16:28" x14ac:dyDescent="0.2">
      <c r="P56469" s="12"/>
      <c r="AB56469"/>
    </row>
    <row r="56470" spans="16:28" x14ac:dyDescent="0.2">
      <c r="P56470" s="12"/>
      <c r="AB56470"/>
    </row>
    <row r="56471" spans="16:28" x14ac:dyDescent="0.2">
      <c r="P56471" s="12"/>
      <c r="AB56471"/>
    </row>
    <row r="56472" spans="16:28" x14ac:dyDescent="0.2">
      <c r="P56472" s="12"/>
      <c r="AB56472"/>
    </row>
    <row r="56473" spans="16:28" x14ac:dyDescent="0.2">
      <c r="P56473" s="12"/>
      <c r="AB56473"/>
    </row>
    <row r="56474" spans="16:28" x14ac:dyDescent="0.2">
      <c r="P56474" s="12"/>
      <c r="AB56474"/>
    </row>
    <row r="56475" spans="16:28" x14ac:dyDescent="0.2">
      <c r="P56475" s="12"/>
      <c r="AB56475"/>
    </row>
    <row r="56476" spans="16:28" x14ac:dyDescent="0.2">
      <c r="P56476" s="12"/>
      <c r="AB56476"/>
    </row>
    <row r="56477" spans="16:28" x14ac:dyDescent="0.2">
      <c r="P56477" s="12"/>
      <c r="AB56477"/>
    </row>
    <row r="56478" spans="16:28" x14ac:dyDescent="0.2">
      <c r="P56478" s="12"/>
      <c r="AB56478"/>
    </row>
    <row r="56479" spans="16:28" x14ac:dyDescent="0.2">
      <c r="P56479" s="12"/>
      <c r="AB56479"/>
    </row>
    <row r="56480" spans="16:28" x14ac:dyDescent="0.2">
      <c r="P56480" s="12"/>
      <c r="AB56480"/>
    </row>
    <row r="56481" spans="16:28" x14ac:dyDescent="0.2">
      <c r="P56481" s="12"/>
      <c r="AB56481"/>
    </row>
    <row r="56482" spans="16:28" x14ac:dyDescent="0.2">
      <c r="P56482" s="12"/>
      <c r="AB56482"/>
    </row>
    <row r="56483" spans="16:28" x14ac:dyDescent="0.2">
      <c r="P56483" s="12"/>
      <c r="AB56483"/>
    </row>
    <row r="56484" spans="16:28" x14ac:dyDescent="0.2">
      <c r="P56484" s="12"/>
      <c r="AB56484"/>
    </row>
    <row r="56485" spans="16:28" x14ac:dyDescent="0.2">
      <c r="P56485" s="12"/>
      <c r="AB56485"/>
    </row>
    <row r="56486" spans="16:28" x14ac:dyDescent="0.2">
      <c r="P56486" s="12"/>
      <c r="AB56486"/>
    </row>
    <row r="56487" spans="16:28" x14ac:dyDescent="0.2">
      <c r="P56487" s="12"/>
      <c r="AB56487"/>
    </row>
    <row r="56488" spans="16:28" x14ac:dyDescent="0.2">
      <c r="P56488" s="12"/>
      <c r="AB56488"/>
    </row>
    <row r="56489" spans="16:28" x14ac:dyDescent="0.2">
      <c r="P56489" s="12"/>
      <c r="AB56489"/>
    </row>
    <row r="56490" spans="16:28" x14ac:dyDescent="0.2">
      <c r="P56490" s="12"/>
      <c r="AB56490"/>
    </row>
    <row r="56491" spans="16:28" x14ac:dyDescent="0.2">
      <c r="P56491" s="12"/>
      <c r="AB56491"/>
    </row>
    <row r="56492" spans="16:28" x14ac:dyDescent="0.2">
      <c r="P56492" s="12"/>
      <c r="AB56492"/>
    </row>
    <row r="56493" spans="16:28" x14ac:dyDescent="0.2">
      <c r="P56493" s="12"/>
      <c r="AB56493"/>
    </row>
    <row r="56494" spans="16:28" x14ac:dyDescent="0.2">
      <c r="P56494" s="12"/>
      <c r="AB56494"/>
    </row>
    <row r="56495" spans="16:28" x14ac:dyDescent="0.2">
      <c r="P56495" s="12"/>
      <c r="AB56495"/>
    </row>
    <row r="56496" spans="16:28" x14ac:dyDescent="0.2">
      <c r="P56496" s="12"/>
      <c r="AB56496"/>
    </row>
    <row r="56497" spans="16:28" x14ac:dyDescent="0.2">
      <c r="P56497" s="12"/>
      <c r="AB56497"/>
    </row>
    <row r="56498" spans="16:28" x14ac:dyDescent="0.2">
      <c r="P56498" s="12"/>
      <c r="AB56498"/>
    </row>
    <row r="56499" spans="16:28" x14ac:dyDescent="0.2">
      <c r="P56499" s="12"/>
      <c r="AB56499"/>
    </row>
    <row r="56500" spans="16:28" x14ac:dyDescent="0.2">
      <c r="P56500" s="12"/>
      <c r="AB56500"/>
    </row>
    <row r="56501" spans="16:28" x14ac:dyDescent="0.2">
      <c r="P56501" s="12"/>
      <c r="AB56501"/>
    </row>
    <row r="56502" spans="16:28" x14ac:dyDescent="0.2">
      <c r="P56502" s="12"/>
      <c r="AB56502"/>
    </row>
    <row r="56503" spans="16:28" x14ac:dyDescent="0.2">
      <c r="P56503" s="12"/>
      <c r="AB56503"/>
    </row>
    <row r="56504" spans="16:28" x14ac:dyDescent="0.2">
      <c r="P56504" s="12"/>
      <c r="AB56504"/>
    </row>
    <row r="56505" spans="16:28" x14ac:dyDescent="0.2">
      <c r="P56505" s="12"/>
      <c r="AB56505"/>
    </row>
    <row r="56506" spans="16:28" x14ac:dyDescent="0.2">
      <c r="P56506" s="12"/>
      <c r="AB56506"/>
    </row>
    <row r="56507" spans="16:28" x14ac:dyDescent="0.2">
      <c r="P56507" s="12"/>
      <c r="AB56507"/>
    </row>
    <row r="56508" spans="16:28" x14ac:dyDescent="0.2">
      <c r="P56508" s="12"/>
      <c r="AB56508"/>
    </row>
    <row r="56509" spans="16:28" x14ac:dyDescent="0.2">
      <c r="P56509" s="12"/>
      <c r="AB56509"/>
    </row>
    <row r="56510" spans="16:28" x14ac:dyDescent="0.2">
      <c r="P56510" s="12"/>
      <c r="AB56510"/>
    </row>
    <row r="56511" spans="16:28" x14ac:dyDescent="0.2">
      <c r="P56511" s="12"/>
      <c r="AB56511"/>
    </row>
    <row r="56512" spans="16:28" x14ac:dyDescent="0.2">
      <c r="P56512" s="12"/>
      <c r="AB56512"/>
    </row>
    <row r="56513" spans="16:28" x14ac:dyDescent="0.2">
      <c r="P56513" s="12"/>
      <c r="AB56513"/>
    </row>
    <row r="56514" spans="16:28" x14ac:dyDescent="0.2">
      <c r="P56514" s="12"/>
      <c r="AB56514"/>
    </row>
    <row r="56515" spans="16:28" x14ac:dyDescent="0.2">
      <c r="P56515" s="12"/>
      <c r="AB56515"/>
    </row>
    <row r="56516" spans="16:28" x14ac:dyDescent="0.2">
      <c r="P56516" s="12"/>
      <c r="AB56516"/>
    </row>
    <row r="56517" spans="16:28" x14ac:dyDescent="0.2">
      <c r="P56517" s="12"/>
      <c r="AB56517"/>
    </row>
    <row r="56518" spans="16:28" x14ac:dyDescent="0.2">
      <c r="P56518" s="12"/>
      <c r="AB56518"/>
    </row>
    <row r="56519" spans="16:28" x14ac:dyDescent="0.2">
      <c r="P56519" s="12"/>
      <c r="AB56519"/>
    </row>
    <row r="56520" spans="16:28" x14ac:dyDescent="0.2">
      <c r="P56520" s="12"/>
      <c r="AB56520"/>
    </row>
    <row r="56521" spans="16:28" x14ac:dyDescent="0.2">
      <c r="P56521" s="12"/>
      <c r="AB56521"/>
    </row>
    <row r="56522" spans="16:28" x14ac:dyDescent="0.2">
      <c r="P56522" s="12"/>
      <c r="AB56522"/>
    </row>
    <row r="56523" spans="16:28" x14ac:dyDescent="0.2">
      <c r="P56523" s="12"/>
      <c r="AB56523"/>
    </row>
    <row r="56524" spans="16:28" x14ac:dyDescent="0.2">
      <c r="P56524" s="12"/>
      <c r="AB56524"/>
    </row>
    <row r="56525" spans="16:28" x14ac:dyDescent="0.2">
      <c r="P56525" s="12"/>
      <c r="AB56525"/>
    </row>
    <row r="56526" spans="16:28" x14ac:dyDescent="0.2">
      <c r="P56526" s="12"/>
      <c r="AB56526"/>
    </row>
    <row r="56527" spans="16:28" x14ac:dyDescent="0.2">
      <c r="P56527" s="12"/>
      <c r="AB56527"/>
    </row>
    <row r="56528" spans="16:28" x14ac:dyDescent="0.2">
      <c r="P56528" s="12"/>
      <c r="AB56528"/>
    </row>
    <row r="56529" spans="16:28" x14ac:dyDescent="0.2">
      <c r="P56529" s="12"/>
      <c r="AB56529"/>
    </row>
    <row r="56530" spans="16:28" x14ac:dyDescent="0.2">
      <c r="P56530" s="12"/>
      <c r="AB56530"/>
    </row>
    <row r="56531" spans="16:28" x14ac:dyDescent="0.2">
      <c r="P56531" s="12"/>
      <c r="AB56531"/>
    </row>
    <row r="56532" spans="16:28" x14ac:dyDescent="0.2">
      <c r="P56532" s="12"/>
      <c r="AB56532"/>
    </row>
    <row r="56533" spans="16:28" x14ac:dyDescent="0.2">
      <c r="P56533" s="12"/>
      <c r="AB56533"/>
    </row>
    <row r="56534" spans="16:28" x14ac:dyDescent="0.2">
      <c r="P56534" s="12"/>
      <c r="AB56534"/>
    </row>
    <row r="56535" spans="16:28" x14ac:dyDescent="0.2">
      <c r="P56535" s="12"/>
      <c r="AB56535"/>
    </row>
    <row r="56536" spans="16:28" x14ac:dyDescent="0.2">
      <c r="P56536" s="12"/>
      <c r="AB56536"/>
    </row>
    <row r="56537" spans="16:28" x14ac:dyDescent="0.2">
      <c r="P56537" s="12"/>
      <c r="AB56537"/>
    </row>
    <row r="56538" spans="16:28" x14ac:dyDescent="0.2">
      <c r="P56538" s="12"/>
      <c r="AB56538"/>
    </row>
    <row r="56539" spans="16:28" x14ac:dyDescent="0.2">
      <c r="P56539" s="12"/>
      <c r="AB56539"/>
    </row>
    <row r="56540" spans="16:28" x14ac:dyDescent="0.2">
      <c r="P56540" s="12"/>
      <c r="AB56540"/>
    </row>
    <row r="56541" spans="16:28" x14ac:dyDescent="0.2">
      <c r="P56541" s="12"/>
      <c r="AB56541"/>
    </row>
    <row r="56542" spans="16:28" x14ac:dyDescent="0.2">
      <c r="P56542" s="12"/>
      <c r="AB56542"/>
    </row>
    <row r="56543" spans="16:28" x14ac:dyDescent="0.2">
      <c r="P56543" s="12"/>
      <c r="AB56543"/>
    </row>
    <row r="56544" spans="16:28" x14ac:dyDescent="0.2">
      <c r="P56544" s="12"/>
      <c r="AB56544"/>
    </row>
    <row r="56545" spans="16:28" x14ac:dyDescent="0.2">
      <c r="P56545" s="12"/>
      <c r="AB56545"/>
    </row>
    <row r="56546" spans="16:28" x14ac:dyDescent="0.2">
      <c r="P56546" s="12"/>
      <c r="AB56546"/>
    </row>
    <row r="56547" spans="16:28" x14ac:dyDescent="0.2">
      <c r="P56547" s="12"/>
      <c r="AB56547"/>
    </row>
    <row r="56548" spans="16:28" x14ac:dyDescent="0.2">
      <c r="P56548" s="12"/>
      <c r="AB56548"/>
    </row>
    <row r="56549" spans="16:28" x14ac:dyDescent="0.2">
      <c r="P56549" s="12"/>
      <c r="AB56549"/>
    </row>
    <row r="56550" spans="16:28" x14ac:dyDescent="0.2">
      <c r="P56550" s="12"/>
      <c r="AB56550"/>
    </row>
    <row r="56551" spans="16:28" x14ac:dyDescent="0.2">
      <c r="P56551" s="12"/>
      <c r="AB56551"/>
    </row>
    <row r="56552" spans="16:28" x14ac:dyDescent="0.2">
      <c r="P56552" s="12"/>
      <c r="AB56552"/>
    </row>
    <row r="56553" spans="16:28" x14ac:dyDescent="0.2">
      <c r="P56553" s="12"/>
      <c r="AB56553"/>
    </row>
    <row r="56554" spans="16:28" x14ac:dyDescent="0.2">
      <c r="P56554" s="12"/>
      <c r="AB56554"/>
    </row>
    <row r="56555" spans="16:28" x14ac:dyDescent="0.2">
      <c r="P56555" s="12"/>
      <c r="AB56555"/>
    </row>
    <row r="56556" spans="16:28" x14ac:dyDescent="0.2">
      <c r="P56556" s="12"/>
      <c r="AB56556"/>
    </row>
    <row r="56557" spans="16:28" x14ac:dyDescent="0.2">
      <c r="P56557" s="12"/>
      <c r="AB56557"/>
    </row>
    <row r="56558" spans="16:28" x14ac:dyDescent="0.2">
      <c r="P56558" s="12"/>
      <c r="AB56558"/>
    </row>
    <row r="56559" spans="16:28" x14ac:dyDescent="0.2">
      <c r="P56559" s="12"/>
      <c r="AB56559"/>
    </row>
    <row r="56560" spans="16:28" x14ac:dyDescent="0.2">
      <c r="P56560" s="12"/>
      <c r="AB56560"/>
    </row>
    <row r="56561" spans="16:28" x14ac:dyDescent="0.2">
      <c r="P56561" s="12"/>
      <c r="AB56561"/>
    </row>
    <row r="56562" spans="16:28" x14ac:dyDescent="0.2">
      <c r="P56562" s="12"/>
      <c r="AB56562"/>
    </row>
    <row r="56563" spans="16:28" x14ac:dyDescent="0.2">
      <c r="P56563" s="12"/>
      <c r="AB56563"/>
    </row>
    <row r="56564" spans="16:28" x14ac:dyDescent="0.2">
      <c r="P56564" s="12"/>
      <c r="AB56564"/>
    </row>
    <row r="56565" spans="16:28" x14ac:dyDescent="0.2">
      <c r="P56565" s="12"/>
      <c r="AB56565"/>
    </row>
    <row r="56566" spans="16:28" x14ac:dyDescent="0.2">
      <c r="P56566" s="12"/>
      <c r="AB56566"/>
    </row>
    <row r="56567" spans="16:28" x14ac:dyDescent="0.2">
      <c r="P56567" s="12"/>
      <c r="AB56567"/>
    </row>
    <row r="56568" spans="16:28" x14ac:dyDescent="0.2">
      <c r="P56568" s="12"/>
      <c r="AB56568"/>
    </row>
    <row r="56569" spans="16:28" x14ac:dyDescent="0.2">
      <c r="P56569" s="12"/>
      <c r="AB56569"/>
    </row>
    <row r="56570" spans="16:28" x14ac:dyDescent="0.2">
      <c r="P56570" s="12"/>
      <c r="AB56570"/>
    </row>
    <row r="56571" spans="16:28" x14ac:dyDescent="0.2">
      <c r="P56571" s="12"/>
      <c r="AB56571"/>
    </row>
    <row r="56572" spans="16:28" x14ac:dyDescent="0.2">
      <c r="P56572" s="12"/>
      <c r="AB56572"/>
    </row>
    <row r="56573" spans="16:28" x14ac:dyDescent="0.2">
      <c r="P56573" s="12"/>
      <c r="AB56573"/>
    </row>
    <row r="56574" spans="16:28" x14ac:dyDescent="0.2">
      <c r="P56574" s="12"/>
      <c r="AB56574"/>
    </row>
    <row r="56575" spans="16:28" x14ac:dyDescent="0.2">
      <c r="P56575" s="12"/>
      <c r="AB56575"/>
    </row>
    <row r="56576" spans="16:28" x14ac:dyDescent="0.2">
      <c r="P56576" s="12"/>
      <c r="AB56576"/>
    </row>
    <row r="56577" spans="16:28" x14ac:dyDescent="0.2">
      <c r="P56577" s="12"/>
      <c r="AB56577"/>
    </row>
    <row r="56578" spans="16:28" x14ac:dyDescent="0.2">
      <c r="P56578" s="12"/>
      <c r="AB56578"/>
    </row>
    <row r="56579" spans="16:28" x14ac:dyDescent="0.2">
      <c r="P56579" s="12"/>
      <c r="AB56579"/>
    </row>
    <row r="56580" spans="16:28" x14ac:dyDescent="0.2">
      <c r="P56580" s="12"/>
      <c r="AB56580"/>
    </row>
    <row r="56581" spans="16:28" x14ac:dyDescent="0.2">
      <c r="P56581" s="12"/>
      <c r="AB56581"/>
    </row>
    <row r="56582" spans="16:28" x14ac:dyDescent="0.2">
      <c r="P56582" s="12"/>
      <c r="AB56582"/>
    </row>
    <row r="56583" spans="16:28" x14ac:dyDescent="0.2">
      <c r="P56583" s="12"/>
      <c r="AB56583"/>
    </row>
    <row r="56584" spans="16:28" x14ac:dyDescent="0.2">
      <c r="P56584" s="12"/>
      <c r="AB56584"/>
    </row>
    <row r="56585" spans="16:28" x14ac:dyDescent="0.2">
      <c r="P56585" s="12"/>
      <c r="AB56585"/>
    </row>
    <row r="56586" spans="16:28" x14ac:dyDescent="0.2">
      <c r="P56586" s="12"/>
      <c r="AB56586"/>
    </row>
    <row r="56587" spans="16:28" x14ac:dyDescent="0.2">
      <c r="P56587" s="12"/>
      <c r="AB56587"/>
    </row>
    <row r="56588" spans="16:28" x14ac:dyDescent="0.2">
      <c r="P56588" s="12"/>
      <c r="AB56588"/>
    </row>
    <row r="56589" spans="16:28" x14ac:dyDescent="0.2">
      <c r="P56589" s="12"/>
      <c r="AB56589"/>
    </row>
    <row r="56590" spans="16:28" x14ac:dyDescent="0.2">
      <c r="P56590" s="12"/>
      <c r="AB56590"/>
    </row>
    <row r="56591" spans="16:28" x14ac:dyDescent="0.2">
      <c r="P56591" s="12"/>
      <c r="AB56591"/>
    </row>
    <row r="56592" spans="16:28" x14ac:dyDescent="0.2">
      <c r="P56592" s="12"/>
      <c r="AB56592"/>
    </row>
    <row r="56593" spans="16:28" x14ac:dyDescent="0.2">
      <c r="P56593" s="12"/>
      <c r="AB56593"/>
    </row>
    <row r="56594" spans="16:28" x14ac:dyDescent="0.2">
      <c r="P56594" s="12"/>
      <c r="AB56594"/>
    </row>
    <row r="56595" spans="16:28" x14ac:dyDescent="0.2">
      <c r="P56595" s="12"/>
      <c r="AB56595"/>
    </row>
    <row r="56596" spans="16:28" x14ac:dyDescent="0.2">
      <c r="P56596" s="12"/>
      <c r="AB56596"/>
    </row>
    <row r="56597" spans="16:28" x14ac:dyDescent="0.2">
      <c r="P56597" s="12"/>
      <c r="AB56597"/>
    </row>
    <row r="56598" spans="16:28" x14ac:dyDescent="0.2">
      <c r="P56598" s="12"/>
      <c r="AB56598"/>
    </row>
    <row r="56599" spans="16:28" x14ac:dyDescent="0.2">
      <c r="P56599" s="12"/>
      <c r="AB56599"/>
    </row>
    <row r="56600" spans="16:28" x14ac:dyDescent="0.2">
      <c r="P56600" s="12"/>
      <c r="AB56600"/>
    </row>
    <row r="56601" spans="16:28" x14ac:dyDescent="0.2">
      <c r="P56601" s="12"/>
      <c r="AB56601"/>
    </row>
    <row r="56602" spans="16:28" x14ac:dyDescent="0.2">
      <c r="P56602" s="12"/>
      <c r="AB56602"/>
    </row>
    <row r="56603" spans="16:28" x14ac:dyDescent="0.2">
      <c r="P56603" s="12"/>
      <c r="AB56603"/>
    </row>
    <row r="56604" spans="16:28" x14ac:dyDescent="0.2">
      <c r="P56604" s="12"/>
      <c r="AB56604"/>
    </row>
    <row r="56605" spans="16:28" x14ac:dyDescent="0.2">
      <c r="P56605" s="12"/>
      <c r="AB56605"/>
    </row>
    <row r="56606" spans="16:28" x14ac:dyDescent="0.2">
      <c r="P56606" s="12"/>
      <c r="AB56606"/>
    </row>
    <row r="56607" spans="16:28" x14ac:dyDescent="0.2">
      <c r="P56607" s="12"/>
      <c r="AB56607"/>
    </row>
    <row r="56608" spans="16:28" x14ac:dyDescent="0.2">
      <c r="P56608" s="12"/>
      <c r="AB56608"/>
    </row>
    <row r="56609" spans="16:28" x14ac:dyDescent="0.2">
      <c r="P56609" s="12"/>
      <c r="AB56609"/>
    </row>
    <row r="56610" spans="16:28" x14ac:dyDescent="0.2">
      <c r="P56610" s="12"/>
      <c r="AB56610"/>
    </row>
    <row r="56611" spans="16:28" x14ac:dyDescent="0.2">
      <c r="P56611" s="12"/>
      <c r="AB56611"/>
    </row>
    <row r="56612" spans="16:28" x14ac:dyDescent="0.2">
      <c r="P56612" s="12"/>
      <c r="AB56612"/>
    </row>
    <row r="56613" spans="16:28" x14ac:dyDescent="0.2">
      <c r="P56613" s="12"/>
      <c r="AB56613"/>
    </row>
    <row r="56614" spans="16:28" x14ac:dyDescent="0.2">
      <c r="P56614" s="12"/>
      <c r="AB56614"/>
    </row>
    <row r="56615" spans="16:28" x14ac:dyDescent="0.2">
      <c r="P56615" s="12"/>
      <c r="AB56615"/>
    </row>
    <row r="56616" spans="16:28" x14ac:dyDescent="0.2">
      <c r="P56616" s="12"/>
      <c r="AB56616"/>
    </row>
    <row r="56617" spans="16:28" x14ac:dyDescent="0.2">
      <c r="P56617" s="12"/>
      <c r="AB56617"/>
    </row>
    <row r="56618" spans="16:28" x14ac:dyDescent="0.2">
      <c r="P56618" s="12"/>
      <c r="AB56618"/>
    </row>
    <row r="56619" spans="16:28" x14ac:dyDescent="0.2">
      <c r="P56619" s="12"/>
      <c r="AB56619"/>
    </row>
    <row r="56620" spans="16:28" x14ac:dyDescent="0.2">
      <c r="P56620" s="12"/>
      <c r="AB56620"/>
    </row>
    <row r="56621" spans="16:28" x14ac:dyDescent="0.2">
      <c r="P56621" s="12"/>
      <c r="AB56621"/>
    </row>
    <row r="56622" spans="16:28" x14ac:dyDescent="0.2">
      <c r="P56622" s="12"/>
      <c r="AB56622"/>
    </row>
    <row r="56623" spans="16:28" x14ac:dyDescent="0.2">
      <c r="P56623" s="12"/>
      <c r="AB56623"/>
    </row>
    <row r="56624" spans="16:28" x14ac:dyDescent="0.2">
      <c r="P56624" s="12"/>
      <c r="AB56624"/>
    </row>
    <row r="56625" spans="16:28" x14ac:dyDescent="0.2">
      <c r="P56625" s="12"/>
      <c r="AB56625"/>
    </row>
    <row r="56626" spans="16:28" x14ac:dyDescent="0.2">
      <c r="P56626" s="12"/>
      <c r="AB56626"/>
    </row>
    <row r="56627" spans="16:28" x14ac:dyDescent="0.2">
      <c r="P56627" s="12"/>
      <c r="AB56627"/>
    </row>
    <row r="56628" spans="16:28" x14ac:dyDescent="0.2">
      <c r="P56628" s="12"/>
      <c r="AB56628"/>
    </row>
    <row r="56629" spans="16:28" x14ac:dyDescent="0.2">
      <c r="P56629" s="12"/>
      <c r="AB56629"/>
    </row>
    <row r="56630" spans="16:28" x14ac:dyDescent="0.2">
      <c r="P56630" s="12"/>
      <c r="AB56630"/>
    </row>
    <row r="56631" spans="16:28" x14ac:dyDescent="0.2">
      <c r="P56631" s="12"/>
      <c r="AB56631"/>
    </row>
    <row r="56632" spans="16:28" x14ac:dyDescent="0.2">
      <c r="P56632" s="12"/>
      <c r="AB56632"/>
    </row>
    <row r="56633" spans="16:28" x14ac:dyDescent="0.2">
      <c r="P56633" s="12"/>
      <c r="AB56633"/>
    </row>
    <row r="56634" spans="16:28" x14ac:dyDescent="0.2">
      <c r="P56634" s="12"/>
      <c r="AB56634"/>
    </row>
    <row r="56635" spans="16:28" x14ac:dyDescent="0.2">
      <c r="P56635" s="12"/>
      <c r="AB56635"/>
    </row>
    <row r="56636" spans="16:28" x14ac:dyDescent="0.2">
      <c r="P56636" s="12"/>
      <c r="AB56636"/>
    </row>
    <row r="56637" spans="16:28" x14ac:dyDescent="0.2">
      <c r="P56637" s="12"/>
      <c r="AB56637"/>
    </row>
    <row r="56638" spans="16:28" x14ac:dyDescent="0.2">
      <c r="P56638" s="12"/>
      <c r="AB56638"/>
    </row>
    <row r="56639" spans="16:28" x14ac:dyDescent="0.2">
      <c r="P56639" s="12"/>
      <c r="AB56639"/>
    </row>
    <row r="56640" spans="16:28" x14ac:dyDescent="0.2">
      <c r="P56640" s="12"/>
      <c r="AB56640"/>
    </row>
    <row r="56641" spans="16:28" x14ac:dyDescent="0.2">
      <c r="P56641" s="12"/>
      <c r="AB56641"/>
    </row>
    <row r="56642" spans="16:28" x14ac:dyDescent="0.2">
      <c r="P56642" s="12"/>
      <c r="AB56642"/>
    </row>
    <row r="56643" spans="16:28" x14ac:dyDescent="0.2">
      <c r="P56643" s="12"/>
      <c r="AB56643"/>
    </row>
    <row r="56644" spans="16:28" x14ac:dyDescent="0.2">
      <c r="P56644" s="12"/>
      <c r="AB56644"/>
    </row>
    <row r="56645" spans="16:28" x14ac:dyDescent="0.2">
      <c r="P56645" s="12"/>
      <c r="AB56645"/>
    </row>
    <row r="56646" spans="16:28" x14ac:dyDescent="0.2">
      <c r="P56646" s="12"/>
      <c r="AB56646"/>
    </row>
    <row r="56647" spans="16:28" x14ac:dyDescent="0.2">
      <c r="P56647" s="12"/>
      <c r="AB56647"/>
    </row>
    <row r="56648" spans="16:28" x14ac:dyDescent="0.2">
      <c r="P56648" s="12"/>
      <c r="AB56648"/>
    </row>
    <row r="56649" spans="16:28" x14ac:dyDescent="0.2">
      <c r="P56649" s="12"/>
      <c r="AB56649"/>
    </row>
    <row r="56650" spans="16:28" x14ac:dyDescent="0.2">
      <c r="P56650" s="12"/>
      <c r="AB56650"/>
    </row>
    <row r="56651" spans="16:28" x14ac:dyDescent="0.2">
      <c r="P56651" s="12"/>
      <c r="AB56651"/>
    </row>
    <row r="56652" spans="16:28" x14ac:dyDescent="0.2">
      <c r="P56652" s="12"/>
      <c r="AB56652"/>
    </row>
    <row r="56653" spans="16:28" x14ac:dyDescent="0.2">
      <c r="P56653" s="12"/>
      <c r="AB56653"/>
    </row>
    <row r="56654" spans="16:28" x14ac:dyDescent="0.2">
      <c r="P56654" s="12"/>
      <c r="AB56654"/>
    </row>
    <row r="56655" spans="16:28" x14ac:dyDescent="0.2">
      <c r="P56655" s="12"/>
      <c r="AB56655"/>
    </row>
    <row r="56656" spans="16:28" x14ac:dyDescent="0.2">
      <c r="P56656" s="12"/>
      <c r="AB56656"/>
    </row>
    <row r="56657" spans="16:28" x14ac:dyDescent="0.2">
      <c r="P56657" s="12"/>
      <c r="AB56657"/>
    </row>
    <row r="56658" spans="16:28" x14ac:dyDescent="0.2">
      <c r="P56658" s="12"/>
      <c r="AB56658"/>
    </row>
    <row r="56659" spans="16:28" x14ac:dyDescent="0.2">
      <c r="P56659" s="12"/>
      <c r="AB56659"/>
    </row>
    <row r="56660" spans="16:28" x14ac:dyDescent="0.2">
      <c r="P56660" s="12"/>
      <c r="AB56660"/>
    </row>
    <row r="56661" spans="16:28" x14ac:dyDescent="0.2">
      <c r="P56661" s="12"/>
      <c r="AB56661"/>
    </row>
    <row r="56662" spans="16:28" x14ac:dyDescent="0.2">
      <c r="P56662" s="12"/>
      <c r="AB56662"/>
    </row>
    <row r="56663" spans="16:28" x14ac:dyDescent="0.2">
      <c r="P56663" s="12"/>
      <c r="AB56663"/>
    </row>
    <row r="56664" spans="16:28" x14ac:dyDescent="0.2">
      <c r="P56664" s="12"/>
      <c r="AB56664"/>
    </row>
    <row r="56665" spans="16:28" x14ac:dyDescent="0.2">
      <c r="P56665" s="12"/>
      <c r="AB56665"/>
    </row>
    <row r="56666" spans="16:28" x14ac:dyDescent="0.2">
      <c r="P56666" s="12"/>
      <c r="AB56666"/>
    </row>
    <row r="56667" spans="16:28" x14ac:dyDescent="0.2">
      <c r="P56667" s="12"/>
      <c r="AB56667"/>
    </row>
    <row r="56668" spans="16:28" x14ac:dyDescent="0.2">
      <c r="P56668" s="12"/>
      <c r="AB56668"/>
    </row>
    <row r="56669" spans="16:28" x14ac:dyDescent="0.2">
      <c r="P56669" s="12"/>
      <c r="AB56669"/>
    </row>
    <row r="56670" spans="16:28" x14ac:dyDescent="0.2">
      <c r="P56670" s="12"/>
      <c r="AB56670"/>
    </row>
    <row r="56671" spans="16:28" x14ac:dyDescent="0.2">
      <c r="P56671" s="12"/>
      <c r="AB56671"/>
    </row>
    <row r="56672" spans="16:28" x14ac:dyDescent="0.2">
      <c r="P56672" s="12"/>
      <c r="AB56672"/>
    </row>
    <row r="56673" spans="16:28" x14ac:dyDescent="0.2">
      <c r="P56673" s="12"/>
      <c r="AB56673"/>
    </row>
    <row r="56674" spans="16:28" x14ac:dyDescent="0.2">
      <c r="P56674" s="12"/>
      <c r="AB56674"/>
    </row>
    <row r="56675" spans="16:28" x14ac:dyDescent="0.2">
      <c r="P56675" s="12"/>
      <c r="AB56675"/>
    </row>
    <row r="56676" spans="16:28" x14ac:dyDescent="0.2">
      <c r="P56676" s="12"/>
      <c r="AB56676"/>
    </row>
    <row r="56677" spans="16:28" x14ac:dyDescent="0.2">
      <c r="P56677" s="12"/>
      <c r="AB56677"/>
    </row>
    <row r="56678" spans="16:28" x14ac:dyDescent="0.2">
      <c r="P56678" s="12"/>
      <c r="AB56678"/>
    </row>
    <row r="56679" spans="16:28" x14ac:dyDescent="0.2">
      <c r="P56679" s="12"/>
      <c r="AB56679"/>
    </row>
    <row r="56680" spans="16:28" x14ac:dyDescent="0.2">
      <c r="P56680" s="12"/>
      <c r="AB56680"/>
    </row>
    <row r="56681" spans="16:28" x14ac:dyDescent="0.2">
      <c r="P56681" s="12"/>
      <c r="AB56681"/>
    </row>
    <row r="56682" spans="16:28" x14ac:dyDescent="0.2">
      <c r="P56682" s="12"/>
      <c r="AB56682"/>
    </row>
    <row r="56683" spans="16:28" x14ac:dyDescent="0.2">
      <c r="P56683" s="12"/>
      <c r="AB56683"/>
    </row>
    <row r="56684" spans="16:28" x14ac:dyDescent="0.2">
      <c r="P56684" s="12"/>
      <c r="AB56684"/>
    </row>
    <row r="56685" spans="16:28" x14ac:dyDescent="0.2">
      <c r="P56685" s="12"/>
      <c r="AB56685"/>
    </row>
    <row r="56686" spans="16:28" x14ac:dyDescent="0.2">
      <c r="P56686" s="12"/>
      <c r="AB56686"/>
    </row>
    <row r="56687" spans="16:28" x14ac:dyDescent="0.2">
      <c r="P56687" s="12"/>
      <c r="AB56687"/>
    </row>
    <row r="56688" spans="16:28" x14ac:dyDescent="0.2">
      <c r="P56688" s="12"/>
      <c r="AB56688"/>
    </row>
    <row r="56689" spans="16:28" x14ac:dyDescent="0.2">
      <c r="P56689" s="12"/>
      <c r="AB56689"/>
    </row>
    <row r="56690" spans="16:28" x14ac:dyDescent="0.2">
      <c r="P56690" s="12"/>
      <c r="AB56690"/>
    </row>
    <row r="56691" spans="16:28" x14ac:dyDescent="0.2">
      <c r="P56691" s="12"/>
      <c r="AB56691"/>
    </row>
    <row r="56692" spans="16:28" x14ac:dyDescent="0.2">
      <c r="P56692" s="12"/>
      <c r="AB56692"/>
    </row>
    <row r="56693" spans="16:28" x14ac:dyDescent="0.2">
      <c r="P56693" s="12"/>
      <c r="AB56693"/>
    </row>
    <row r="56694" spans="16:28" x14ac:dyDescent="0.2">
      <c r="P56694" s="12"/>
      <c r="AB56694"/>
    </row>
    <row r="56695" spans="16:28" x14ac:dyDescent="0.2">
      <c r="P56695" s="12"/>
      <c r="AB56695"/>
    </row>
    <row r="56696" spans="16:28" x14ac:dyDescent="0.2">
      <c r="P56696" s="12"/>
      <c r="AB56696"/>
    </row>
    <row r="56697" spans="16:28" x14ac:dyDescent="0.2">
      <c r="P56697" s="12"/>
      <c r="AB56697"/>
    </row>
    <row r="56698" spans="16:28" x14ac:dyDescent="0.2">
      <c r="P56698" s="12"/>
      <c r="AB56698"/>
    </row>
    <row r="56699" spans="16:28" x14ac:dyDescent="0.2">
      <c r="P56699" s="12"/>
      <c r="AB56699"/>
    </row>
    <row r="56700" spans="16:28" x14ac:dyDescent="0.2">
      <c r="P56700" s="12"/>
      <c r="AB56700"/>
    </row>
    <row r="56701" spans="16:28" x14ac:dyDescent="0.2">
      <c r="P56701" s="12"/>
      <c r="AB56701"/>
    </row>
    <row r="56702" spans="16:28" x14ac:dyDescent="0.2">
      <c r="P56702" s="12"/>
      <c r="AB56702"/>
    </row>
    <row r="56703" spans="16:28" x14ac:dyDescent="0.2">
      <c r="P56703" s="12"/>
      <c r="AB56703"/>
    </row>
    <row r="56704" spans="16:28" x14ac:dyDescent="0.2">
      <c r="P56704" s="12"/>
      <c r="AB56704"/>
    </row>
    <row r="56705" spans="16:28" x14ac:dyDescent="0.2">
      <c r="P56705" s="12"/>
      <c r="AB56705"/>
    </row>
    <row r="56706" spans="16:28" x14ac:dyDescent="0.2">
      <c r="P56706" s="12"/>
      <c r="AB56706"/>
    </row>
    <row r="56707" spans="16:28" x14ac:dyDescent="0.2">
      <c r="P56707" s="12"/>
      <c r="AB56707"/>
    </row>
    <row r="56708" spans="16:28" x14ac:dyDescent="0.2">
      <c r="P56708" s="12"/>
      <c r="AB56708"/>
    </row>
    <row r="56709" spans="16:28" x14ac:dyDescent="0.2">
      <c r="P56709" s="12"/>
      <c r="AB56709"/>
    </row>
    <row r="56710" spans="16:28" x14ac:dyDescent="0.2">
      <c r="P56710" s="12"/>
      <c r="AB56710"/>
    </row>
    <row r="56711" spans="16:28" x14ac:dyDescent="0.2">
      <c r="P56711" s="12"/>
      <c r="AB56711"/>
    </row>
    <row r="56712" spans="16:28" x14ac:dyDescent="0.2">
      <c r="P56712" s="12"/>
      <c r="AB56712"/>
    </row>
    <row r="56713" spans="16:28" x14ac:dyDescent="0.2">
      <c r="P56713" s="12"/>
      <c r="AB56713"/>
    </row>
    <row r="56714" spans="16:28" x14ac:dyDescent="0.2">
      <c r="P56714" s="12"/>
      <c r="AB56714"/>
    </row>
    <row r="56715" spans="16:28" x14ac:dyDescent="0.2">
      <c r="P56715" s="12"/>
      <c r="AB56715"/>
    </row>
    <row r="56716" spans="16:28" x14ac:dyDescent="0.2">
      <c r="P56716" s="12"/>
      <c r="AB56716"/>
    </row>
    <row r="56717" spans="16:28" x14ac:dyDescent="0.2">
      <c r="P56717" s="12"/>
      <c r="AB56717"/>
    </row>
    <row r="56718" spans="16:28" x14ac:dyDescent="0.2">
      <c r="P56718" s="12"/>
      <c r="AB56718"/>
    </row>
    <row r="56719" spans="16:28" x14ac:dyDescent="0.2">
      <c r="P56719" s="12"/>
      <c r="AB56719"/>
    </row>
    <row r="56720" spans="16:28" x14ac:dyDescent="0.2">
      <c r="P56720" s="12"/>
      <c r="AB56720"/>
    </row>
    <row r="56721" spans="16:28" x14ac:dyDescent="0.2">
      <c r="P56721" s="12"/>
      <c r="AB56721"/>
    </row>
    <row r="56722" spans="16:28" x14ac:dyDescent="0.2">
      <c r="P56722" s="12"/>
      <c r="AB56722"/>
    </row>
    <row r="56723" spans="16:28" x14ac:dyDescent="0.2">
      <c r="P56723" s="12"/>
      <c r="AB56723"/>
    </row>
    <row r="56724" spans="16:28" x14ac:dyDescent="0.2">
      <c r="P56724" s="12"/>
      <c r="AB56724"/>
    </row>
    <row r="56725" spans="16:28" x14ac:dyDescent="0.2">
      <c r="P56725" s="12"/>
      <c r="AB56725"/>
    </row>
    <row r="56726" spans="16:28" x14ac:dyDescent="0.2">
      <c r="P56726" s="12"/>
      <c r="AB56726"/>
    </row>
    <row r="56727" spans="16:28" x14ac:dyDescent="0.2">
      <c r="P56727" s="12"/>
      <c r="AB56727"/>
    </row>
    <row r="56728" spans="16:28" x14ac:dyDescent="0.2">
      <c r="P56728" s="12"/>
      <c r="AB56728"/>
    </row>
    <row r="56729" spans="16:28" x14ac:dyDescent="0.2">
      <c r="P56729" s="12"/>
      <c r="AB56729"/>
    </row>
    <row r="56730" spans="16:28" x14ac:dyDescent="0.2">
      <c r="P56730" s="12"/>
      <c r="AB56730"/>
    </row>
    <row r="56731" spans="16:28" x14ac:dyDescent="0.2">
      <c r="P56731" s="12"/>
      <c r="AB56731"/>
    </row>
    <row r="56732" spans="16:28" x14ac:dyDescent="0.2">
      <c r="P56732" s="12"/>
      <c r="AB56732"/>
    </row>
    <row r="56733" spans="16:28" x14ac:dyDescent="0.2">
      <c r="P56733" s="12"/>
      <c r="AB56733"/>
    </row>
    <row r="56734" spans="16:28" x14ac:dyDescent="0.2">
      <c r="P56734" s="12"/>
      <c r="AB56734"/>
    </row>
    <row r="56735" spans="16:28" x14ac:dyDescent="0.2">
      <c r="P56735" s="12"/>
      <c r="AB56735"/>
    </row>
    <row r="56736" spans="16:28" x14ac:dyDescent="0.2">
      <c r="P56736" s="12"/>
      <c r="AB56736"/>
    </row>
    <row r="56737" spans="16:28" x14ac:dyDescent="0.2">
      <c r="P56737" s="12"/>
      <c r="AB56737"/>
    </row>
    <row r="56738" spans="16:28" x14ac:dyDescent="0.2">
      <c r="P56738" s="12"/>
      <c r="AB56738"/>
    </row>
    <row r="56739" spans="16:28" x14ac:dyDescent="0.2">
      <c r="P56739" s="12"/>
      <c r="AB56739"/>
    </row>
    <row r="56740" spans="16:28" x14ac:dyDescent="0.2">
      <c r="P56740" s="12"/>
      <c r="AB56740"/>
    </row>
    <row r="56741" spans="16:28" x14ac:dyDescent="0.2">
      <c r="P56741" s="12"/>
      <c r="AB56741"/>
    </row>
    <row r="56742" spans="16:28" x14ac:dyDescent="0.2">
      <c r="P56742" s="12"/>
      <c r="AB56742"/>
    </row>
    <row r="56743" spans="16:28" x14ac:dyDescent="0.2">
      <c r="P56743" s="12"/>
      <c r="AB56743"/>
    </row>
    <row r="56744" spans="16:28" x14ac:dyDescent="0.2">
      <c r="P56744" s="12"/>
      <c r="AB56744"/>
    </row>
    <row r="56745" spans="16:28" x14ac:dyDescent="0.2">
      <c r="P56745" s="12"/>
      <c r="AB56745"/>
    </row>
    <row r="56746" spans="16:28" x14ac:dyDescent="0.2">
      <c r="P56746" s="12"/>
      <c r="AB56746"/>
    </row>
    <row r="56747" spans="16:28" x14ac:dyDescent="0.2">
      <c r="P56747" s="12"/>
      <c r="AB56747"/>
    </row>
    <row r="56748" spans="16:28" x14ac:dyDescent="0.2">
      <c r="P56748" s="12"/>
      <c r="AB56748"/>
    </row>
    <row r="56749" spans="16:28" x14ac:dyDescent="0.2">
      <c r="P56749" s="12"/>
      <c r="AB56749"/>
    </row>
    <row r="56750" spans="16:28" x14ac:dyDescent="0.2">
      <c r="P56750" s="12"/>
      <c r="AB56750"/>
    </row>
    <row r="56751" spans="16:28" x14ac:dyDescent="0.2">
      <c r="P56751" s="12"/>
      <c r="AB56751"/>
    </row>
    <row r="56752" spans="16:28" x14ac:dyDescent="0.2">
      <c r="P56752" s="12"/>
      <c r="AB56752"/>
    </row>
    <row r="56753" spans="16:28" x14ac:dyDescent="0.2">
      <c r="P56753" s="12"/>
      <c r="AB56753"/>
    </row>
    <row r="56754" spans="16:28" x14ac:dyDescent="0.2">
      <c r="P56754" s="12"/>
      <c r="AB56754"/>
    </row>
    <row r="56755" spans="16:28" x14ac:dyDescent="0.2">
      <c r="P56755" s="12"/>
      <c r="AB56755"/>
    </row>
    <row r="56756" spans="16:28" x14ac:dyDescent="0.2">
      <c r="P56756" s="12"/>
      <c r="AB56756"/>
    </row>
    <row r="56757" spans="16:28" x14ac:dyDescent="0.2">
      <c r="P56757" s="12"/>
      <c r="AB56757"/>
    </row>
    <row r="56758" spans="16:28" x14ac:dyDescent="0.2">
      <c r="P56758" s="12"/>
      <c r="AB56758"/>
    </row>
    <row r="56759" spans="16:28" x14ac:dyDescent="0.2">
      <c r="P56759" s="12"/>
      <c r="AB56759"/>
    </row>
    <row r="56760" spans="16:28" x14ac:dyDescent="0.2">
      <c r="P56760" s="12"/>
      <c r="AB56760"/>
    </row>
    <row r="56761" spans="16:28" x14ac:dyDescent="0.2">
      <c r="P56761" s="12"/>
      <c r="AB56761"/>
    </row>
    <row r="56762" spans="16:28" x14ac:dyDescent="0.2">
      <c r="P56762" s="12"/>
      <c r="AB56762"/>
    </row>
    <row r="56763" spans="16:28" x14ac:dyDescent="0.2">
      <c r="P56763" s="12"/>
      <c r="AB56763"/>
    </row>
    <row r="56764" spans="16:28" x14ac:dyDescent="0.2">
      <c r="P56764" s="12"/>
      <c r="AB56764"/>
    </row>
    <row r="56765" spans="16:28" x14ac:dyDescent="0.2">
      <c r="P56765" s="12"/>
      <c r="AB56765"/>
    </row>
    <row r="56766" spans="16:28" x14ac:dyDescent="0.2">
      <c r="P56766" s="12"/>
      <c r="AB56766"/>
    </row>
    <row r="56767" spans="16:28" x14ac:dyDescent="0.2">
      <c r="P56767" s="12"/>
      <c r="AB56767"/>
    </row>
    <row r="56768" spans="16:28" x14ac:dyDescent="0.2">
      <c r="P56768" s="12"/>
      <c r="AB56768"/>
    </row>
    <row r="56769" spans="16:28" x14ac:dyDescent="0.2">
      <c r="P56769" s="12"/>
      <c r="AB56769"/>
    </row>
    <row r="56770" spans="16:28" x14ac:dyDescent="0.2">
      <c r="P56770" s="12"/>
      <c r="AB56770"/>
    </row>
    <row r="56771" spans="16:28" x14ac:dyDescent="0.2">
      <c r="P56771" s="12"/>
      <c r="AB56771"/>
    </row>
    <row r="56772" spans="16:28" x14ac:dyDescent="0.2">
      <c r="P56772" s="12"/>
      <c r="AB56772"/>
    </row>
    <row r="56773" spans="16:28" x14ac:dyDescent="0.2">
      <c r="P56773" s="12"/>
      <c r="AB56773"/>
    </row>
    <row r="56774" spans="16:28" x14ac:dyDescent="0.2">
      <c r="P56774" s="12"/>
      <c r="AB56774"/>
    </row>
    <row r="56775" spans="16:28" x14ac:dyDescent="0.2">
      <c r="P56775" s="12"/>
      <c r="AB56775"/>
    </row>
    <row r="56776" spans="16:28" x14ac:dyDescent="0.2">
      <c r="P56776" s="12"/>
      <c r="AB56776"/>
    </row>
    <row r="56777" spans="16:28" x14ac:dyDescent="0.2">
      <c r="P56777" s="12"/>
      <c r="AB56777"/>
    </row>
    <row r="56778" spans="16:28" x14ac:dyDescent="0.2">
      <c r="P56778" s="12"/>
      <c r="AB56778"/>
    </row>
    <row r="56779" spans="16:28" x14ac:dyDescent="0.2">
      <c r="P56779" s="12"/>
      <c r="AB56779"/>
    </row>
    <row r="56780" spans="16:28" x14ac:dyDescent="0.2">
      <c r="P56780" s="12"/>
      <c r="AB56780"/>
    </row>
    <row r="56781" spans="16:28" x14ac:dyDescent="0.2">
      <c r="P56781" s="12"/>
      <c r="AB56781"/>
    </row>
    <row r="56782" spans="16:28" x14ac:dyDescent="0.2">
      <c r="P56782" s="12"/>
      <c r="AB56782"/>
    </row>
    <row r="56783" spans="16:28" x14ac:dyDescent="0.2">
      <c r="P56783" s="12"/>
      <c r="AB56783"/>
    </row>
    <row r="56784" spans="16:28" x14ac:dyDescent="0.2">
      <c r="P56784" s="12"/>
      <c r="AB56784"/>
    </row>
    <row r="56785" spans="16:28" x14ac:dyDescent="0.2">
      <c r="P56785" s="12"/>
      <c r="AB56785"/>
    </row>
    <row r="56786" spans="16:28" x14ac:dyDescent="0.2">
      <c r="P56786" s="12"/>
      <c r="AB56786"/>
    </row>
    <row r="56787" spans="16:28" x14ac:dyDescent="0.2">
      <c r="P56787" s="12"/>
      <c r="AB56787"/>
    </row>
    <row r="56788" spans="16:28" x14ac:dyDescent="0.2">
      <c r="P56788" s="12"/>
      <c r="AB56788"/>
    </row>
    <row r="56789" spans="16:28" x14ac:dyDescent="0.2">
      <c r="P56789" s="12"/>
      <c r="AB56789"/>
    </row>
    <row r="56790" spans="16:28" x14ac:dyDescent="0.2">
      <c r="P56790" s="12"/>
      <c r="AB56790"/>
    </row>
    <row r="56791" spans="16:28" x14ac:dyDescent="0.2">
      <c r="P56791" s="12"/>
      <c r="AB56791"/>
    </row>
    <row r="56792" spans="16:28" x14ac:dyDescent="0.2">
      <c r="P56792" s="12"/>
      <c r="AB56792"/>
    </row>
    <row r="56793" spans="16:28" x14ac:dyDescent="0.2">
      <c r="P56793" s="12"/>
      <c r="AB56793"/>
    </row>
    <row r="56794" spans="16:28" x14ac:dyDescent="0.2">
      <c r="P56794" s="12"/>
      <c r="AB56794"/>
    </row>
    <row r="56795" spans="16:28" x14ac:dyDescent="0.2">
      <c r="P56795" s="12"/>
      <c r="AB56795"/>
    </row>
    <row r="56796" spans="16:28" x14ac:dyDescent="0.2">
      <c r="P56796" s="12"/>
      <c r="AB56796"/>
    </row>
    <row r="56797" spans="16:28" x14ac:dyDescent="0.2">
      <c r="P56797" s="12"/>
      <c r="AB56797"/>
    </row>
    <row r="56798" spans="16:28" x14ac:dyDescent="0.2">
      <c r="P56798" s="12"/>
      <c r="AB56798"/>
    </row>
    <row r="56799" spans="16:28" x14ac:dyDescent="0.2">
      <c r="P56799" s="12"/>
      <c r="AB56799"/>
    </row>
    <row r="56800" spans="16:28" x14ac:dyDescent="0.2">
      <c r="P56800" s="12"/>
      <c r="AB56800"/>
    </row>
    <row r="56801" spans="16:28" x14ac:dyDescent="0.2">
      <c r="P56801" s="12"/>
      <c r="AB56801"/>
    </row>
    <row r="56802" spans="16:28" x14ac:dyDescent="0.2">
      <c r="P56802" s="12"/>
      <c r="AB56802"/>
    </row>
    <row r="56803" spans="16:28" x14ac:dyDescent="0.2">
      <c r="P56803" s="12"/>
      <c r="AB56803"/>
    </row>
    <row r="56804" spans="16:28" x14ac:dyDescent="0.2">
      <c r="P56804" s="12"/>
      <c r="AB56804"/>
    </row>
    <row r="56805" spans="16:28" x14ac:dyDescent="0.2">
      <c r="P56805" s="12"/>
      <c r="AB56805"/>
    </row>
    <row r="56806" spans="16:28" x14ac:dyDescent="0.2">
      <c r="P56806" s="12"/>
      <c r="AB56806"/>
    </row>
    <row r="56807" spans="16:28" x14ac:dyDescent="0.2">
      <c r="P56807" s="12"/>
      <c r="AB56807"/>
    </row>
    <row r="56808" spans="16:28" x14ac:dyDescent="0.2">
      <c r="P56808" s="12"/>
      <c r="AB56808"/>
    </row>
    <row r="56809" spans="16:28" x14ac:dyDescent="0.2">
      <c r="P56809" s="12"/>
      <c r="AB56809"/>
    </row>
    <row r="56810" spans="16:28" x14ac:dyDescent="0.2">
      <c r="P56810" s="12"/>
      <c r="AB56810"/>
    </row>
    <row r="56811" spans="16:28" x14ac:dyDescent="0.2">
      <c r="P56811" s="12"/>
      <c r="AB56811"/>
    </row>
    <row r="56812" spans="16:28" x14ac:dyDescent="0.2">
      <c r="P56812" s="12"/>
      <c r="AB56812"/>
    </row>
    <row r="56813" spans="16:28" x14ac:dyDescent="0.2">
      <c r="P56813" s="12"/>
      <c r="AB56813"/>
    </row>
    <row r="56814" spans="16:28" x14ac:dyDescent="0.2">
      <c r="P56814" s="12"/>
      <c r="AB56814"/>
    </row>
    <row r="56815" spans="16:28" x14ac:dyDescent="0.2">
      <c r="P56815" s="12"/>
      <c r="AB56815"/>
    </row>
    <row r="56816" spans="16:28" x14ac:dyDescent="0.2">
      <c r="P56816" s="12"/>
      <c r="AB56816"/>
    </row>
    <row r="56817" spans="16:28" x14ac:dyDescent="0.2">
      <c r="P56817" s="12"/>
      <c r="AB56817"/>
    </row>
    <row r="56818" spans="16:28" x14ac:dyDescent="0.2">
      <c r="P56818" s="12"/>
      <c r="AB56818"/>
    </row>
    <row r="56819" spans="16:28" x14ac:dyDescent="0.2">
      <c r="P56819" s="12"/>
      <c r="AB56819"/>
    </row>
    <row r="56820" spans="16:28" x14ac:dyDescent="0.2">
      <c r="P56820" s="12"/>
      <c r="AB56820"/>
    </row>
    <row r="56821" spans="16:28" x14ac:dyDescent="0.2">
      <c r="P56821" s="12"/>
      <c r="AB56821"/>
    </row>
    <row r="56822" spans="16:28" x14ac:dyDescent="0.2">
      <c r="P56822" s="12"/>
      <c r="AB56822"/>
    </row>
    <row r="56823" spans="16:28" x14ac:dyDescent="0.2">
      <c r="P56823" s="12"/>
      <c r="AB56823"/>
    </row>
    <row r="56824" spans="16:28" x14ac:dyDescent="0.2">
      <c r="P56824" s="12"/>
      <c r="AB56824"/>
    </row>
    <row r="56825" spans="16:28" x14ac:dyDescent="0.2">
      <c r="P56825" s="12"/>
      <c r="AB56825"/>
    </row>
    <row r="56826" spans="16:28" x14ac:dyDescent="0.2">
      <c r="P56826" s="12"/>
      <c r="AB56826"/>
    </row>
    <row r="56827" spans="16:28" x14ac:dyDescent="0.2">
      <c r="P56827" s="12"/>
      <c r="AB56827"/>
    </row>
    <row r="56828" spans="16:28" x14ac:dyDescent="0.2">
      <c r="P56828" s="12"/>
      <c r="AB56828"/>
    </row>
    <row r="56829" spans="16:28" x14ac:dyDescent="0.2">
      <c r="P56829" s="12"/>
      <c r="AB56829"/>
    </row>
    <row r="56830" spans="16:28" x14ac:dyDescent="0.2">
      <c r="P56830" s="12"/>
      <c r="AB56830"/>
    </row>
    <row r="56831" spans="16:28" x14ac:dyDescent="0.2">
      <c r="P56831" s="12"/>
      <c r="AB56831"/>
    </row>
    <row r="56832" spans="16:28" x14ac:dyDescent="0.2">
      <c r="P56832" s="12"/>
      <c r="AB56832"/>
    </row>
    <row r="56833" spans="16:28" x14ac:dyDescent="0.2">
      <c r="P56833" s="12"/>
      <c r="AB56833"/>
    </row>
    <row r="56834" spans="16:28" x14ac:dyDescent="0.2">
      <c r="P56834" s="12"/>
      <c r="AB56834"/>
    </row>
    <row r="56835" spans="16:28" x14ac:dyDescent="0.2">
      <c r="P56835" s="12"/>
      <c r="AB56835"/>
    </row>
    <row r="56836" spans="16:28" x14ac:dyDescent="0.2">
      <c r="P56836" s="12"/>
      <c r="AB56836"/>
    </row>
    <row r="56837" spans="16:28" x14ac:dyDescent="0.2">
      <c r="P56837" s="12"/>
      <c r="AB56837"/>
    </row>
    <row r="56838" spans="16:28" x14ac:dyDescent="0.2">
      <c r="P56838" s="12"/>
      <c r="AB56838"/>
    </row>
    <row r="56839" spans="16:28" x14ac:dyDescent="0.2">
      <c r="P56839" s="12"/>
      <c r="AB56839"/>
    </row>
    <row r="56840" spans="16:28" x14ac:dyDescent="0.2">
      <c r="P56840" s="12"/>
      <c r="AB56840"/>
    </row>
    <row r="56841" spans="16:28" x14ac:dyDescent="0.2">
      <c r="P56841" s="12"/>
      <c r="AB56841"/>
    </row>
    <row r="56842" spans="16:28" x14ac:dyDescent="0.2">
      <c r="P56842" s="12"/>
      <c r="AB56842"/>
    </row>
    <row r="56843" spans="16:28" x14ac:dyDescent="0.2">
      <c r="P56843" s="12"/>
      <c r="AB56843"/>
    </row>
    <row r="56844" spans="16:28" x14ac:dyDescent="0.2">
      <c r="P56844" s="12"/>
      <c r="AB56844"/>
    </row>
    <row r="56845" spans="16:28" x14ac:dyDescent="0.2">
      <c r="P56845" s="12"/>
      <c r="AB56845"/>
    </row>
    <row r="56846" spans="16:28" x14ac:dyDescent="0.2">
      <c r="P56846" s="12"/>
      <c r="AB56846"/>
    </row>
    <row r="56847" spans="16:28" x14ac:dyDescent="0.2">
      <c r="P56847" s="12"/>
      <c r="AB56847"/>
    </row>
    <row r="56848" spans="16:28" x14ac:dyDescent="0.2">
      <c r="P56848" s="12"/>
      <c r="AB56848"/>
    </row>
    <row r="56849" spans="16:28" x14ac:dyDescent="0.2">
      <c r="P56849" s="12"/>
      <c r="AB56849"/>
    </row>
    <row r="56850" spans="16:28" x14ac:dyDescent="0.2">
      <c r="P56850" s="12"/>
      <c r="AB56850"/>
    </row>
    <row r="56851" spans="16:28" x14ac:dyDescent="0.2">
      <c r="P56851" s="12"/>
      <c r="AB56851"/>
    </row>
    <row r="56852" spans="16:28" x14ac:dyDescent="0.2">
      <c r="P56852" s="12"/>
      <c r="AB56852"/>
    </row>
    <row r="56853" spans="16:28" x14ac:dyDescent="0.2">
      <c r="P56853" s="12"/>
      <c r="AB56853"/>
    </row>
    <row r="56854" spans="16:28" x14ac:dyDescent="0.2">
      <c r="P56854" s="12"/>
      <c r="AB56854"/>
    </row>
    <row r="56855" spans="16:28" x14ac:dyDescent="0.2">
      <c r="P56855" s="12"/>
      <c r="AB56855"/>
    </row>
    <row r="56856" spans="16:28" x14ac:dyDescent="0.2">
      <c r="P56856" s="12"/>
      <c r="AB56856"/>
    </row>
    <row r="56857" spans="16:28" x14ac:dyDescent="0.2">
      <c r="P56857" s="12"/>
      <c r="AB56857"/>
    </row>
    <row r="56858" spans="16:28" x14ac:dyDescent="0.2">
      <c r="P56858" s="12"/>
      <c r="AB56858"/>
    </row>
    <row r="56859" spans="16:28" x14ac:dyDescent="0.2">
      <c r="P56859" s="12"/>
      <c r="AB56859"/>
    </row>
    <row r="56860" spans="16:28" x14ac:dyDescent="0.2">
      <c r="P56860" s="12"/>
      <c r="AB56860"/>
    </row>
    <row r="56861" spans="16:28" x14ac:dyDescent="0.2">
      <c r="P56861" s="12"/>
      <c r="AB56861"/>
    </row>
    <row r="56862" spans="16:28" x14ac:dyDescent="0.2">
      <c r="P56862" s="12"/>
      <c r="AB56862"/>
    </row>
    <row r="56863" spans="16:28" x14ac:dyDescent="0.2">
      <c r="P56863" s="12"/>
      <c r="AB56863"/>
    </row>
    <row r="56864" spans="16:28" x14ac:dyDescent="0.2">
      <c r="P56864" s="12"/>
      <c r="AB56864"/>
    </row>
    <row r="56865" spans="16:28" x14ac:dyDescent="0.2">
      <c r="P56865" s="12"/>
      <c r="AB56865"/>
    </row>
    <row r="56866" spans="16:28" x14ac:dyDescent="0.2">
      <c r="P56866" s="12"/>
      <c r="AB56866"/>
    </row>
    <row r="56867" spans="16:28" x14ac:dyDescent="0.2">
      <c r="P56867" s="12"/>
      <c r="AB56867"/>
    </row>
    <row r="56868" spans="16:28" x14ac:dyDescent="0.2">
      <c r="P56868" s="12"/>
      <c r="AB56868"/>
    </row>
    <row r="56869" spans="16:28" x14ac:dyDescent="0.2">
      <c r="P56869" s="12"/>
      <c r="AB56869"/>
    </row>
    <row r="56870" spans="16:28" x14ac:dyDescent="0.2">
      <c r="P56870" s="12"/>
      <c r="AB56870"/>
    </row>
    <row r="56871" spans="16:28" x14ac:dyDescent="0.2">
      <c r="P56871" s="12"/>
      <c r="AB56871"/>
    </row>
    <row r="56872" spans="16:28" x14ac:dyDescent="0.2">
      <c r="P56872" s="12"/>
      <c r="AB56872"/>
    </row>
    <row r="56873" spans="16:28" x14ac:dyDescent="0.2">
      <c r="P56873" s="12"/>
      <c r="AB56873"/>
    </row>
    <row r="56874" spans="16:28" x14ac:dyDescent="0.2">
      <c r="P56874" s="12"/>
      <c r="AB56874"/>
    </row>
    <row r="56875" spans="16:28" x14ac:dyDescent="0.2">
      <c r="P56875" s="12"/>
      <c r="AB56875"/>
    </row>
    <row r="56876" spans="16:28" x14ac:dyDescent="0.2">
      <c r="P56876" s="12"/>
      <c r="AB56876"/>
    </row>
    <row r="56877" spans="16:28" x14ac:dyDescent="0.2">
      <c r="P56877" s="12"/>
      <c r="AB56877"/>
    </row>
    <row r="56878" spans="16:28" x14ac:dyDescent="0.2">
      <c r="P56878" s="12"/>
      <c r="AB56878"/>
    </row>
    <row r="56879" spans="16:28" x14ac:dyDescent="0.2">
      <c r="P56879" s="12"/>
      <c r="AB56879"/>
    </row>
    <row r="56880" spans="16:28" x14ac:dyDescent="0.2">
      <c r="P56880" s="12"/>
      <c r="AB56880"/>
    </row>
    <row r="56881" spans="16:28" x14ac:dyDescent="0.2">
      <c r="P56881" s="12"/>
      <c r="AB56881"/>
    </row>
    <row r="56882" spans="16:28" x14ac:dyDescent="0.2">
      <c r="P56882" s="12"/>
      <c r="AB56882"/>
    </row>
    <row r="56883" spans="16:28" x14ac:dyDescent="0.2">
      <c r="P56883" s="12"/>
      <c r="AB56883"/>
    </row>
    <row r="56884" spans="16:28" x14ac:dyDescent="0.2">
      <c r="P56884" s="12"/>
      <c r="AB56884"/>
    </row>
    <row r="56885" spans="16:28" x14ac:dyDescent="0.2">
      <c r="P56885" s="12"/>
      <c r="AB56885"/>
    </row>
    <row r="56886" spans="16:28" x14ac:dyDescent="0.2">
      <c r="P56886" s="12"/>
      <c r="AB56886"/>
    </row>
    <row r="56887" spans="16:28" x14ac:dyDescent="0.2">
      <c r="P56887" s="12"/>
      <c r="AB56887"/>
    </row>
    <row r="56888" spans="16:28" x14ac:dyDescent="0.2">
      <c r="P56888" s="12"/>
      <c r="AB56888"/>
    </row>
    <row r="56889" spans="16:28" x14ac:dyDescent="0.2">
      <c r="P56889" s="12"/>
      <c r="AB56889"/>
    </row>
    <row r="56890" spans="16:28" x14ac:dyDescent="0.2">
      <c r="P56890" s="12"/>
      <c r="AB56890"/>
    </row>
    <row r="56891" spans="16:28" x14ac:dyDescent="0.2">
      <c r="P56891" s="12"/>
      <c r="AB56891"/>
    </row>
    <row r="56892" spans="16:28" x14ac:dyDescent="0.2">
      <c r="P56892" s="12"/>
      <c r="AB56892"/>
    </row>
    <row r="56893" spans="16:28" x14ac:dyDescent="0.2">
      <c r="P56893" s="12"/>
      <c r="AB56893"/>
    </row>
    <row r="56894" spans="16:28" x14ac:dyDescent="0.2">
      <c r="P56894" s="12"/>
      <c r="AB56894"/>
    </row>
    <row r="56895" spans="16:28" x14ac:dyDescent="0.2">
      <c r="P56895" s="12"/>
      <c r="AB56895"/>
    </row>
    <row r="56896" spans="16:28" x14ac:dyDescent="0.2">
      <c r="P56896" s="12"/>
      <c r="AB56896"/>
    </row>
    <row r="56897" spans="16:28" x14ac:dyDescent="0.2">
      <c r="P56897" s="12"/>
      <c r="AB56897"/>
    </row>
    <row r="56898" spans="16:28" x14ac:dyDescent="0.2">
      <c r="P56898" s="12"/>
      <c r="AB56898"/>
    </row>
    <row r="56899" spans="16:28" x14ac:dyDescent="0.2">
      <c r="P56899" s="12"/>
      <c r="AB56899"/>
    </row>
    <row r="56900" spans="16:28" x14ac:dyDescent="0.2">
      <c r="P56900" s="12"/>
      <c r="AB56900"/>
    </row>
    <row r="56901" spans="16:28" x14ac:dyDescent="0.2">
      <c r="P56901" s="12"/>
      <c r="AB56901"/>
    </row>
    <row r="56902" spans="16:28" x14ac:dyDescent="0.2">
      <c r="P56902" s="12"/>
      <c r="AB56902"/>
    </row>
    <row r="56903" spans="16:28" x14ac:dyDescent="0.2">
      <c r="P56903" s="12"/>
      <c r="AB56903"/>
    </row>
    <row r="56904" spans="16:28" x14ac:dyDescent="0.2">
      <c r="P56904" s="12"/>
      <c r="AB56904"/>
    </row>
    <row r="56905" spans="16:28" x14ac:dyDescent="0.2">
      <c r="P56905" s="12"/>
      <c r="AB56905"/>
    </row>
    <row r="56906" spans="16:28" x14ac:dyDescent="0.2">
      <c r="P56906" s="12"/>
      <c r="AB56906"/>
    </row>
    <row r="56907" spans="16:28" x14ac:dyDescent="0.2">
      <c r="P56907" s="12"/>
      <c r="AB56907"/>
    </row>
    <row r="56908" spans="16:28" x14ac:dyDescent="0.2">
      <c r="P56908" s="12"/>
      <c r="AB56908"/>
    </row>
    <row r="56909" spans="16:28" x14ac:dyDescent="0.2">
      <c r="P56909" s="12"/>
      <c r="AB56909"/>
    </row>
    <row r="56910" spans="16:28" x14ac:dyDescent="0.2">
      <c r="P56910" s="12"/>
      <c r="AB56910"/>
    </row>
    <row r="56911" spans="16:28" x14ac:dyDescent="0.2">
      <c r="P56911" s="12"/>
      <c r="AB56911"/>
    </row>
    <row r="56912" spans="16:28" x14ac:dyDescent="0.2">
      <c r="P56912" s="12"/>
      <c r="AB56912"/>
    </row>
    <row r="56913" spans="16:28" x14ac:dyDescent="0.2">
      <c r="P56913" s="12"/>
      <c r="AB56913"/>
    </row>
    <row r="56914" spans="16:28" x14ac:dyDescent="0.2">
      <c r="P56914" s="12"/>
      <c r="AB56914"/>
    </row>
    <row r="56915" spans="16:28" x14ac:dyDescent="0.2">
      <c r="P56915" s="12"/>
      <c r="AB56915"/>
    </row>
    <row r="56916" spans="16:28" x14ac:dyDescent="0.2">
      <c r="P56916" s="12"/>
      <c r="AB56916"/>
    </row>
    <row r="56917" spans="16:28" x14ac:dyDescent="0.2">
      <c r="P56917" s="12"/>
      <c r="AB56917"/>
    </row>
    <row r="56918" spans="16:28" x14ac:dyDescent="0.2">
      <c r="P56918" s="12"/>
      <c r="AB56918"/>
    </row>
    <row r="56919" spans="16:28" x14ac:dyDescent="0.2">
      <c r="P56919" s="12"/>
      <c r="AB56919"/>
    </row>
    <row r="56920" spans="16:28" x14ac:dyDescent="0.2">
      <c r="P56920" s="12"/>
      <c r="AB56920"/>
    </row>
    <row r="56921" spans="16:28" x14ac:dyDescent="0.2">
      <c r="P56921" s="12"/>
      <c r="AB56921"/>
    </row>
    <row r="56922" spans="16:28" x14ac:dyDescent="0.2">
      <c r="P56922" s="12"/>
      <c r="AB56922"/>
    </row>
    <row r="56923" spans="16:28" x14ac:dyDescent="0.2">
      <c r="P56923" s="12"/>
      <c r="AB56923"/>
    </row>
    <row r="56924" spans="16:28" x14ac:dyDescent="0.2">
      <c r="P56924" s="12"/>
      <c r="AB56924"/>
    </row>
    <row r="56925" spans="16:28" x14ac:dyDescent="0.2">
      <c r="P56925" s="12"/>
      <c r="AB56925"/>
    </row>
    <row r="56926" spans="16:28" x14ac:dyDescent="0.2">
      <c r="P56926" s="12"/>
      <c r="AB56926"/>
    </row>
    <row r="56927" spans="16:28" x14ac:dyDescent="0.2">
      <c r="P56927" s="12"/>
      <c r="AB56927"/>
    </row>
    <row r="56928" spans="16:28" x14ac:dyDescent="0.2">
      <c r="P56928" s="12"/>
      <c r="AB56928"/>
    </row>
    <row r="56929" spans="16:28" x14ac:dyDescent="0.2">
      <c r="P56929" s="12"/>
      <c r="AB56929"/>
    </row>
    <row r="56930" spans="16:28" x14ac:dyDescent="0.2">
      <c r="P56930" s="12"/>
      <c r="AB56930"/>
    </row>
    <row r="56931" spans="16:28" x14ac:dyDescent="0.2">
      <c r="P56931" s="12"/>
      <c r="AB56931"/>
    </row>
    <row r="56932" spans="16:28" x14ac:dyDescent="0.2">
      <c r="P56932" s="12"/>
      <c r="AB56932"/>
    </row>
    <row r="56933" spans="16:28" x14ac:dyDescent="0.2">
      <c r="P56933" s="12"/>
      <c r="AB56933"/>
    </row>
    <row r="56934" spans="16:28" x14ac:dyDescent="0.2">
      <c r="P56934" s="12"/>
      <c r="AB56934"/>
    </row>
    <row r="56935" spans="16:28" x14ac:dyDescent="0.2">
      <c r="P56935" s="12"/>
      <c r="AB56935"/>
    </row>
    <row r="56936" spans="16:28" x14ac:dyDescent="0.2">
      <c r="P56936" s="12"/>
      <c r="AB56936"/>
    </row>
    <row r="56937" spans="16:28" x14ac:dyDescent="0.2">
      <c r="P56937" s="12"/>
      <c r="AB56937"/>
    </row>
    <row r="56938" spans="16:28" x14ac:dyDescent="0.2">
      <c r="P56938" s="12"/>
      <c r="AB56938"/>
    </row>
    <row r="56939" spans="16:28" x14ac:dyDescent="0.2">
      <c r="P56939" s="12"/>
      <c r="AB56939"/>
    </row>
    <row r="56940" spans="16:28" x14ac:dyDescent="0.2">
      <c r="P56940" s="12"/>
      <c r="AB56940"/>
    </row>
    <row r="56941" spans="16:28" x14ac:dyDescent="0.2">
      <c r="P56941" s="12"/>
      <c r="AB56941"/>
    </row>
    <row r="56942" spans="16:28" x14ac:dyDescent="0.2">
      <c r="P56942" s="12"/>
      <c r="AB56942"/>
    </row>
    <row r="56943" spans="16:28" x14ac:dyDescent="0.2">
      <c r="P56943" s="12"/>
      <c r="AB56943"/>
    </row>
    <row r="56944" spans="16:28" x14ac:dyDescent="0.2">
      <c r="P56944" s="12"/>
      <c r="AB56944"/>
    </row>
    <row r="56945" spans="16:28" x14ac:dyDescent="0.2">
      <c r="P56945" s="12"/>
      <c r="AB56945"/>
    </row>
    <row r="56946" spans="16:28" x14ac:dyDescent="0.2">
      <c r="P56946" s="12"/>
      <c r="AB56946"/>
    </row>
    <row r="56947" spans="16:28" x14ac:dyDescent="0.2">
      <c r="P56947" s="12"/>
      <c r="AB56947"/>
    </row>
    <row r="56948" spans="16:28" x14ac:dyDescent="0.2">
      <c r="P56948" s="12"/>
      <c r="AB56948"/>
    </row>
    <row r="56949" spans="16:28" x14ac:dyDescent="0.2">
      <c r="P56949" s="12"/>
      <c r="AB56949"/>
    </row>
    <row r="56950" spans="16:28" x14ac:dyDescent="0.2">
      <c r="P56950" s="12"/>
      <c r="AB56950"/>
    </row>
    <row r="56951" spans="16:28" x14ac:dyDescent="0.2">
      <c r="P56951" s="12"/>
      <c r="AB56951"/>
    </row>
    <row r="56952" spans="16:28" x14ac:dyDescent="0.2">
      <c r="P56952" s="12"/>
      <c r="AB56952"/>
    </row>
    <row r="56953" spans="16:28" x14ac:dyDescent="0.2">
      <c r="P56953" s="12"/>
      <c r="AB56953"/>
    </row>
    <row r="56954" spans="16:28" x14ac:dyDescent="0.2">
      <c r="P56954" s="12"/>
      <c r="AB56954"/>
    </row>
    <row r="56955" spans="16:28" x14ac:dyDescent="0.2">
      <c r="P56955" s="12"/>
      <c r="AB56955"/>
    </row>
    <row r="56956" spans="16:28" x14ac:dyDescent="0.2">
      <c r="P56956" s="12"/>
      <c r="AB56956"/>
    </row>
    <row r="56957" spans="16:28" x14ac:dyDescent="0.2">
      <c r="P56957" s="12"/>
      <c r="AB56957"/>
    </row>
    <row r="56958" spans="16:28" x14ac:dyDescent="0.2">
      <c r="P56958" s="12"/>
      <c r="AB56958"/>
    </row>
    <row r="56959" spans="16:28" x14ac:dyDescent="0.2">
      <c r="P56959" s="12"/>
      <c r="AB56959"/>
    </row>
    <row r="56960" spans="16:28" x14ac:dyDescent="0.2">
      <c r="P56960" s="12"/>
      <c r="AB56960"/>
    </row>
    <row r="56961" spans="16:28" x14ac:dyDescent="0.2">
      <c r="P56961" s="12"/>
      <c r="AB56961"/>
    </row>
    <row r="56962" spans="16:28" x14ac:dyDescent="0.2">
      <c r="P56962" s="12"/>
      <c r="AB56962"/>
    </row>
    <row r="56963" spans="16:28" x14ac:dyDescent="0.2">
      <c r="P56963" s="12"/>
      <c r="AB56963"/>
    </row>
    <row r="56964" spans="16:28" x14ac:dyDescent="0.2">
      <c r="P56964" s="12"/>
      <c r="AB56964"/>
    </row>
    <row r="56965" spans="16:28" x14ac:dyDescent="0.2">
      <c r="P56965" s="12"/>
      <c r="AB56965"/>
    </row>
    <row r="56966" spans="16:28" x14ac:dyDescent="0.2">
      <c r="P56966" s="12"/>
      <c r="AB56966"/>
    </row>
    <row r="56967" spans="16:28" x14ac:dyDescent="0.2">
      <c r="P56967" s="12"/>
      <c r="AB56967"/>
    </row>
    <row r="56968" spans="16:28" x14ac:dyDescent="0.2">
      <c r="P56968" s="12"/>
      <c r="AB56968"/>
    </row>
    <row r="56969" spans="16:28" x14ac:dyDescent="0.2">
      <c r="P56969" s="12"/>
      <c r="AB56969"/>
    </row>
    <row r="56970" spans="16:28" x14ac:dyDescent="0.2">
      <c r="P56970" s="12"/>
      <c r="AB56970"/>
    </row>
    <row r="56971" spans="16:28" x14ac:dyDescent="0.2">
      <c r="P56971" s="12"/>
      <c r="AB56971"/>
    </row>
    <row r="56972" spans="16:28" x14ac:dyDescent="0.2">
      <c r="P56972" s="12"/>
      <c r="AB56972"/>
    </row>
    <row r="56973" spans="16:28" x14ac:dyDescent="0.2">
      <c r="P56973" s="12"/>
      <c r="AB56973"/>
    </row>
    <row r="56974" spans="16:28" x14ac:dyDescent="0.2">
      <c r="P56974" s="12"/>
      <c r="AB56974"/>
    </row>
    <row r="56975" spans="16:28" x14ac:dyDescent="0.2">
      <c r="P56975" s="12"/>
      <c r="AB56975"/>
    </row>
    <row r="56976" spans="16:28" x14ac:dyDescent="0.2">
      <c r="P56976" s="12"/>
      <c r="AB56976"/>
    </row>
    <row r="56977" spans="16:28" x14ac:dyDescent="0.2">
      <c r="P56977" s="12"/>
      <c r="AB56977"/>
    </row>
    <row r="56978" spans="16:28" x14ac:dyDescent="0.2">
      <c r="P56978" s="12"/>
      <c r="AB56978"/>
    </row>
    <row r="56979" spans="16:28" x14ac:dyDescent="0.2">
      <c r="P56979" s="12"/>
      <c r="AB56979"/>
    </row>
    <row r="56980" spans="16:28" x14ac:dyDescent="0.2">
      <c r="P56980" s="12"/>
      <c r="AB56980"/>
    </row>
    <row r="56981" spans="16:28" x14ac:dyDescent="0.2">
      <c r="P56981" s="12"/>
      <c r="AB56981"/>
    </row>
    <row r="56982" spans="16:28" x14ac:dyDescent="0.2">
      <c r="P56982" s="12"/>
      <c r="AB56982"/>
    </row>
    <row r="56983" spans="16:28" x14ac:dyDescent="0.2">
      <c r="P56983" s="12"/>
      <c r="AB56983"/>
    </row>
    <row r="56984" spans="16:28" x14ac:dyDescent="0.2">
      <c r="P56984" s="12"/>
      <c r="AB56984"/>
    </row>
    <row r="56985" spans="16:28" x14ac:dyDescent="0.2">
      <c r="P56985" s="12"/>
      <c r="AB56985"/>
    </row>
    <row r="56986" spans="16:28" x14ac:dyDescent="0.2">
      <c r="P56986" s="12"/>
      <c r="AB56986"/>
    </row>
    <row r="56987" spans="16:28" x14ac:dyDescent="0.2">
      <c r="P56987" s="12"/>
      <c r="AB56987"/>
    </row>
    <row r="56988" spans="16:28" x14ac:dyDescent="0.2">
      <c r="P56988" s="12"/>
      <c r="AB56988"/>
    </row>
    <row r="56989" spans="16:28" x14ac:dyDescent="0.2">
      <c r="P56989" s="12"/>
      <c r="AB56989"/>
    </row>
    <row r="56990" spans="16:28" x14ac:dyDescent="0.2">
      <c r="P56990" s="12"/>
      <c r="AB56990"/>
    </row>
    <row r="56991" spans="16:28" x14ac:dyDescent="0.2">
      <c r="P56991" s="12"/>
      <c r="AB56991"/>
    </row>
    <row r="56992" spans="16:28" x14ac:dyDescent="0.2">
      <c r="P56992" s="12"/>
      <c r="AB56992"/>
    </row>
    <row r="56993" spans="16:28" x14ac:dyDescent="0.2">
      <c r="P56993" s="12"/>
      <c r="AB56993"/>
    </row>
    <row r="56994" spans="16:28" x14ac:dyDescent="0.2">
      <c r="P56994" s="12"/>
      <c r="AB56994"/>
    </row>
    <row r="56995" spans="16:28" x14ac:dyDescent="0.2">
      <c r="P56995" s="12"/>
      <c r="AB56995"/>
    </row>
    <row r="56996" spans="16:28" x14ac:dyDescent="0.2">
      <c r="P56996" s="12"/>
      <c r="AB56996"/>
    </row>
    <row r="56997" spans="16:28" x14ac:dyDescent="0.2">
      <c r="P56997" s="12"/>
      <c r="AB56997"/>
    </row>
    <row r="56998" spans="16:28" x14ac:dyDescent="0.2">
      <c r="P56998" s="12"/>
      <c r="AB56998"/>
    </row>
    <row r="56999" spans="16:28" x14ac:dyDescent="0.2">
      <c r="P56999" s="12"/>
      <c r="AB56999"/>
    </row>
    <row r="57000" spans="16:28" x14ac:dyDescent="0.2">
      <c r="P57000" s="12"/>
      <c r="AB57000"/>
    </row>
    <row r="57001" spans="16:28" x14ac:dyDescent="0.2">
      <c r="P57001" s="12"/>
      <c r="AB57001"/>
    </row>
    <row r="57002" spans="16:28" x14ac:dyDescent="0.2">
      <c r="P57002" s="12"/>
      <c r="AB57002"/>
    </row>
    <row r="57003" spans="16:28" x14ac:dyDescent="0.2">
      <c r="P57003" s="12"/>
      <c r="AB57003"/>
    </row>
    <row r="57004" spans="16:28" x14ac:dyDescent="0.2">
      <c r="P57004" s="12"/>
      <c r="AB57004"/>
    </row>
    <row r="57005" spans="16:28" x14ac:dyDescent="0.2">
      <c r="P57005" s="12"/>
      <c r="AB57005"/>
    </row>
    <row r="57006" spans="16:28" x14ac:dyDescent="0.2">
      <c r="P57006" s="12"/>
      <c r="AB57006"/>
    </row>
    <row r="57007" spans="16:28" x14ac:dyDescent="0.2">
      <c r="P57007" s="12"/>
      <c r="AB57007"/>
    </row>
    <row r="57008" spans="16:28" x14ac:dyDescent="0.2">
      <c r="P57008" s="12"/>
      <c r="AB57008"/>
    </row>
    <row r="57009" spans="16:28" x14ac:dyDescent="0.2">
      <c r="P57009" s="12"/>
      <c r="AB57009"/>
    </row>
    <row r="57010" spans="16:28" x14ac:dyDescent="0.2">
      <c r="P57010" s="12"/>
      <c r="AB57010"/>
    </row>
    <row r="57011" spans="16:28" x14ac:dyDescent="0.2">
      <c r="P57011" s="12"/>
      <c r="AB57011"/>
    </row>
    <row r="57012" spans="16:28" x14ac:dyDescent="0.2">
      <c r="P57012" s="12"/>
      <c r="AB57012"/>
    </row>
    <row r="57013" spans="16:28" x14ac:dyDescent="0.2">
      <c r="P57013" s="12"/>
      <c r="AB57013"/>
    </row>
    <row r="57014" spans="16:28" x14ac:dyDescent="0.2">
      <c r="P57014" s="12"/>
      <c r="AB57014"/>
    </row>
    <row r="57015" spans="16:28" x14ac:dyDescent="0.2">
      <c r="P57015" s="12"/>
      <c r="AB57015"/>
    </row>
    <row r="57016" spans="16:28" x14ac:dyDescent="0.2">
      <c r="P57016" s="12"/>
      <c r="AB57016"/>
    </row>
    <row r="57017" spans="16:28" x14ac:dyDescent="0.2">
      <c r="P57017" s="12"/>
      <c r="AB57017"/>
    </row>
    <row r="57018" spans="16:28" x14ac:dyDescent="0.2">
      <c r="P57018" s="12"/>
      <c r="AB57018"/>
    </row>
    <row r="57019" spans="16:28" x14ac:dyDescent="0.2">
      <c r="P57019" s="12"/>
      <c r="AB57019"/>
    </row>
    <row r="57020" spans="16:28" x14ac:dyDescent="0.2">
      <c r="P57020" s="12"/>
      <c r="AB57020"/>
    </row>
    <row r="57021" spans="16:28" x14ac:dyDescent="0.2">
      <c r="P57021" s="12"/>
      <c r="AB57021"/>
    </row>
    <row r="57022" spans="16:28" x14ac:dyDescent="0.2">
      <c r="P57022" s="12"/>
      <c r="AB57022"/>
    </row>
    <row r="57023" spans="16:28" x14ac:dyDescent="0.2">
      <c r="P57023" s="12"/>
      <c r="AB57023"/>
    </row>
    <row r="57024" spans="16:28" x14ac:dyDescent="0.2">
      <c r="P57024" s="12"/>
      <c r="AB57024"/>
    </row>
    <row r="57025" spans="16:28" x14ac:dyDescent="0.2">
      <c r="P57025" s="12"/>
      <c r="AB57025"/>
    </row>
    <row r="57026" spans="16:28" x14ac:dyDescent="0.2">
      <c r="P57026" s="12"/>
      <c r="AB57026"/>
    </row>
    <row r="57027" spans="16:28" x14ac:dyDescent="0.2">
      <c r="P57027" s="12"/>
      <c r="AB57027"/>
    </row>
    <row r="57028" spans="16:28" x14ac:dyDescent="0.2">
      <c r="P57028" s="12"/>
      <c r="AB57028"/>
    </row>
    <row r="57029" spans="16:28" x14ac:dyDescent="0.2">
      <c r="P57029" s="12"/>
      <c r="AB57029"/>
    </row>
    <row r="57030" spans="16:28" x14ac:dyDescent="0.2">
      <c r="P57030" s="12"/>
      <c r="AB57030"/>
    </row>
    <row r="57031" spans="16:28" x14ac:dyDescent="0.2">
      <c r="P57031" s="12"/>
      <c r="AB57031"/>
    </row>
    <row r="57032" spans="16:28" x14ac:dyDescent="0.2">
      <c r="P57032" s="12"/>
      <c r="AB57032"/>
    </row>
    <row r="57033" spans="16:28" x14ac:dyDescent="0.2">
      <c r="P57033" s="12"/>
      <c r="AB57033"/>
    </row>
    <row r="57034" spans="16:28" x14ac:dyDescent="0.2">
      <c r="P57034" s="12"/>
      <c r="AB57034"/>
    </row>
    <row r="57035" spans="16:28" x14ac:dyDescent="0.2">
      <c r="P57035" s="12"/>
      <c r="AB57035"/>
    </row>
    <row r="57036" spans="16:28" x14ac:dyDescent="0.2">
      <c r="P57036" s="12"/>
      <c r="AB57036"/>
    </row>
    <row r="57037" spans="16:28" x14ac:dyDescent="0.2">
      <c r="P57037" s="12"/>
      <c r="AB57037"/>
    </row>
    <row r="57038" spans="16:28" x14ac:dyDescent="0.2">
      <c r="P57038" s="12"/>
      <c r="AB57038"/>
    </row>
    <row r="57039" spans="16:28" x14ac:dyDescent="0.2">
      <c r="P57039" s="12"/>
      <c r="AB57039"/>
    </row>
    <row r="57040" spans="16:28" x14ac:dyDescent="0.2">
      <c r="P57040" s="12"/>
      <c r="AB57040"/>
    </row>
    <row r="57041" spans="16:28" x14ac:dyDescent="0.2">
      <c r="P57041" s="12"/>
      <c r="AB57041"/>
    </row>
    <row r="57042" spans="16:28" x14ac:dyDescent="0.2">
      <c r="P57042" s="12"/>
      <c r="AB57042"/>
    </row>
    <row r="57043" spans="16:28" x14ac:dyDescent="0.2">
      <c r="P57043" s="12"/>
      <c r="AB57043"/>
    </row>
    <row r="57044" spans="16:28" x14ac:dyDescent="0.2">
      <c r="P57044" s="12"/>
      <c r="AB57044"/>
    </row>
    <row r="57045" spans="16:28" x14ac:dyDescent="0.2">
      <c r="P57045" s="12"/>
      <c r="AB57045"/>
    </row>
    <row r="57046" spans="16:28" x14ac:dyDescent="0.2">
      <c r="P57046" s="12"/>
      <c r="AB57046"/>
    </row>
    <row r="57047" spans="16:28" x14ac:dyDescent="0.2">
      <c r="P57047" s="12"/>
      <c r="AB57047"/>
    </row>
    <row r="57048" spans="16:28" x14ac:dyDescent="0.2">
      <c r="P57048" s="12"/>
      <c r="AB57048"/>
    </row>
    <row r="57049" spans="16:28" x14ac:dyDescent="0.2">
      <c r="P57049" s="12"/>
      <c r="AB57049"/>
    </row>
    <row r="57050" spans="16:28" x14ac:dyDescent="0.2">
      <c r="P57050" s="12"/>
      <c r="AB57050"/>
    </row>
    <row r="57051" spans="16:28" x14ac:dyDescent="0.2">
      <c r="P57051" s="12"/>
      <c r="AB57051"/>
    </row>
    <row r="57052" spans="16:28" x14ac:dyDescent="0.2">
      <c r="P57052" s="12"/>
      <c r="AB57052"/>
    </row>
    <row r="57053" spans="16:28" x14ac:dyDescent="0.2">
      <c r="P57053" s="12"/>
      <c r="AB57053"/>
    </row>
    <row r="57054" spans="16:28" x14ac:dyDescent="0.2">
      <c r="P57054" s="12"/>
      <c r="AB57054"/>
    </row>
    <row r="57055" spans="16:28" x14ac:dyDescent="0.2">
      <c r="P57055" s="12"/>
      <c r="AB57055"/>
    </row>
    <row r="57056" spans="16:28" x14ac:dyDescent="0.2">
      <c r="P57056" s="12"/>
      <c r="AB57056"/>
    </row>
    <row r="57057" spans="16:28" x14ac:dyDescent="0.2">
      <c r="P57057" s="12"/>
      <c r="AB57057"/>
    </row>
    <row r="57058" spans="16:28" x14ac:dyDescent="0.2">
      <c r="P57058" s="12"/>
      <c r="AB57058"/>
    </row>
    <row r="57059" spans="16:28" x14ac:dyDescent="0.2">
      <c r="P57059" s="12"/>
      <c r="AB57059"/>
    </row>
    <row r="57060" spans="16:28" x14ac:dyDescent="0.2">
      <c r="P57060" s="12"/>
      <c r="AB57060"/>
    </row>
    <row r="57061" spans="16:28" x14ac:dyDescent="0.2">
      <c r="P57061" s="12"/>
      <c r="AB57061"/>
    </row>
    <row r="57062" spans="16:28" x14ac:dyDescent="0.2">
      <c r="P57062" s="12"/>
      <c r="AB57062"/>
    </row>
    <row r="57063" spans="16:28" x14ac:dyDescent="0.2">
      <c r="P57063" s="12"/>
      <c r="AB57063"/>
    </row>
    <row r="57064" spans="16:28" x14ac:dyDescent="0.2">
      <c r="P57064" s="12"/>
      <c r="AB57064"/>
    </row>
    <row r="57065" spans="16:28" x14ac:dyDescent="0.2">
      <c r="P57065" s="12"/>
      <c r="AB57065"/>
    </row>
    <row r="57066" spans="16:28" x14ac:dyDescent="0.2">
      <c r="P57066" s="12"/>
      <c r="AB57066"/>
    </row>
    <row r="57067" spans="16:28" x14ac:dyDescent="0.2">
      <c r="P57067" s="12"/>
      <c r="AB57067"/>
    </row>
    <row r="57068" spans="16:28" x14ac:dyDescent="0.2">
      <c r="P57068" s="12"/>
      <c r="AB57068"/>
    </row>
    <row r="57069" spans="16:28" x14ac:dyDescent="0.2">
      <c r="P57069" s="12"/>
      <c r="AB57069"/>
    </row>
    <row r="57070" spans="16:28" x14ac:dyDescent="0.2">
      <c r="P57070" s="12"/>
      <c r="AB57070"/>
    </row>
    <row r="57071" spans="16:28" x14ac:dyDescent="0.2">
      <c r="P57071" s="12"/>
      <c r="AB57071"/>
    </row>
    <row r="57072" spans="16:28" x14ac:dyDescent="0.2">
      <c r="P57072" s="12"/>
      <c r="AB57072"/>
    </row>
    <row r="57073" spans="16:28" x14ac:dyDescent="0.2">
      <c r="P57073" s="12"/>
      <c r="AB57073"/>
    </row>
    <row r="57074" spans="16:28" x14ac:dyDescent="0.2">
      <c r="P57074" s="12"/>
      <c r="AB57074"/>
    </row>
    <row r="57075" spans="16:28" x14ac:dyDescent="0.2">
      <c r="P57075" s="12"/>
      <c r="AB57075"/>
    </row>
    <row r="57076" spans="16:28" x14ac:dyDescent="0.2">
      <c r="P57076" s="12"/>
      <c r="AB57076"/>
    </row>
    <row r="57077" spans="16:28" x14ac:dyDescent="0.2">
      <c r="P57077" s="12"/>
      <c r="AB57077"/>
    </row>
    <row r="57078" spans="16:28" x14ac:dyDescent="0.2">
      <c r="P57078" s="12"/>
      <c r="AB57078"/>
    </row>
    <row r="57079" spans="16:28" x14ac:dyDescent="0.2">
      <c r="P57079" s="12"/>
      <c r="AB57079"/>
    </row>
    <row r="57080" spans="16:28" x14ac:dyDescent="0.2">
      <c r="P57080" s="12"/>
      <c r="AB57080"/>
    </row>
    <row r="57081" spans="16:28" x14ac:dyDescent="0.2">
      <c r="P57081" s="12"/>
      <c r="AB57081"/>
    </row>
    <row r="57082" spans="16:28" x14ac:dyDescent="0.2">
      <c r="P57082" s="12"/>
      <c r="AB57082"/>
    </row>
    <row r="57083" spans="16:28" x14ac:dyDescent="0.2">
      <c r="P57083" s="12"/>
      <c r="AB57083"/>
    </row>
    <row r="57084" spans="16:28" x14ac:dyDescent="0.2">
      <c r="P57084" s="12"/>
      <c r="AB57084"/>
    </row>
    <row r="57085" spans="16:28" x14ac:dyDescent="0.2">
      <c r="P57085" s="12"/>
      <c r="AB57085"/>
    </row>
    <row r="57086" spans="16:28" x14ac:dyDescent="0.2">
      <c r="P57086" s="12"/>
      <c r="AB57086"/>
    </row>
    <row r="57087" spans="16:28" x14ac:dyDescent="0.2">
      <c r="P57087" s="12"/>
      <c r="AB57087"/>
    </row>
    <row r="57088" spans="16:28" x14ac:dyDescent="0.2">
      <c r="P57088" s="12"/>
      <c r="AB57088"/>
    </row>
    <row r="57089" spans="16:28" x14ac:dyDescent="0.2">
      <c r="P57089" s="12"/>
      <c r="AB57089"/>
    </row>
    <row r="57090" spans="16:28" x14ac:dyDescent="0.2">
      <c r="P57090" s="12"/>
      <c r="AB57090"/>
    </row>
    <row r="57091" spans="16:28" x14ac:dyDescent="0.2">
      <c r="P57091" s="12"/>
      <c r="AB57091"/>
    </row>
    <row r="57092" spans="16:28" x14ac:dyDescent="0.2">
      <c r="P57092" s="12"/>
      <c r="AB57092"/>
    </row>
    <row r="57093" spans="16:28" x14ac:dyDescent="0.2">
      <c r="P57093" s="12"/>
      <c r="AB57093"/>
    </row>
    <row r="57094" spans="16:28" x14ac:dyDescent="0.2">
      <c r="P57094" s="12"/>
      <c r="AB57094"/>
    </row>
    <row r="57095" spans="16:28" x14ac:dyDescent="0.2">
      <c r="P57095" s="12"/>
      <c r="AB57095"/>
    </row>
    <row r="57096" spans="16:28" x14ac:dyDescent="0.2">
      <c r="P57096" s="12"/>
      <c r="AB57096"/>
    </row>
    <row r="57097" spans="16:28" x14ac:dyDescent="0.2">
      <c r="P57097" s="12"/>
      <c r="AB57097"/>
    </row>
    <row r="57098" spans="16:28" x14ac:dyDescent="0.2">
      <c r="P57098" s="12"/>
      <c r="AB57098"/>
    </row>
    <row r="57099" spans="16:28" x14ac:dyDescent="0.2">
      <c r="P57099" s="12"/>
      <c r="AB57099"/>
    </row>
    <row r="57100" spans="16:28" x14ac:dyDescent="0.2">
      <c r="P57100" s="12"/>
      <c r="AB57100"/>
    </row>
    <row r="57101" spans="16:28" x14ac:dyDescent="0.2">
      <c r="P57101" s="12"/>
      <c r="AB57101"/>
    </row>
    <row r="57102" spans="16:28" x14ac:dyDescent="0.2">
      <c r="P57102" s="12"/>
      <c r="AB57102"/>
    </row>
    <row r="57103" spans="16:28" x14ac:dyDescent="0.2">
      <c r="P57103" s="12"/>
      <c r="AB57103"/>
    </row>
    <row r="57104" spans="16:28" x14ac:dyDescent="0.2">
      <c r="P57104" s="12"/>
      <c r="AB57104"/>
    </row>
    <row r="57105" spans="16:28" x14ac:dyDescent="0.2">
      <c r="P57105" s="12"/>
      <c r="AB57105"/>
    </row>
    <row r="57106" spans="16:28" x14ac:dyDescent="0.2">
      <c r="P57106" s="12"/>
      <c r="AB57106"/>
    </row>
    <row r="57107" spans="16:28" x14ac:dyDescent="0.2">
      <c r="P57107" s="12"/>
      <c r="AB57107"/>
    </row>
    <row r="57108" spans="16:28" x14ac:dyDescent="0.2">
      <c r="P57108" s="12"/>
      <c r="AB57108"/>
    </row>
    <row r="57109" spans="16:28" x14ac:dyDescent="0.2">
      <c r="P57109" s="12"/>
      <c r="AB57109"/>
    </row>
    <row r="57110" spans="16:28" x14ac:dyDescent="0.2">
      <c r="P57110" s="12"/>
      <c r="AB57110"/>
    </row>
    <row r="57111" spans="16:28" x14ac:dyDescent="0.2">
      <c r="P57111" s="12"/>
      <c r="AB57111"/>
    </row>
    <row r="57112" spans="16:28" x14ac:dyDescent="0.2">
      <c r="P57112" s="12"/>
      <c r="AB57112"/>
    </row>
    <row r="57113" spans="16:28" x14ac:dyDescent="0.2">
      <c r="P57113" s="12"/>
      <c r="AB57113"/>
    </row>
    <row r="57114" spans="16:28" x14ac:dyDescent="0.2">
      <c r="P57114" s="12"/>
      <c r="AB57114"/>
    </row>
    <row r="57115" spans="16:28" x14ac:dyDescent="0.2">
      <c r="P57115" s="12"/>
      <c r="AB57115"/>
    </row>
    <row r="57116" spans="16:28" x14ac:dyDescent="0.2">
      <c r="P57116" s="12"/>
      <c r="AB57116"/>
    </row>
    <row r="57117" spans="16:28" x14ac:dyDescent="0.2">
      <c r="P57117" s="12"/>
      <c r="AB57117"/>
    </row>
    <row r="57118" spans="16:28" x14ac:dyDescent="0.2">
      <c r="P57118" s="12"/>
      <c r="AB57118"/>
    </row>
    <row r="57119" spans="16:28" x14ac:dyDescent="0.2">
      <c r="P57119" s="12"/>
      <c r="AB57119"/>
    </row>
    <row r="57120" spans="16:28" x14ac:dyDescent="0.2">
      <c r="P57120" s="12"/>
      <c r="AB57120"/>
    </row>
    <row r="57121" spans="16:28" x14ac:dyDescent="0.2">
      <c r="P57121" s="12"/>
      <c r="AB57121"/>
    </row>
    <row r="57122" spans="16:28" x14ac:dyDescent="0.2">
      <c r="P57122" s="12"/>
      <c r="AB57122"/>
    </row>
    <row r="57123" spans="16:28" x14ac:dyDescent="0.2">
      <c r="P57123" s="12"/>
      <c r="AB57123"/>
    </row>
    <row r="57124" spans="16:28" x14ac:dyDescent="0.2">
      <c r="P57124" s="12"/>
      <c r="AB57124"/>
    </row>
    <row r="57125" spans="16:28" x14ac:dyDescent="0.2">
      <c r="P57125" s="12"/>
      <c r="AB57125"/>
    </row>
    <row r="57126" spans="16:28" x14ac:dyDescent="0.2">
      <c r="P57126" s="12"/>
      <c r="AB57126"/>
    </row>
    <row r="57127" spans="16:28" x14ac:dyDescent="0.2">
      <c r="P57127" s="12"/>
      <c r="AB57127"/>
    </row>
    <row r="57128" spans="16:28" x14ac:dyDescent="0.2">
      <c r="P57128" s="12"/>
      <c r="AB57128"/>
    </row>
    <row r="57129" spans="16:28" x14ac:dyDescent="0.2">
      <c r="P57129" s="12"/>
      <c r="AB57129"/>
    </row>
    <row r="57130" spans="16:28" x14ac:dyDescent="0.2">
      <c r="P57130" s="12"/>
      <c r="AB57130"/>
    </row>
    <row r="57131" spans="16:28" x14ac:dyDescent="0.2">
      <c r="P57131" s="12"/>
      <c r="AB57131"/>
    </row>
    <row r="57132" spans="16:28" x14ac:dyDescent="0.2">
      <c r="P57132" s="12"/>
      <c r="AB57132"/>
    </row>
    <row r="57133" spans="16:28" x14ac:dyDescent="0.2">
      <c r="P57133" s="12"/>
      <c r="AB57133"/>
    </row>
    <row r="57134" spans="16:28" x14ac:dyDescent="0.2">
      <c r="P57134" s="12"/>
      <c r="AB57134"/>
    </row>
    <row r="57135" spans="16:28" x14ac:dyDescent="0.2">
      <c r="P57135" s="12"/>
      <c r="AB57135"/>
    </row>
    <row r="57136" spans="16:28" x14ac:dyDescent="0.2">
      <c r="P57136" s="12"/>
      <c r="AB57136"/>
    </row>
    <row r="57137" spans="16:28" x14ac:dyDescent="0.2">
      <c r="P57137" s="12"/>
      <c r="AB57137"/>
    </row>
    <row r="57138" spans="16:28" x14ac:dyDescent="0.2">
      <c r="P57138" s="12"/>
      <c r="AB57138"/>
    </row>
    <row r="57139" spans="16:28" x14ac:dyDescent="0.2">
      <c r="P57139" s="12"/>
      <c r="AB57139"/>
    </row>
    <row r="57140" spans="16:28" x14ac:dyDescent="0.2">
      <c r="P57140" s="12"/>
      <c r="AB57140"/>
    </row>
    <row r="57141" spans="16:28" x14ac:dyDescent="0.2">
      <c r="P57141" s="12"/>
      <c r="AB57141"/>
    </row>
    <row r="57142" spans="16:28" x14ac:dyDescent="0.2">
      <c r="P57142" s="12"/>
      <c r="AB57142"/>
    </row>
    <row r="57143" spans="16:28" x14ac:dyDescent="0.2">
      <c r="P57143" s="12"/>
      <c r="AB57143"/>
    </row>
    <row r="57144" spans="16:28" x14ac:dyDescent="0.2">
      <c r="P57144" s="12"/>
      <c r="AB57144"/>
    </row>
    <row r="57145" spans="16:28" x14ac:dyDescent="0.2">
      <c r="P57145" s="12"/>
      <c r="AB57145"/>
    </row>
    <row r="57146" spans="16:28" x14ac:dyDescent="0.2">
      <c r="P57146" s="12"/>
      <c r="AB57146"/>
    </row>
    <row r="57147" spans="16:28" x14ac:dyDescent="0.2">
      <c r="P57147" s="12"/>
      <c r="AB57147"/>
    </row>
    <row r="57148" spans="16:28" x14ac:dyDescent="0.2">
      <c r="P57148" s="12"/>
      <c r="AB57148"/>
    </row>
    <row r="57149" spans="16:28" x14ac:dyDescent="0.2">
      <c r="P57149" s="12"/>
      <c r="AB57149"/>
    </row>
    <row r="57150" spans="16:28" x14ac:dyDescent="0.2">
      <c r="P57150" s="12"/>
      <c r="AB57150"/>
    </row>
    <row r="57151" spans="16:28" x14ac:dyDescent="0.2">
      <c r="P57151" s="12"/>
      <c r="AB57151"/>
    </row>
    <row r="57152" spans="16:28" x14ac:dyDescent="0.2">
      <c r="P57152" s="12"/>
      <c r="AB57152"/>
    </row>
    <row r="57153" spans="16:28" x14ac:dyDescent="0.2">
      <c r="P57153" s="12"/>
      <c r="AB57153"/>
    </row>
    <row r="57154" spans="16:28" x14ac:dyDescent="0.2">
      <c r="P57154" s="12"/>
      <c r="AB57154"/>
    </row>
    <row r="57155" spans="16:28" x14ac:dyDescent="0.2">
      <c r="P57155" s="12"/>
      <c r="AB57155"/>
    </row>
    <row r="57156" spans="16:28" x14ac:dyDescent="0.2">
      <c r="P57156" s="12"/>
      <c r="AB57156"/>
    </row>
    <row r="57157" spans="16:28" x14ac:dyDescent="0.2">
      <c r="P57157" s="12"/>
      <c r="AB57157"/>
    </row>
    <row r="57158" spans="16:28" x14ac:dyDescent="0.2">
      <c r="P57158" s="12"/>
      <c r="AB57158"/>
    </row>
    <row r="57159" spans="16:28" x14ac:dyDescent="0.2">
      <c r="P57159" s="12"/>
      <c r="AB57159"/>
    </row>
    <row r="57160" spans="16:28" x14ac:dyDescent="0.2">
      <c r="P57160" s="12"/>
      <c r="AB57160"/>
    </row>
    <row r="57161" spans="16:28" x14ac:dyDescent="0.2">
      <c r="P57161" s="12"/>
      <c r="AB57161"/>
    </row>
    <row r="57162" spans="16:28" x14ac:dyDescent="0.2">
      <c r="P57162" s="12"/>
      <c r="AB57162"/>
    </row>
    <row r="57163" spans="16:28" x14ac:dyDescent="0.2">
      <c r="P57163" s="12"/>
      <c r="AB57163"/>
    </row>
    <row r="57164" spans="16:28" x14ac:dyDescent="0.2">
      <c r="P57164" s="12"/>
      <c r="AB57164"/>
    </row>
    <row r="57165" spans="16:28" x14ac:dyDescent="0.2">
      <c r="P57165" s="12"/>
      <c r="AB57165"/>
    </row>
    <row r="57166" spans="16:28" x14ac:dyDescent="0.2">
      <c r="P57166" s="12"/>
      <c r="AB57166"/>
    </row>
    <row r="57167" spans="16:28" x14ac:dyDescent="0.2">
      <c r="P57167" s="12"/>
      <c r="AB57167"/>
    </row>
    <row r="57168" spans="16:28" x14ac:dyDescent="0.2">
      <c r="P57168" s="12"/>
      <c r="AB57168"/>
    </row>
    <row r="57169" spans="16:28" x14ac:dyDescent="0.2">
      <c r="P57169" s="12"/>
      <c r="AB57169"/>
    </row>
    <row r="57170" spans="16:28" x14ac:dyDescent="0.2">
      <c r="P57170" s="12"/>
      <c r="AB57170"/>
    </row>
    <row r="57171" spans="16:28" x14ac:dyDescent="0.2">
      <c r="P57171" s="12"/>
      <c r="AB57171"/>
    </row>
    <row r="57172" spans="16:28" x14ac:dyDescent="0.2">
      <c r="P57172" s="12"/>
      <c r="AB57172"/>
    </row>
    <row r="57173" spans="16:28" x14ac:dyDescent="0.2">
      <c r="P57173" s="12"/>
      <c r="AB57173"/>
    </row>
    <row r="57174" spans="16:28" x14ac:dyDescent="0.2">
      <c r="P57174" s="12"/>
      <c r="AB57174"/>
    </row>
    <row r="57175" spans="16:28" x14ac:dyDescent="0.2">
      <c r="P57175" s="12"/>
      <c r="AB57175"/>
    </row>
    <row r="57176" spans="16:28" x14ac:dyDescent="0.2">
      <c r="P57176" s="12"/>
      <c r="AB57176"/>
    </row>
    <row r="57177" spans="16:28" x14ac:dyDescent="0.2">
      <c r="P57177" s="12"/>
      <c r="AB57177"/>
    </row>
    <row r="57178" spans="16:28" x14ac:dyDescent="0.2">
      <c r="P57178" s="12"/>
      <c r="AB57178"/>
    </row>
    <row r="57179" spans="16:28" x14ac:dyDescent="0.2">
      <c r="P57179" s="12"/>
      <c r="AB57179"/>
    </row>
    <row r="57180" spans="16:28" x14ac:dyDescent="0.2">
      <c r="P57180" s="12"/>
      <c r="AB57180"/>
    </row>
    <row r="57181" spans="16:28" x14ac:dyDescent="0.2">
      <c r="P57181" s="12"/>
      <c r="AB57181"/>
    </row>
    <row r="57182" spans="16:28" x14ac:dyDescent="0.2">
      <c r="P57182" s="12"/>
      <c r="AB57182"/>
    </row>
    <row r="57183" spans="16:28" x14ac:dyDescent="0.2">
      <c r="P57183" s="12"/>
      <c r="AB57183"/>
    </row>
    <row r="57184" spans="16:28" x14ac:dyDescent="0.2">
      <c r="P57184" s="12"/>
      <c r="AB57184"/>
    </row>
    <row r="57185" spans="16:28" x14ac:dyDescent="0.2">
      <c r="P57185" s="12"/>
      <c r="AB57185"/>
    </row>
    <row r="57186" spans="16:28" x14ac:dyDescent="0.2">
      <c r="P57186" s="12"/>
      <c r="AB57186"/>
    </row>
    <row r="57187" spans="16:28" x14ac:dyDescent="0.2">
      <c r="P57187" s="12"/>
      <c r="AB57187"/>
    </row>
    <row r="57188" spans="16:28" x14ac:dyDescent="0.2">
      <c r="P57188" s="12"/>
      <c r="AB57188"/>
    </row>
    <row r="57189" spans="16:28" x14ac:dyDescent="0.2">
      <c r="P57189" s="12"/>
      <c r="AB57189"/>
    </row>
    <row r="57190" spans="16:28" x14ac:dyDescent="0.2">
      <c r="P57190" s="12"/>
      <c r="AB57190"/>
    </row>
    <row r="57191" spans="16:28" x14ac:dyDescent="0.2">
      <c r="P57191" s="12"/>
      <c r="AB57191"/>
    </row>
    <row r="57192" spans="16:28" x14ac:dyDescent="0.2">
      <c r="P57192" s="12"/>
      <c r="AB57192"/>
    </row>
    <row r="57193" spans="16:28" x14ac:dyDescent="0.2">
      <c r="P57193" s="12"/>
      <c r="AB57193"/>
    </row>
    <row r="57194" spans="16:28" x14ac:dyDescent="0.2">
      <c r="P57194" s="12"/>
      <c r="AB57194"/>
    </row>
    <row r="57195" spans="16:28" x14ac:dyDescent="0.2">
      <c r="P57195" s="12"/>
      <c r="AB57195"/>
    </row>
    <row r="57196" spans="16:28" x14ac:dyDescent="0.2">
      <c r="P57196" s="12"/>
      <c r="AB57196"/>
    </row>
    <row r="57197" spans="16:28" x14ac:dyDescent="0.2">
      <c r="P57197" s="12"/>
      <c r="AB57197"/>
    </row>
    <row r="57198" spans="16:28" x14ac:dyDescent="0.2">
      <c r="P57198" s="12"/>
      <c r="AB57198"/>
    </row>
    <row r="57199" spans="16:28" x14ac:dyDescent="0.2">
      <c r="P57199" s="12"/>
      <c r="AB57199"/>
    </row>
    <row r="57200" spans="16:28" x14ac:dyDescent="0.2">
      <c r="P57200" s="12"/>
      <c r="AB57200"/>
    </row>
    <row r="57201" spans="16:28" x14ac:dyDescent="0.2">
      <c r="P57201" s="12"/>
      <c r="AB57201"/>
    </row>
    <row r="57202" spans="16:28" x14ac:dyDescent="0.2">
      <c r="P57202" s="12"/>
      <c r="AB57202"/>
    </row>
    <row r="57203" spans="16:28" x14ac:dyDescent="0.2">
      <c r="P57203" s="12"/>
      <c r="AB57203"/>
    </row>
    <row r="57204" spans="16:28" x14ac:dyDescent="0.2">
      <c r="P57204" s="12"/>
      <c r="AB57204"/>
    </row>
    <row r="57205" spans="16:28" x14ac:dyDescent="0.2">
      <c r="P57205" s="12"/>
      <c r="AB57205"/>
    </row>
    <row r="57206" spans="16:28" x14ac:dyDescent="0.2">
      <c r="P57206" s="12"/>
      <c r="AB57206"/>
    </row>
    <row r="57207" spans="16:28" x14ac:dyDescent="0.2">
      <c r="P57207" s="12"/>
      <c r="AB57207"/>
    </row>
    <row r="57208" spans="16:28" x14ac:dyDescent="0.2">
      <c r="P57208" s="12"/>
      <c r="AB57208"/>
    </row>
    <row r="57209" spans="16:28" x14ac:dyDescent="0.2">
      <c r="P57209" s="12"/>
      <c r="AB57209"/>
    </row>
    <row r="57210" spans="16:28" x14ac:dyDescent="0.2">
      <c r="P57210" s="12"/>
      <c r="AB57210"/>
    </row>
    <row r="57211" spans="16:28" x14ac:dyDescent="0.2">
      <c r="P57211" s="12"/>
      <c r="AB57211"/>
    </row>
    <row r="57212" spans="16:28" x14ac:dyDescent="0.2">
      <c r="P57212" s="12"/>
      <c r="AB57212"/>
    </row>
    <row r="57213" spans="16:28" x14ac:dyDescent="0.2">
      <c r="P57213" s="12"/>
      <c r="AB57213"/>
    </row>
    <row r="57214" spans="16:28" x14ac:dyDescent="0.2">
      <c r="P57214" s="12"/>
      <c r="AB57214"/>
    </row>
    <row r="57215" spans="16:28" x14ac:dyDescent="0.2">
      <c r="P57215" s="12"/>
      <c r="AB57215"/>
    </row>
    <row r="57216" spans="16:28" x14ac:dyDescent="0.2">
      <c r="P57216" s="12"/>
      <c r="AB57216"/>
    </row>
    <row r="57217" spans="16:28" x14ac:dyDescent="0.2">
      <c r="P57217" s="12"/>
      <c r="AB57217"/>
    </row>
    <row r="57218" spans="16:28" x14ac:dyDescent="0.2">
      <c r="P57218" s="12"/>
      <c r="AB57218"/>
    </row>
    <row r="57219" spans="16:28" x14ac:dyDescent="0.2">
      <c r="P57219" s="12"/>
      <c r="AB57219"/>
    </row>
    <row r="57220" spans="16:28" x14ac:dyDescent="0.2">
      <c r="P57220" s="12"/>
      <c r="AB57220"/>
    </row>
    <row r="57221" spans="16:28" x14ac:dyDescent="0.2">
      <c r="P57221" s="12"/>
      <c r="AB57221"/>
    </row>
    <row r="57222" spans="16:28" x14ac:dyDescent="0.2">
      <c r="P57222" s="12"/>
      <c r="AB57222"/>
    </row>
    <row r="57223" spans="16:28" x14ac:dyDescent="0.2">
      <c r="P57223" s="12"/>
      <c r="AB57223"/>
    </row>
    <row r="57224" spans="16:28" x14ac:dyDescent="0.2">
      <c r="P57224" s="12"/>
      <c r="AB57224"/>
    </row>
    <row r="57225" spans="16:28" x14ac:dyDescent="0.2">
      <c r="P57225" s="12"/>
      <c r="AB57225"/>
    </row>
    <row r="57226" spans="16:28" x14ac:dyDescent="0.2">
      <c r="P57226" s="12"/>
      <c r="AB57226"/>
    </row>
    <row r="57227" spans="16:28" x14ac:dyDescent="0.2">
      <c r="P57227" s="12"/>
      <c r="AB57227"/>
    </row>
    <row r="57228" spans="16:28" x14ac:dyDescent="0.2">
      <c r="P57228" s="12"/>
      <c r="AB57228"/>
    </row>
    <row r="57229" spans="16:28" x14ac:dyDescent="0.2">
      <c r="P57229" s="12"/>
      <c r="AB57229"/>
    </row>
    <row r="57230" spans="16:28" x14ac:dyDescent="0.2">
      <c r="P57230" s="12"/>
      <c r="AB57230"/>
    </row>
    <row r="57231" spans="16:28" x14ac:dyDescent="0.2">
      <c r="P57231" s="12"/>
      <c r="AB57231"/>
    </row>
    <row r="57232" spans="16:28" x14ac:dyDescent="0.2">
      <c r="P57232" s="12"/>
      <c r="AB57232"/>
    </row>
    <row r="57233" spans="16:28" x14ac:dyDescent="0.2">
      <c r="P57233" s="12"/>
      <c r="AB57233"/>
    </row>
    <row r="57234" spans="16:28" x14ac:dyDescent="0.2">
      <c r="P57234" s="12"/>
      <c r="AB57234"/>
    </row>
    <row r="57235" spans="16:28" x14ac:dyDescent="0.2">
      <c r="P57235" s="12"/>
      <c r="AB57235"/>
    </row>
    <row r="57236" spans="16:28" x14ac:dyDescent="0.2">
      <c r="P57236" s="12"/>
      <c r="AB57236"/>
    </row>
    <row r="57237" spans="16:28" x14ac:dyDescent="0.2">
      <c r="P57237" s="12"/>
      <c r="AB57237"/>
    </row>
    <row r="57238" spans="16:28" x14ac:dyDescent="0.2">
      <c r="P57238" s="12"/>
      <c r="AB57238"/>
    </row>
    <row r="57239" spans="16:28" x14ac:dyDescent="0.2">
      <c r="P57239" s="12"/>
      <c r="AB57239"/>
    </row>
    <row r="57240" spans="16:28" x14ac:dyDescent="0.2">
      <c r="P57240" s="12"/>
      <c r="AB57240"/>
    </row>
    <row r="57241" spans="16:28" x14ac:dyDescent="0.2">
      <c r="P57241" s="12"/>
      <c r="AB57241"/>
    </row>
    <row r="57242" spans="16:28" x14ac:dyDescent="0.2">
      <c r="P57242" s="12"/>
      <c r="AB57242"/>
    </row>
    <row r="57243" spans="16:28" x14ac:dyDescent="0.2">
      <c r="P57243" s="12"/>
      <c r="AB57243"/>
    </row>
    <row r="57244" spans="16:28" x14ac:dyDescent="0.2">
      <c r="P57244" s="12"/>
      <c r="AB57244"/>
    </row>
    <row r="57245" spans="16:28" x14ac:dyDescent="0.2">
      <c r="P57245" s="12"/>
      <c r="AB57245"/>
    </row>
    <row r="57246" spans="16:28" x14ac:dyDescent="0.2">
      <c r="P57246" s="12"/>
      <c r="AB57246"/>
    </row>
    <row r="57247" spans="16:28" x14ac:dyDescent="0.2">
      <c r="P57247" s="12"/>
      <c r="AB57247"/>
    </row>
    <row r="57248" spans="16:28" x14ac:dyDescent="0.2">
      <c r="P57248" s="12"/>
      <c r="AB57248"/>
    </row>
    <row r="57249" spans="16:28" x14ac:dyDescent="0.2">
      <c r="P57249" s="12"/>
      <c r="AB57249"/>
    </row>
    <row r="57250" spans="16:28" x14ac:dyDescent="0.2">
      <c r="P57250" s="12"/>
      <c r="AB57250"/>
    </row>
    <row r="57251" spans="16:28" x14ac:dyDescent="0.2">
      <c r="P57251" s="12"/>
      <c r="AB57251"/>
    </row>
    <row r="57252" spans="16:28" x14ac:dyDescent="0.2">
      <c r="P57252" s="12"/>
      <c r="AB57252"/>
    </row>
    <row r="57253" spans="16:28" x14ac:dyDescent="0.2">
      <c r="P57253" s="12"/>
      <c r="AB57253"/>
    </row>
    <row r="57254" spans="16:28" x14ac:dyDescent="0.2">
      <c r="P57254" s="12"/>
      <c r="AB57254"/>
    </row>
    <row r="57255" spans="16:28" x14ac:dyDescent="0.2">
      <c r="P57255" s="12"/>
      <c r="AB57255"/>
    </row>
    <row r="57256" spans="16:28" x14ac:dyDescent="0.2">
      <c r="P57256" s="12"/>
      <c r="AB57256"/>
    </row>
    <row r="57257" spans="16:28" x14ac:dyDescent="0.2">
      <c r="P57257" s="12"/>
      <c r="AB57257"/>
    </row>
    <row r="57258" spans="16:28" x14ac:dyDescent="0.2">
      <c r="P57258" s="12"/>
      <c r="AB57258"/>
    </row>
    <row r="57259" spans="16:28" x14ac:dyDescent="0.2">
      <c r="P57259" s="12"/>
      <c r="AB57259"/>
    </row>
    <row r="57260" spans="16:28" x14ac:dyDescent="0.2">
      <c r="P57260" s="12"/>
      <c r="AB57260"/>
    </row>
    <row r="57261" spans="16:28" x14ac:dyDescent="0.2">
      <c r="P57261" s="12"/>
      <c r="AB57261"/>
    </row>
    <row r="57262" spans="16:28" x14ac:dyDescent="0.2">
      <c r="P57262" s="12"/>
      <c r="AB57262"/>
    </row>
    <row r="57263" spans="16:28" x14ac:dyDescent="0.2">
      <c r="P57263" s="12"/>
      <c r="AB57263"/>
    </row>
    <row r="57264" spans="16:28" x14ac:dyDescent="0.2">
      <c r="P57264" s="12"/>
      <c r="AB57264"/>
    </row>
    <row r="57265" spans="16:28" x14ac:dyDescent="0.2">
      <c r="P57265" s="12"/>
      <c r="AB57265"/>
    </row>
    <row r="57266" spans="16:28" x14ac:dyDescent="0.2">
      <c r="P57266" s="12"/>
      <c r="AB57266"/>
    </row>
    <row r="57267" spans="16:28" x14ac:dyDescent="0.2">
      <c r="P57267" s="12"/>
      <c r="AB57267"/>
    </row>
    <row r="57268" spans="16:28" x14ac:dyDescent="0.2">
      <c r="P57268" s="12"/>
      <c r="AB57268"/>
    </row>
    <row r="57269" spans="16:28" x14ac:dyDescent="0.2">
      <c r="P57269" s="12"/>
      <c r="AB57269"/>
    </row>
    <row r="57270" spans="16:28" x14ac:dyDescent="0.2">
      <c r="P57270" s="12"/>
      <c r="AB57270"/>
    </row>
    <row r="57271" spans="16:28" x14ac:dyDescent="0.2">
      <c r="P57271" s="12"/>
      <c r="AB57271"/>
    </row>
    <row r="57272" spans="16:28" x14ac:dyDescent="0.2">
      <c r="P57272" s="12"/>
      <c r="AB57272"/>
    </row>
    <row r="57273" spans="16:28" x14ac:dyDescent="0.2">
      <c r="P57273" s="12"/>
      <c r="AB57273"/>
    </row>
    <row r="57274" spans="16:28" x14ac:dyDescent="0.2">
      <c r="P57274" s="12"/>
      <c r="AB57274"/>
    </row>
    <row r="57275" spans="16:28" x14ac:dyDescent="0.2">
      <c r="P57275" s="12"/>
      <c r="AB57275"/>
    </row>
    <row r="57276" spans="16:28" x14ac:dyDescent="0.2">
      <c r="P57276" s="12"/>
      <c r="AB57276"/>
    </row>
    <row r="57277" spans="16:28" x14ac:dyDescent="0.2">
      <c r="P57277" s="12"/>
      <c r="AB57277"/>
    </row>
    <row r="57278" spans="16:28" x14ac:dyDescent="0.2">
      <c r="P57278" s="12"/>
      <c r="AB57278"/>
    </row>
    <row r="57279" spans="16:28" x14ac:dyDescent="0.2">
      <c r="P57279" s="12"/>
      <c r="AB57279"/>
    </row>
    <row r="57280" spans="16:28" x14ac:dyDescent="0.2">
      <c r="P57280" s="12"/>
      <c r="AB57280"/>
    </row>
    <row r="57281" spans="16:28" x14ac:dyDescent="0.2">
      <c r="P57281" s="12"/>
      <c r="AB57281"/>
    </row>
    <row r="57282" spans="16:28" x14ac:dyDescent="0.2">
      <c r="P57282" s="12"/>
      <c r="AB57282"/>
    </row>
    <row r="57283" spans="16:28" x14ac:dyDescent="0.2">
      <c r="P57283" s="12"/>
      <c r="AB57283"/>
    </row>
    <row r="57284" spans="16:28" x14ac:dyDescent="0.2">
      <c r="P57284" s="12"/>
      <c r="AB57284"/>
    </row>
    <row r="57285" spans="16:28" x14ac:dyDescent="0.2">
      <c r="P57285" s="12"/>
      <c r="AB57285"/>
    </row>
    <row r="57286" spans="16:28" x14ac:dyDescent="0.2">
      <c r="P57286" s="12"/>
      <c r="AB57286"/>
    </row>
    <row r="57287" spans="16:28" x14ac:dyDescent="0.2">
      <c r="P57287" s="12"/>
      <c r="AB57287"/>
    </row>
    <row r="57288" spans="16:28" x14ac:dyDescent="0.2">
      <c r="P57288" s="12"/>
      <c r="AB57288"/>
    </row>
    <row r="57289" spans="16:28" x14ac:dyDescent="0.2">
      <c r="P57289" s="12"/>
      <c r="AB57289"/>
    </row>
    <row r="57290" spans="16:28" x14ac:dyDescent="0.2">
      <c r="P57290" s="12"/>
      <c r="AB57290"/>
    </row>
    <row r="57291" spans="16:28" x14ac:dyDescent="0.2">
      <c r="P57291" s="12"/>
      <c r="AB57291"/>
    </row>
    <row r="57292" spans="16:28" x14ac:dyDescent="0.2">
      <c r="P57292" s="12"/>
      <c r="AB57292"/>
    </row>
    <row r="57293" spans="16:28" x14ac:dyDescent="0.2">
      <c r="P57293" s="12"/>
      <c r="AB57293"/>
    </row>
    <row r="57294" spans="16:28" x14ac:dyDescent="0.2">
      <c r="P57294" s="12"/>
      <c r="AB57294"/>
    </row>
    <row r="57295" spans="16:28" x14ac:dyDescent="0.2">
      <c r="P57295" s="12"/>
      <c r="AB57295"/>
    </row>
    <row r="57296" spans="16:28" x14ac:dyDescent="0.2">
      <c r="P57296" s="12"/>
      <c r="AB57296"/>
    </row>
    <row r="57297" spans="16:28" x14ac:dyDescent="0.2">
      <c r="P57297" s="12"/>
      <c r="AB57297"/>
    </row>
    <row r="57298" spans="16:28" x14ac:dyDescent="0.2">
      <c r="P57298" s="12"/>
      <c r="AB57298"/>
    </row>
    <row r="57299" spans="16:28" x14ac:dyDescent="0.2">
      <c r="P57299" s="12"/>
      <c r="AB57299"/>
    </row>
    <row r="57300" spans="16:28" x14ac:dyDescent="0.2">
      <c r="P57300" s="12"/>
      <c r="AB57300"/>
    </row>
    <row r="57301" spans="16:28" x14ac:dyDescent="0.2">
      <c r="P57301" s="12"/>
      <c r="AB57301"/>
    </row>
    <row r="57302" spans="16:28" x14ac:dyDescent="0.2">
      <c r="P57302" s="12"/>
      <c r="AB57302"/>
    </row>
    <row r="57303" spans="16:28" x14ac:dyDescent="0.2">
      <c r="P57303" s="12"/>
      <c r="AB57303"/>
    </row>
    <row r="57304" spans="16:28" x14ac:dyDescent="0.2">
      <c r="P57304" s="12"/>
      <c r="AB57304"/>
    </row>
    <row r="57305" spans="16:28" x14ac:dyDescent="0.2">
      <c r="P57305" s="12"/>
      <c r="AB57305"/>
    </row>
    <row r="57306" spans="16:28" x14ac:dyDescent="0.2">
      <c r="P57306" s="12"/>
      <c r="AB57306"/>
    </row>
    <row r="57307" spans="16:28" x14ac:dyDescent="0.2">
      <c r="P57307" s="12"/>
      <c r="AB57307"/>
    </row>
    <row r="57308" spans="16:28" x14ac:dyDescent="0.2">
      <c r="P57308" s="12"/>
      <c r="AB57308"/>
    </row>
    <row r="57309" spans="16:28" x14ac:dyDescent="0.2">
      <c r="P57309" s="12"/>
      <c r="AB57309"/>
    </row>
    <row r="57310" spans="16:28" x14ac:dyDescent="0.2">
      <c r="P57310" s="12"/>
      <c r="AB57310"/>
    </row>
    <row r="57311" spans="16:28" x14ac:dyDescent="0.2">
      <c r="P57311" s="12"/>
      <c r="AB57311"/>
    </row>
    <row r="57312" spans="16:28" x14ac:dyDescent="0.2">
      <c r="P57312" s="12"/>
      <c r="AB57312"/>
    </row>
    <row r="57313" spans="16:28" x14ac:dyDescent="0.2">
      <c r="P57313" s="12"/>
      <c r="AB57313"/>
    </row>
    <row r="57314" spans="16:28" x14ac:dyDescent="0.2">
      <c r="P57314" s="12"/>
      <c r="AB57314"/>
    </row>
    <row r="57315" spans="16:28" x14ac:dyDescent="0.2">
      <c r="P57315" s="12"/>
      <c r="AB57315"/>
    </row>
    <row r="57316" spans="16:28" x14ac:dyDescent="0.2">
      <c r="P57316" s="12"/>
      <c r="AB57316"/>
    </row>
    <row r="57317" spans="16:28" x14ac:dyDescent="0.2">
      <c r="P57317" s="12"/>
      <c r="AB57317"/>
    </row>
    <row r="57318" spans="16:28" x14ac:dyDescent="0.2">
      <c r="P57318" s="12"/>
      <c r="AB57318"/>
    </row>
    <row r="57319" spans="16:28" x14ac:dyDescent="0.2">
      <c r="P57319" s="12"/>
      <c r="AB57319"/>
    </row>
    <row r="57320" spans="16:28" x14ac:dyDescent="0.2">
      <c r="P57320" s="12"/>
      <c r="AB57320"/>
    </row>
    <row r="57321" spans="16:28" x14ac:dyDescent="0.2">
      <c r="P57321" s="12"/>
      <c r="AB57321"/>
    </row>
    <row r="57322" spans="16:28" x14ac:dyDescent="0.2">
      <c r="P57322" s="12"/>
      <c r="AB57322"/>
    </row>
    <row r="57323" spans="16:28" x14ac:dyDescent="0.2">
      <c r="P57323" s="12"/>
      <c r="AB57323"/>
    </row>
    <row r="57324" spans="16:28" x14ac:dyDescent="0.2">
      <c r="P57324" s="12"/>
      <c r="AB57324"/>
    </row>
    <row r="57325" spans="16:28" x14ac:dyDescent="0.2">
      <c r="P57325" s="12"/>
      <c r="AB57325"/>
    </row>
    <row r="57326" spans="16:28" x14ac:dyDescent="0.2">
      <c r="P57326" s="12"/>
      <c r="AB57326"/>
    </row>
    <row r="57327" spans="16:28" x14ac:dyDescent="0.2">
      <c r="P57327" s="12"/>
      <c r="AB57327"/>
    </row>
    <row r="57328" spans="16:28" x14ac:dyDescent="0.2">
      <c r="P57328" s="12"/>
      <c r="AB57328"/>
    </row>
    <row r="57329" spans="16:28" x14ac:dyDescent="0.2">
      <c r="P57329" s="12"/>
      <c r="AB57329"/>
    </row>
    <row r="57330" spans="16:28" x14ac:dyDescent="0.2">
      <c r="P57330" s="12"/>
      <c r="AB57330"/>
    </row>
    <row r="57331" spans="16:28" x14ac:dyDescent="0.2">
      <c r="P57331" s="12"/>
      <c r="AB57331"/>
    </row>
    <row r="57332" spans="16:28" x14ac:dyDescent="0.2">
      <c r="P57332" s="12"/>
      <c r="AB57332"/>
    </row>
    <row r="57333" spans="16:28" x14ac:dyDescent="0.2">
      <c r="P57333" s="12"/>
      <c r="AB57333"/>
    </row>
    <row r="57334" spans="16:28" x14ac:dyDescent="0.2">
      <c r="P57334" s="12"/>
      <c r="AB57334"/>
    </row>
    <row r="57335" spans="16:28" x14ac:dyDescent="0.2">
      <c r="P57335" s="12"/>
      <c r="AB57335"/>
    </row>
    <row r="57336" spans="16:28" x14ac:dyDescent="0.2">
      <c r="P57336" s="12"/>
      <c r="AB57336"/>
    </row>
    <row r="57337" spans="16:28" x14ac:dyDescent="0.2">
      <c r="P57337" s="12"/>
      <c r="AB57337"/>
    </row>
    <row r="57338" spans="16:28" x14ac:dyDescent="0.2">
      <c r="P57338" s="12"/>
      <c r="AB57338"/>
    </row>
    <row r="57339" spans="16:28" x14ac:dyDescent="0.2">
      <c r="P57339" s="12"/>
      <c r="AB57339"/>
    </row>
    <row r="57340" spans="16:28" x14ac:dyDescent="0.2">
      <c r="P57340" s="12"/>
      <c r="AB57340"/>
    </row>
    <row r="57341" spans="16:28" x14ac:dyDescent="0.2">
      <c r="P57341" s="12"/>
      <c r="AB57341"/>
    </row>
    <row r="57342" spans="16:28" x14ac:dyDescent="0.2">
      <c r="P57342" s="12"/>
      <c r="AB57342"/>
    </row>
    <row r="57343" spans="16:28" x14ac:dyDescent="0.2">
      <c r="P57343" s="12"/>
      <c r="AB57343"/>
    </row>
    <row r="57344" spans="16:28" x14ac:dyDescent="0.2">
      <c r="P57344" s="12"/>
      <c r="AB57344"/>
    </row>
    <row r="57345" spans="16:28" x14ac:dyDescent="0.2">
      <c r="P57345" s="12"/>
      <c r="AB57345"/>
    </row>
    <row r="57346" spans="16:28" x14ac:dyDescent="0.2">
      <c r="P57346" s="12"/>
      <c r="AB57346"/>
    </row>
    <row r="57347" spans="16:28" x14ac:dyDescent="0.2">
      <c r="P57347" s="12"/>
      <c r="AB57347"/>
    </row>
    <row r="57348" spans="16:28" x14ac:dyDescent="0.2">
      <c r="P57348" s="12"/>
      <c r="AB57348"/>
    </row>
    <row r="57349" spans="16:28" x14ac:dyDescent="0.2">
      <c r="P57349" s="12"/>
      <c r="AB57349"/>
    </row>
    <row r="57350" spans="16:28" x14ac:dyDescent="0.2">
      <c r="P57350" s="12"/>
      <c r="AB57350"/>
    </row>
    <row r="57351" spans="16:28" x14ac:dyDescent="0.2">
      <c r="P57351" s="12"/>
      <c r="AB57351"/>
    </row>
    <row r="57352" spans="16:28" x14ac:dyDescent="0.2">
      <c r="P57352" s="12"/>
      <c r="AB57352"/>
    </row>
    <row r="57353" spans="16:28" x14ac:dyDescent="0.2">
      <c r="P57353" s="12"/>
      <c r="AB57353"/>
    </row>
    <row r="57354" spans="16:28" x14ac:dyDescent="0.2">
      <c r="P57354" s="12"/>
      <c r="AB57354"/>
    </row>
    <row r="57355" spans="16:28" x14ac:dyDescent="0.2">
      <c r="P57355" s="12"/>
      <c r="AB57355"/>
    </row>
    <row r="57356" spans="16:28" x14ac:dyDescent="0.2">
      <c r="P57356" s="12"/>
      <c r="AB57356"/>
    </row>
    <row r="57357" spans="16:28" x14ac:dyDescent="0.2">
      <c r="P57357" s="12"/>
      <c r="AB57357"/>
    </row>
    <row r="57358" spans="16:28" x14ac:dyDescent="0.2">
      <c r="P57358" s="12"/>
      <c r="AB57358"/>
    </row>
    <row r="57359" spans="16:28" x14ac:dyDescent="0.2">
      <c r="P57359" s="12"/>
      <c r="AB57359"/>
    </row>
    <row r="57360" spans="16:28" x14ac:dyDescent="0.2">
      <c r="P57360" s="12"/>
      <c r="AB57360"/>
    </row>
    <row r="57361" spans="16:28" x14ac:dyDescent="0.2">
      <c r="P57361" s="12"/>
      <c r="AB57361"/>
    </row>
    <row r="57362" spans="16:28" x14ac:dyDescent="0.2">
      <c r="P57362" s="12"/>
      <c r="AB57362"/>
    </row>
    <row r="57363" spans="16:28" x14ac:dyDescent="0.2">
      <c r="P57363" s="12"/>
      <c r="AB57363"/>
    </row>
    <row r="57364" spans="16:28" x14ac:dyDescent="0.2">
      <c r="P57364" s="12"/>
      <c r="AB57364"/>
    </row>
    <row r="57365" spans="16:28" x14ac:dyDescent="0.2">
      <c r="P57365" s="12"/>
      <c r="AB57365"/>
    </row>
    <row r="57366" spans="16:28" x14ac:dyDescent="0.2">
      <c r="P57366" s="12"/>
      <c r="AB57366"/>
    </row>
    <row r="57367" spans="16:28" x14ac:dyDescent="0.2">
      <c r="P57367" s="12"/>
      <c r="AB57367"/>
    </row>
    <row r="57368" spans="16:28" x14ac:dyDescent="0.2">
      <c r="P57368" s="12"/>
      <c r="AB57368"/>
    </row>
    <row r="57369" spans="16:28" x14ac:dyDescent="0.2">
      <c r="P57369" s="12"/>
      <c r="AB57369"/>
    </row>
    <row r="57370" spans="16:28" x14ac:dyDescent="0.2">
      <c r="P57370" s="12"/>
      <c r="AB57370"/>
    </row>
    <row r="57371" spans="16:28" x14ac:dyDescent="0.2">
      <c r="P57371" s="12"/>
      <c r="AB57371"/>
    </row>
    <row r="57372" spans="16:28" x14ac:dyDescent="0.2">
      <c r="P57372" s="12"/>
      <c r="AB57372"/>
    </row>
    <row r="57373" spans="16:28" x14ac:dyDescent="0.2">
      <c r="P57373" s="12"/>
      <c r="AB57373"/>
    </row>
    <row r="57374" spans="16:28" x14ac:dyDescent="0.2">
      <c r="P57374" s="12"/>
      <c r="AB57374"/>
    </row>
    <row r="57375" spans="16:28" x14ac:dyDescent="0.2">
      <c r="P57375" s="12"/>
      <c r="AB57375"/>
    </row>
    <row r="57376" spans="16:28" x14ac:dyDescent="0.2">
      <c r="P57376" s="12"/>
      <c r="AB57376"/>
    </row>
    <row r="57377" spans="16:28" x14ac:dyDescent="0.2">
      <c r="P57377" s="12"/>
      <c r="AB57377"/>
    </row>
    <row r="57378" spans="16:28" x14ac:dyDescent="0.2">
      <c r="P57378" s="12"/>
      <c r="AB57378"/>
    </row>
    <row r="57379" spans="16:28" x14ac:dyDescent="0.2">
      <c r="P57379" s="12"/>
      <c r="AB57379"/>
    </row>
    <row r="57380" spans="16:28" x14ac:dyDescent="0.2">
      <c r="P57380" s="12"/>
      <c r="AB57380"/>
    </row>
    <row r="57381" spans="16:28" x14ac:dyDescent="0.2">
      <c r="P57381" s="12"/>
      <c r="AB57381"/>
    </row>
    <row r="57382" spans="16:28" x14ac:dyDescent="0.2">
      <c r="P57382" s="12"/>
      <c r="AB57382"/>
    </row>
    <row r="57383" spans="16:28" x14ac:dyDescent="0.2">
      <c r="P57383" s="12"/>
      <c r="AB57383"/>
    </row>
    <row r="57384" spans="16:28" x14ac:dyDescent="0.2">
      <c r="P57384" s="12"/>
      <c r="AB57384"/>
    </row>
    <row r="57385" spans="16:28" x14ac:dyDescent="0.2">
      <c r="P57385" s="12"/>
      <c r="AB57385"/>
    </row>
    <row r="57386" spans="16:28" x14ac:dyDescent="0.2">
      <c r="P57386" s="12"/>
      <c r="AB57386"/>
    </row>
    <row r="57387" spans="16:28" x14ac:dyDescent="0.2">
      <c r="P57387" s="12"/>
      <c r="AB57387"/>
    </row>
    <row r="57388" spans="16:28" x14ac:dyDescent="0.2">
      <c r="P57388" s="12"/>
      <c r="AB57388"/>
    </row>
    <row r="57389" spans="16:28" x14ac:dyDescent="0.2">
      <c r="P57389" s="12"/>
      <c r="AB57389"/>
    </row>
    <row r="57390" spans="16:28" x14ac:dyDescent="0.2">
      <c r="P57390" s="12"/>
      <c r="AB57390"/>
    </row>
    <row r="57391" spans="16:28" x14ac:dyDescent="0.2">
      <c r="P57391" s="12"/>
      <c r="AB57391"/>
    </row>
    <row r="57392" spans="16:28" x14ac:dyDescent="0.2">
      <c r="P57392" s="12"/>
      <c r="AB57392"/>
    </row>
    <row r="57393" spans="16:28" x14ac:dyDescent="0.2">
      <c r="P57393" s="12"/>
      <c r="AB57393"/>
    </row>
    <row r="57394" spans="16:28" x14ac:dyDescent="0.2">
      <c r="P57394" s="12"/>
      <c r="AB57394"/>
    </row>
    <row r="57395" spans="16:28" x14ac:dyDescent="0.2">
      <c r="P57395" s="12"/>
      <c r="AB57395"/>
    </row>
    <row r="57396" spans="16:28" x14ac:dyDescent="0.2">
      <c r="P57396" s="12"/>
      <c r="AB57396"/>
    </row>
    <row r="57397" spans="16:28" x14ac:dyDescent="0.2">
      <c r="P57397" s="12"/>
      <c r="AB57397"/>
    </row>
    <row r="57398" spans="16:28" x14ac:dyDescent="0.2">
      <c r="P57398" s="12"/>
      <c r="AB57398"/>
    </row>
    <row r="57399" spans="16:28" x14ac:dyDescent="0.2">
      <c r="P57399" s="12"/>
      <c r="AB57399"/>
    </row>
    <row r="57400" spans="16:28" x14ac:dyDescent="0.2">
      <c r="P57400" s="12"/>
      <c r="AB57400"/>
    </row>
    <row r="57401" spans="16:28" x14ac:dyDescent="0.2">
      <c r="P57401" s="12"/>
      <c r="AB57401"/>
    </row>
    <row r="57402" spans="16:28" x14ac:dyDescent="0.2">
      <c r="P57402" s="12"/>
      <c r="AB57402"/>
    </row>
    <row r="57403" spans="16:28" x14ac:dyDescent="0.2">
      <c r="P57403" s="12"/>
      <c r="AB57403"/>
    </row>
    <row r="57404" spans="16:28" x14ac:dyDescent="0.2">
      <c r="P57404" s="12"/>
      <c r="AB57404"/>
    </row>
    <row r="57405" spans="16:28" x14ac:dyDescent="0.2">
      <c r="P57405" s="12"/>
      <c r="AB57405"/>
    </row>
    <row r="57406" spans="16:28" x14ac:dyDescent="0.2">
      <c r="P57406" s="12"/>
      <c r="AB57406"/>
    </row>
    <row r="57407" spans="16:28" x14ac:dyDescent="0.2">
      <c r="P57407" s="12"/>
      <c r="AB57407"/>
    </row>
    <row r="57408" spans="16:28" x14ac:dyDescent="0.2">
      <c r="P57408" s="12"/>
      <c r="AB57408"/>
    </row>
    <row r="57409" spans="16:28" x14ac:dyDescent="0.2">
      <c r="P57409" s="12"/>
      <c r="AB57409"/>
    </row>
    <row r="57410" spans="16:28" x14ac:dyDescent="0.2">
      <c r="P57410" s="12"/>
      <c r="AB57410"/>
    </row>
    <row r="57411" spans="16:28" x14ac:dyDescent="0.2">
      <c r="P57411" s="12"/>
      <c r="AB57411"/>
    </row>
    <row r="57412" spans="16:28" x14ac:dyDescent="0.2">
      <c r="P57412" s="12"/>
      <c r="AB57412"/>
    </row>
    <row r="57413" spans="16:28" x14ac:dyDescent="0.2">
      <c r="P57413" s="12"/>
      <c r="AB57413"/>
    </row>
    <row r="57414" spans="16:28" x14ac:dyDescent="0.2">
      <c r="P57414" s="12"/>
      <c r="AB57414"/>
    </row>
    <row r="57415" spans="16:28" x14ac:dyDescent="0.2">
      <c r="P57415" s="12"/>
      <c r="AB57415"/>
    </row>
    <row r="57416" spans="16:28" x14ac:dyDescent="0.2">
      <c r="P57416" s="12"/>
      <c r="AB57416"/>
    </row>
    <row r="57417" spans="16:28" x14ac:dyDescent="0.2">
      <c r="P57417" s="12"/>
      <c r="AB57417"/>
    </row>
    <row r="57418" spans="16:28" x14ac:dyDescent="0.2">
      <c r="P57418" s="12"/>
      <c r="AB57418"/>
    </row>
    <row r="57419" spans="16:28" x14ac:dyDescent="0.2">
      <c r="P57419" s="12"/>
      <c r="AB57419"/>
    </row>
    <row r="57420" spans="16:28" x14ac:dyDescent="0.2">
      <c r="P57420" s="12"/>
      <c r="AB57420"/>
    </row>
    <row r="57421" spans="16:28" x14ac:dyDescent="0.2">
      <c r="P57421" s="12"/>
      <c r="AB57421"/>
    </row>
    <row r="57422" spans="16:28" x14ac:dyDescent="0.2">
      <c r="P57422" s="12"/>
      <c r="AB57422"/>
    </row>
    <row r="57423" spans="16:28" x14ac:dyDescent="0.2">
      <c r="P57423" s="12"/>
      <c r="AB57423"/>
    </row>
    <row r="57424" spans="16:28" x14ac:dyDescent="0.2">
      <c r="P57424" s="12"/>
      <c r="AB57424"/>
    </row>
    <row r="57425" spans="16:28" x14ac:dyDescent="0.2">
      <c r="P57425" s="12"/>
      <c r="AB57425"/>
    </row>
    <row r="57426" spans="16:28" x14ac:dyDescent="0.2">
      <c r="P57426" s="12"/>
      <c r="AB57426"/>
    </row>
    <row r="57427" spans="16:28" x14ac:dyDescent="0.2">
      <c r="P57427" s="12"/>
      <c r="AB57427"/>
    </row>
    <row r="57428" spans="16:28" x14ac:dyDescent="0.2">
      <c r="P57428" s="12"/>
      <c r="AB57428"/>
    </row>
    <row r="57429" spans="16:28" x14ac:dyDescent="0.2">
      <c r="P57429" s="12"/>
      <c r="AB57429"/>
    </row>
    <row r="57430" spans="16:28" x14ac:dyDescent="0.2">
      <c r="P57430" s="12"/>
      <c r="AB57430"/>
    </row>
    <row r="57431" spans="16:28" x14ac:dyDescent="0.2">
      <c r="P57431" s="12"/>
      <c r="AB57431"/>
    </row>
    <row r="57432" spans="16:28" x14ac:dyDescent="0.2">
      <c r="P57432" s="12"/>
      <c r="AB57432"/>
    </row>
    <row r="57433" spans="16:28" x14ac:dyDescent="0.2">
      <c r="P57433" s="12"/>
      <c r="AB57433"/>
    </row>
    <row r="57434" spans="16:28" x14ac:dyDescent="0.2">
      <c r="P57434" s="12"/>
      <c r="AB57434"/>
    </row>
    <row r="57435" spans="16:28" x14ac:dyDescent="0.2">
      <c r="P57435" s="12"/>
      <c r="AB57435"/>
    </row>
    <row r="57436" spans="16:28" x14ac:dyDescent="0.2">
      <c r="P57436" s="12"/>
      <c r="AB57436"/>
    </row>
    <row r="57437" spans="16:28" x14ac:dyDescent="0.2">
      <c r="P57437" s="12"/>
      <c r="AB57437"/>
    </row>
    <row r="57438" spans="16:28" x14ac:dyDescent="0.2">
      <c r="P57438" s="12"/>
      <c r="AB57438"/>
    </row>
    <row r="57439" spans="16:28" x14ac:dyDescent="0.2">
      <c r="P57439" s="12"/>
      <c r="AB57439"/>
    </row>
    <row r="57440" spans="16:28" x14ac:dyDescent="0.2">
      <c r="P57440" s="12"/>
      <c r="AB57440"/>
    </row>
    <row r="57441" spans="16:28" x14ac:dyDescent="0.2">
      <c r="P57441" s="12"/>
      <c r="AB57441"/>
    </row>
    <row r="57442" spans="16:28" x14ac:dyDescent="0.2">
      <c r="P57442" s="12"/>
      <c r="AB57442"/>
    </row>
    <row r="57443" spans="16:28" x14ac:dyDescent="0.2">
      <c r="P57443" s="12"/>
      <c r="AB57443"/>
    </row>
    <row r="57444" spans="16:28" x14ac:dyDescent="0.2">
      <c r="P57444" s="12"/>
      <c r="AB57444"/>
    </row>
    <row r="57445" spans="16:28" x14ac:dyDescent="0.2">
      <c r="P57445" s="12"/>
      <c r="AB57445"/>
    </row>
    <row r="57446" spans="16:28" x14ac:dyDescent="0.2">
      <c r="P57446" s="12"/>
      <c r="AB57446"/>
    </row>
    <row r="57447" spans="16:28" x14ac:dyDescent="0.2">
      <c r="P57447" s="12"/>
      <c r="AB57447"/>
    </row>
    <row r="57448" spans="16:28" x14ac:dyDescent="0.2">
      <c r="P57448" s="12"/>
      <c r="AB57448"/>
    </row>
    <row r="57449" spans="16:28" x14ac:dyDescent="0.2">
      <c r="P57449" s="12"/>
      <c r="AB57449"/>
    </row>
    <row r="57450" spans="16:28" x14ac:dyDescent="0.2">
      <c r="P57450" s="12"/>
      <c r="AB57450"/>
    </row>
    <row r="57451" spans="16:28" x14ac:dyDescent="0.2">
      <c r="P57451" s="12"/>
      <c r="AB57451"/>
    </row>
    <row r="57452" spans="16:28" x14ac:dyDescent="0.2">
      <c r="P57452" s="12"/>
      <c r="AB57452"/>
    </row>
    <row r="57453" spans="16:28" x14ac:dyDescent="0.2">
      <c r="P57453" s="12"/>
      <c r="AB57453"/>
    </row>
    <row r="57454" spans="16:28" x14ac:dyDescent="0.2">
      <c r="P57454" s="12"/>
      <c r="AB57454"/>
    </row>
    <row r="57455" spans="16:28" x14ac:dyDescent="0.2">
      <c r="P57455" s="12"/>
      <c r="AB57455"/>
    </row>
    <row r="57456" spans="16:28" x14ac:dyDescent="0.2">
      <c r="P57456" s="12"/>
      <c r="AB57456"/>
    </row>
    <row r="57457" spans="16:28" x14ac:dyDescent="0.2">
      <c r="P57457" s="12"/>
      <c r="AB57457"/>
    </row>
    <row r="57458" spans="16:28" x14ac:dyDescent="0.2">
      <c r="P57458" s="12"/>
      <c r="AB57458"/>
    </row>
    <row r="57459" spans="16:28" x14ac:dyDescent="0.2">
      <c r="P57459" s="12"/>
      <c r="AB57459"/>
    </row>
    <row r="57460" spans="16:28" x14ac:dyDescent="0.2">
      <c r="P57460" s="12"/>
      <c r="AB57460"/>
    </row>
    <row r="57461" spans="16:28" x14ac:dyDescent="0.2">
      <c r="P57461" s="12"/>
      <c r="AB57461"/>
    </row>
    <row r="57462" spans="16:28" x14ac:dyDescent="0.2">
      <c r="P57462" s="12"/>
      <c r="AB57462"/>
    </row>
    <row r="57463" spans="16:28" x14ac:dyDescent="0.2">
      <c r="P57463" s="12"/>
      <c r="AB57463"/>
    </row>
    <row r="57464" spans="16:28" x14ac:dyDescent="0.2">
      <c r="P57464" s="12"/>
      <c r="AB57464"/>
    </row>
    <row r="57465" spans="16:28" x14ac:dyDescent="0.2">
      <c r="P57465" s="12"/>
      <c r="AB57465"/>
    </row>
    <row r="57466" spans="16:28" x14ac:dyDescent="0.2">
      <c r="P57466" s="12"/>
      <c r="AB57466"/>
    </row>
    <row r="57467" spans="16:28" x14ac:dyDescent="0.2">
      <c r="P57467" s="12"/>
      <c r="AB57467"/>
    </row>
    <row r="57468" spans="16:28" x14ac:dyDescent="0.2">
      <c r="P57468" s="12"/>
      <c r="AB57468"/>
    </row>
    <row r="57469" spans="16:28" x14ac:dyDescent="0.2">
      <c r="P57469" s="12"/>
      <c r="AB57469"/>
    </row>
    <row r="57470" spans="16:28" x14ac:dyDescent="0.2">
      <c r="P57470" s="12"/>
      <c r="AB57470"/>
    </row>
    <row r="57471" spans="16:28" x14ac:dyDescent="0.2">
      <c r="P57471" s="12"/>
      <c r="AB57471"/>
    </row>
    <row r="57472" spans="16:28" x14ac:dyDescent="0.2">
      <c r="P57472" s="12"/>
      <c r="AB57472"/>
    </row>
    <row r="57473" spans="16:28" x14ac:dyDescent="0.2">
      <c r="P57473" s="12"/>
      <c r="AB57473"/>
    </row>
    <row r="57474" spans="16:28" x14ac:dyDescent="0.2">
      <c r="P57474" s="12"/>
      <c r="AB57474"/>
    </row>
    <row r="57475" spans="16:28" x14ac:dyDescent="0.2">
      <c r="P57475" s="12"/>
      <c r="AB57475"/>
    </row>
    <row r="57476" spans="16:28" x14ac:dyDescent="0.2">
      <c r="P57476" s="12"/>
      <c r="AB57476"/>
    </row>
    <row r="57477" spans="16:28" x14ac:dyDescent="0.2">
      <c r="P57477" s="12"/>
      <c r="AB57477"/>
    </row>
    <row r="57478" spans="16:28" x14ac:dyDescent="0.2">
      <c r="P57478" s="12"/>
      <c r="AB57478"/>
    </row>
    <row r="57479" spans="16:28" x14ac:dyDescent="0.2">
      <c r="P57479" s="12"/>
      <c r="AB57479"/>
    </row>
    <row r="57480" spans="16:28" x14ac:dyDescent="0.2">
      <c r="P57480" s="12"/>
      <c r="AB57480"/>
    </row>
    <row r="57481" spans="16:28" x14ac:dyDescent="0.2">
      <c r="P57481" s="12"/>
      <c r="AB57481"/>
    </row>
    <row r="57482" spans="16:28" x14ac:dyDescent="0.2">
      <c r="P57482" s="12"/>
      <c r="AB57482"/>
    </row>
    <row r="57483" spans="16:28" x14ac:dyDescent="0.2">
      <c r="P57483" s="12"/>
      <c r="AB57483"/>
    </row>
    <row r="57484" spans="16:28" x14ac:dyDescent="0.2">
      <c r="P57484" s="12"/>
      <c r="AB57484"/>
    </row>
    <row r="57485" spans="16:28" x14ac:dyDescent="0.2">
      <c r="P57485" s="12"/>
      <c r="AB57485"/>
    </row>
    <row r="57486" spans="16:28" x14ac:dyDescent="0.2">
      <c r="P57486" s="12"/>
      <c r="AB57486"/>
    </row>
    <row r="57487" spans="16:28" x14ac:dyDescent="0.2">
      <c r="P57487" s="12"/>
      <c r="AB57487"/>
    </row>
    <row r="57488" spans="16:28" x14ac:dyDescent="0.2">
      <c r="P57488" s="12"/>
      <c r="AB57488"/>
    </row>
    <row r="57489" spans="16:28" x14ac:dyDescent="0.2">
      <c r="P57489" s="12"/>
      <c r="AB57489"/>
    </row>
    <row r="57490" spans="16:28" x14ac:dyDescent="0.2">
      <c r="P57490" s="12"/>
      <c r="AB57490"/>
    </row>
    <row r="57491" spans="16:28" x14ac:dyDescent="0.2">
      <c r="P57491" s="12"/>
      <c r="AB57491"/>
    </row>
    <row r="57492" spans="16:28" x14ac:dyDescent="0.2">
      <c r="P57492" s="12"/>
      <c r="AB57492"/>
    </row>
    <row r="57493" spans="16:28" x14ac:dyDescent="0.2">
      <c r="P57493" s="12"/>
      <c r="AB57493"/>
    </row>
    <row r="57494" spans="16:28" x14ac:dyDescent="0.2">
      <c r="P57494" s="12"/>
      <c r="AB57494"/>
    </row>
    <row r="57495" spans="16:28" x14ac:dyDescent="0.2">
      <c r="P57495" s="12"/>
      <c r="AB57495"/>
    </row>
    <row r="57496" spans="16:28" x14ac:dyDescent="0.2">
      <c r="P57496" s="12"/>
      <c r="AB57496"/>
    </row>
    <row r="57497" spans="16:28" x14ac:dyDescent="0.2">
      <c r="P57497" s="12"/>
      <c r="AB57497"/>
    </row>
    <row r="57498" spans="16:28" x14ac:dyDescent="0.2">
      <c r="P57498" s="12"/>
      <c r="AB57498"/>
    </row>
    <row r="57499" spans="16:28" x14ac:dyDescent="0.2">
      <c r="P57499" s="12"/>
      <c r="AB57499"/>
    </row>
    <row r="57500" spans="16:28" x14ac:dyDescent="0.2">
      <c r="P57500" s="12"/>
      <c r="AB57500"/>
    </row>
    <row r="57501" spans="16:28" x14ac:dyDescent="0.2">
      <c r="P57501" s="12"/>
      <c r="AB57501"/>
    </row>
    <row r="57502" spans="16:28" x14ac:dyDescent="0.2">
      <c r="P57502" s="12"/>
      <c r="AB57502"/>
    </row>
    <row r="57503" spans="16:28" x14ac:dyDescent="0.2">
      <c r="P57503" s="12"/>
      <c r="AB57503"/>
    </row>
    <row r="57504" spans="16:28" x14ac:dyDescent="0.2">
      <c r="P57504" s="12"/>
      <c r="AB57504"/>
    </row>
    <row r="57505" spans="16:28" x14ac:dyDescent="0.2">
      <c r="P57505" s="12"/>
      <c r="AB57505"/>
    </row>
    <row r="57506" spans="16:28" x14ac:dyDescent="0.2">
      <c r="P57506" s="12"/>
      <c r="AB57506"/>
    </row>
    <row r="57507" spans="16:28" x14ac:dyDescent="0.2">
      <c r="P57507" s="12"/>
      <c r="AB57507"/>
    </row>
    <row r="57508" spans="16:28" x14ac:dyDescent="0.2">
      <c r="P57508" s="12"/>
      <c r="AB57508"/>
    </row>
    <row r="57509" spans="16:28" x14ac:dyDescent="0.2">
      <c r="P57509" s="12"/>
      <c r="AB57509"/>
    </row>
    <row r="57510" spans="16:28" x14ac:dyDescent="0.2">
      <c r="P57510" s="12"/>
      <c r="AB57510"/>
    </row>
    <row r="57511" spans="16:28" x14ac:dyDescent="0.2">
      <c r="P57511" s="12"/>
      <c r="AB57511"/>
    </row>
    <row r="57512" spans="16:28" x14ac:dyDescent="0.2">
      <c r="P57512" s="12"/>
      <c r="AB57512"/>
    </row>
    <row r="57513" spans="16:28" x14ac:dyDescent="0.2">
      <c r="P57513" s="12"/>
      <c r="AB57513"/>
    </row>
    <row r="57514" spans="16:28" x14ac:dyDescent="0.2">
      <c r="P57514" s="12"/>
      <c r="AB57514"/>
    </row>
    <row r="57515" spans="16:28" x14ac:dyDescent="0.2">
      <c r="P57515" s="12"/>
      <c r="AB57515"/>
    </row>
    <row r="57516" spans="16:28" x14ac:dyDescent="0.2">
      <c r="P57516" s="12"/>
      <c r="AB57516"/>
    </row>
    <row r="57517" spans="16:28" x14ac:dyDescent="0.2">
      <c r="P57517" s="12"/>
      <c r="AB57517"/>
    </row>
    <row r="57518" spans="16:28" x14ac:dyDescent="0.2">
      <c r="P57518" s="12"/>
      <c r="AB57518"/>
    </row>
    <row r="57519" spans="16:28" x14ac:dyDescent="0.2">
      <c r="P57519" s="12"/>
      <c r="AB57519"/>
    </row>
    <row r="57520" spans="16:28" x14ac:dyDescent="0.2">
      <c r="P57520" s="12"/>
      <c r="AB57520"/>
    </row>
    <row r="57521" spans="16:28" x14ac:dyDescent="0.2">
      <c r="P57521" s="12"/>
      <c r="AB57521"/>
    </row>
    <row r="57522" spans="16:28" x14ac:dyDescent="0.2">
      <c r="P57522" s="12"/>
      <c r="AB57522"/>
    </row>
    <row r="57523" spans="16:28" x14ac:dyDescent="0.2">
      <c r="P57523" s="12"/>
      <c r="AB57523"/>
    </row>
    <row r="57524" spans="16:28" x14ac:dyDescent="0.2">
      <c r="P57524" s="12"/>
      <c r="AB57524"/>
    </row>
    <row r="57525" spans="16:28" x14ac:dyDescent="0.2">
      <c r="P57525" s="12"/>
      <c r="AB57525"/>
    </row>
    <row r="57526" spans="16:28" x14ac:dyDescent="0.2">
      <c r="P57526" s="12"/>
      <c r="AB57526"/>
    </row>
    <row r="57527" spans="16:28" x14ac:dyDescent="0.2">
      <c r="P57527" s="12"/>
      <c r="AB57527"/>
    </row>
    <row r="57528" spans="16:28" x14ac:dyDescent="0.2">
      <c r="P57528" s="12"/>
      <c r="AB57528"/>
    </row>
    <row r="57529" spans="16:28" x14ac:dyDescent="0.2">
      <c r="P57529" s="12"/>
      <c r="AB57529"/>
    </row>
    <row r="57530" spans="16:28" x14ac:dyDescent="0.2">
      <c r="P57530" s="12"/>
      <c r="AB57530"/>
    </row>
    <row r="57531" spans="16:28" x14ac:dyDescent="0.2">
      <c r="P57531" s="12"/>
      <c r="AB57531"/>
    </row>
    <row r="57532" spans="16:28" x14ac:dyDescent="0.2">
      <c r="P57532" s="12"/>
      <c r="AB57532"/>
    </row>
    <row r="57533" spans="16:28" x14ac:dyDescent="0.2">
      <c r="P57533" s="12"/>
      <c r="AB57533"/>
    </row>
    <row r="57534" spans="16:28" x14ac:dyDescent="0.2">
      <c r="P57534" s="12"/>
      <c r="AB57534"/>
    </row>
    <row r="57535" spans="16:28" x14ac:dyDescent="0.2">
      <c r="P57535" s="12"/>
      <c r="AB57535"/>
    </row>
    <row r="57536" spans="16:28" x14ac:dyDescent="0.2">
      <c r="P57536" s="12"/>
      <c r="AB57536"/>
    </row>
    <row r="57537" spans="16:28" x14ac:dyDescent="0.2">
      <c r="P57537" s="12"/>
      <c r="AB57537"/>
    </row>
    <row r="57538" spans="16:28" x14ac:dyDescent="0.2">
      <c r="P57538" s="12"/>
      <c r="AB57538"/>
    </row>
    <row r="57539" spans="16:28" x14ac:dyDescent="0.2">
      <c r="P57539" s="12"/>
      <c r="AB57539"/>
    </row>
    <row r="57540" spans="16:28" x14ac:dyDescent="0.2">
      <c r="P57540" s="12"/>
      <c r="AB57540"/>
    </row>
    <row r="57541" spans="16:28" x14ac:dyDescent="0.2">
      <c r="P57541" s="12"/>
      <c r="AB57541"/>
    </row>
    <row r="57542" spans="16:28" x14ac:dyDescent="0.2">
      <c r="P57542" s="12"/>
      <c r="AB57542"/>
    </row>
    <row r="57543" spans="16:28" x14ac:dyDescent="0.2">
      <c r="P57543" s="12"/>
      <c r="AB57543"/>
    </row>
    <row r="57544" spans="16:28" x14ac:dyDescent="0.2">
      <c r="P57544" s="12"/>
      <c r="AB57544"/>
    </row>
    <row r="57545" spans="16:28" x14ac:dyDescent="0.2">
      <c r="P57545" s="12"/>
      <c r="AB57545"/>
    </row>
    <row r="57546" spans="16:28" x14ac:dyDescent="0.2">
      <c r="P57546" s="12"/>
      <c r="AB57546"/>
    </row>
    <row r="57547" spans="16:28" x14ac:dyDescent="0.2">
      <c r="P57547" s="12"/>
      <c r="AB57547"/>
    </row>
    <row r="57548" spans="16:28" x14ac:dyDescent="0.2">
      <c r="P57548" s="12"/>
      <c r="AB57548"/>
    </row>
    <row r="57549" spans="16:28" x14ac:dyDescent="0.2">
      <c r="P57549" s="12"/>
      <c r="AB57549"/>
    </row>
    <row r="57550" spans="16:28" x14ac:dyDescent="0.2">
      <c r="P57550" s="12"/>
      <c r="AB57550"/>
    </row>
    <row r="57551" spans="16:28" x14ac:dyDescent="0.2">
      <c r="P57551" s="12"/>
      <c r="AB57551"/>
    </row>
    <row r="57552" spans="16:28" x14ac:dyDescent="0.2">
      <c r="P57552" s="12"/>
      <c r="AB57552"/>
    </row>
    <row r="57553" spans="16:28" x14ac:dyDescent="0.2">
      <c r="P57553" s="12"/>
      <c r="AB57553"/>
    </row>
    <row r="57554" spans="16:28" x14ac:dyDescent="0.2">
      <c r="P57554" s="12"/>
      <c r="AB57554"/>
    </row>
    <row r="57555" spans="16:28" x14ac:dyDescent="0.2">
      <c r="P57555" s="12"/>
      <c r="AB57555"/>
    </row>
    <row r="57556" spans="16:28" x14ac:dyDescent="0.2">
      <c r="P57556" s="12"/>
      <c r="AB57556"/>
    </row>
    <row r="57557" spans="16:28" x14ac:dyDescent="0.2">
      <c r="P57557" s="12"/>
      <c r="AB57557"/>
    </row>
    <row r="57558" spans="16:28" x14ac:dyDescent="0.2">
      <c r="P57558" s="12"/>
      <c r="AB57558"/>
    </row>
    <row r="57559" spans="16:28" x14ac:dyDescent="0.2">
      <c r="P57559" s="12"/>
      <c r="AB57559"/>
    </row>
    <row r="57560" spans="16:28" x14ac:dyDescent="0.2">
      <c r="P57560" s="12"/>
      <c r="AB57560"/>
    </row>
    <row r="57561" spans="16:28" x14ac:dyDescent="0.2">
      <c r="P57561" s="12"/>
      <c r="AB57561"/>
    </row>
    <row r="57562" spans="16:28" x14ac:dyDescent="0.2">
      <c r="P57562" s="12"/>
      <c r="AB57562"/>
    </row>
    <row r="57563" spans="16:28" x14ac:dyDescent="0.2">
      <c r="P57563" s="12"/>
      <c r="AB57563"/>
    </row>
    <row r="57564" spans="16:28" x14ac:dyDescent="0.2">
      <c r="P57564" s="12"/>
      <c r="AB57564"/>
    </row>
    <row r="57565" spans="16:28" x14ac:dyDescent="0.2">
      <c r="P57565" s="12"/>
      <c r="AB57565"/>
    </row>
    <row r="57566" spans="16:28" x14ac:dyDescent="0.2">
      <c r="P57566" s="12"/>
      <c r="AB57566"/>
    </row>
    <row r="57567" spans="16:28" x14ac:dyDescent="0.2">
      <c r="P57567" s="12"/>
      <c r="AB57567"/>
    </row>
    <row r="57568" spans="16:28" x14ac:dyDescent="0.2">
      <c r="P57568" s="12"/>
      <c r="AB57568"/>
    </row>
    <row r="57569" spans="16:28" x14ac:dyDescent="0.2">
      <c r="P57569" s="12"/>
      <c r="AB57569"/>
    </row>
    <row r="57570" spans="16:28" x14ac:dyDescent="0.2">
      <c r="P57570" s="12"/>
      <c r="AB57570"/>
    </row>
    <row r="57571" spans="16:28" x14ac:dyDescent="0.2">
      <c r="P57571" s="12"/>
      <c r="AB57571"/>
    </row>
    <row r="57572" spans="16:28" x14ac:dyDescent="0.2">
      <c r="P57572" s="12"/>
      <c r="AB57572"/>
    </row>
    <row r="57573" spans="16:28" x14ac:dyDescent="0.2">
      <c r="P57573" s="12"/>
      <c r="AB57573"/>
    </row>
    <row r="57574" spans="16:28" x14ac:dyDescent="0.2">
      <c r="P57574" s="12"/>
      <c r="AB57574"/>
    </row>
    <row r="57575" spans="16:28" x14ac:dyDescent="0.2">
      <c r="P57575" s="12"/>
      <c r="AB57575"/>
    </row>
    <row r="57576" spans="16:28" x14ac:dyDescent="0.2">
      <c r="P57576" s="12"/>
      <c r="AB57576"/>
    </row>
    <row r="57577" spans="16:28" x14ac:dyDescent="0.2">
      <c r="P57577" s="12"/>
      <c r="AB57577"/>
    </row>
    <row r="57578" spans="16:28" x14ac:dyDescent="0.2">
      <c r="P57578" s="12"/>
      <c r="AB57578"/>
    </row>
    <row r="57579" spans="16:28" x14ac:dyDescent="0.2">
      <c r="P57579" s="12"/>
      <c r="AB57579"/>
    </row>
    <row r="57580" spans="16:28" x14ac:dyDescent="0.2">
      <c r="P57580" s="12"/>
      <c r="AB57580"/>
    </row>
    <row r="57581" spans="16:28" x14ac:dyDescent="0.2">
      <c r="P57581" s="12"/>
      <c r="AB57581"/>
    </row>
    <row r="57582" spans="16:28" x14ac:dyDescent="0.2">
      <c r="P57582" s="12"/>
      <c r="AB57582"/>
    </row>
    <row r="57583" spans="16:28" x14ac:dyDescent="0.2">
      <c r="P57583" s="12"/>
      <c r="AB57583"/>
    </row>
    <row r="57584" spans="16:28" x14ac:dyDescent="0.2">
      <c r="P57584" s="12"/>
      <c r="AB57584"/>
    </row>
    <row r="57585" spans="16:28" x14ac:dyDescent="0.2">
      <c r="P57585" s="12"/>
      <c r="AB57585"/>
    </row>
    <row r="57586" spans="16:28" x14ac:dyDescent="0.2">
      <c r="P57586" s="12"/>
      <c r="AB57586"/>
    </row>
    <row r="57587" spans="16:28" x14ac:dyDescent="0.2">
      <c r="P57587" s="12"/>
      <c r="AB57587"/>
    </row>
    <row r="57588" spans="16:28" x14ac:dyDescent="0.2">
      <c r="P57588" s="12"/>
      <c r="AB57588"/>
    </row>
    <row r="57589" spans="16:28" x14ac:dyDescent="0.2">
      <c r="P57589" s="12"/>
      <c r="AB57589"/>
    </row>
    <row r="57590" spans="16:28" x14ac:dyDescent="0.2">
      <c r="P57590" s="12"/>
      <c r="AB57590"/>
    </row>
    <row r="57591" spans="16:28" x14ac:dyDescent="0.2">
      <c r="P57591" s="12"/>
      <c r="AB57591"/>
    </row>
    <row r="57592" spans="16:28" x14ac:dyDescent="0.2">
      <c r="P57592" s="12"/>
      <c r="AB57592"/>
    </row>
    <row r="57593" spans="16:28" x14ac:dyDescent="0.2">
      <c r="P57593" s="12"/>
      <c r="AB57593"/>
    </row>
    <row r="57594" spans="16:28" x14ac:dyDescent="0.2">
      <c r="P57594" s="12"/>
      <c r="AB57594"/>
    </row>
    <row r="57595" spans="16:28" x14ac:dyDescent="0.2">
      <c r="P57595" s="12"/>
      <c r="AB57595"/>
    </row>
    <row r="57596" spans="16:28" x14ac:dyDescent="0.2">
      <c r="P57596" s="12"/>
      <c r="AB57596"/>
    </row>
    <row r="57597" spans="16:28" x14ac:dyDescent="0.2">
      <c r="P57597" s="12"/>
      <c r="AB57597"/>
    </row>
    <row r="57598" spans="16:28" x14ac:dyDescent="0.2">
      <c r="P57598" s="12"/>
      <c r="AB57598"/>
    </row>
    <row r="57599" spans="16:28" x14ac:dyDescent="0.2">
      <c r="P57599" s="12"/>
      <c r="AB57599"/>
    </row>
    <row r="57600" spans="16:28" x14ac:dyDescent="0.2">
      <c r="P57600" s="12"/>
      <c r="AB57600"/>
    </row>
    <row r="57601" spans="16:28" x14ac:dyDescent="0.2">
      <c r="P57601" s="12"/>
      <c r="AB57601"/>
    </row>
    <row r="57602" spans="16:28" x14ac:dyDescent="0.2">
      <c r="P57602" s="12"/>
      <c r="AB57602"/>
    </row>
    <row r="57603" spans="16:28" x14ac:dyDescent="0.2">
      <c r="P57603" s="12"/>
      <c r="AB57603"/>
    </row>
    <row r="57604" spans="16:28" x14ac:dyDescent="0.2">
      <c r="P57604" s="12"/>
      <c r="AB57604"/>
    </row>
    <row r="57605" spans="16:28" x14ac:dyDescent="0.2">
      <c r="P57605" s="12"/>
      <c r="AB57605"/>
    </row>
    <row r="57606" spans="16:28" x14ac:dyDescent="0.2">
      <c r="P57606" s="12"/>
      <c r="AB57606"/>
    </row>
    <row r="57607" spans="16:28" x14ac:dyDescent="0.2">
      <c r="P57607" s="12"/>
      <c r="AB57607"/>
    </row>
    <row r="57608" spans="16:28" x14ac:dyDescent="0.2">
      <c r="P57608" s="12"/>
      <c r="AB57608"/>
    </row>
    <row r="57609" spans="16:28" x14ac:dyDescent="0.2">
      <c r="P57609" s="12"/>
      <c r="AB57609"/>
    </row>
    <row r="57610" spans="16:28" x14ac:dyDescent="0.2">
      <c r="P57610" s="12"/>
      <c r="AB57610"/>
    </row>
    <row r="57611" spans="16:28" x14ac:dyDescent="0.2">
      <c r="P57611" s="12"/>
      <c r="AB57611"/>
    </row>
    <row r="57612" spans="16:28" x14ac:dyDescent="0.2">
      <c r="P57612" s="12"/>
      <c r="AB57612"/>
    </row>
    <row r="57613" spans="16:28" x14ac:dyDescent="0.2">
      <c r="P57613" s="12"/>
      <c r="AB57613"/>
    </row>
    <row r="57614" spans="16:28" x14ac:dyDescent="0.2">
      <c r="P57614" s="12"/>
      <c r="AB57614"/>
    </row>
    <row r="57615" spans="16:28" x14ac:dyDescent="0.2">
      <c r="P57615" s="12"/>
      <c r="AB57615"/>
    </row>
    <row r="57616" spans="16:28" x14ac:dyDescent="0.2">
      <c r="P57616" s="12"/>
      <c r="AB57616"/>
    </row>
    <row r="57617" spans="16:28" x14ac:dyDescent="0.2">
      <c r="P57617" s="12"/>
      <c r="AB57617"/>
    </row>
    <row r="57618" spans="16:28" x14ac:dyDescent="0.2">
      <c r="P57618" s="12"/>
      <c r="AB57618"/>
    </row>
    <row r="57619" spans="16:28" x14ac:dyDescent="0.2">
      <c r="P57619" s="12"/>
      <c r="AB57619"/>
    </row>
    <row r="57620" spans="16:28" x14ac:dyDescent="0.2">
      <c r="P57620" s="12"/>
      <c r="AB57620"/>
    </row>
    <row r="57621" spans="16:28" x14ac:dyDescent="0.2">
      <c r="P57621" s="12"/>
      <c r="AB57621"/>
    </row>
    <row r="57622" spans="16:28" x14ac:dyDescent="0.2">
      <c r="P57622" s="12"/>
      <c r="AB57622"/>
    </row>
    <row r="57623" spans="16:28" x14ac:dyDescent="0.2">
      <c r="P57623" s="12"/>
      <c r="AB57623"/>
    </row>
    <row r="57624" spans="16:28" x14ac:dyDescent="0.2">
      <c r="P57624" s="12"/>
      <c r="AB57624"/>
    </row>
    <row r="57625" spans="16:28" x14ac:dyDescent="0.2">
      <c r="P57625" s="12"/>
      <c r="AB57625"/>
    </row>
    <row r="57626" spans="16:28" x14ac:dyDescent="0.2">
      <c r="P57626" s="12"/>
      <c r="AB57626"/>
    </row>
    <row r="57627" spans="16:28" x14ac:dyDescent="0.2">
      <c r="P57627" s="12"/>
      <c r="AB57627"/>
    </row>
    <row r="57628" spans="16:28" x14ac:dyDescent="0.2">
      <c r="P57628" s="12"/>
      <c r="AB57628"/>
    </row>
    <row r="57629" spans="16:28" x14ac:dyDescent="0.2">
      <c r="P57629" s="12"/>
      <c r="AB57629"/>
    </row>
    <row r="57630" spans="16:28" x14ac:dyDescent="0.2">
      <c r="P57630" s="12"/>
      <c r="AB57630"/>
    </row>
    <row r="57631" spans="16:28" x14ac:dyDescent="0.2">
      <c r="P57631" s="12"/>
      <c r="AB57631"/>
    </row>
    <row r="57632" spans="16:28" x14ac:dyDescent="0.2">
      <c r="P57632" s="12"/>
      <c r="AB57632"/>
    </row>
    <row r="57633" spans="16:28" x14ac:dyDescent="0.2">
      <c r="P57633" s="12"/>
      <c r="AB57633"/>
    </row>
    <row r="57634" spans="16:28" x14ac:dyDescent="0.2">
      <c r="P57634" s="12"/>
      <c r="AB57634"/>
    </row>
    <row r="57635" spans="16:28" x14ac:dyDescent="0.2">
      <c r="P57635" s="12"/>
      <c r="AB57635"/>
    </row>
    <row r="57636" spans="16:28" x14ac:dyDescent="0.2">
      <c r="P57636" s="12"/>
      <c r="AB57636"/>
    </row>
    <row r="57637" spans="16:28" x14ac:dyDescent="0.2">
      <c r="P57637" s="12"/>
      <c r="AB57637"/>
    </row>
    <row r="57638" spans="16:28" x14ac:dyDescent="0.2">
      <c r="P57638" s="12"/>
      <c r="AB57638"/>
    </row>
    <row r="57639" spans="16:28" x14ac:dyDescent="0.2">
      <c r="P57639" s="12"/>
      <c r="AB57639"/>
    </row>
    <row r="57640" spans="16:28" x14ac:dyDescent="0.2">
      <c r="P57640" s="12"/>
      <c r="AB57640"/>
    </row>
    <row r="57641" spans="16:28" x14ac:dyDescent="0.2">
      <c r="P57641" s="12"/>
      <c r="AB57641"/>
    </row>
    <row r="57642" spans="16:28" x14ac:dyDescent="0.2">
      <c r="P57642" s="12"/>
      <c r="AB57642"/>
    </row>
    <row r="57643" spans="16:28" x14ac:dyDescent="0.2">
      <c r="P57643" s="12"/>
      <c r="AB57643"/>
    </row>
    <row r="57644" spans="16:28" x14ac:dyDescent="0.2">
      <c r="P57644" s="12"/>
      <c r="AB57644"/>
    </row>
    <row r="57645" spans="16:28" x14ac:dyDescent="0.2">
      <c r="P57645" s="12"/>
      <c r="AB57645"/>
    </row>
    <row r="57646" spans="16:28" x14ac:dyDescent="0.2">
      <c r="P57646" s="12"/>
      <c r="AB57646"/>
    </row>
    <row r="57647" spans="16:28" x14ac:dyDescent="0.2">
      <c r="P57647" s="12"/>
      <c r="AB57647"/>
    </row>
    <row r="57648" spans="16:28" x14ac:dyDescent="0.2">
      <c r="P57648" s="12"/>
      <c r="AB57648"/>
    </row>
    <row r="57649" spans="16:28" x14ac:dyDescent="0.2">
      <c r="P57649" s="12"/>
      <c r="AB57649"/>
    </row>
    <row r="57650" spans="16:28" x14ac:dyDescent="0.2">
      <c r="P57650" s="12"/>
      <c r="AB57650"/>
    </row>
    <row r="57651" spans="16:28" x14ac:dyDescent="0.2">
      <c r="P57651" s="12"/>
      <c r="AB57651"/>
    </row>
    <row r="57652" spans="16:28" x14ac:dyDescent="0.2">
      <c r="P57652" s="12"/>
      <c r="AB57652"/>
    </row>
    <row r="57653" spans="16:28" x14ac:dyDescent="0.2">
      <c r="P57653" s="12"/>
      <c r="AB57653"/>
    </row>
    <row r="57654" spans="16:28" x14ac:dyDescent="0.2">
      <c r="P57654" s="12"/>
      <c r="AB57654"/>
    </row>
    <row r="57655" spans="16:28" x14ac:dyDescent="0.2">
      <c r="P57655" s="12"/>
      <c r="AB57655"/>
    </row>
    <row r="57656" spans="16:28" x14ac:dyDescent="0.2">
      <c r="P57656" s="12"/>
      <c r="AB57656"/>
    </row>
    <row r="57657" spans="16:28" x14ac:dyDescent="0.2">
      <c r="P57657" s="12"/>
      <c r="AB57657"/>
    </row>
    <row r="57658" spans="16:28" x14ac:dyDescent="0.2">
      <c r="P57658" s="12"/>
      <c r="AB57658"/>
    </row>
    <row r="57659" spans="16:28" x14ac:dyDescent="0.2">
      <c r="P57659" s="12"/>
      <c r="AB57659"/>
    </row>
    <row r="57660" spans="16:28" x14ac:dyDescent="0.2">
      <c r="P57660" s="12"/>
      <c r="AB57660"/>
    </row>
    <row r="57661" spans="16:28" x14ac:dyDescent="0.2">
      <c r="P57661" s="12"/>
      <c r="AB57661"/>
    </row>
    <row r="57662" spans="16:28" x14ac:dyDescent="0.2">
      <c r="P57662" s="12"/>
      <c r="AB57662"/>
    </row>
    <row r="57663" spans="16:28" x14ac:dyDescent="0.2">
      <c r="P57663" s="12"/>
      <c r="AB57663"/>
    </row>
    <row r="57664" spans="16:28" x14ac:dyDescent="0.2">
      <c r="P57664" s="12"/>
      <c r="AB57664"/>
    </row>
    <row r="57665" spans="16:28" x14ac:dyDescent="0.2">
      <c r="P57665" s="12"/>
      <c r="AB57665"/>
    </row>
    <row r="57666" spans="16:28" x14ac:dyDescent="0.2">
      <c r="P57666" s="12"/>
      <c r="AB57666"/>
    </row>
    <row r="57667" spans="16:28" x14ac:dyDescent="0.2">
      <c r="P57667" s="12"/>
      <c r="AB57667"/>
    </row>
    <row r="57668" spans="16:28" x14ac:dyDescent="0.2">
      <c r="P57668" s="12"/>
      <c r="AB57668"/>
    </row>
    <row r="57669" spans="16:28" x14ac:dyDescent="0.2">
      <c r="P57669" s="12"/>
      <c r="AB57669"/>
    </row>
    <row r="57670" spans="16:28" x14ac:dyDescent="0.2">
      <c r="P57670" s="12"/>
      <c r="AB57670"/>
    </row>
    <row r="57671" spans="16:28" x14ac:dyDescent="0.2">
      <c r="P57671" s="12"/>
      <c r="AB57671"/>
    </row>
    <row r="57672" spans="16:28" x14ac:dyDescent="0.2">
      <c r="P57672" s="12"/>
      <c r="AB57672"/>
    </row>
    <row r="57673" spans="16:28" x14ac:dyDescent="0.2">
      <c r="P57673" s="12"/>
      <c r="AB57673"/>
    </row>
    <row r="57674" spans="16:28" x14ac:dyDescent="0.2">
      <c r="P57674" s="12"/>
      <c r="AB57674"/>
    </row>
    <row r="57675" spans="16:28" x14ac:dyDescent="0.2">
      <c r="P57675" s="12"/>
      <c r="AB57675"/>
    </row>
    <row r="57676" spans="16:28" x14ac:dyDescent="0.2">
      <c r="P57676" s="12"/>
      <c r="AB57676"/>
    </row>
    <row r="57677" spans="16:28" x14ac:dyDescent="0.2">
      <c r="P57677" s="12"/>
      <c r="AB57677"/>
    </row>
    <row r="57678" spans="16:28" x14ac:dyDescent="0.2">
      <c r="P57678" s="12"/>
      <c r="AB57678"/>
    </row>
    <row r="57679" spans="16:28" x14ac:dyDescent="0.2">
      <c r="P57679" s="12"/>
      <c r="AB57679"/>
    </row>
    <row r="57680" spans="16:28" x14ac:dyDescent="0.2">
      <c r="P57680" s="12"/>
      <c r="AB57680"/>
    </row>
    <row r="57681" spans="16:28" x14ac:dyDescent="0.2">
      <c r="P57681" s="12"/>
      <c r="AB57681"/>
    </row>
    <row r="57682" spans="16:28" x14ac:dyDescent="0.2">
      <c r="P57682" s="12"/>
      <c r="AB57682"/>
    </row>
    <row r="57683" spans="16:28" x14ac:dyDescent="0.2">
      <c r="P57683" s="12"/>
      <c r="AB57683"/>
    </row>
    <row r="57684" spans="16:28" x14ac:dyDescent="0.2">
      <c r="P57684" s="12"/>
      <c r="AB57684"/>
    </row>
    <row r="57685" spans="16:28" x14ac:dyDescent="0.2">
      <c r="P57685" s="12"/>
      <c r="AB57685"/>
    </row>
    <row r="57686" spans="16:28" x14ac:dyDescent="0.2">
      <c r="P57686" s="12"/>
      <c r="AB57686"/>
    </row>
    <row r="57687" spans="16:28" x14ac:dyDescent="0.2">
      <c r="P57687" s="12"/>
      <c r="AB57687"/>
    </row>
    <row r="57688" spans="16:28" x14ac:dyDescent="0.2">
      <c r="P57688" s="12"/>
      <c r="AB57688"/>
    </row>
    <row r="57689" spans="16:28" x14ac:dyDescent="0.2">
      <c r="P57689" s="12"/>
      <c r="AB57689"/>
    </row>
    <row r="57690" spans="16:28" x14ac:dyDescent="0.2">
      <c r="P57690" s="12"/>
      <c r="AB57690"/>
    </row>
    <row r="57691" spans="16:28" x14ac:dyDescent="0.2">
      <c r="P57691" s="12"/>
      <c r="AB57691"/>
    </row>
    <row r="57692" spans="16:28" x14ac:dyDescent="0.2">
      <c r="P57692" s="12"/>
      <c r="AB57692"/>
    </row>
    <row r="57693" spans="16:28" x14ac:dyDescent="0.2">
      <c r="P57693" s="12"/>
      <c r="AB57693"/>
    </row>
    <row r="57694" spans="16:28" x14ac:dyDescent="0.2">
      <c r="P57694" s="12"/>
      <c r="AB57694"/>
    </row>
    <row r="57695" spans="16:28" x14ac:dyDescent="0.2">
      <c r="P57695" s="12"/>
      <c r="AB57695"/>
    </row>
    <row r="57696" spans="16:28" x14ac:dyDescent="0.2">
      <c r="P57696" s="12"/>
      <c r="AB57696"/>
    </row>
    <row r="57697" spans="16:28" x14ac:dyDescent="0.2">
      <c r="P57697" s="12"/>
      <c r="AB57697"/>
    </row>
    <row r="57698" spans="16:28" x14ac:dyDescent="0.2">
      <c r="P57698" s="12"/>
      <c r="AB57698"/>
    </row>
    <row r="57699" spans="16:28" x14ac:dyDescent="0.2">
      <c r="P57699" s="12"/>
      <c r="AB57699"/>
    </row>
    <row r="57700" spans="16:28" x14ac:dyDescent="0.2">
      <c r="P57700" s="12"/>
      <c r="AB57700"/>
    </row>
    <row r="57701" spans="16:28" x14ac:dyDescent="0.2">
      <c r="P57701" s="12"/>
      <c r="AB57701"/>
    </row>
    <row r="57702" spans="16:28" x14ac:dyDescent="0.2">
      <c r="P57702" s="12"/>
      <c r="AB57702"/>
    </row>
    <row r="57703" spans="16:28" x14ac:dyDescent="0.2">
      <c r="P57703" s="12"/>
      <c r="AB57703"/>
    </row>
    <row r="57704" spans="16:28" x14ac:dyDescent="0.2">
      <c r="P57704" s="12"/>
      <c r="AB57704"/>
    </row>
    <row r="57705" spans="16:28" x14ac:dyDescent="0.2">
      <c r="P57705" s="12"/>
      <c r="AB57705"/>
    </row>
    <row r="57706" spans="16:28" x14ac:dyDescent="0.2">
      <c r="P57706" s="12"/>
      <c r="AB57706"/>
    </row>
    <row r="57707" spans="16:28" x14ac:dyDescent="0.2">
      <c r="P57707" s="12"/>
      <c r="AB57707"/>
    </row>
    <row r="57708" spans="16:28" x14ac:dyDescent="0.2">
      <c r="P57708" s="12"/>
      <c r="AB57708"/>
    </row>
    <row r="57709" spans="16:28" x14ac:dyDescent="0.2">
      <c r="P57709" s="12"/>
      <c r="AB57709"/>
    </row>
    <row r="57710" spans="16:28" x14ac:dyDescent="0.2">
      <c r="P57710" s="12"/>
      <c r="AB57710"/>
    </row>
    <row r="57711" spans="16:28" x14ac:dyDescent="0.2">
      <c r="P57711" s="12"/>
      <c r="AB57711"/>
    </row>
    <row r="57712" spans="16:28" x14ac:dyDescent="0.2">
      <c r="P57712" s="12"/>
      <c r="AB57712"/>
    </row>
    <row r="57713" spans="16:28" x14ac:dyDescent="0.2">
      <c r="P57713" s="12"/>
      <c r="AB57713"/>
    </row>
    <row r="57714" spans="16:28" x14ac:dyDescent="0.2">
      <c r="P57714" s="12"/>
      <c r="AB57714"/>
    </row>
    <row r="57715" spans="16:28" x14ac:dyDescent="0.2">
      <c r="P57715" s="12"/>
      <c r="AB57715"/>
    </row>
    <row r="57716" spans="16:28" x14ac:dyDescent="0.2">
      <c r="P57716" s="12"/>
      <c r="AB57716"/>
    </row>
    <row r="57717" spans="16:28" x14ac:dyDescent="0.2">
      <c r="P57717" s="12"/>
      <c r="AB57717"/>
    </row>
    <row r="57718" spans="16:28" x14ac:dyDescent="0.2">
      <c r="P57718" s="12"/>
      <c r="AB57718"/>
    </row>
    <row r="57719" spans="16:28" x14ac:dyDescent="0.2">
      <c r="P57719" s="12"/>
      <c r="AB57719"/>
    </row>
    <row r="57720" spans="16:28" x14ac:dyDescent="0.2">
      <c r="P57720" s="12"/>
      <c r="AB57720"/>
    </row>
    <row r="57721" spans="16:28" x14ac:dyDescent="0.2">
      <c r="P57721" s="12"/>
      <c r="AB57721"/>
    </row>
    <row r="57722" spans="16:28" x14ac:dyDescent="0.2">
      <c r="P57722" s="12"/>
      <c r="AB57722"/>
    </row>
    <row r="57723" spans="16:28" x14ac:dyDescent="0.2">
      <c r="P57723" s="12"/>
      <c r="AB57723"/>
    </row>
    <row r="57724" spans="16:28" x14ac:dyDescent="0.2">
      <c r="P57724" s="12"/>
      <c r="AB57724"/>
    </row>
    <row r="57725" spans="16:28" x14ac:dyDescent="0.2">
      <c r="P57725" s="12"/>
      <c r="AB57725"/>
    </row>
    <row r="57726" spans="16:28" x14ac:dyDescent="0.2">
      <c r="P57726" s="12"/>
      <c r="AB57726"/>
    </row>
    <row r="57727" spans="16:28" x14ac:dyDescent="0.2">
      <c r="P57727" s="12"/>
      <c r="AB57727"/>
    </row>
    <row r="57728" spans="16:28" x14ac:dyDescent="0.2">
      <c r="P57728" s="12"/>
      <c r="AB57728"/>
    </row>
    <row r="57729" spans="16:28" x14ac:dyDescent="0.2">
      <c r="P57729" s="12"/>
      <c r="AB57729"/>
    </row>
    <row r="57730" spans="16:28" x14ac:dyDescent="0.2">
      <c r="P57730" s="12"/>
      <c r="AB57730"/>
    </row>
    <row r="57731" spans="16:28" x14ac:dyDescent="0.2">
      <c r="P57731" s="12"/>
      <c r="AB57731"/>
    </row>
    <row r="57732" spans="16:28" x14ac:dyDescent="0.2">
      <c r="P57732" s="12"/>
      <c r="AB57732"/>
    </row>
    <row r="57733" spans="16:28" x14ac:dyDescent="0.2">
      <c r="P57733" s="12"/>
      <c r="AB57733"/>
    </row>
    <row r="57734" spans="16:28" x14ac:dyDescent="0.2">
      <c r="P57734" s="12"/>
      <c r="AB57734"/>
    </row>
    <row r="57735" spans="16:28" x14ac:dyDescent="0.2">
      <c r="P57735" s="12"/>
      <c r="AB57735"/>
    </row>
    <row r="57736" spans="16:28" x14ac:dyDescent="0.2">
      <c r="P57736" s="12"/>
      <c r="AB57736"/>
    </row>
    <row r="57737" spans="16:28" x14ac:dyDescent="0.2">
      <c r="P57737" s="12"/>
      <c r="AB57737"/>
    </row>
    <row r="57738" spans="16:28" x14ac:dyDescent="0.2">
      <c r="P57738" s="12"/>
      <c r="AB57738"/>
    </row>
    <row r="57739" spans="16:28" x14ac:dyDescent="0.2">
      <c r="P57739" s="12"/>
      <c r="AB57739"/>
    </row>
    <row r="57740" spans="16:28" x14ac:dyDescent="0.2">
      <c r="P57740" s="12"/>
      <c r="AB57740"/>
    </row>
    <row r="57741" spans="16:28" x14ac:dyDescent="0.2">
      <c r="P57741" s="12"/>
      <c r="AB57741"/>
    </row>
    <row r="57742" spans="16:28" x14ac:dyDescent="0.2">
      <c r="P57742" s="12"/>
      <c r="AB57742"/>
    </row>
    <row r="57743" spans="16:28" x14ac:dyDescent="0.2">
      <c r="P57743" s="12"/>
      <c r="AB57743"/>
    </row>
    <row r="57744" spans="16:28" x14ac:dyDescent="0.2">
      <c r="P57744" s="12"/>
      <c r="AB57744"/>
    </row>
    <row r="57745" spans="16:28" x14ac:dyDescent="0.2">
      <c r="P57745" s="12"/>
      <c r="AB57745"/>
    </row>
    <row r="57746" spans="16:28" x14ac:dyDescent="0.2">
      <c r="P57746" s="12"/>
      <c r="AB57746"/>
    </row>
    <row r="57747" spans="16:28" x14ac:dyDescent="0.2">
      <c r="P57747" s="12"/>
      <c r="AB57747"/>
    </row>
    <row r="57748" spans="16:28" x14ac:dyDescent="0.2">
      <c r="P57748" s="12"/>
      <c r="AB57748"/>
    </row>
    <row r="57749" spans="16:28" x14ac:dyDescent="0.2">
      <c r="P57749" s="12"/>
      <c r="AB57749"/>
    </row>
    <row r="57750" spans="16:28" x14ac:dyDescent="0.2">
      <c r="P57750" s="12"/>
      <c r="AB57750"/>
    </row>
    <row r="57751" spans="16:28" x14ac:dyDescent="0.2">
      <c r="P57751" s="12"/>
      <c r="AB57751"/>
    </row>
    <row r="57752" spans="16:28" x14ac:dyDescent="0.2">
      <c r="P57752" s="12"/>
      <c r="AB57752"/>
    </row>
    <row r="57753" spans="16:28" x14ac:dyDescent="0.2">
      <c r="P57753" s="12"/>
      <c r="AB57753"/>
    </row>
    <row r="57754" spans="16:28" x14ac:dyDescent="0.2">
      <c r="P57754" s="12"/>
      <c r="AB57754"/>
    </row>
    <row r="57755" spans="16:28" x14ac:dyDescent="0.2">
      <c r="P57755" s="12"/>
      <c r="AB57755"/>
    </row>
    <row r="57756" spans="16:28" x14ac:dyDescent="0.2">
      <c r="P57756" s="12"/>
      <c r="AB57756"/>
    </row>
    <row r="57757" spans="16:28" x14ac:dyDescent="0.2">
      <c r="P57757" s="12"/>
      <c r="AB57757"/>
    </row>
    <row r="57758" spans="16:28" x14ac:dyDescent="0.2">
      <c r="P57758" s="12"/>
      <c r="AB57758"/>
    </row>
    <row r="57759" spans="16:28" x14ac:dyDescent="0.2">
      <c r="P57759" s="12"/>
      <c r="AB57759"/>
    </row>
    <row r="57760" spans="16:28" x14ac:dyDescent="0.2">
      <c r="P57760" s="12"/>
      <c r="AB57760"/>
    </row>
    <row r="57761" spans="16:28" x14ac:dyDescent="0.2">
      <c r="P57761" s="12"/>
      <c r="AB57761"/>
    </row>
    <row r="57762" spans="16:28" x14ac:dyDescent="0.2">
      <c r="P57762" s="12"/>
      <c r="AB57762"/>
    </row>
    <row r="57763" spans="16:28" x14ac:dyDescent="0.2">
      <c r="P57763" s="12"/>
      <c r="AB57763"/>
    </row>
    <row r="57764" spans="16:28" x14ac:dyDescent="0.2">
      <c r="P57764" s="12"/>
      <c r="AB57764"/>
    </row>
    <row r="57765" spans="16:28" x14ac:dyDescent="0.2">
      <c r="P57765" s="12"/>
      <c r="AB57765"/>
    </row>
    <row r="57766" spans="16:28" x14ac:dyDescent="0.2">
      <c r="P57766" s="12"/>
      <c r="AB57766"/>
    </row>
    <row r="57767" spans="16:28" x14ac:dyDescent="0.2">
      <c r="P57767" s="12"/>
      <c r="AB57767"/>
    </row>
    <row r="57768" spans="16:28" x14ac:dyDescent="0.2">
      <c r="P57768" s="12"/>
      <c r="AB57768"/>
    </row>
    <row r="57769" spans="16:28" x14ac:dyDescent="0.2">
      <c r="P57769" s="12"/>
      <c r="AB57769"/>
    </row>
    <row r="57770" spans="16:28" x14ac:dyDescent="0.2">
      <c r="P57770" s="12"/>
      <c r="AB57770"/>
    </row>
    <row r="57771" spans="16:28" x14ac:dyDescent="0.2">
      <c r="P57771" s="12"/>
      <c r="AB57771"/>
    </row>
    <row r="57772" spans="16:28" x14ac:dyDescent="0.2">
      <c r="P57772" s="12"/>
      <c r="AB57772"/>
    </row>
    <row r="57773" spans="16:28" x14ac:dyDescent="0.2">
      <c r="P57773" s="12"/>
      <c r="AB57773"/>
    </row>
    <row r="57774" spans="16:28" x14ac:dyDescent="0.2">
      <c r="P57774" s="12"/>
      <c r="AB57774"/>
    </row>
    <row r="57775" spans="16:28" x14ac:dyDescent="0.2">
      <c r="P57775" s="12"/>
      <c r="AB57775"/>
    </row>
    <row r="57776" spans="16:28" x14ac:dyDescent="0.2">
      <c r="P57776" s="12"/>
      <c r="AB57776"/>
    </row>
    <row r="57777" spans="16:28" x14ac:dyDescent="0.2">
      <c r="P57777" s="12"/>
      <c r="AB57777"/>
    </row>
    <row r="57778" spans="16:28" x14ac:dyDescent="0.2">
      <c r="P57778" s="12"/>
      <c r="AB57778"/>
    </row>
    <row r="57779" spans="16:28" x14ac:dyDescent="0.2">
      <c r="P57779" s="12"/>
      <c r="AB57779"/>
    </row>
    <row r="57780" spans="16:28" x14ac:dyDescent="0.2">
      <c r="P57780" s="12"/>
      <c r="AB57780"/>
    </row>
    <row r="57781" spans="16:28" x14ac:dyDescent="0.2">
      <c r="P57781" s="12"/>
      <c r="AB57781"/>
    </row>
    <row r="57782" spans="16:28" x14ac:dyDescent="0.2">
      <c r="P57782" s="12"/>
      <c r="AB57782"/>
    </row>
    <row r="57783" spans="16:28" x14ac:dyDescent="0.2">
      <c r="P57783" s="12"/>
      <c r="AB57783"/>
    </row>
    <row r="57784" spans="16:28" x14ac:dyDescent="0.2">
      <c r="P57784" s="12"/>
      <c r="AB57784"/>
    </row>
    <row r="57785" spans="16:28" x14ac:dyDescent="0.2">
      <c r="P57785" s="12"/>
      <c r="AB57785"/>
    </row>
    <row r="57786" spans="16:28" x14ac:dyDescent="0.2">
      <c r="P57786" s="12"/>
      <c r="AB57786"/>
    </row>
    <row r="57787" spans="16:28" x14ac:dyDescent="0.2">
      <c r="P57787" s="12"/>
      <c r="AB57787"/>
    </row>
    <row r="57788" spans="16:28" x14ac:dyDescent="0.2">
      <c r="P57788" s="12"/>
      <c r="AB57788"/>
    </row>
    <row r="57789" spans="16:28" x14ac:dyDescent="0.2">
      <c r="P57789" s="12"/>
      <c r="AB57789"/>
    </row>
    <row r="57790" spans="16:28" x14ac:dyDescent="0.2">
      <c r="P57790" s="12"/>
      <c r="AB57790"/>
    </row>
    <row r="57791" spans="16:28" x14ac:dyDescent="0.2">
      <c r="P57791" s="12"/>
      <c r="AB57791"/>
    </row>
    <row r="57792" spans="16:28" x14ac:dyDescent="0.2">
      <c r="P57792" s="12"/>
      <c r="AB57792"/>
    </row>
    <row r="57793" spans="16:28" x14ac:dyDescent="0.2">
      <c r="P57793" s="12"/>
      <c r="AB57793"/>
    </row>
    <row r="57794" spans="16:28" x14ac:dyDescent="0.2">
      <c r="P57794" s="12"/>
      <c r="AB57794"/>
    </row>
    <row r="57795" spans="16:28" x14ac:dyDescent="0.2">
      <c r="P57795" s="12"/>
      <c r="AB57795"/>
    </row>
    <row r="57796" spans="16:28" x14ac:dyDescent="0.2">
      <c r="P57796" s="12"/>
      <c r="AB57796"/>
    </row>
    <row r="57797" spans="16:28" x14ac:dyDescent="0.2">
      <c r="P57797" s="12"/>
      <c r="AB57797"/>
    </row>
    <row r="57798" spans="16:28" x14ac:dyDescent="0.2">
      <c r="P57798" s="12"/>
      <c r="AB57798"/>
    </row>
    <row r="57799" spans="16:28" x14ac:dyDescent="0.2">
      <c r="P57799" s="12"/>
      <c r="AB57799"/>
    </row>
    <row r="57800" spans="16:28" x14ac:dyDescent="0.2">
      <c r="P57800" s="12"/>
      <c r="AB57800"/>
    </row>
    <row r="57801" spans="16:28" x14ac:dyDescent="0.2">
      <c r="P57801" s="12"/>
      <c r="AB57801"/>
    </row>
    <row r="57802" spans="16:28" x14ac:dyDescent="0.2">
      <c r="P57802" s="12"/>
      <c r="AB57802"/>
    </row>
    <row r="57803" spans="16:28" x14ac:dyDescent="0.2">
      <c r="P57803" s="12"/>
      <c r="AB57803"/>
    </row>
    <row r="57804" spans="16:28" x14ac:dyDescent="0.2">
      <c r="P57804" s="12"/>
      <c r="AB57804"/>
    </row>
    <row r="57805" spans="16:28" x14ac:dyDescent="0.2">
      <c r="P57805" s="12"/>
      <c r="AB57805"/>
    </row>
    <row r="57806" spans="16:28" x14ac:dyDescent="0.2">
      <c r="P57806" s="12"/>
      <c r="AB57806"/>
    </row>
    <row r="57807" spans="16:28" x14ac:dyDescent="0.2">
      <c r="P57807" s="12"/>
      <c r="AB57807"/>
    </row>
    <row r="57808" spans="16:28" x14ac:dyDescent="0.2">
      <c r="P57808" s="12"/>
      <c r="AB57808"/>
    </row>
    <row r="57809" spans="16:28" x14ac:dyDescent="0.2">
      <c r="P57809" s="12"/>
      <c r="AB57809"/>
    </row>
    <row r="57810" spans="16:28" x14ac:dyDescent="0.2">
      <c r="P57810" s="12"/>
      <c r="AB57810"/>
    </row>
    <row r="57811" spans="16:28" x14ac:dyDescent="0.2">
      <c r="P57811" s="12"/>
      <c r="AB57811"/>
    </row>
    <row r="57812" spans="16:28" x14ac:dyDescent="0.2">
      <c r="P57812" s="12"/>
      <c r="AB57812"/>
    </row>
    <row r="57813" spans="16:28" x14ac:dyDescent="0.2">
      <c r="P57813" s="12"/>
      <c r="AB57813"/>
    </row>
    <row r="57814" spans="16:28" x14ac:dyDescent="0.2">
      <c r="P57814" s="12"/>
      <c r="AB57814"/>
    </row>
    <row r="57815" spans="16:28" x14ac:dyDescent="0.2">
      <c r="P57815" s="12"/>
      <c r="AB57815"/>
    </row>
    <row r="57816" spans="16:28" x14ac:dyDescent="0.2">
      <c r="P57816" s="12"/>
      <c r="AB57816"/>
    </row>
    <row r="57817" spans="16:28" x14ac:dyDescent="0.2">
      <c r="P57817" s="12"/>
      <c r="AB57817"/>
    </row>
    <row r="57818" spans="16:28" x14ac:dyDescent="0.2">
      <c r="P57818" s="12"/>
      <c r="AB57818"/>
    </row>
    <row r="57819" spans="16:28" x14ac:dyDescent="0.2">
      <c r="P57819" s="12"/>
      <c r="AB57819"/>
    </row>
    <row r="57820" spans="16:28" x14ac:dyDescent="0.2">
      <c r="P57820" s="12"/>
      <c r="AB57820"/>
    </row>
    <row r="57821" spans="16:28" x14ac:dyDescent="0.2">
      <c r="P57821" s="12"/>
      <c r="AB57821"/>
    </row>
    <row r="57822" spans="16:28" x14ac:dyDescent="0.2">
      <c r="P57822" s="12"/>
      <c r="AB57822"/>
    </row>
    <row r="57823" spans="16:28" x14ac:dyDescent="0.2">
      <c r="P57823" s="12"/>
      <c r="AB57823"/>
    </row>
    <row r="57824" spans="16:28" x14ac:dyDescent="0.2">
      <c r="P57824" s="12"/>
      <c r="AB57824"/>
    </row>
    <row r="57825" spans="16:28" x14ac:dyDescent="0.2">
      <c r="P57825" s="12"/>
      <c r="AB57825"/>
    </row>
    <row r="57826" spans="16:28" x14ac:dyDescent="0.2">
      <c r="P57826" s="12"/>
      <c r="AB57826"/>
    </row>
    <row r="57827" spans="16:28" x14ac:dyDescent="0.2">
      <c r="P57827" s="12"/>
      <c r="AB57827"/>
    </row>
    <row r="57828" spans="16:28" x14ac:dyDescent="0.2">
      <c r="P57828" s="12"/>
      <c r="AB57828"/>
    </row>
    <row r="57829" spans="16:28" x14ac:dyDescent="0.2">
      <c r="P57829" s="12"/>
      <c r="AB57829"/>
    </row>
    <row r="57830" spans="16:28" x14ac:dyDescent="0.2">
      <c r="P57830" s="12"/>
      <c r="AB57830"/>
    </row>
    <row r="57831" spans="16:28" x14ac:dyDescent="0.2">
      <c r="P57831" s="12"/>
      <c r="AB57831"/>
    </row>
    <row r="57832" spans="16:28" x14ac:dyDescent="0.2">
      <c r="P57832" s="12"/>
      <c r="AB57832"/>
    </row>
    <row r="57833" spans="16:28" x14ac:dyDescent="0.2">
      <c r="P57833" s="12"/>
      <c r="AB57833"/>
    </row>
    <row r="57834" spans="16:28" x14ac:dyDescent="0.2">
      <c r="P57834" s="12"/>
      <c r="AB57834"/>
    </row>
    <row r="57835" spans="16:28" x14ac:dyDescent="0.2">
      <c r="P57835" s="12"/>
      <c r="AB57835"/>
    </row>
    <row r="57836" spans="16:28" x14ac:dyDescent="0.2">
      <c r="P57836" s="12"/>
      <c r="AB57836"/>
    </row>
    <row r="57837" spans="16:28" x14ac:dyDescent="0.2">
      <c r="P57837" s="12"/>
      <c r="AB57837"/>
    </row>
    <row r="57838" spans="16:28" x14ac:dyDescent="0.2">
      <c r="P57838" s="12"/>
      <c r="AB57838"/>
    </row>
    <row r="57839" spans="16:28" x14ac:dyDescent="0.2">
      <c r="P57839" s="12"/>
      <c r="AB57839"/>
    </row>
    <row r="57840" spans="16:28" x14ac:dyDescent="0.2">
      <c r="P57840" s="12"/>
      <c r="AB57840"/>
    </row>
    <row r="57841" spans="16:28" x14ac:dyDescent="0.2">
      <c r="P57841" s="12"/>
      <c r="AB57841"/>
    </row>
    <row r="57842" spans="16:28" x14ac:dyDescent="0.2">
      <c r="P57842" s="12"/>
      <c r="AB57842"/>
    </row>
    <row r="57843" spans="16:28" x14ac:dyDescent="0.2">
      <c r="P57843" s="12"/>
      <c r="AB57843"/>
    </row>
    <row r="57844" spans="16:28" x14ac:dyDescent="0.2">
      <c r="P57844" s="12"/>
      <c r="AB57844"/>
    </row>
    <row r="57845" spans="16:28" x14ac:dyDescent="0.2">
      <c r="P57845" s="12"/>
      <c r="AB57845"/>
    </row>
    <row r="57846" spans="16:28" x14ac:dyDescent="0.2">
      <c r="P57846" s="12"/>
      <c r="AB57846"/>
    </row>
    <row r="57847" spans="16:28" x14ac:dyDescent="0.2">
      <c r="P57847" s="12"/>
      <c r="AB57847"/>
    </row>
    <row r="57848" spans="16:28" x14ac:dyDescent="0.2">
      <c r="P57848" s="12"/>
      <c r="AB57848"/>
    </row>
    <row r="57849" spans="16:28" x14ac:dyDescent="0.2">
      <c r="P57849" s="12"/>
      <c r="AB57849"/>
    </row>
    <row r="57850" spans="16:28" x14ac:dyDescent="0.2">
      <c r="P57850" s="12"/>
      <c r="AB57850"/>
    </row>
    <row r="57851" spans="16:28" x14ac:dyDescent="0.2">
      <c r="P57851" s="12"/>
      <c r="AB57851"/>
    </row>
    <row r="57852" spans="16:28" x14ac:dyDescent="0.2">
      <c r="P57852" s="12"/>
      <c r="AB57852"/>
    </row>
    <row r="57853" spans="16:28" x14ac:dyDescent="0.2">
      <c r="P57853" s="12"/>
      <c r="AB57853"/>
    </row>
    <row r="57854" spans="16:28" x14ac:dyDescent="0.2">
      <c r="P57854" s="12"/>
      <c r="AB57854"/>
    </row>
    <row r="57855" spans="16:28" x14ac:dyDescent="0.2">
      <c r="P57855" s="12"/>
      <c r="AB57855"/>
    </row>
    <row r="57856" spans="16:28" x14ac:dyDescent="0.2">
      <c r="P57856" s="12"/>
      <c r="AB57856"/>
    </row>
    <row r="57857" spans="16:28" x14ac:dyDescent="0.2">
      <c r="P57857" s="12"/>
      <c r="AB57857"/>
    </row>
    <row r="57858" spans="16:28" x14ac:dyDescent="0.2">
      <c r="P57858" s="12"/>
      <c r="AB57858"/>
    </row>
    <row r="57859" spans="16:28" x14ac:dyDescent="0.2">
      <c r="P57859" s="12"/>
      <c r="AB57859"/>
    </row>
    <row r="57860" spans="16:28" x14ac:dyDescent="0.2">
      <c r="P57860" s="12"/>
      <c r="AB57860"/>
    </row>
    <row r="57861" spans="16:28" x14ac:dyDescent="0.2">
      <c r="P57861" s="12"/>
      <c r="AB57861"/>
    </row>
    <row r="57862" spans="16:28" x14ac:dyDescent="0.2">
      <c r="P57862" s="12"/>
      <c r="AB57862"/>
    </row>
    <row r="57863" spans="16:28" x14ac:dyDescent="0.2">
      <c r="P57863" s="12"/>
      <c r="AB57863"/>
    </row>
    <row r="57864" spans="16:28" x14ac:dyDescent="0.2">
      <c r="P57864" s="12"/>
      <c r="AB57864"/>
    </row>
    <row r="57865" spans="16:28" x14ac:dyDescent="0.2">
      <c r="P57865" s="12"/>
      <c r="AB57865"/>
    </row>
    <row r="57866" spans="16:28" x14ac:dyDescent="0.2">
      <c r="P57866" s="12"/>
      <c r="AB57866"/>
    </row>
    <row r="57867" spans="16:28" x14ac:dyDescent="0.2">
      <c r="P57867" s="12"/>
      <c r="AB57867"/>
    </row>
    <row r="57868" spans="16:28" x14ac:dyDescent="0.2">
      <c r="P57868" s="12"/>
      <c r="AB57868"/>
    </row>
    <row r="57869" spans="16:28" x14ac:dyDescent="0.2">
      <c r="P57869" s="12"/>
      <c r="AB57869"/>
    </row>
    <row r="57870" spans="16:28" x14ac:dyDescent="0.2">
      <c r="P57870" s="12"/>
      <c r="AB57870"/>
    </row>
    <row r="57871" spans="16:28" x14ac:dyDescent="0.2">
      <c r="P57871" s="12"/>
      <c r="AB57871"/>
    </row>
    <row r="57872" spans="16:28" x14ac:dyDescent="0.2">
      <c r="P57872" s="12"/>
      <c r="AB57872"/>
    </row>
    <row r="57873" spans="16:28" x14ac:dyDescent="0.2">
      <c r="P57873" s="12"/>
      <c r="AB57873"/>
    </row>
    <row r="57874" spans="16:28" x14ac:dyDescent="0.2">
      <c r="P57874" s="12"/>
      <c r="AB57874"/>
    </row>
    <row r="57875" spans="16:28" x14ac:dyDescent="0.2">
      <c r="P57875" s="12"/>
      <c r="AB57875"/>
    </row>
    <row r="57876" spans="16:28" x14ac:dyDescent="0.2">
      <c r="P57876" s="12"/>
      <c r="AB57876"/>
    </row>
    <row r="57877" spans="16:28" x14ac:dyDescent="0.2">
      <c r="P57877" s="12"/>
      <c r="AB57877"/>
    </row>
    <row r="57878" spans="16:28" x14ac:dyDescent="0.2">
      <c r="P57878" s="12"/>
      <c r="AB57878"/>
    </row>
    <row r="57879" spans="16:28" x14ac:dyDescent="0.2">
      <c r="P57879" s="12"/>
      <c r="AB57879"/>
    </row>
    <row r="57880" spans="16:28" x14ac:dyDescent="0.2">
      <c r="P57880" s="12"/>
      <c r="AB57880"/>
    </row>
    <row r="57881" spans="16:28" x14ac:dyDescent="0.2">
      <c r="P57881" s="12"/>
      <c r="AB57881"/>
    </row>
    <row r="57882" spans="16:28" x14ac:dyDescent="0.2">
      <c r="P57882" s="12"/>
      <c r="AB57882"/>
    </row>
    <row r="57883" spans="16:28" x14ac:dyDescent="0.2">
      <c r="P57883" s="12"/>
      <c r="AB57883"/>
    </row>
    <row r="57884" spans="16:28" x14ac:dyDescent="0.2">
      <c r="P57884" s="12"/>
      <c r="AB57884"/>
    </row>
    <row r="57885" spans="16:28" x14ac:dyDescent="0.2">
      <c r="P57885" s="12"/>
      <c r="AB57885"/>
    </row>
    <row r="57886" spans="16:28" x14ac:dyDescent="0.2">
      <c r="P57886" s="12"/>
      <c r="AB57886"/>
    </row>
    <row r="57887" spans="16:28" x14ac:dyDescent="0.2">
      <c r="P57887" s="12"/>
      <c r="AB57887"/>
    </row>
    <row r="57888" spans="16:28" x14ac:dyDescent="0.2">
      <c r="P57888" s="12"/>
      <c r="AB57888"/>
    </row>
    <row r="57889" spans="16:28" x14ac:dyDescent="0.2">
      <c r="P57889" s="12"/>
      <c r="AB57889"/>
    </row>
    <row r="57890" spans="16:28" x14ac:dyDescent="0.2">
      <c r="P57890" s="12"/>
      <c r="AB57890"/>
    </row>
    <row r="57891" spans="16:28" x14ac:dyDescent="0.2">
      <c r="P57891" s="12"/>
      <c r="AB57891"/>
    </row>
    <row r="57892" spans="16:28" x14ac:dyDescent="0.2">
      <c r="P57892" s="12"/>
      <c r="AB57892"/>
    </row>
    <row r="57893" spans="16:28" x14ac:dyDescent="0.2">
      <c r="P57893" s="12"/>
      <c r="AB57893"/>
    </row>
    <row r="57894" spans="16:28" x14ac:dyDescent="0.2">
      <c r="P57894" s="12"/>
      <c r="AB57894"/>
    </row>
    <row r="57895" spans="16:28" x14ac:dyDescent="0.2">
      <c r="P57895" s="12"/>
      <c r="AB57895"/>
    </row>
    <row r="57896" spans="16:28" x14ac:dyDescent="0.2">
      <c r="P57896" s="12"/>
      <c r="AB57896"/>
    </row>
    <row r="57897" spans="16:28" x14ac:dyDescent="0.2">
      <c r="P57897" s="12"/>
      <c r="AB57897"/>
    </row>
    <row r="57898" spans="16:28" x14ac:dyDescent="0.2">
      <c r="P57898" s="12"/>
      <c r="AB57898"/>
    </row>
    <row r="57899" spans="16:28" x14ac:dyDescent="0.2">
      <c r="P57899" s="12"/>
      <c r="AB57899"/>
    </row>
    <row r="57900" spans="16:28" x14ac:dyDescent="0.2">
      <c r="P57900" s="12"/>
      <c r="AB57900"/>
    </row>
    <row r="57901" spans="16:28" x14ac:dyDescent="0.2">
      <c r="P57901" s="12"/>
      <c r="AB57901"/>
    </row>
    <row r="57902" spans="16:28" x14ac:dyDescent="0.2">
      <c r="P57902" s="12"/>
      <c r="AB57902"/>
    </row>
    <row r="57903" spans="16:28" x14ac:dyDescent="0.2">
      <c r="P57903" s="12"/>
      <c r="AB57903"/>
    </row>
    <row r="57904" spans="16:28" x14ac:dyDescent="0.2">
      <c r="P57904" s="12"/>
      <c r="AB57904"/>
    </row>
    <row r="57905" spans="16:28" x14ac:dyDescent="0.2">
      <c r="P57905" s="12"/>
      <c r="AB57905"/>
    </row>
    <row r="57906" spans="16:28" x14ac:dyDescent="0.2">
      <c r="P57906" s="12"/>
      <c r="AB57906"/>
    </row>
    <row r="57907" spans="16:28" x14ac:dyDescent="0.2">
      <c r="P57907" s="12"/>
      <c r="AB57907"/>
    </row>
    <row r="57908" spans="16:28" x14ac:dyDescent="0.2">
      <c r="P57908" s="12"/>
      <c r="AB57908"/>
    </row>
    <row r="57909" spans="16:28" x14ac:dyDescent="0.2">
      <c r="P57909" s="12"/>
      <c r="AB57909"/>
    </row>
    <row r="57910" spans="16:28" x14ac:dyDescent="0.2">
      <c r="P57910" s="12"/>
      <c r="AB57910"/>
    </row>
    <row r="57911" spans="16:28" x14ac:dyDescent="0.2">
      <c r="P57911" s="12"/>
      <c r="AB57911"/>
    </row>
    <row r="57912" spans="16:28" x14ac:dyDescent="0.2">
      <c r="P57912" s="12"/>
      <c r="AB57912"/>
    </row>
    <row r="57913" spans="16:28" x14ac:dyDescent="0.2">
      <c r="P57913" s="12"/>
      <c r="AB57913"/>
    </row>
    <row r="57914" spans="16:28" x14ac:dyDescent="0.2">
      <c r="P57914" s="12"/>
      <c r="AB57914"/>
    </row>
    <row r="57915" spans="16:28" x14ac:dyDescent="0.2">
      <c r="P57915" s="12"/>
      <c r="AB57915"/>
    </row>
    <row r="57916" spans="16:28" x14ac:dyDescent="0.2">
      <c r="P57916" s="12"/>
      <c r="AB57916"/>
    </row>
    <row r="57917" spans="16:28" x14ac:dyDescent="0.2">
      <c r="P57917" s="12"/>
      <c r="AB57917"/>
    </row>
    <row r="57918" spans="16:28" x14ac:dyDescent="0.2">
      <c r="P57918" s="12"/>
      <c r="AB57918"/>
    </row>
    <row r="57919" spans="16:28" x14ac:dyDescent="0.2">
      <c r="P57919" s="12"/>
      <c r="AB57919"/>
    </row>
    <row r="57920" spans="16:28" x14ac:dyDescent="0.2">
      <c r="P57920" s="12"/>
      <c r="AB57920"/>
    </row>
    <row r="57921" spans="16:28" x14ac:dyDescent="0.2">
      <c r="P57921" s="12"/>
      <c r="AB57921"/>
    </row>
    <row r="57922" spans="16:28" x14ac:dyDescent="0.2">
      <c r="P57922" s="12"/>
      <c r="AB57922"/>
    </row>
    <row r="57923" spans="16:28" x14ac:dyDescent="0.2">
      <c r="P57923" s="12"/>
      <c r="AB57923"/>
    </row>
    <row r="57924" spans="16:28" x14ac:dyDescent="0.2">
      <c r="P57924" s="12"/>
      <c r="AB57924"/>
    </row>
    <row r="57925" spans="16:28" x14ac:dyDescent="0.2">
      <c r="P57925" s="12"/>
      <c r="AB57925"/>
    </row>
    <row r="57926" spans="16:28" x14ac:dyDescent="0.2">
      <c r="P57926" s="12"/>
      <c r="AB57926"/>
    </row>
    <row r="57927" spans="16:28" x14ac:dyDescent="0.2">
      <c r="P57927" s="12"/>
      <c r="AB57927"/>
    </row>
    <row r="57928" spans="16:28" x14ac:dyDescent="0.2">
      <c r="P57928" s="12"/>
      <c r="AB57928"/>
    </row>
    <row r="57929" spans="16:28" x14ac:dyDescent="0.2">
      <c r="P57929" s="12"/>
      <c r="AB57929"/>
    </row>
    <row r="57930" spans="16:28" x14ac:dyDescent="0.2">
      <c r="P57930" s="12"/>
      <c r="AB57930"/>
    </row>
    <row r="57931" spans="16:28" x14ac:dyDescent="0.2">
      <c r="P57931" s="12"/>
      <c r="AB57931"/>
    </row>
    <row r="57932" spans="16:28" x14ac:dyDescent="0.2">
      <c r="P57932" s="12"/>
      <c r="AB57932"/>
    </row>
    <row r="57933" spans="16:28" x14ac:dyDescent="0.2">
      <c r="P57933" s="12"/>
      <c r="AB57933"/>
    </row>
    <row r="57934" spans="16:28" x14ac:dyDescent="0.2">
      <c r="P57934" s="12"/>
      <c r="AB57934"/>
    </row>
    <row r="57935" spans="16:28" x14ac:dyDescent="0.2">
      <c r="P57935" s="12"/>
      <c r="AB57935"/>
    </row>
    <row r="57936" spans="16:28" x14ac:dyDescent="0.2">
      <c r="P57936" s="12"/>
      <c r="AB57936"/>
    </row>
    <row r="57937" spans="16:28" x14ac:dyDescent="0.2">
      <c r="P57937" s="12"/>
      <c r="AB57937"/>
    </row>
    <row r="57938" spans="16:28" x14ac:dyDescent="0.2">
      <c r="P57938" s="12"/>
      <c r="AB57938"/>
    </row>
    <row r="57939" spans="16:28" x14ac:dyDescent="0.2">
      <c r="P57939" s="12"/>
      <c r="AB57939"/>
    </row>
    <row r="57940" spans="16:28" x14ac:dyDescent="0.2">
      <c r="P57940" s="12"/>
      <c r="AB57940"/>
    </row>
    <row r="57941" spans="16:28" x14ac:dyDescent="0.2">
      <c r="P57941" s="12"/>
      <c r="AB57941"/>
    </row>
    <row r="57942" spans="16:28" x14ac:dyDescent="0.2">
      <c r="P57942" s="12"/>
      <c r="AB57942"/>
    </row>
    <row r="57943" spans="16:28" x14ac:dyDescent="0.2">
      <c r="P57943" s="12"/>
      <c r="AB57943"/>
    </row>
    <row r="57944" spans="16:28" x14ac:dyDescent="0.2">
      <c r="P57944" s="12"/>
      <c r="AB57944"/>
    </row>
    <row r="57945" spans="16:28" x14ac:dyDescent="0.2">
      <c r="P57945" s="12"/>
      <c r="AB57945"/>
    </row>
    <row r="57946" spans="16:28" x14ac:dyDescent="0.2">
      <c r="P57946" s="12"/>
      <c r="AB57946"/>
    </row>
    <row r="57947" spans="16:28" x14ac:dyDescent="0.2">
      <c r="P57947" s="12"/>
      <c r="AB57947"/>
    </row>
    <row r="57948" spans="16:28" x14ac:dyDescent="0.2">
      <c r="P57948" s="12"/>
      <c r="AB57948"/>
    </row>
    <row r="57949" spans="16:28" x14ac:dyDescent="0.2">
      <c r="P57949" s="12"/>
      <c r="AB57949"/>
    </row>
    <row r="57950" spans="16:28" x14ac:dyDescent="0.2">
      <c r="P57950" s="12"/>
      <c r="AB57950"/>
    </row>
    <row r="57951" spans="16:28" x14ac:dyDescent="0.2">
      <c r="P57951" s="12"/>
      <c r="AB57951"/>
    </row>
    <row r="57952" spans="16:28" x14ac:dyDescent="0.2">
      <c r="P57952" s="12"/>
      <c r="AB57952"/>
    </row>
    <row r="57953" spans="16:28" x14ac:dyDescent="0.2">
      <c r="P57953" s="12"/>
      <c r="AB57953"/>
    </row>
    <row r="57954" spans="16:28" x14ac:dyDescent="0.2">
      <c r="P57954" s="12"/>
      <c r="AB57954"/>
    </row>
    <row r="57955" spans="16:28" x14ac:dyDescent="0.2">
      <c r="P57955" s="12"/>
      <c r="AB57955"/>
    </row>
    <row r="57956" spans="16:28" x14ac:dyDescent="0.2">
      <c r="P57956" s="12"/>
      <c r="AB57956"/>
    </row>
    <row r="57957" spans="16:28" x14ac:dyDescent="0.2">
      <c r="P57957" s="12"/>
      <c r="AB57957"/>
    </row>
    <row r="57958" spans="16:28" x14ac:dyDescent="0.2">
      <c r="P57958" s="12"/>
      <c r="AB57958"/>
    </row>
    <row r="57959" spans="16:28" x14ac:dyDescent="0.2">
      <c r="P57959" s="12"/>
      <c r="AB57959"/>
    </row>
    <row r="57960" spans="16:28" x14ac:dyDescent="0.2">
      <c r="P57960" s="12"/>
      <c r="AB57960"/>
    </row>
    <row r="57961" spans="16:28" x14ac:dyDescent="0.2">
      <c r="P57961" s="12"/>
      <c r="AB57961"/>
    </row>
    <row r="57962" spans="16:28" x14ac:dyDescent="0.2">
      <c r="P57962" s="12"/>
      <c r="AB57962"/>
    </row>
    <row r="57963" spans="16:28" x14ac:dyDescent="0.2">
      <c r="P57963" s="12"/>
      <c r="AB57963"/>
    </row>
    <row r="57964" spans="16:28" x14ac:dyDescent="0.2">
      <c r="P57964" s="12"/>
      <c r="AB57964"/>
    </row>
    <row r="57965" spans="16:28" x14ac:dyDescent="0.2">
      <c r="P57965" s="12"/>
      <c r="AB57965"/>
    </row>
    <row r="57966" spans="16:28" x14ac:dyDescent="0.2">
      <c r="P57966" s="12"/>
      <c r="AB57966"/>
    </row>
    <row r="57967" spans="16:28" x14ac:dyDescent="0.2">
      <c r="P57967" s="12"/>
      <c r="AB57967"/>
    </row>
    <row r="57968" spans="16:28" x14ac:dyDescent="0.2">
      <c r="P57968" s="12"/>
      <c r="AB57968"/>
    </row>
    <row r="57969" spans="16:28" x14ac:dyDescent="0.2">
      <c r="P57969" s="12"/>
      <c r="AB57969"/>
    </row>
    <row r="57970" spans="16:28" x14ac:dyDescent="0.2">
      <c r="P57970" s="12"/>
      <c r="AB57970"/>
    </row>
    <row r="57971" spans="16:28" x14ac:dyDescent="0.2">
      <c r="P57971" s="12"/>
      <c r="AB57971"/>
    </row>
    <row r="57972" spans="16:28" x14ac:dyDescent="0.2">
      <c r="P57972" s="12"/>
      <c r="AB57972"/>
    </row>
    <row r="57973" spans="16:28" x14ac:dyDescent="0.2">
      <c r="P57973" s="12"/>
      <c r="AB57973"/>
    </row>
    <row r="57974" spans="16:28" x14ac:dyDescent="0.2">
      <c r="P57974" s="12"/>
      <c r="AB57974"/>
    </row>
    <row r="57975" spans="16:28" x14ac:dyDescent="0.2">
      <c r="P57975" s="12"/>
      <c r="AB57975"/>
    </row>
    <row r="57976" spans="16:28" x14ac:dyDescent="0.2">
      <c r="P57976" s="12"/>
      <c r="AB57976"/>
    </row>
    <row r="57977" spans="16:28" x14ac:dyDescent="0.2">
      <c r="P57977" s="12"/>
      <c r="AB57977"/>
    </row>
    <row r="57978" spans="16:28" x14ac:dyDescent="0.2">
      <c r="P57978" s="12"/>
      <c r="AB57978"/>
    </row>
    <row r="57979" spans="16:28" x14ac:dyDescent="0.2">
      <c r="P57979" s="12"/>
      <c r="AB57979"/>
    </row>
    <row r="57980" spans="16:28" x14ac:dyDescent="0.2">
      <c r="P57980" s="12"/>
      <c r="AB57980"/>
    </row>
    <row r="57981" spans="16:28" x14ac:dyDescent="0.2">
      <c r="P57981" s="12"/>
      <c r="AB57981"/>
    </row>
    <row r="57982" spans="16:28" x14ac:dyDescent="0.2">
      <c r="P57982" s="12"/>
      <c r="AB57982"/>
    </row>
    <row r="57983" spans="16:28" x14ac:dyDescent="0.2">
      <c r="P57983" s="12"/>
      <c r="AB57983"/>
    </row>
    <row r="57984" spans="16:28" x14ac:dyDescent="0.2">
      <c r="P57984" s="12"/>
      <c r="AB57984"/>
    </row>
    <row r="57985" spans="16:28" x14ac:dyDescent="0.2">
      <c r="P57985" s="12"/>
      <c r="AB57985"/>
    </row>
    <row r="57986" spans="16:28" x14ac:dyDescent="0.2">
      <c r="P57986" s="12"/>
      <c r="AB57986"/>
    </row>
    <row r="57987" spans="16:28" x14ac:dyDescent="0.2">
      <c r="P57987" s="12"/>
      <c r="AB57987"/>
    </row>
    <row r="57988" spans="16:28" x14ac:dyDescent="0.2">
      <c r="P57988" s="12"/>
      <c r="AB57988"/>
    </row>
    <row r="57989" spans="16:28" x14ac:dyDescent="0.2">
      <c r="P57989" s="12"/>
      <c r="AB57989"/>
    </row>
    <row r="57990" spans="16:28" x14ac:dyDescent="0.2">
      <c r="P57990" s="12"/>
      <c r="AB57990"/>
    </row>
    <row r="57991" spans="16:28" x14ac:dyDescent="0.2">
      <c r="P57991" s="12"/>
      <c r="AB57991"/>
    </row>
    <row r="57992" spans="16:28" x14ac:dyDescent="0.2">
      <c r="P57992" s="12"/>
      <c r="AB57992"/>
    </row>
    <row r="57993" spans="16:28" x14ac:dyDescent="0.2">
      <c r="P57993" s="12"/>
      <c r="AB57993"/>
    </row>
    <row r="57994" spans="16:28" x14ac:dyDescent="0.2">
      <c r="P57994" s="12"/>
      <c r="AB57994"/>
    </row>
    <row r="57995" spans="16:28" x14ac:dyDescent="0.2">
      <c r="P57995" s="12"/>
      <c r="AB57995"/>
    </row>
    <row r="57996" spans="16:28" x14ac:dyDescent="0.2">
      <c r="P57996" s="12"/>
      <c r="AB57996"/>
    </row>
    <row r="57997" spans="16:28" x14ac:dyDescent="0.2">
      <c r="P57997" s="12"/>
      <c r="AB57997"/>
    </row>
    <row r="57998" spans="16:28" x14ac:dyDescent="0.2">
      <c r="P57998" s="12"/>
      <c r="AB57998"/>
    </row>
    <row r="57999" spans="16:28" x14ac:dyDescent="0.2">
      <c r="P57999" s="12"/>
      <c r="AB57999"/>
    </row>
    <row r="58000" spans="16:28" x14ac:dyDescent="0.2">
      <c r="P58000" s="12"/>
      <c r="AB58000"/>
    </row>
    <row r="58001" spans="16:28" x14ac:dyDescent="0.2">
      <c r="P58001" s="12"/>
      <c r="AB58001"/>
    </row>
    <row r="58002" spans="16:28" x14ac:dyDescent="0.2">
      <c r="P58002" s="12"/>
      <c r="AB58002"/>
    </row>
    <row r="58003" spans="16:28" x14ac:dyDescent="0.2">
      <c r="P58003" s="12"/>
      <c r="AB58003"/>
    </row>
    <row r="58004" spans="16:28" x14ac:dyDescent="0.2">
      <c r="P58004" s="12"/>
      <c r="AB58004"/>
    </row>
    <row r="58005" spans="16:28" x14ac:dyDescent="0.2">
      <c r="P58005" s="12"/>
      <c r="AB58005"/>
    </row>
    <row r="58006" spans="16:28" x14ac:dyDescent="0.2">
      <c r="P58006" s="12"/>
      <c r="AB58006"/>
    </row>
    <row r="58007" spans="16:28" x14ac:dyDescent="0.2">
      <c r="P58007" s="12"/>
      <c r="AB58007"/>
    </row>
    <row r="58008" spans="16:28" x14ac:dyDescent="0.2">
      <c r="P58008" s="12"/>
      <c r="AB58008"/>
    </row>
    <row r="58009" spans="16:28" x14ac:dyDescent="0.2">
      <c r="P58009" s="12"/>
      <c r="AB58009"/>
    </row>
    <row r="58010" spans="16:28" x14ac:dyDescent="0.2">
      <c r="P58010" s="12"/>
      <c r="AB58010"/>
    </row>
    <row r="58011" spans="16:28" x14ac:dyDescent="0.2">
      <c r="P58011" s="12"/>
      <c r="AB58011"/>
    </row>
    <row r="58012" spans="16:28" x14ac:dyDescent="0.2">
      <c r="P58012" s="12"/>
      <c r="AB58012"/>
    </row>
    <row r="58013" spans="16:28" x14ac:dyDescent="0.2">
      <c r="P58013" s="12"/>
      <c r="AB58013"/>
    </row>
    <row r="58014" spans="16:28" x14ac:dyDescent="0.2">
      <c r="P58014" s="12"/>
      <c r="AB58014"/>
    </row>
    <row r="58015" spans="16:28" x14ac:dyDescent="0.2">
      <c r="P58015" s="12"/>
      <c r="AB58015"/>
    </row>
    <row r="58016" spans="16:28" x14ac:dyDescent="0.2">
      <c r="P58016" s="12"/>
      <c r="AB58016"/>
    </row>
    <row r="58017" spans="16:28" x14ac:dyDescent="0.2">
      <c r="P58017" s="12"/>
      <c r="AB58017"/>
    </row>
    <row r="58018" spans="16:28" x14ac:dyDescent="0.2">
      <c r="P58018" s="12"/>
      <c r="AB58018"/>
    </row>
    <row r="58019" spans="16:28" x14ac:dyDescent="0.2">
      <c r="P58019" s="12"/>
      <c r="AB58019"/>
    </row>
    <row r="58020" spans="16:28" x14ac:dyDescent="0.2">
      <c r="P58020" s="12"/>
      <c r="AB58020"/>
    </row>
    <row r="58021" spans="16:28" x14ac:dyDescent="0.2">
      <c r="P58021" s="12"/>
      <c r="AB58021"/>
    </row>
    <row r="58022" spans="16:28" x14ac:dyDescent="0.2">
      <c r="P58022" s="12"/>
      <c r="AB58022"/>
    </row>
    <row r="58023" spans="16:28" x14ac:dyDescent="0.2">
      <c r="P58023" s="12"/>
      <c r="AB58023"/>
    </row>
    <row r="58024" spans="16:28" x14ac:dyDescent="0.2">
      <c r="P58024" s="12"/>
      <c r="AB58024"/>
    </row>
    <row r="58025" spans="16:28" x14ac:dyDescent="0.2">
      <c r="P58025" s="12"/>
      <c r="AB58025"/>
    </row>
    <row r="58026" spans="16:28" x14ac:dyDescent="0.2">
      <c r="P58026" s="12"/>
      <c r="AB58026"/>
    </row>
    <row r="58027" spans="16:28" x14ac:dyDescent="0.2">
      <c r="P58027" s="12"/>
      <c r="AB58027"/>
    </row>
    <row r="58028" spans="16:28" x14ac:dyDescent="0.2">
      <c r="P58028" s="12"/>
      <c r="AB58028"/>
    </row>
    <row r="58029" spans="16:28" x14ac:dyDescent="0.2">
      <c r="P58029" s="12"/>
      <c r="AB58029"/>
    </row>
    <row r="58030" spans="16:28" x14ac:dyDescent="0.2">
      <c r="P58030" s="12"/>
      <c r="AB58030"/>
    </row>
    <row r="58031" spans="16:28" x14ac:dyDescent="0.2">
      <c r="P58031" s="12"/>
      <c r="AB58031"/>
    </row>
    <row r="58032" spans="16:28" x14ac:dyDescent="0.2">
      <c r="P58032" s="12"/>
      <c r="AB58032"/>
    </row>
    <row r="58033" spans="16:28" x14ac:dyDescent="0.2">
      <c r="P58033" s="12"/>
      <c r="AB58033"/>
    </row>
    <row r="58034" spans="16:28" x14ac:dyDescent="0.2">
      <c r="P58034" s="12"/>
      <c r="AB58034"/>
    </row>
    <row r="58035" spans="16:28" x14ac:dyDescent="0.2">
      <c r="P58035" s="12"/>
      <c r="AB58035"/>
    </row>
    <row r="58036" spans="16:28" x14ac:dyDescent="0.2">
      <c r="P58036" s="12"/>
      <c r="AB58036"/>
    </row>
    <row r="58037" spans="16:28" x14ac:dyDescent="0.2">
      <c r="P58037" s="12"/>
      <c r="AB58037"/>
    </row>
    <row r="58038" spans="16:28" x14ac:dyDescent="0.2">
      <c r="P58038" s="12"/>
      <c r="AB58038"/>
    </row>
    <row r="58039" spans="16:28" x14ac:dyDescent="0.2">
      <c r="P58039" s="12"/>
      <c r="AB58039"/>
    </row>
    <row r="58040" spans="16:28" x14ac:dyDescent="0.2">
      <c r="P58040" s="12"/>
      <c r="AB58040"/>
    </row>
    <row r="58041" spans="16:28" x14ac:dyDescent="0.2">
      <c r="P58041" s="12"/>
      <c r="AB58041"/>
    </row>
    <row r="58042" spans="16:28" x14ac:dyDescent="0.2">
      <c r="P58042" s="12"/>
      <c r="AB58042"/>
    </row>
    <row r="58043" spans="16:28" x14ac:dyDescent="0.2">
      <c r="P58043" s="12"/>
      <c r="AB58043"/>
    </row>
    <row r="58044" spans="16:28" x14ac:dyDescent="0.2">
      <c r="P58044" s="12"/>
      <c r="AB58044"/>
    </row>
    <row r="58045" spans="16:28" x14ac:dyDescent="0.2">
      <c r="P58045" s="12"/>
      <c r="AB58045"/>
    </row>
    <row r="58046" spans="16:28" x14ac:dyDescent="0.2">
      <c r="P58046" s="12"/>
      <c r="AB58046"/>
    </row>
    <row r="58047" spans="16:28" x14ac:dyDescent="0.2">
      <c r="P58047" s="12"/>
      <c r="AB58047"/>
    </row>
    <row r="58048" spans="16:28" x14ac:dyDescent="0.2">
      <c r="P58048" s="12"/>
      <c r="AB58048"/>
    </row>
    <row r="58049" spans="16:28" x14ac:dyDescent="0.2">
      <c r="P58049" s="12"/>
      <c r="AB58049"/>
    </row>
    <row r="58050" spans="16:28" x14ac:dyDescent="0.2">
      <c r="P58050" s="12"/>
      <c r="AB58050"/>
    </row>
    <row r="58051" spans="16:28" x14ac:dyDescent="0.2">
      <c r="P58051" s="12"/>
      <c r="AB58051"/>
    </row>
    <row r="58052" spans="16:28" x14ac:dyDescent="0.2">
      <c r="P58052" s="12"/>
      <c r="AB58052"/>
    </row>
    <row r="58053" spans="16:28" x14ac:dyDescent="0.2">
      <c r="P58053" s="12"/>
      <c r="AB58053"/>
    </row>
    <row r="58054" spans="16:28" x14ac:dyDescent="0.2">
      <c r="P58054" s="12"/>
      <c r="AB58054"/>
    </row>
    <row r="58055" spans="16:28" x14ac:dyDescent="0.2">
      <c r="P58055" s="12"/>
      <c r="AB58055"/>
    </row>
    <row r="58056" spans="16:28" x14ac:dyDescent="0.2">
      <c r="P58056" s="12"/>
      <c r="AB58056"/>
    </row>
    <row r="58057" spans="16:28" x14ac:dyDescent="0.2">
      <c r="P58057" s="12"/>
      <c r="AB58057"/>
    </row>
    <row r="58058" spans="16:28" x14ac:dyDescent="0.2">
      <c r="P58058" s="12"/>
      <c r="AB58058"/>
    </row>
    <row r="58059" spans="16:28" x14ac:dyDescent="0.2">
      <c r="P58059" s="12"/>
      <c r="AB58059"/>
    </row>
    <row r="58060" spans="16:28" x14ac:dyDescent="0.2">
      <c r="P58060" s="12"/>
      <c r="AB58060"/>
    </row>
    <row r="58061" spans="16:28" x14ac:dyDescent="0.2">
      <c r="P58061" s="12"/>
      <c r="AB58061"/>
    </row>
    <row r="58062" spans="16:28" x14ac:dyDescent="0.2">
      <c r="P58062" s="12"/>
      <c r="AB58062"/>
    </row>
    <row r="58063" spans="16:28" x14ac:dyDescent="0.2">
      <c r="P58063" s="12"/>
      <c r="AB58063"/>
    </row>
    <row r="58064" spans="16:28" x14ac:dyDescent="0.2">
      <c r="P58064" s="12"/>
      <c r="AB58064"/>
    </row>
    <row r="58065" spans="16:28" x14ac:dyDescent="0.2">
      <c r="P58065" s="12"/>
      <c r="AB58065"/>
    </row>
    <row r="58066" spans="16:28" x14ac:dyDescent="0.2">
      <c r="P58066" s="12"/>
      <c r="AB58066"/>
    </row>
    <row r="58067" spans="16:28" x14ac:dyDescent="0.2">
      <c r="P58067" s="12"/>
      <c r="AB58067"/>
    </row>
    <row r="58068" spans="16:28" x14ac:dyDescent="0.2">
      <c r="P58068" s="12"/>
      <c r="AB58068"/>
    </row>
    <row r="58069" spans="16:28" x14ac:dyDescent="0.2">
      <c r="P58069" s="12"/>
      <c r="AB58069"/>
    </row>
    <row r="58070" spans="16:28" x14ac:dyDescent="0.2">
      <c r="P58070" s="12"/>
      <c r="AB58070"/>
    </row>
    <row r="58071" spans="16:28" x14ac:dyDescent="0.2">
      <c r="P58071" s="12"/>
      <c r="AB58071"/>
    </row>
    <row r="58072" spans="16:28" x14ac:dyDescent="0.2">
      <c r="P58072" s="12"/>
      <c r="AB58072"/>
    </row>
    <row r="58073" spans="16:28" x14ac:dyDescent="0.2">
      <c r="P58073" s="12"/>
      <c r="AB58073"/>
    </row>
    <row r="58074" spans="16:28" x14ac:dyDescent="0.2">
      <c r="P58074" s="12"/>
      <c r="AB58074"/>
    </row>
    <row r="58075" spans="16:28" x14ac:dyDescent="0.2">
      <c r="P58075" s="12"/>
      <c r="AB58075"/>
    </row>
    <row r="58076" spans="16:28" x14ac:dyDescent="0.2">
      <c r="P58076" s="12"/>
      <c r="AB58076"/>
    </row>
    <row r="58077" spans="16:28" x14ac:dyDescent="0.2">
      <c r="P58077" s="12"/>
      <c r="AB58077"/>
    </row>
    <row r="58078" spans="16:28" x14ac:dyDescent="0.2">
      <c r="P58078" s="12"/>
      <c r="AB58078"/>
    </row>
    <row r="58079" spans="16:28" x14ac:dyDescent="0.2">
      <c r="P58079" s="12"/>
      <c r="AB58079"/>
    </row>
    <row r="58080" spans="16:28" x14ac:dyDescent="0.2">
      <c r="P58080" s="12"/>
      <c r="AB58080"/>
    </row>
    <row r="58081" spans="16:28" x14ac:dyDescent="0.2">
      <c r="P58081" s="12"/>
      <c r="AB58081"/>
    </row>
    <row r="58082" spans="16:28" x14ac:dyDescent="0.2">
      <c r="P58082" s="12"/>
      <c r="AB58082"/>
    </row>
    <row r="58083" spans="16:28" x14ac:dyDescent="0.2">
      <c r="P58083" s="12"/>
      <c r="AB58083"/>
    </row>
    <row r="58084" spans="16:28" x14ac:dyDescent="0.2">
      <c r="P58084" s="12"/>
      <c r="AB58084"/>
    </row>
    <row r="58085" spans="16:28" x14ac:dyDescent="0.2">
      <c r="P58085" s="12"/>
      <c r="AB58085"/>
    </row>
    <row r="58086" spans="16:28" x14ac:dyDescent="0.2">
      <c r="P58086" s="12"/>
      <c r="AB58086"/>
    </row>
    <row r="58087" spans="16:28" x14ac:dyDescent="0.2">
      <c r="P58087" s="12"/>
      <c r="AB58087"/>
    </row>
    <row r="58088" spans="16:28" x14ac:dyDescent="0.2">
      <c r="P58088" s="12"/>
      <c r="AB58088"/>
    </row>
    <row r="58089" spans="16:28" x14ac:dyDescent="0.2">
      <c r="P58089" s="12"/>
      <c r="AB58089"/>
    </row>
    <row r="58090" spans="16:28" x14ac:dyDescent="0.2">
      <c r="P58090" s="12"/>
      <c r="AB58090"/>
    </row>
    <row r="58091" spans="16:28" x14ac:dyDescent="0.2">
      <c r="P58091" s="12"/>
      <c r="AB58091"/>
    </row>
    <row r="58092" spans="16:28" x14ac:dyDescent="0.2">
      <c r="P58092" s="12"/>
      <c r="AB58092"/>
    </row>
    <row r="58093" spans="16:28" x14ac:dyDescent="0.2">
      <c r="P58093" s="12"/>
      <c r="AB58093"/>
    </row>
    <row r="58094" spans="16:28" x14ac:dyDescent="0.2">
      <c r="P58094" s="12"/>
      <c r="AB58094"/>
    </row>
    <row r="58095" spans="16:28" x14ac:dyDescent="0.2">
      <c r="P58095" s="12"/>
      <c r="AB58095"/>
    </row>
    <row r="58096" spans="16:28" x14ac:dyDescent="0.2">
      <c r="P58096" s="12"/>
      <c r="AB58096"/>
    </row>
    <row r="58097" spans="16:28" x14ac:dyDescent="0.2">
      <c r="P58097" s="12"/>
      <c r="AB58097"/>
    </row>
    <row r="58098" spans="16:28" x14ac:dyDescent="0.2">
      <c r="P58098" s="12"/>
      <c r="AB58098"/>
    </row>
    <row r="58099" spans="16:28" x14ac:dyDescent="0.2">
      <c r="P58099" s="12"/>
      <c r="AB58099"/>
    </row>
    <row r="58100" spans="16:28" x14ac:dyDescent="0.2">
      <c r="P58100" s="12"/>
      <c r="AB58100"/>
    </row>
    <row r="58101" spans="16:28" x14ac:dyDescent="0.2">
      <c r="P58101" s="12"/>
      <c r="AB58101"/>
    </row>
    <row r="58102" spans="16:28" x14ac:dyDescent="0.2">
      <c r="P58102" s="12"/>
      <c r="AB58102"/>
    </row>
    <row r="58103" spans="16:28" x14ac:dyDescent="0.2">
      <c r="P58103" s="12"/>
      <c r="AB58103"/>
    </row>
    <row r="58104" spans="16:28" x14ac:dyDescent="0.2">
      <c r="P58104" s="12"/>
      <c r="AB58104"/>
    </row>
    <row r="58105" spans="16:28" x14ac:dyDescent="0.2">
      <c r="P58105" s="12"/>
      <c r="AB58105"/>
    </row>
    <row r="58106" spans="16:28" x14ac:dyDescent="0.2">
      <c r="P58106" s="12"/>
      <c r="AB58106"/>
    </row>
    <row r="58107" spans="16:28" x14ac:dyDescent="0.2">
      <c r="P58107" s="12"/>
      <c r="AB58107"/>
    </row>
    <row r="58108" spans="16:28" x14ac:dyDescent="0.2">
      <c r="P58108" s="12"/>
      <c r="AB58108"/>
    </row>
    <row r="58109" spans="16:28" x14ac:dyDescent="0.2">
      <c r="P58109" s="12"/>
      <c r="AB58109"/>
    </row>
    <row r="58110" spans="16:28" x14ac:dyDescent="0.2">
      <c r="P58110" s="12"/>
      <c r="AB58110"/>
    </row>
    <row r="58111" spans="16:28" x14ac:dyDescent="0.2">
      <c r="P58111" s="12"/>
      <c r="AB58111"/>
    </row>
    <row r="58112" spans="16:28" x14ac:dyDescent="0.2">
      <c r="P58112" s="12"/>
      <c r="AB58112"/>
    </row>
    <row r="58113" spans="16:28" x14ac:dyDescent="0.2">
      <c r="P58113" s="12"/>
      <c r="AB58113"/>
    </row>
    <row r="58114" spans="16:28" x14ac:dyDescent="0.2">
      <c r="P58114" s="12"/>
      <c r="AB58114"/>
    </row>
    <row r="58115" spans="16:28" x14ac:dyDescent="0.2">
      <c r="P58115" s="12"/>
      <c r="AB58115"/>
    </row>
    <row r="58116" spans="16:28" x14ac:dyDescent="0.2">
      <c r="P58116" s="12"/>
      <c r="AB58116"/>
    </row>
    <row r="58117" spans="16:28" x14ac:dyDescent="0.2">
      <c r="P58117" s="12"/>
      <c r="AB58117"/>
    </row>
    <row r="58118" spans="16:28" x14ac:dyDescent="0.2">
      <c r="P58118" s="12"/>
      <c r="AB58118"/>
    </row>
    <row r="58119" spans="16:28" x14ac:dyDescent="0.2">
      <c r="P58119" s="12"/>
      <c r="AB58119"/>
    </row>
    <row r="58120" spans="16:28" x14ac:dyDescent="0.2">
      <c r="P58120" s="12"/>
      <c r="AB58120"/>
    </row>
    <row r="58121" spans="16:28" x14ac:dyDescent="0.2">
      <c r="P58121" s="12"/>
      <c r="AB58121"/>
    </row>
    <row r="58122" spans="16:28" x14ac:dyDescent="0.2">
      <c r="P58122" s="12"/>
      <c r="AB58122"/>
    </row>
    <row r="58123" spans="16:28" x14ac:dyDescent="0.2">
      <c r="P58123" s="12"/>
      <c r="AB58123"/>
    </row>
    <row r="58124" spans="16:28" x14ac:dyDescent="0.2">
      <c r="P58124" s="12"/>
      <c r="AB58124"/>
    </row>
    <row r="58125" spans="16:28" x14ac:dyDescent="0.2">
      <c r="P58125" s="12"/>
      <c r="AB58125"/>
    </row>
    <row r="58126" spans="16:28" x14ac:dyDescent="0.2">
      <c r="P58126" s="12"/>
      <c r="AB58126"/>
    </row>
    <row r="58127" spans="16:28" x14ac:dyDescent="0.2">
      <c r="P58127" s="12"/>
      <c r="AB58127"/>
    </row>
    <row r="58128" spans="16:28" x14ac:dyDescent="0.2">
      <c r="P58128" s="12"/>
      <c r="AB58128"/>
    </row>
    <row r="58129" spans="16:28" x14ac:dyDescent="0.2">
      <c r="P58129" s="12"/>
      <c r="AB58129"/>
    </row>
    <row r="58130" spans="16:28" x14ac:dyDescent="0.2">
      <c r="P58130" s="12"/>
      <c r="AB58130"/>
    </row>
    <row r="58131" spans="16:28" x14ac:dyDescent="0.2">
      <c r="P58131" s="12"/>
      <c r="AB58131"/>
    </row>
    <row r="58132" spans="16:28" x14ac:dyDescent="0.2">
      <c r="P58132" s="12"/>
      <c r="AB58132"/>
    </row>
    <row r="58133" spans="16:28" x14ac:dyDescent="0.2">
      <c r="P58133" s="12"/>
      <c r="AB58133"/>
    </row>
    <row r="58134" spans="16:28" x14ac:dyDescent="0.2">
      <c r="P58134" s="12"/>
      <c r="AB58134"/>
    </row>
    <row r="58135" spans="16:28" x14ac:dyDescent="0.2">
      <c r="P58135" s="12"/>
      <c r="AB58135"/>
    </row>
    <row r="58136" spans="16:28" x14ac:dyDescent="0.2">
      <c r="P58136" s="12"/>
      <c r="AB58136"/>
    </row>
    <row r="58137" spans="16:28" x14ac:dyDescent="0.2">
      <c r="P58137" s="12"/>
      <c r="AB58137"/>
    </row>
    <row r="58138" spans="16:28" x14ac:dyDescent="0.2">
      <c r="P58138" s="12"/>
      <c r="AB58138"/>
    </row>
    <row r="58139" spans="16:28" x14ac:dyDescent="0.2">
      <c r="P58139" s="12"/>
      <c r="AB58139"/>
    </row>
    <row r="58140" spans="16:28" x14ac:dyDescent="0.2">
      <c r="P58140" s="12"/>
      <c r="AB58140"/>
    </row>
    <row r="58141" spans="16:28" x14ac:dyDescent="0.2">
      <c r="P58141" s="12"/>
      <c r="AB58141"/>
    </row>
    <row r="58142" spans="16:28" x14ac:dyDescent="0.2">
      <c r="P58142" s="12"/>
      <c r="AB58142"/>
    </row>
    <row r="58143" spans="16:28" x14ac:dyDescent="0.2">
      <c r="P58143" s="12"/>
      <c r="AB58143"/>
    </row>
    <row r="58144" spans="16:28" x14ac:dyDescent="0.2">
      <c r="P58144" s="12"/>
      <c r="AB58144"/>
    </row>
    <row r="58145" spans="16:28" x14ac:dyDescent="0.2">
      <c r="P58145" s="12"/>
      <c r="AB58145"/>
    </row>
    <row r="58146" spans="16:28" x14ac:dyDescent="0.2">
      <c r="P58146" s="12"/>
      <c r="AB58146"/>
    </row>
    <row r="58147" spans="16:28" x14ac:dyDescent="0.2">
      <c r="P58147" s="12"/>
      <c r="AB58147"/>
    </row>
    <row r="58148" spans="16:28" x14ac:dyDescent="0.2">
      <c r="P58148" s="12"/>
      <c r="AB58148"/>
    </row>
    <row r="58149" spans="16:28" x14ac:dyDescent="0.2">
      <c r="P58149" s="12"/>
      <c r="AB58149"/>
    </row>
    <row r="58150" spans="16:28" x14ac:dyDescent="0.2">
      <c r="P58150" s="12"/>
      <c r="AB58150"/>
    </row>
    <row r="58151" spans="16:28" x14ac:dyDescent="0.2">
      <c r="P58151" s="12"/>
      <c r="AB58151"/>
    </row>
    <row r="58152" spans="16:28" x14ac:dyDescent="0.2">
      <c r="P58152" s="12"/>
      <c r="AB58152"/>
    </row>
    <row r="58153" spans="16:28" x14ac:dyDescent="0.2">
      <c r="P58153" s="12"/>
      <c r="AB58153"/>
    </row>
    <row r="58154" spans="16:28" x14ac:dyDescent="0.2">
      <c r="P58154" s="12"/>
      <c r="AB58154"/>
    </row>
    <row r="58155" spans="16:28" x14ac:dyDescent="0.2">
      <c r="P58155" s="12"/>
      <c r="AB58155"/>
    </row>
    <row r="58156" spans="16:28" x14ac:dyDescent="0.2">
      <c r="P58156" s="12"/>
      <c r="AB58156"/>
    </row>
    <row r="58157" spans="16:28" x14ac:dyDescent="0.2">
      <c r="P58157" s="12"/>
      <c r="AB58157"/>
    </row>
    <row r="58158" spans="16:28" x14ac:dyDescent="0.2">
      <c r="P58158" s="12"/>
      <c r="AB58158"/>
    </row>
    <row r="58159" spans="16:28" x14ac:dyDescent="0.2">
      <c r="P58159" s="12"/>
      <c r="AB58159"/>
    </row>
    <row r="58160" spans="16:28" x14ac:dyDescent="0.2">
      <c r="P58160" s="12"/>
      <c r="AB58160"/>
    </row>
    <row r="58161" spans="16:28" x14ac:dyDescent="0.2">
      <c r="P58161" s="12"/>
      <c r="AB58161"/>
    </row>
    <row r="58162" spans="16:28" x14ac:dyDescent="0.2">
      <c r="P58162" s="12"/>
      <c r="AB58162"/>
    </row>
    <row r="58163" spans="16:28" x14ac:dyDescent="0.2">
      <c r="P58163" s="12"/>
      <c r="AB58163"/>
    </row>
    <row r="58164" spans="16:28" x14ac:dyDescent="0.2">
      <c r="P58164" s="12"/>
      <c r="AB58164"/>
    </row>
    <row r="58165" spans="16:28" x14ac:dyDescent="0.2">
      <c r="P58165" s="12"/>
      <c r="AB58165"/>
    </row>
    <row r="58166" spans="16:28" x14ac:dyDescent="0.2">
      <c r="P58166" s="12"/>
      <c r="AB58166"/>
    </row>
    <row r="58167" spans="16:28" x14ac:dyDescent="0.2">
      <c r="P58167" s="12"/>
      <c r="AB58167"/>
    </row>
    <row r="58168" spans="16:28" x14ac:dyDescent="0.2">
      <c r="P58168" s="12"/>
      <c r="AB58168"/>
    </row>
    <row r="58169" spans="16:28" x14ac:dyDescent="0.2">
      <c r="P58169" s="12"/>
      <c r="AB58169"/>
    </row>
    <row r="58170" spans="16:28" x14ac:dyDescent="0.2">
      <c r="P58170" s="12"/>
      <c r="AB58170"/>
    </row>
    <row r="58171" spans="16:28" x14ac:dyDescent="0.2">
      <c r="P58171" s="12"/>
      <c r="AB58171"/>
    </row>
    <row r="58172" spans="16:28" x14ac:dyDescent="0.2">
      <c r="P58172" s="12"/>
      <c r="AB58172"/>
    </row>
    <row r="58173" spans="16:28" x14ac:dyDescent="0.2">
      <c r="P58173" s="12"/>
      <c r="AB58173"/>
    </row>
    <row r="58174" spans="16:28" x14ac:dyDescent="0.2">
      <c r="P58174" s="12"/>
      <c r="AB58174"/>
    </row>
    <row r="58175" spans="16:28" x14ac:dyDescent="0.2">
      <c r="P58175" s="12"/>
      <c r="AB58175"/>
    </row>
    <row r="58176" spans="16:28" x14ac:dyDescent="0.2">
      <c r="P58176" s="12"/>
      <c r="AB58176"/>
    </row>
    <row r="58177" spans="16:28" x14ac:dyDescent="0.2">
      <c r="P58177" s="12"/>
      <c r="AB58177"/>
    </row>
    <row r="58178" spans="16:28" x14ac:dyDescent="0.2">
      <c r="P58178" s="12"/>
      <c r="AB58178"/>
    </row>
    <row r="58179" spans="16:28" x14ac:dyDescent="0.2">
      <c r="P58179" s="12"/>
      <c r="AB58179"/>
    </row>
    <row r="58180" spans="16:28" x14ac:dyDescent="0.2">
      <c r="P58180" s="12"/>
      <c r="AB58180"/>
    </row>
    <row r="58181" spans="16:28" x14ac:dyDescent="0.2">
      <c r="P58181" s="12"/>
      <c r="AB58181"/>
    </row>
    <row r="58182" spans="16:28" x14ac:dyDescent="0.2">
      <c r="P58182" s="12"/>
      <c r="AB58182"/>
    </row>
    <row r="58183" spans="16:28" x14ac:dyDescent="0.2">
      <c r="P58183" s="12"/>
      <c r="AB58183"/>
    </row>
    <row r="58184" spans="16:28" x14ac:dyDescent="0.2">
      <c r="P58184" s="12"/>
      <c r="AB58184"/>
    </row>
    <row r="58185" spans="16:28" x14ac:dyDescent="0.2">
      <c r="P58185" s="12"/>
      <c r="AB58185"/>
    </row>
    <row r="58186" spans="16:28" x14ac:dyDescent="0.2">
      <c r="P58186" s="12"/>
      <c r="AB58186"/>
    </row>
    <row r="58187" spans="16:28" x14ac:dyDescent="0.2">
      <c r="P58187" s="12"/>
      <c r="AB58187"/>
    </row>
    <row r="58188" spans="16:28" x14ac:dyDescent="0.2">
      <c r="P58188" s="12"/>
      <c r="AB58188"/>
    </row>
    <row r="58189" spans="16:28" x14ac:dyDescent="0.2">
      <c r="P58189" s="12"/>
      <c r="AB58189"/>
    </row>
    <row r="58190" spans="16:28" x14ac:dyDescent="0.2">
      <c r="P58190" s="12"/>
      <c r="AB58190"/>
    </row>
    <row r="58191" spans="16:28" x14ac:dyDescent="0.2">
      <c r="P58191" s="12"/>
      <c r="AB58191"/>
    </row>
    <row r="58192" spans="16:28" x14ac:dyDescent="0.2">
      <c r="P58192" s="12"/>
      <c r="AB58192"/>
    </row>
    <row r="58193" spans="16:28" x14ac:dyDescent="0.2">
      <c r="P58193" s="12"/>
      <c r="AB58193"/>
    </row>
    <row r="58194" spans="16:28" x14ac:dyDescent="0.2">
      <c r="P58194" s="12"/>
      <c r="AB58194"/>
    </row>
    <row r="58195" spans="16:28" x14ac:dyDescent="0.2">
      <c r="P58195" s="12"/>
      <c r="AB58195"/>
    </row>
    <row r="58196" spans="16:28" x14ac:dyDescent="0.2">
      <c r="P58196" s="12"/>
      <c r="AB58196"/>
    </row>
    <row r="58197" spans="16:28" x14ac:dyDescent="0.2">
      <c r="P58197" s="12"/>
      <c r="AB58197"/>
    </row>
    <row r="58198" spans="16:28" x14ac:dyDescent="0.2">
      <c r="P58198" s="12"/>
      <c r="AB58198"/>
    </row>
    <row r="58199" spans="16:28" x14ac:dyDescent="0.2">
      <c r="P58199" s="12"/>
      <c r="AB58199"/>
    </row>
    <row r="58200" spans="16:28" x14ac:dyDescent="0.2">
      <c r="P58200" s="12"/>
      <c r="AB58200"/>
    </row>
    <row r="58201" spans="16:28" x14ac:dyDescent="0.2">
      <c r="P58201" s="12"/>
      <c r="AB58201"/>
    </row>
    <row r="58202" spans="16:28" x14ac:dyDescent="0.2">
      <c r="P58202" s="12"/>
      <c r="AB58202"/>
    </row>
    <row r="58203" spans="16:28" x14ac:dyDescent="0.2">
      <c r="P58203" s="12"/>
      <c r="AB58203"/>
    </row>
    <row r="58204" spans="16:28" x14ac:dyDescent="0.2">
      <c r="P58204" s="12"/>
      <c r="AB58204"/>
    </row>
    <row r="58205" spans="16:28" x14ac:dyDescent="0.2">
      <c r="P58205" s="12"/>
      <c r="AB58205"/>
    </row>
    <row r="58206" spans="16:28" x14ac:dyDescent="0.2">
      <c r="P58206" s="12"/>
      <c r="AB58206"/>
    </row>
    <row r="58207" spans="16:28" x14ac:dyDescent="0.2">
      <c r="P58207" s="12"/>
      <c r="AB58207"/>
    </row>
    <row r="58208" spans="16:28" x14ac:dyDescent="0.2">
      <c r="P58208" s="12"/>
      <c r="AB58208"/>
    </row>
    <row r="58209" spans="16:28" x14ac:dyDescent="0.2">
      <c r="P58209" s="12"/>
      <c r="AB58209"/>
    </row>
    <row r="58210" spans="16:28" x14ac:dyDescent="0.2">
      <c r="P58210" s="12"/>
      <c r="AB58210"/>
    </row>
    <row r="58211" spans="16:28" x14ac:dyDescent="0.2">
      <c r="P58211" s="12"/>
      <c r="AB58211"/>
    </row>
    <row r="58212" spans="16:28" x14ac:dyDescent="0.2">
      <c r="P58212" s="12"/>
      <c r="AB58212"/>
    </row>
    <row r="58213" spans="16:28" x14ac:dyDescent="0.2">
      <c r="P58213" s="12"/>
      <c r="AB58213"/>
    </row>
    <row r="58214" spans="16:28" x14ac:dyDescent="0.2">
      <c r="P58214" s="12"/>
      <c r="AB58214"/>
    </row>
    <row r="58215" spans="16:28" x14ac:dyDescent="0.2">
      <c r="P58215" s="12"/>
      <c r="AB58215"/>
    </row>
    <row r="58216" spans="16:28" x14ac:dyDescent="0.2">
      <c r="P58216" s="12"/>
      <c r="AB58216"/>
    </row>
    <row r="58217" spans="16:28" x14ac:dyDescent="0.2">
      <c r="P58217" s="12"/>
      <c r="AB58217"/>
    </row>
    <row r="58218" spans="16:28" x14ac:dyDescent="0.2">
      <c r="P58218" s="12"/>
      <c r="AB58218"/>
    </row>
    <row r="58219" spans="16:28" x14ac:dyDescent="0.2">
      <c r="P58219" s="12"/>
      <c r="AB58219"/>
    </row>
    <row r="58220" spans="16:28" x14ac:dyDescent="0.2">
      <c r="P58220" s="12"/>
      <c r="AB58220"/>
    </row>
    <row r="58221" spans="16:28" x14ac:dyDescent="0.2">
      <c r="P58221" s="12"/>
      <c r="AB58221"/>
    </row>
    <row r="58222" spans="16:28" x14ac:dyDescent="0.2">
      <c r="P58222" s="12"/>
      <c r="AB58222"/>
    </row>
    <row r="58223" spans="16:28" x14ac:dyDescent="0.2">
      <c r="P58223" s="12"/>
      <c r="AB58223"/>
    </row>
    <row r="58224" spans="16:28" x14ac:dyDescent="0.2">
      <c r="P58224" s="12"/>
      <c r="AB58224"/>
    </row>
    <row r="58225" spans="16:28" x14ac:dyDescent="0.2">
      <c r="P58225" s="12"/>
      <c r="AB58225"/>
    </row>
    <row r="58226" spans="16:28" x14ac:dyDescent="0.2">
      <c r="P58226" s="12"/>
      <c r="AB58226"/>
    </row>
    <row r="58227" spans="16:28" x14ac:dyDescent="0.2">
      <c r="P58227" s="12"/>
      <c r="AB58227"/>
    </row>
    <row r="58228" spans="16:28" x14ac:dyDescent="0.2">
      <c r="P58228" s="12"/>
      <c r="AB58228"/>
    </row>
    <row r="58229" spans="16:28" x14ac:dyDescent="0.2">
      <c r="P58229" s="12"/>
      <c r="AB58229"/>
    </row>
    <row r="58230" spans="16:28" x14ac:dyDescent="0.2">
      <c r="P58230" s="12"/>
      <c r="AB58230"/>
    </row>
    <row r="58231" spans="16:28" x14ac:dyDescent="0.2">
      <c r="P58231" s="12"/>
      <c r="AB58231"/>
    </row>
    <row r="58232" spans="16:28" x14ac:dyDescent="0.2">
      <c r="P58232" s="12"/>
      <c r="AB58232"/>
    </row>
    <row r="58233" spans="16:28" x14ac:dyDescent="0.2">
      <c r="P58233" s="12"/>
      <c r="AB58233"/>
    </row>
    <row r="58234" spans="16:28" x14ac:dyDescent="0.2">
      <c r="P58234" s="12"/>
      <c r="AB58234"/>
    </row>
    <row r="58235" spans="16:28" x14ac:dyDescent="0.2">
      <c r="P58235" s="12"/>
      <c r="AB58235"/>
    </row>
    <row r="58236" spans="16:28" x14ac:dyDescent="0.2">
      <c r="P58236" s="12"/>
      <c r="AB58236"/>
    </row>
    <row r="58237" spans="16:28" x14ac:dyDescent="0.2">
      <c r="P58237" s="12"/>
      <c r="AB58237"/>
    </row>
    <row r="58238" spans="16:28" x14ac:dyDescent="0.2">
      <c r="P58238" s="12"/>
      <c r="AB58238"/>
    </row>
    <row r="58239" spans="16:28" x14ac:dyDescent="0.2">
      <c r="P58239" s="12"/>
      <c r="AB58239"/>
    </row>
    <row r="58240" spans="16:28" x14ac:dyDescent="0.2">
      <c r="P58240" s="12"/>
      <c r="AB58240"/>
    </row>
    <row r="58241" spans="16:28" x14ac:dyDescent="0.2">
      <c r="P58241" s="12"/>
      <c r="AB58241"/>
    </row>
    <row r="58242" spans="16:28" x14ac:dyDescent="0.2">
      <c r="P58242" s="12"/>
      <c r="AB58242"/>
    </row>
    <row r="58243" spans="16:28" x14ac:dyDescent="0.2">
      <c r="P58243" s="12"/>
      <c r="AB58243"/>
    </row>
    <row r="58244" spans="16:28" x14ac:dyDescent="0.2">
      <c r="P58244" s="12"/>
      <c r="AB58244"/>
    </row>
    <row r="58245" spans="16:28" x14ac:dyDescent="0.2">
      <c r="P58245" s="12"/>
      <c r="AB58245"/>
    </row>
    <row r="58246" spans="16:28" x14ac:dyDescent="0.2">
      <c r="P58246" s="12"/>
      <c r="AB58246"/>
    </row>
    <row r="58247" spans="16:28" x14ac:dyDescent="0.2">
      <c r="P58247" s="12"/>
      <c r="AB58247"/>
    </row>
    <row r="58248" spans="16:28" x14ac:dyDescent="0.2">
      <c r="P58248" s="12"/>
      <c r="AB58248"/>
    </row>
    <row r="58249" spans="16:28" x14ac:dyDescent="0.2">
      <c r="P58249" s="12"/>
      <c r="AB58249"/>
    </row>
    <row r="58250" spans="16:28" x14ac:dyDescent="0.2">
      <c r="P58250" s="12"/>
      <c r="AB58250"/>
    </row>
    <row r="58251" spans="16:28" x14ac:dyDescent="0.2">
      <c r="P58251" s="12"/>
      <c r="AB58251"/>
    </row>
    <row r="58252" spans="16:28" x14ac:dyDescent="0.2">
      <c r="P58252" s="12"/>
      <c r="AB58252"/>
    </row>
    <row r="58253" spans="16:28" x14ac:dyDescent="0.2">
      <c r="P58253" s="12"/>
      <c r="AB58253"/>
    </row>
    <row r="58254" spans="16:28" x14ac:dyDescent="0.2">
      <c r="P58254" s="12"/>
      <c r="AB58254"/>
    </row>
    <row r="58255" spans="16:28" x14ac:dyDescent="0.2">
      <c r="P58255" s="12"/>
      <c r="AB58255"/>
    </row>
    <row r="58256" spans="16:28" x14ac:dyDescent="0.2">
      <c r="P58256" s="12"/>
      <c r="AB58256"/>
    </row>
    <row r="58257" spans="16:28" x14ac:dyDescent="0.2">
      <c r="P58257" s="12"/>
      <c r="AB58257"/>
    </row>
    <row r="58258" spans="16:28" x14ac:dyDescent="0.2">
      <c r="P58258" s="12"/>
      <c r="AB58258"/>
    </row>
    <row r="58259" spans="16:28" x14ac:dyDescent="0.2">
      <c r="P58259" s="12"/>
      <c r="AB58259"/>
    </row>
    <row r="58260" spans="16:28" x14ac:dyDescent="0.2">
      <c r="P58260" s="12"/>
      <c r="AB58260"/>
    </row>
    <row r="58261" spans="16:28" x14ac:dyDescent="0.2">
      <c r="P58261" s="12"/>
      <c r="AB58261"/>
    </row>
    <row r="58262" spans="16:28" x14ac:dyDescent="0.2">
      <c r="P58262" s="12"/>
      <c r="AB58262"/>
    </row>
    <row r="58263" spans="16:28" x14ac:dyDescent="0.2">
      <c r="P58263" s="12"/>
      <c r="AB58263"/>
    </row>
    <row r="58264" spans="16:28" x14ac:dyDescent="0.2">
      <c r="P58264" s="12"/>
      <c r="AB58264"/>
    </row>
    <row r="58265" spans="16:28" x14ac:dyDescent="0.2">
      <c r="P58265" s="12"/>
      <c r="AB58265"/>
    </row>
    <row r="58266" spans="16:28" x14ac:dyDescent="0.2">
      <c r="P58266" s="12"/>
      <c r="AB58266"/>
    </row>
    <row r="58267" spans="16:28" x14ac:dyDescent="0.2">
      <c r="P58267" s="12"/>
      <c r="AB58267"/>
    </row>
    <row r="58268" spans="16:28" x14ac:dyDescent="0.2">
      <c r="P58268" s="12"/>
      <c r="AB58268"/>
    </row>
    <row r="58269" spans="16:28" x14ac:dyDescent="0.2">
      <c r="P58269" s="12"/>
      <c r="AB58269"/>
    </row>
    <row r="58270" spans="16:28" x14ac:dyDescent="0.2">
      <c r="P58270" s="12"/>
      <c r="AB58270"/>
    </row>
    <row r="58271" spans="16:28" x14ac:dyDescent="0.2">
      <c r="P58271" s="12"/>
      <c r="AB58271"/>
    </row>
    <row r="58272" spans="16:28" x14ac:dyDescent="0.2">
      <c r="P58272" s="12"/>
      <c r="AB58272"/>
    </row>
    <row r="58273" spans="16:28" x14ac:dyDescent="0.2">
      <c r="P58273" s="12"/>
      <c r="AB58273"/>
    </row>
    <row r="58274" spans="16:28" x14ac:dyDescent="0.2">
      <c r="P58274" s="12"/>
      <c r="AB58274"/>
    </row>
    <row r="58275" spans="16:28" x14ac:dyDescent="0.2">
      <c r="P58275" s="12"/>
      <c r="AB58275"/>
    </row>
    <row r="58276" spans="16:28" x14ac:dyDescent="0.2">
      <c r="P58276" s="12"/>
      <c r="AB58276"/>
    </row>
    <row r="58277" spans="16:28" x14ac:dyDescent="0.2">
      <c r="P58277" s="12"/>
      <c r="AB58277"/>
    </row>
    <row r="58278" spans="16:28" x14ac:dyDescent="0.2">
      <c r="P58278" s="12"/>
      <c r="AB58278"/>
    </row>
    <row r="58279" spans="16:28" x14ac:dyDescent="0.2">
      <c r="P58279" s="12"/>
      <c r="AB58279"/>
    </row>
    <row r="58280" spans="16:28" x14ac:dyDescent="0.2">
      <c r="P58280" s="12"/>
      <c r="AB58280"/>
    </row>
    <row r="58281" spans="16:28" x14ac:dyDescent="0.2">
      <c r="P58281" s="12"/>
      <c r="AB58281"/>
    </row>
    <row r="58282" spans="16:28" x14ac:dyDescent="0.2">
      <c r="P58282" s="12"/>
      <c r="AB58282"/>
    </row>
    <row r="58283" spans="16:28" x14ac:dyDescent="0.2">
      <c r="P58283" s="12"/>
      <c r="AB58283"/>
    </row>
    <row r="58284" spans="16:28" x14ac:dyDescent="0.2">
      <c r="P58284" s="12"/>
      <c r="AB58284"/>
    </row>
    <row r="58285" spans="16:28" x14ac:dyDescent="0.2">
      <c r="P58285" s="12"/>
      <c r="AB58285"/>
    </row>
    <row r="58286" spans="16:28" x14ac:dyDescent="0.2">
      <c r="P58286" s="12"/>
      <c r="AB58286"/>
    </row>
    <row r="58287" spans="16:28" x14ac:dyDescent="0.2">
      <c r="P58287" s="12"/>
      <c r="AB58287"/>
    </row>
    <row r="58288" spans="16:28" x14ac:dyDescent="0.2">
      <c r="P58288" s="12"/>
      <c r="AB58288"/>
    </row>
    <row r="58289" spans="16:28" x14ac:dyDescent="0.2">
      <c r="P58289" s="12"/>
      <c r="AB58289"/>
    </row>
    <row r="58290" spans="16:28" x14ac:dyDescent="0.2">
      <c r="P58290" s="12"/>
      <c r="AB58290"/>
    </row>
    <row r="58291" spans="16:28" x14ac:dyDescent="0.2">
      <c r="P58291" s="12"/>
      <c r="AB58291"/>
    </row>
    <row r="58292" spans="16:28" x14ac:dyDescent="0.2">
      <c r="P58292" s="12"/>
      <c r="AB58292"/>
    </row>
    <row r="58293" spans="16:28" x14ac:dyDescent="0.2">
      <c r="P58293" s="12"/>
      <c r="AB58293"/>
    </row>
    <row r="58294" spans="16:28" x14ac:dyDescent="0.2">
      <c r="P58294" s="12"/>
      <c r="AB58294"/>
    </row>
    <row r="58295" spans="16:28" x14ac:dyDescent="0.2">
      <c r="P58295" s="12"/>
      <c r="AB58295"/>
    </row>
    <row r="58296" spans="16:28" x14ac:dyDescent="0.2">
      <c r="P58296" s="12"/>
      <c r="AB58296"/>
    </row>
    <row r="58297" spans="16:28" x14ac:dyDescent="0.2">
      <c r="P58297" s="12"/>
      <c r="AB58297"/>
    </row>
    <row r="58298" spans="16:28" x14ac:dyDescent="0.2">
      <c r="P58298" s="12"/>
      <c r="AB58298"/>
    </row>
    <row r="58299" spans="16:28" x14ac:dyDescent="0.2">
      <c r="P58299" s="12"/>
      <c r="AB58299"/>
    </row>
    <row r="58300" spans="16:28" x14ac:dyDescent="0.2">
      <c r="P58300" s="12"/>
      <c r="AB58300"/>
    </row>
    <row r="58301" spans="16:28" x14ac:dyDescent="0.2">
      <c r="P58301" s="12"/>
      <c r="AB58301"/>
    </row>
    <row r="58302" spans="16:28" x14ac:dyDescent="0.2">
      <c r="P58302" s="12"/>
      <c r="AB58302"/>
    </row>
    <row r="58303" spans="16:28" x14ac:dyDescent="0.2">
      <c r="P58303" s="12"/>
      <c r="AB58303"/>
    </row>
    <row r="58304" spans="16:28" x14ac:dyDescent="0.2">
      <c r="P58304" s="12"/>
      <c r="AB58304"/>
    </row>
    <row r="58305" spans="16:28" x14ac:dyDescent="0.2">
      <c r="P58305" s="12"/>
      <c r="AB58305"/>
    </row>
    <row r="58306" spans="16:28" x14ac:dyDescent="0.2">
      <c r="P58306" s="12"/>
      <c r="AB58306"/>
    </row>
    <row r="58307" spans="16:28" x14ac:dyDescent="0.2">
      <c r="P58307" s="12"/>
      <c r="AB58307"/>
    </row>
    <row r="58308" spans="16:28" x14ac:dyDescent="0.2">
      <c r="P58308" s="12"/>
      <c r="AB58308"/>
    </row>
    <row r="58309" spans="16:28" x14ac:dyDescent="0.2">
      <c r="P58309" s="12"/>
      <c r="AB58309"/>
    </row>
    <row r="58310" spans="16:28" x14ac:dyDescent="0.2">
      <c r="P58310" s="12"/>
      <c r="AB58310"/>
    </row>
    <row r="58311" spans="16:28" x14ac:dyDescent="0.2">
      <c r="P58311" s="12"/>
      <c r="AB58311"/>
    </row>
    <row r="58312" spans="16:28" x14ac:dyDescent="0.2">
      <c r="P58312" s="12"/>
      <c r="AB58312"/>
    </row>
    <row r="58313" spans="16:28" x14ac:dyDescent="0.2">
      <c r="P58313" s="12"/>
      <c r="AB58313"/>
    </row>
    <row r="58314" spans="16:28" x14ac:dyDescent="0.2">
      <c r="P58314" s="12"/>
      <c r="AB58314"/>
    </row>
    <row r="58315" spans="16:28" x14ac:dyDescent="0.2">
      <c r="P58315" s="12"/>
      <c r="AB58315"/>
    </row>
    <row r="58316" spans="16:28" x14ac:dyDescent="0.2">
      <c r="P58316" s="12"/>
      <c r="AB58316"/>
    </row>
    <row r="58317" spans="16:28" x14ac:dyDescent="0.2">
      <c r="P58317" s="12"/>
      <c r="AB58317"/>
    </row>
    <row r="58318" spans="16:28" x14ac:dyDescent="0.2">
      <c r="P58318" s="12"/>
      <c r="AB58318"/>
    </row>
    <row r="58319" spans="16:28" x14ac:dyDescent="0.2">
      <c r="P58319" s="12"/>
      <c r="AB58319"/>
    </row>
    <row r="58320" spans="16:28" x14ac:dyDescent="0.2">
      <c r="P58320" s="12"/>
      <c r="AB58320"/>
    </row>
    <row r="58321" spans="16:28" x14ac:dyDescent="0.2">
      <c r="P58321" s="12"/>
      <c r="AB58321"/>
    </row>
    <row r="58322" spans="16:28" x14ac:dyDescent="0.2">
      <c r="P58322" s="12"/>
      <c r="AB58322"/>
    </row>
    <row r="58323" spans="16:28" x14ac:dyDescent="0.2">
      <c r="P58323" s="12"/>
      <c r="AB58323"/>
    </row>
    <row r="58324" spans="16:28" x14ac:dyDescent="0.2">
      <c r="P58324" s="12"/>
      <c r="AB58324"/>
    </row>
    <row r="58325" spans="16:28" x14ac:dyDescent="0.2">
      <c r="P58325" s="12"/>
      <c r="AB58325"/>
    </row>
    <row r="58326" spans="16:28" x14ac:dyDescent="0.2">
      <c r="P58326" s="12"/>
      <c r="AB58326"/>
    </row>
    <row r="58327" spans="16:28" x14ac:dyDescent="0.2">
      <c r="P58327" s="12"/>
      <c r="AB58327"/>
    </row>
    <row r="58328" spans="16:28" x14ac:dyDescent="0.2">
      <c r="P58328" s="12"/>
      <c r="AB58328"/>
    </row>
    <row r="58329" spans="16:28" x14ac:dyDescent="0.2">
      <c r="P58329" s="12"/>
      <c r="AB58329"/>
    </row>
    <row r="58330" spans="16:28" x14ac:dyDescent="0.2">
      <c r="P58330" s="12"/>
      <c r="AB58330"/>
    </row>
    <row r="58331" spans="16:28" x14ac:dyDescent="0.2">
      <c r="P58331" s="12"/>
      <c r="AB58331"/>
    </row>
    <row r="58332" spans="16:28" x14ac:dyDescent="0.2">
      <c r="P58332" s="12"/>
      <c r="AB58332"/>
    </row>
    <row r="58333" spans="16:28" x14ac:dyDescent="0.2">
      <c r="P58333" s="12"/>
      <c r="AB58333"/>
    </row>
    <row r="58334" spans="16:28" x14ac:dyDescent="0.2">
      <c r="P58334" s="12"/>
      <c r="AB58334"/>
    </row>
    <row r="58335" spans="16:28" x14ac:dyDescent="0.2">
      <c r="P58335" s="12"/>
      <c r="AB58335"/>
    </row>
    <row r="58336" spans="16:28" x14ac:dyDescent="0.2">
      <c r="P58336" s="12"/>
      <c r="AB58336"/>
    </row>
    <row r="58337" spans="16:28" x14ac:dyDescent="0.2">
      <c r="P58337" s="12"/>
      <c r="AB58337"/>
    </row>
    <row r="58338" spans="16:28" x14ac:dyDescent="0.2">
      <c r="P58338" s="12"/>
      <c r="AB58338"/>
    </row>
    <row r="58339" spans="16:28" x14ac:dyDescent="0.2">
      <c r="P58339" s="12"/>
      <c r="AB58339"/>
    </row>
    <row r="58340" spans="16:28" x14ac:dyDescent="0.2">
      <c r="P58340" s="12"/>
      <c r="AB58340"/>
    </row>
    <row r="58341" spans="16:28" x14ac:dyDescent="0.2">
      <c r="P58341" s="12"/>
      <c r="AB58341"/>
    </row>
    <row r="58342" spans="16:28" x14ac:dyDescent="0.2">
      <c r="P58342" s="12"/>
      <c r="AB58342"/>
    </row>
    <row r="58343" spans="16:28" x14ac:dyDescent="0.2">
      <c r="P58343" s="12"/>
      <c r="AB58343"/>
    </row>
    <row r="58344" spans="16:28" x14ac:dyDescent="0.2">
      <c r="P58344" s="12"/>
      <c r="AB58344"/>
    </row>
    <row r="58345" spans="16:28" x14ac:dyDescent="0.2">
      <c r="P58345" s="12"/>
      <c r="AB58345"/>
    </row>
    <row r="58346" spans="16:28" x14ac:dyDescent="0.2">
      <c r="P58346" s="12"/>
      <c r="AB58346"/>
    </row>
    <row r="58347" spans="16:28" x14ac:dyDescent="0.2">
      <c r="P58347" s="12"/>
      <c r="AB58347"/>
    </row>
    <row r="58348" spans="16:28" x14ac:dyDescent="0.2">
      <c r="P58348" s="12"/>
      <c r="AB58348"/>
    </row>
    <row r="58349" spans="16:28" x14ac:dyDescent="0.2">
      <c r="P58349" s="12"/>
      <c r="AB58349"/>
    </row>
    <row r="58350" spans="16:28" x14ac:dyDescent="0.2">
      <c r="P58350" s="12"/>
      <c r="AB58350"/>
    </row>
    <row r="58351" spans="16:28" x14ac:dyDescent="0.2">
      <c r="P58351" s="12"/>
      <c r="AB58351"/>
    </row>
    <row r="58352" spans="16:28" x14ac:dyDescent="0.2">
      <c r="P58352" s="12"/>
      <c r="AB58352"/>
    </row>
    <row r="58353" spans="16:28" x14ac:dyDescent="0.2">
      <c r="P58353" s="12"/>
      <c r="AB58353"/>
    </row>
    <row r="58354" spans="16:28" x14ac:dyDescent="0.2">
      <c r="P58354" s="12"/>
      <c r="AB58354"/>
    </row>
    <row r="58355" spans="16:28" x14ac:dyDescent="0.2">
      <c r="P58355" s="12"/>
      <c r="AB58355"/>
    </row>
    <row r="58356" spans="16:28" x14ac:dyDescent="0.2">
      <c r="P58356" s="12"/>
      <c r="AB58356"/>
    </row>
    <row r="58357" spans="16:28" x14ac:dyDescent="0.2">
      <c r="P58357" s="12"/>
      <c r="AB58357"/>
    </row>
    <row r="58358" spans="16:28" x14ac:dyDescent="0.2">
      <c r="P58358" s="12"/>
      <c r="AB58358"/>
    </row>
    <row r="58359" spans="16:28" x14ac:dyDescent="0.2">
      <c r="P58359" s="12"/>
      <c r="AB58359"/>
    </row>
    <row r="58360" spans="16:28" x14ac:dyDescent="0.2">
      <c r="P58360" s="12"/>
      <c r="AB58360"/>
    </row>
    <row r="58361" spans="16:28" x14ac:dyDescent="0.2">
      <c r="P58361" s="12"/>
      <c r="AB58361"/>
    </row>
    <row r="58362" spans="16:28" x14ac:dyDescent="0.2">
      <c r="P58362" s="12"/>
      <c r="AB58362"/>
    </row>
    <row r="58363" spans="16:28" x14ac:dyDescent="0.2">
      <c r="P58363" s="12"/>
      <c r="AB58363"/>
    </row>
    <row r="58364" spans="16:28" x14ac:dyDescent="0.2">
      <c r="P58364" s="12"/>
      <c r="AB58364"/>
    </row>
    <row r="58365" spans="16:28" x14ac:dyDescent="0.2">
      <c r="P58365" s="12"/>
      <c r="AB58365"/>
    </row>
    <row r="58366" spans="16:28" x14ac:dyDescent="0.2">
      <c r="P58366" s="12"/>
      <c r="AB58366"/>
    </row>
    <row r="58367" spans="16:28" x14ac:dyDescent="0.2">
      <c r="P58367" s="12"/>
      <c r="AB58367"/>
    </row>
    <row r="58368" spans="16:28" x14ac:dyDescent="0.2">
      <c r="P58368" s="12"/>
      <c r="AB58368"/>
    </row>
    <row r="58369" spans="16:28" x14ac:dyDescent="0.2">
      <c r="P58369" s="12"/>
      <c r="AB58369"/>
    </row>
    <row r="58370" spans="16:28" x14ac:dyDescent="0.2">
      <c r="P58370" s="12"/>
      <c r="AB58370"/>
    </row>
    <row r="58371" spans="16:28" x14ac:dyDescent="0.2">
      <c r="P58371" s="12"/>
      <c r="AB58371"/>
    </row>
    <row r="58372" spans="16:28" x14ac:dyDescent="0.2">
      <c r="P58372" s="12"/>
      <c r="AB58372"/>
    </row>
    <row r="58373" spans="16:28" x14ac:dyDescent="0.2">
      <c r="P58373" s="12"/>
      <c r="AB58373"/>
    </row>
    <row r="58374" spans="16:28" x14ac:dyDescent="0.2">
      <c r="P58374" s="12"/>
      <c r="AB58374"/>
    </row>
    <row r="58375" spans="16:28" x14ac:dyDescent="0.2">
      <c r="P58375" s="12"/>
      <c r="AB58375"/>
    </row>
    <row r="58376" spans="16:28" x14ac:dyDescent="0.2">
      <c r="P58376" s="12"/>
      <c r="AB58376"/>
    </row>
    <row r="58377" spans="16:28" x14ac:dyDescent="0.2">
      <c r="P58377" s="12"/>
      <c r="AB58377"/>
    </row>
    <row r="58378" spans="16:28" x14ac:dyDescent="0.2">
      <c r="P58378" s="12"/>
      <c r="AB58378"/>
    </row>
    <row r="58379" spans="16:28" x14ac:dyDescent="0.2">
      <c r="P58379" s="12"/>
      <c r="AB58379"/>
    </row>
    <row r="58380" spans="16:28" x14ac:dyDescent="0.2">
      <c r="P58380" s="12"/>
      <c r="AB58380"/>
    </row>
    <row r="58381" spans="16:28" x14ac:dyDescent="0.2">
      <c r="P58381" s="12"/>
      <c r="AB58381"/>
    </row>
    <row r="58382" spans="16:28" x14ac:dyDescent="0.2">
      <c r="P58382" s="12"/>
      <c r="AB58382"/>
    </row>
    <row r="58383" spans="16:28" x14ac:dyDescent="0.2">
      <c r="P58383" s="12"/>
      <c r="AB58383"/>
    </row>
    <row r="58384" spans="16:28" x14ac:dyDescent="0.2">
      <c r="P58384" s="12"/>
      <c r="AB58384"/>
    </row>
    <row r="58385" spans="16:28" x14ac:dyDescent="0.2">
      <c r="P58385" s="12"/>
      <c r="AB58385"/>
    </row>
    <row r="58386" spans="16:28" x14ac:dyDescent="0.2">
      <c r="P58386" s="12"/>
      <c r="AB58386"/>
    </row>
    <row r="58387" spans="16:28" x14ac:dyDescent="0.2">
      <c r="P58387" s="12"/>
      <c r="AB58387"/>
    </row>
    <row r="58388" spans="16:28" x14ac:dyDescent="0.2">
      <c r="P58388" s="12"/>
      <c r="AB58388"/>
    </row>
    <row r="58389" spans="16:28" x14ac:dyDescent="0.2">
      <c r="P58389" s="12"/>
      <c r="AB58389"/>
    </row>
    <row r="58390" spans="16:28" x14ac:dyDescent="0.2">
      <c r="P58390" s="12"/>
      <c r="AB58390"/>
    </row>
    <row r="58391" spans="16:28" x14ac:dyDescent="0.2">
      <c r="P58391" s="12"/>
      <c r="AB58391"/>
    </row>
    <row r="58392" spans="16:28" x14ac:dyDescent="0.2">
      <c r="P58392" s="12"/>
      <c r="AB58392"/>
    </row>
    <row r="58393" spans="16:28" x14ac:dyDescent="0.2">
      <c r="P58393" s="12"/>
      <c r="AB58393"/>
    </row>
    <row r="58394" spans="16:28" x14ac:dyDescent="0.2">
      <c r="P58394" s="12"/>
      <c r="AB58394"/>
    </row>
    <row r="58395" spans="16:28" x14ac:dyDescent="0.2">
      <c r="P58395" s="12"/>
      <c r="AB58395"/>
    </row>
    <row r="58396" spans="16:28" x14ac:dyDescent="0.2">
      <c r="P58396" s="12"/>
      <c r="AB58396"/>
    </row>
    <row r="58397" spans="16:28" x14ac:dyDescent="0.2">
      <c r="P58397" s="12"/>
      <c r="AB58397"/>
    </row>
    <row r="58398" spans="16:28" x14ac:dyDescent="0.2">
      <c r="P58398" s="12"/>
      <c r="AB58398"/>
    </row>
    <row r="58399" spans="16:28" x14ac:dyDescent="0.2">
      <c r="P58399" s="12"/>
      <c r="AB58399"/>
    </row>
    <row r="58400" spans="16:28" x14ac:dyDescent="0.2">
      <c r="P58400" s="12"/>
      <c r="AB58400"/>
    </row>
    <row r="58401" spans="16:28" x14ac:dyDescent="0.2">
      <c r="P58401" s="12"/>
      <c r="AB58401"/>
    </row>
    <row r="58402" spans="16:28" x14ac:dyDescent="0.2">
      <c r="P58402" s="12"/>
      <c r="AB58402"/>
    </row>
    <row r="58403" spans="16:28" x14ac:dyDescent="0.2">
      <c r="P58403" s="12"/>
      <c r="AB58403"/>
    </row>
    <row r="58404" spans="16:28" x14ac:dyDescent="0.2">
      <c r="P58404" s="12"/>
      <c r="AB58404"/>
    </row>
    <row r="58405" spans="16:28" x14ac:dyDescent="0.2">
      <c r="P58405" s="12"/>
      <c r="AB58405"/>
    </row>
    <row r="58406" spans="16:28" x14ac:dyDescent="0.2">
      <c r="P58406" s="12"/>
      <c r="AB58406"/>
    </row>
    <row r="58407" spans="16:28" x14ac:dyDescent="0.2">
      <c r="P58407" s="12"/>
      <c r="AB58407"/>
    </row>
    <row r="58408" spans="16:28" x14ac:dyDescent="0.2">
      <c r="P58408" s="12"/>
      <c r="AB58408"/>
    </row>
    <row r="58409" spans="16:28" x14ac:dyDescent="0.2">
      <c r="P58409" s="12"/>
      <c r="AB58409"/>
    </row>
    <row r="58410" spans="16:28" x14ac:dyDescent="0.2">
      <c r="P58410" s="12"/>
      <c r="AB58410"/>
    </row>
    <row r="58411" spans="16:28" x14ac:dyDescent="0.2">
      <c r="P58411" s="12"/>
      <c r="AB58411"/>
    </row>
    <row r="58412" spans="16:28" x14ac:dyDescent="0.2">
      <c r="P58412" s="12"/>
      <c r="AB58412"/>
    </row>
    <row r="58413" spans="16:28" x14ac:dyDescent="0.2">
      <c r="P58413" s="12"/>
      <c r="AB58413"/>
    </row>
    <row r="58414" spans="16:28" x14ac:dyDescent="0.2">
      <c r="P58414" s="12"/>
      <c r="AB58414"/>
    </row>
    <row r="58415" spans="16:28" x14ac:dyDescent="0.2">
      <c r="P58415" s="12"/>
      <c r="AB58415"/>
    </row>
    <row r="58416" spans="16:28" x14ac:dyDescent="0.2">
      <c r="P58416" s="12"/>
      <c r="AB58416"/>
    </row>
    <row r="58417" spans="16:28" x14ac:dyDescent="0.2">
      <c r="P58417" s="12"/>
      <c r="AB58417"/>
    </row>
    <row r="58418" spans="16:28" x14ac:dyDescent="0.2">
      <c r="P58418" s="12"/>
      <c r="AB58418"/>
    </row>
    <row r="58419" spans="16:28" x14ac:dyDescent="0.2">
      <c r="P58419" s="12"/>
      <c r="AB58419"/>
    </row>
    <row r="58420" spans="16:28" x14ac:dyDescent="0.2">
      <c r="P58420" s="12"/>
      <c r="AB58420"/>
    </row>
    <row r="58421" spans="16:28" x14ac:dyDescent="0.2">
      <c r="P58421" s="12"/>
      <c r="AB58421"/>
    </row>
    <row r="58422" spans="16:28" x14ac:dyDescent="0.2">
      <c r="P58422" s="12"/>
      <c r="AB58422"/>
    </row>
    <row r="58423" spans="16:28" x14ac:dyDescent="0.2">
      <c r="P58423" s="12"/>
      <c r="AB58423"/>
    </row>
    <row r="58424" spans="16:28" x14ac:dyDescent="0.2">
      <c r="P58424" s="12"/>
      <c r="AB58424"/>
    </row>
    <row r="58425" spans="16:28" x14ac:dyDescent="0.2">
      <c r="P58425" s="12"/>
      <c r="AB58425"/>
    </row>
    <row r="58426" spans="16:28" x14ac:dyDescent="0.2">
      <c r="P58426" s="12"/>
      <c r="AB58426"/>
    </row>
    <row r="58427" spans="16:28" x14ac:dyDescent="0.2">
      <c r="P58427" s="12"/>
      <c r="AB58427"/>
    </row>
    <row r="58428" spans="16:28" x14ac:dyDescent="0.2">
      <c r="P58428" s="12"/>
      <c r="AB58428"/>
    </row>
    <row r="58429" spans="16:28" x14ac:dyDescent="0.2">
      <c r="P58429" s="12"/>
      <c r="AB58429"/>
    </row>
    <row r="58430" spans="16:28" x14ac:dyDescent="0.2">
      <c r="P58430" s="12"/>
      <c r="AB58430"/>
    </row>
    <row r="58431" spans="16:28" x14ac:dyDescent="0.2">
      <c r="P58431" s="12"/>
      <c r="AB58431"/>
    </row>
    <row r="58432" spans="16:28" x14ac:dyDescent="0.2">
      <c r="P58432" s="12"/>
      <c r="AB58432"/>
    </row>
    <row r="58433" spans="16:28" x14ac:dyDescent="0.2">
      <c r="P58433" s="12"/>
      <c r="AB58433"/>
    </row>
    <row r="58434" spans="16:28" x14ac:dyDescent="0.2">
      <c r="P58434" s="12"/>
      <c r="AB58434"/>
    </row>
    <row r="58435" spans="16:28" x14ac:dyDescent="0.2">
      <c r="P58435" s="12"/>
      <c r="AB58435"/>
    </row>
    <row r="58436" spans="16:28" x14ac:dyDescent="0.2">
      <c r="P58436" s="12"/>
      <c r="AB58436"/>
    </row>
    <row r="58437" spans="16:28" x14ac:dyDescent="0.2">
      <c r="P58437" s="12"/>
      <c r="AB58437"/>
    </row>
    <row r="58438" spans="16:28" x14ac:dyDescent="0.2">
      <c r="P58438" s="12"/>
      <c r="AB58438"/>
    </row>
    <row r="58439" spans="16:28" x14ac:dyDescent="0.2">
      <c r="P58439" s="12"/>
      <c r="AB58439"/>
    </row>
    <row r="58440" spans="16:28" x14ac:dyDescent="0.2">
      <c r="P58440" s="12"/>
      <c r="AB58440"/>
    </row>
    <row r="58441" spans="16:28" x14ac:dyDescent="0.2">
      <c r="P58441" s="12"/>
      <c r="AB58441"/>
    </row>
    <row r="58442" spans="16:28" x14ac:dyDescent="0.2">
      <c r="P58442" s="12"/>
      <c r="AB58442"/>
    </row>
    <row r="58443" spans="16:28" x14ac:dyDescent="0.2">
      <c r="P58443" s="12"/>
      <c r="AB58443"/>
    </row>
    <row r="58444" spans="16:28" x14ac:dyDescent="0.2">
      <c r="P58444" s="12"/>
      <c r="AB58444"/>
    </row>
    <row r="58445" spans="16:28" x14ac:dyDescent="0.2">
      <c r="P58445" s="12"/>
      <c r="AB58445"/>
    </row>
    <row r="58446" spans="16:28" x14ac:dyDescent="0.2">
      <c r="P58446" s="12"/>
      <c r="AB58446"/>
    </row>
    <row r="58447" spans="16:28" x14ac:dyDescent="0.2">
      <c r="P58447" s="12"/>
      <c r="AB58447"/>
    </row>
    <row r="58448" spans="16:28" x14ac:dyDescent="0.2">
      <c r="P58448" s="12"/>
      <c r="AB58448"/>
    </row>
    <row r="58449" spans="16:28" x14ac:dyDescent="0.2">
      <c r="P58449" s="12"/>
      <c r="AB58449"/>
    </row>
    <row r="58450" spans="16:28" x14ac:dyDescent="0.2">
      <c r="P58450" s="12"/>
      <c r="AB58450"/>
    </row>
    <row r="58451" spans="16:28" x14ac:dyDescent="0.2">
      <c r="P58451" s="12"/>
      <c r="AB58451"/>
    </row>
    <row r="58452" spans="16:28" x14ac:dyDescent="0.2">
      <c r="P58452" s="12"/>
      <c r="AB58452"/>
    </row>
    <row r="58453" spans="16:28" x14ac:dyDescent="0.2">
      <c r="P58453" s="12"/>
      <c r="AB58453"/>
    </row>
    <row r="58454" spans="16:28" x14ac:dyDescent="0.2">
      <c r="P58454" s="12"/>
      <c r="AB58454"/>
    </row>
    <row r="58455" spans="16:28" x14ac:dyDescent="0.2">
      <c r="P58455" s="12"/>
      <c r="AB58455"/>
    </row>
    <row r="58456" spans="16:28" x14ac:dyDescent="0.2">
      <c r="P58456" s="12"/>
      <c r="AB58456"/>
    </row>
    <row r="58457" spans="16:28" x14ac:dyDescent="0.2">
      <c r="P58457" s="12"/>
      <c r="AB58457"/>
    </row>
    <row r="58458" spans="16:28" x14ac:dyDescent="0.2">
      <c r="P58458" s="12"/>
      <c r="AB58458"/>
    </row>
    <row r="58459" spans="16:28" x14ac:dyDescent="0.2">
      <c r="P58459" s="12"/>
      <c r="AB58459"/>
    </row>
    <row r="58460" spans="16:28" x14ac:dyDescent="0.2">
      <c r="P58460" s="12"/>
      <c r="AB58460"/>
    </row>
    <row r="58461" spans="16:28" x14ac:dyDescent="0.2">
      <c r="P58461" s="12"/>
      <c r="AB58461"/>
    </row>
    <row r="58462" spans="16:28" x14ac:dyDescent="0.2">
      <c r="P58462" s="12"/>
      <c r="AB58462"/>
    </row>
    <row r="58463" spans="16:28" x14ac:dyDescent="0.2">
      <c r="P58463" s="12"/>
      <c r="AB58463"/>
    </row>
    <row r="58464" spans="16:28" x14ac:dyDescent="0.2">
      <c r="P58464" s="12"/>
      <c r="AB58464"/>
    </row>
    <row r="58465" spans="16:28" x14ac:dyDescent="0.2">
      <c r="P58465" s="12"/>
      <c r="AB58465"/>
    </row>
    <row r="58466" spans="16:28" x14ac:dyDescent="0.2">
      <c r="P58466" s="12"/>
      <c r="AB58466"/>
    </row>
    <row r="58467" spans="16:28" x14ac:dyDescent="0.2">
      <c r="P58467" s="12"/>
      <c r="AB58467"/>
    </row>
    <row r="58468" spans="16:28" x14ac:dyDescent="0.2">
      <c r="P58468" s="12"/>
      <c r="AB58468"/>
    </row>
    <row r="58469" spans="16:28" x14ac:dyDescent="0.2">
      <c r="P58469" s="12"/>
      <c r="AB58469"/>
    </row>
    <row r="58470" spans="16:28" x14ac:dyDescent="0.2">
      <c r="P58470" s="12"/>
      <c r="AB58470"/>
    </row>
    <row r="58471" spans="16:28" x14ac:dyDescent="0.2">
      <c r="P58471" s="12"/>
      <c r="AB58471"/>
    </row>
    <row r="58472" spans="16:28" x14ac:dyDescent="0.2">
      <c r="P58472" s="12"/>
      <c r="AB58472"/>
    </row>
    <row r="58473" spans="16:28" x14ac:dyDescent="0.2">
      <c r="P58473" s="12"/>
      <c r="AB58473"/>
    </row>
    <row r="58474" spans="16:28" x14ac:dyDescent="0.2">
      <c r="P58474" s="12"/>
      <c r="AB58474"/>
    </row>
    <row r="58475" spans="16:28" x14ac:dyDescent="0.2">
      <c r="P58475" s="12"/>
      <c r="AB58475"/>
    </row>
    <row r="58476" spans="16:28" x14ac:dyDescent="0.2">
      <c r="P58476" s="12"/>
      <c r="AB58476"/>
    </row>
    <row r="58477" spans="16:28" x14ac:dyDescent="0.2">
      <c r="P58477" s="12"/>
      <c r="AB58477"/>
    </row>
    <row r="58478" spans="16:28" x14ac:dyDescent="0.2">
      <c r="P58478" s="12"/>
      <c r="AB58478"/>
    </row>
    <row r="58479" spans="16:28" x14ac:dyDescent="0.2">
      <c r="P58479" s="12"/>
      <c r="AB58479"/>
    </row>
    <row r="58480" spans="16:28" x14ac:dyDescent="0.2">
      <c r="P58480" s="12"/>
      <c r="AB58480"/>
    </row>
    <row r="58481" spans="16:28" x14ac:dyDescent="0.2">
      <c r="P58481" s="12"/>
      <c r="AB58481"/>
    </row>
    <row r="58482" spans="16:28" x14ac:dyDescent="0.2">
      <c r="P58482" s="12"/>
      <c r="AB58482"/>
    </row>
    <row r="58483" spans="16:28" x14ac:dyDescent="0.2">
      <c r="P58483" s="12"/>
      <c r="AB58483"/>
    </row>
    <row r="58484" spans="16:28" x14ac:dyDescent="0.2">
      <c r="P58484" s="12"/>
      <c r="AB58484"/>
    </row>
    <row r="58485" spans="16:28" x14ac:dyDescent="0.2">
      <c r="P58485" s="12"/>
      <c r="AB58485"/>
    </row>
    <row r="58486" spans="16:28" x14ac:dyDescent="0.2">
      <c r="P58486" s="12"/>
      <c r="AB58486"/>
    </row>
    <row r="58487" spans="16:28" x14ac:dyDescent="0.2">
      <c r="P58487" s="12"/>
      <c r="AB58487"/>
    </row>
    <row r="58488" spans="16:28" x14ac:dyDescent="0.2">
      <c r="P58488" s="12"/>
      <c r="AB58488"/>
    </row>
    <row r="58489" spans="16:28" x14ac:dyDescent="0.2">
      <c r="P58489" s="12"/>
      <c r="AB58489"/>
    </row>
    <row r="58490" spans="16:28" x14ac:dyDescent="0.2">
      <c r="P58490" s="12"/>
      <c r="AB58490"/>
    </row>
    <row r="58491" spans="16:28" x14ac:dyDescent="0.2">
      <c r="P58491" s="12"/>
      <c r="AB58491"/>
    </row>
    <row r="58492" spans="16:28" x14ac:dyDescent="0.2">
      <c r="P58492" s="12"/>
      <c r="AB58492"/>
    </row>
    <row r="58493" spans="16:28" x14ac:dyDescent="0.2">
      <c r="P58493" s="12"/>
      <c r="AB58493"/>
    </row>
    <row r="58494" spans="16:28" x14ac:dyDescent="0.2">
      <c r="P58494" s="12"/>
      <c r="AB58494"/>
    </row>
    <row r="58495" spans="16:28" x14ac:dyDescent="0.2">
      <c r="P58495" s="12"/>
      <c r="AB58495"/>
    </row>
    <row r="58496" spans="16:28" x14ac:dyDescent="0.2">
      <c r="P58496" s="12"/>
      <c r="AB58496"/>
    </row>
    <row r="58497" spans="16:28" x14ac:dyDescent="0.2">
      <c r="P58497" s="12"/>
      <c r="AB58497"/>
    </row>
    <row r="58498" spans="16:28" x14ac:dyDescent="0.2">
      <c r="P58498" s="12"/>
      <c r="AB58498"/>
    </row>
    <row r="58499" spans="16:28" x14ac:dyDescent="0.2">
      <c r="P58499" s="12"/>
      <c r="AB58499"/>
    </row>
    <row r="58500" spans="16:28" x14ac:dyDescent="0.2">
      <c r="P58500" s="12"/>
      <c r="AB58500"/>
    </row>
    <row r="58501" spans="16:28" x14ac:dyDescent="0.2">
      <c r="P58501" s="12"/>
      <c r="AB58501"/>
    </row>
    <row r="58502" spans="16:28" x14ac:dyDescent="0.2">
      <c r="P58502" s="12"/>
      <c r="AB58502"/>
    </row>
    <row r="58503" spans="16:28" x14ac:dyDescent="0.2">
      <c r="P58503" s="12"/>
      <c r="AB58503"/>
    </row>
    <row r="58504" spans="16:28" x14ac:dyDescent="0.2">
      <c r="P58504" s="12"/>
      <c r="AB58504"/>
    </row>
    <row r="58505" spans="16:28" x14ac:dyDescent="0.2">
      <c r="P58505" s="12"/>
      <c r="AB58505"/>
    </row>
    <row r="58506" spans="16:28" x14ac:dyDescent="0.2">
      <c r="P58506" s="12"/>
      <c r="AB58506"/>
    </row>
    <row r="58507" spans="16:28" x14ac:dyDescent="0.2">
      <c r="P58507" s="12"/>
      <c r="AB58507"/>
    </row>
    <row r="58508" spans="16:28" x14ac:dyDescent="0.2">
      <c r="P58508" s="12"/>
      <c r="AB58508"/>
    </row>
    <row r="58509" spans="16:28" x14ac:dyDescent="0.2">
      <c r="P58509" s="12"/>
      <c r="AB58509"/>
    </row>
    <row r="58510" spans="16:28" x14ac:dyDescent="0.2">
      <c r="P58510" s="12"/>
      <c r="AB58510"/>
    </row>
    <row r="58511" spans="16:28" x14ac:dyDescent="0.2">
      <c r="P58511" s="12"/>
      <c r="AB58511"/>
    </row>
    <row r="58512" spans="16:28" x14ac:dyDescent="0.2">
      <c r="P58512" s="12"/>
      <c r="AB58512"/>
    </row>
    <row r="58513" spans="16:28" x14ac:dyDescent="0.2">
      <c r="P58513" s="12"/>
      <c r="AB58513"/>
    </row>
    <row r="58514" spans="16:28" x14ac:dyDescent="0.2">
      <c r="P58514" s="12"/>
      <c r="AB58514"/>
    </row>
    <row r="58515" spans="16:28" x14ac:dyDescent="0.2">
      <c r="P58515" s="12"/>
      <c r="AB58515"/>
    </row>
    <row r="58516" spans="16:28" x14ac:dyDescent="0.2">
      <c r="P58516" s="12"/>
      <c r="AB58516"/>
    </row>
    <row r="58517" spans="16:28" x14ac:dyDescent="0.2">
      <c r="P58517" s="12"/>
      <c r="AB58517"/>
    </row>
    <row r="58518" spans="16:28" x14ac:dyDescent="0.2">
      <c r="P58518" s="12"/>
      <c r="AB58518"/>
    </row>
    <row r="58519" spans="16:28" x14ac:dyDescent="0.2">
      <c r="P58519" s="12"/>
      <c r="AB58519"/>
    </row>
    <row r="58520" spans="16:28" x14ac:dyDescent="0.2">
      <c r="P58520" s="12"/>
      <c r="AB58520"/>
    </row>
    <row r="58521" spans="16:28" x14ac:dyDescent="0.2">
      <c r="P58521" s="12"/>
      <c r="AB58521"/>
    </row>
    <row r="58522" spans="16:28" x14ac:dyDescent="0.2">
      <c r="P58522" s="12"/>
      <c r="AB58522"/>
    </row>
    <row r="58523" spans="16:28" x14ac:dyDescent="0.2">
      <c r="P58523" s="12"/>
      <c r="AB58523"/>
    </row>
    <row r="58524" spans="16:28" x14ac:dyDescent="0.2">
      <c r="P58524" s="12"/>
      <c r="AB58524"/>
    </row>
    <row r="58525" spans="16:28" x14ac:dyDescent="0.2">
      <c r="P58525" s="12"/>
      <c r="AB58525"/>
    </row>
    <row r="58526" spans="16:28" x14ac:dyDescent="0.2">
      <c r="P58526" s="12"/>
      <c r="AB58526"/>
    </row>
    <row r="58527" spans="16:28" x14ac:dyDescent="0.2">
      <c r="P58527" s="12"/>
      <c r="AB58527"/>
    </row>
    <row r="58528" spans="16:28" x14ac:dyDescent="0.2">
      <c r="P58528" s="12"/>
      <c r="AB58528"/>
    </row>
    <row r="58529" spans="16:28" x14ac:dyDescent="0.2">
      <c r="P58529" s="12"/>
      <c r="AB58529"/>
    </row>
    <row r="58530" spans="16:28" x14ac:dyDescent="0.2">
      <c r="P58530" s="12"/>
      <c r="AB58530"/>
    </row>
    <row r="58531" spans="16:28" x14ac:dyDescent="0.2">
      <c r="P58531" s="12"/>
      <c r="AB58531"/>
    </row>
    <row r="58532" spans="16:28" x14ac:dyDescent="0.2">
      <c r="P58532" s="12"/>
      <c r="AB58532"/>
    </row>
    <row r="58533" spans="16:28" x14ac:dyDescent="0.2">
      <c r="P58533" s="12"/>
      <c r="AB58533"/>
    </row>
    <row r="58534" spans="16:28" x14ac:dyDescent="0.2">
      <c r="P58534" s="12"/>
      <c r="AB58534"/>
    </row>
    <row r="58535" spans="16:28" x14ac:dyDescent="0.2">
      <c r="P58535" s="12"/>
      <c r="AB58535"/>
    </row>
    <row r="58536" spans="16:28" x14ac:dyDescent="0.2">
      <c r="P58536" s="12"/>
      <c r="AB58536"/>
    </row>
    <row r="58537" spans="16:28" x14ac:dyDescent="0.2">
      <c r="P58537" s="12"/>
      <c r="AB58537"/>
    </row>
    <row r="58538" spans="16:28" x14ac:dyDescent="0.2">
      <c r="P58538" s="12"/>
      <c r="AB58538"/>
    </row>
    <row r="58539" spans="16:28" x14ac:dyDescent="0.2">
      <c r="P58539" s="12"/>
      <c r="AB58539"/>
    </row>
    <row r="58540" spans="16:28" x14ac:dyDescent="0.2">
      <c r="P58540" s="12"/>
      <c r="AB58540"/>
    </row>
    <row r="58541" spans="16:28" x14ac:dyDescent="0.2">
      <c r="P58541" s="12"/>
      <c r="AB58541"/>
    </row>
    <row r="58542" spans="16:28" x14ac:dyDescent="0.2">
      <c r="P58542" s="12"/>
      <c r="AB58542"/>
    </row>
    <row r="58543" spans="16:28" x14ac:dyDescent="0.2">
      <c r="P58543" s="12"/>
      <c r="AB58543"/>
    </row>
    <row r="58544" spans="16:28" x14ac:dyDescent="0.2">
      <c r="P58544" s="12"/>
      <c r="AB58544"/>
    </row>
    <row r="58545" spans="16:28" x14ac:dyDescent="0.2">
      <c r="P58545" s="12"/>
      <c r="AB58545"/>
    </row>
    <row r="58546" spans="16:28" x14ac:dyDescent="0.2">
      <c r="P58546" s="12"/>
      <c r="AB58546"/>
    </row>
    <row r="58547" spans="16:28" x14ac:dyDescent="0.2">
      <c r="P58547" s="12"/>
      <c r="AB58547"/>
    </row>
    <row r="58548" spans="16:28" x14ac:dyDescent="0.2">
      <c r="P58548" s="12"/>
      <c r="AB58548"/>
    </row>
    <row r="58549" spans="16:28" x14ac:dyDescent="0.2">
      <c r="P58549" s="12"/>
      <c r="AB58549"/>
    </row>
    <row r="58550" spans="16:28" x14ac:dyDescent="0.2">
      <c r="P58550" s="12"/>
      <c r="AB58550"/>
    </row>
    <row r="58551" spans="16:28" x14ac:dyDescent="0.2">
      <c r="P58551" s="12"/>
      <c r="AB58551"/>
    </row>
    <row r="58552" spans="16:28" x14ac:dyDescent="0.2">
      <c r="P58552" s="12"/>
      <c r="AB58552"/>
    </row>
    <row r="58553" spans="16:28" x14ac:dyDescent="0.2">
      <c r="P58553" s="12"/>
      <c r="AB58553"/>
    </row>
    <row r="58554" spans="16:28" x14ac:dyDescent="0.2">
      <c r="P58554" s="12"/>
      <c r="AB58554"/>
    </row>
    <row r="58555" spans="16:28" x14ac:dyDescent="0.2">
      <c r="P58555" s="12"/>
      <c r="AB58555"/>
    </row>
    <row r="58556" spans="16:28" x14ac:dyDescent="0.2">
      <c r="P58556" s="12"/>
      <c r="AB58556"/>
    </row>
    <row r="58557" spans="16:28" x14ac:dyDescent="0.2">
      <c r="P58557" s="12"/>
      <c r="AB58557"/>
    </row>
    <row r="58558" spans="16:28" x14ac:dyDescent="0.2">
      <c r="P58558" s="12"/>
      <c r="AB58558"/>
    </row>
    <row r="58559" spans="16:28" x14ac:dyDescent="0.2">
      <c r="P58559" s="12"/>
      <c r="AB58559"/>
    </row>
    <row r="58560" spans="16:28" x14ac:dyDescent="0.2">
      <c r="P58560" s="12"/>
      <c r="AB58560"/>
    </row>
    <row r="58561" spans="16:28" x14ac:dyDescent="0.2">
      <c r="P58561" s="12"/>
      <c r="AB58561"/>
    </row>
    <row r="58562" spans="16:28" x14ac:dyDescent="0.2">
      <c r="P58562" s="12"/>
      <c r="AB58562"/>
    </row>
    <row r="58563" spans="16:28" x14ac:dyDescent="0.2">
      <c r="P58563" s="12"/>
      <c r="AB58563"/>
    </row>
    <row r="58564" spans="16:28" x14ac:dyDescent="0.2">
      <c r="P58564" s="12"/>
      <c r="AB58564"/>
    </row>
    <row r="58565" spans="16:28" x14ac:dyDescent="0.2">
      <c r="P58565" s="12"/>
      <c r="AB58565"/>
    </row>
    <row r="58566" spans="16:28" x14ac:dyDescent="0.2">
      <c r="P58566" s="12"/>
      <c r="AB58566"/>
    </row>
    <row r="58567" spans="16:28" x14ac:dyDescent="0.2">
      <c r="P58567" s="12"/>
      <c r="AB58567"/>
    </row>
    <row r="58568" spans="16:28" x14ac:dyDescent="0.2">
      <c r="P58568" s="12"/>
      <c r="AB58568"/>
    </row>
    <row r="58569" spans="16:28" x14ac:dyDescent="0.2">
      <c r="P58569" s="12"/>
      <c r="AB58569"/>
    </row>
    <row r="58570" spans="16:28" x14ac:dyDescent="0.2">
      <c r="P58570" s="12"/>
      <c r="AB58570"/>
    </row>
    <row r="58571" spans="16:28" x14ac:dyDescent="0.2">
      <c r="P58571" s="12"/>
      <c r="AB58571"/>
    </row>
    <row r="58572" spans="16:28" x14ac:dyDescent="0.2">
      <c r="P58572" s="12"/>
      <c r="AB58572"/>
    </row>
    <row r="58573" spans="16:28" x14ac:dyDescent="0.2">
      <c r="P58573" s="12"/>
      <c r="AB58573"/>
    </row>
    <row r="58574" spans="16:28" x14ac:dyDescent="0.2">
      <c r="P58574" s="12"/>
      <c r="AB58574"/>
    </row>
    <row r="58575" spans="16:28" x14ac:dyDescent="0.2">
      <c r="P58575" s="12"/>
      <c r="AB58575"/>
    </row>
    <row r="58576" spans="16:28" x14ac:dyDescent="0.2">
      <c r="P58576" s="12"/>
      <c r="AB58576"/>
    </row>
    <row r="58577" spans="16:28" x14ac:dyDescent="0.2">
      <c r="P58577" s="12"/>
      <c r="AB58577"/>
    </row>
    <row r="58578" spans="16:28" x14ac:dyDescent="0.2">
      <c r="P58578" s="12"/>
      <c r="AB58578"/>
    </row>
    <row r="58579" spans="16:28" x14ac:dyDescent="0.2">
      <c r="P58579" s="12"/>
      <c r="AB58579"/>
    </row>
    <row r="58580" spans="16:28" x14ac:dyDescent="0.2">
      <c r="P58580" s="12"/>
      <c r="AB58580"/>
    </row>
    <row r="58581" spans="16:28" x14ac:dyDescent="0.2">
      <c r="P58581" s="12"/>
      <c r="AB58581"/>
    </row>
    <row r="58582" spans="16:28" x14ac:dyDescent="0.2">
      <c r="P58582" s="12"/>
      <c r="AB58582"/>
    </row>
    <row r="58583" spans="16:28" x14ac:dyDescent="0.2">
      <c r="P58583" s="12"/>
      <c r="AB58583"/>
    </row>
    <row r="58584" spans="16:28" x14ac:dyDescent="0.2">
      <c r="P58584" s="12"/>
      <c r="AB58584"/>
    </row>
    <row r="58585" spans="16:28" x14ac:dyDescent="0.2">
      <c r="P58585" s="12"/>
      <c r="AB58585"/>
    </row>
    <row r="58586" spans="16:28" x14ac:dyDescent="0.2">
      <c r="P58586" s="12"/>
      <c r="AB58586"/>
    </row>
    <row r="58587" spans="16:28" x14ac:dyDescent="0.2">
      <c r="P58587" s="12"/>
      <c r="AB58587"/>
    </row>
    <row r="58588" spans="16:28" x14ac:dyDescent="0.2">
      <c r="P58588" s="12"/>
      <c r="AB58588"/>
    </row>
    <row r="58589" spans="16:28" x14ac:dyDescent="0.2">
      <c r="P58589" s="12"/>
      <c r="AB58589"/>
    </row>
    <row r="58590" spans="16:28" x14ac:dyDescent="0.2">
      <c r="P58590" s="12"/>
      <c r="AB58590"/>
    </row>
    <row r="58591" spans="16:28" x14ac:dyDescent="0.2">
      <c r="P58591" s="12"/>
      <c r="AB58591"/>
    </row>
    <row r="58592" spans="16:28" x14ac:dyDescent="0.2">
      <c r="P58592" s="12"/>
      <c r="AB58592"/>
    </row>
    <row r="58593" spans="16:28" x14ac:dyDescent="0.2">
      <c r="P58593" s="12"/>
      <c r="AB58593"/>
    </row>
    <row r="58594" spans="16:28" x14ac:dyDescent="0.2">
      <c r="P58594" s="12"/>
      <c r="AB58594"/>
    </row>
    <row r="58595" spans="16:28" x14ac:dyDescent="0.2">
      <c r="P58595" s="12"/>
      <c r="AB58595"/>
    </row>
    <row r="58596" spans="16:28" x14ac:dyDescent="0.2">
      <c r="P58596" s="12"/>
      <c r="AB58596"/>
    </row>
    <row r="58597" spans="16:28" x14ac:dyDescent="0.2">
      <c r="P58597" s="12"/>
      <c r="AB58597"/>
    </row>
    <row r="58598" spans="16:28" x14ac:dyDescent="0.2">
      <c r="P58598" s="12"/>
      <c r="AB58598"/>
    </row>
    <row r="58599" spans="16:28" x14ac:dyDescent="0.2">
      <c r="P58599" s="12"/>
      <c r="AB58599"/>
    </row>
    <row r="58600" spans="16:28" x14ac:dyDescent="0.2">
      <c r="P58600" s="12"/>
      <c r="AB58600"/>
    </row>
    <row r="58601" spans="16:28" x14ac:dyDescent="0.2">
      <c r="P58601" s="12"/>
      <c r="AB58601"/>
    </row>
    <row r="58602" spans="16:28" x14ac:dyDescent="0.2">
      <c r="P58602" s="12"/>
      <c r="AB58602"/>
    </row>
    <row r="58603" spans="16:28" x14ac:dyDescent="0.2">
      <c r="P58603" s="12"/>
      <c r="AB58603"/>
    </row>
    <row r="58604" spans="16:28" x14ac:dyDescent="0.2">
      <c r="P58604" s="12"/>
      <c r="AB58604"/>
    </row>
    <row r="58605" spans="16:28" x14ac:dyDescent="0.2">
      <c r="P58605" s="12"/>
      <c r="AB58605"/>
    </row>
    <row r="58606" spans="16:28" x14ac:dyDescent="0.2">
      <c r="P58606" s="12"/>
      <c r="AB58606"/>
    </row>
    <row r="58607" spans="16:28" x14ac:dyDescent="0.2">
      <c r="P58607" s="12"/>
      <c r="AB58607"/>
    </row>
    <row r="58608" spans="16:28" x14ac:dyDescent="0.2">
      <c r="P58608" s="12"/>
      <c r="AB58608"/>
    </row>
    <row r="58609" spans="16:28" x14ac:dyDescent="0.2">
      <c r="P58609" s="12"/>
      <c r="AB58609"/>
    </row>
    <row r="58610" spans="16:28" x14ac:dyDescent="0.2">
      <c r="P58610" s="12"/>
      <c r="AB58610"/>
    </row>
    <row r="58611" spans="16:28" x14ac:dyDescent="0.2">
      <c r="P58611" s="12"/>
      <c r="AB58611"/>
    </row>
    <row r="58612" spans="16:28" x14ac:dyDescent="0.2">
      <c r="P58612" s="12"/>
      <c r="AB58612"/>
    </row>
    <row r="58613" spans="16:28" x14ac:dyDescent="0.2">
      <c r="P58613" s="12"/>
      <c r="AB58613"/>
    </row>
    <row r="58614" spans="16:28" x14ac:dyDescent="0.2">
      <c r="P58614" s="12"/>
      <c r="AB58614"/>
    </row>
    <row r="58615" spans="16:28" x14ac:dyDescent="0.2">
      <c r="P58615" s="12"/>
      <c r="AB58615"/>
    </row>
    <row r="58616" spans="16:28" x14ac:dyDescent="0.2">
      <c r="P58616" s="12"/>
      <c r="AB58616"/>
    </row>
    <row r="58617" spans="16:28" x14ac:dyDescent="0.2">
      <c r="P58617" s="12"/>
      <c r="AB58617"/>
    </row>
    <row r="58618" spans="16:28" x14ac:dyDescent="0.2">
      <c r="P58618" s="12"/>
      <c r="AB58618"/>
    </row>
    <row r="58619" spans="16:28" x14ac:dyDescent="0.2">
      <c r="P58619" s="12"/>
      <c r="AB58619"/>
    </row>
    <row r="58620" spans="16:28" x14ac:dyDescent="0.2">
      <c r="P58620" s="12"/>
      <c r="AB58620"/>
    </row>
    <row r="58621" spans="16:28" x14ac:dyDescent="0.2">
      <c r="P58621" s="12"/>
      <c r="AB58621"/>
    </row>
    <row r="58622" spans="16:28" x14ac:dyDescent="0.2">
      <c r="P58622" s="12"/>
      <c r="AB58622"/>
    </row>
    <row r="58623" spans="16:28" x14ac:dyDescent="0.2">
      <c r="P58623" s="12"/>
      <c r="AB58623"/>
    </row>
    <row r="58624" spans="16:28" x14ac:dyDescent="0.2">
      <c r="P58624" s="12"/>
      <c r="AB58624"/>
    </row>
    <row r="58625" spans="16:28" x14ac:dyDescent="0.2">
      <c r="P58625" s="12"/>
      <c r="AB58625"/>
    </row>
    <row r="58626" spans="16:28" x14ac:dyDescent="0.2">
      <c r="P58626" s="12"/>
      <c r="AB58626"/>
    </row>
    <row r="58627" spans="16:28" x14ac:dyDescent="0.2">
      <c r="P58627" s="12"/>
      <c r="AB58627"/>
    </row>
    <row r="58628" spans="16:28" x14ac:dyDescent="0.2">
      <c r="P58628" s="12"/>
      <c r="AB58628"/>
    </row>
    <row r="58629" spans="16:28" x14ac:dyDescent="0.2">
      <c r="P58629" s="12"/>
      <c r="AB58629"/>
    </row>
    <row r="58630" spans="16:28" x14ac:dyDescent="0.2">
      <c r="P58630" s="12"/>
      <c r="AB58630"/>
    </row>
    <row r="58631" spans="16:28" x14ac:dyDescent="0.2">
      <c r="P58631" s="12"/>
      <c r="AB58631"/>
    </row>
    <row r="58632" spans="16:28" x14ac:dyDescent="0.2">
      <c r="P58632" s="12"/>
      <c r="AB58632"/>
    </row>
    <row r="58633" spans="16:28" x14ac:dyDescent="0.2">
      <c r="P58633" s="12"/>
      <c r="AB58633"/>
    </row>
    <row r="58634" spans="16:28" x14ac:dyDescent="0.2">
      <c r="P58634" s="12"/>
      <c r="AB58634"/>
    </row>
    <row r="58635" spans="16:28" x14ac:dyDescent="0.2">
      <c r="P58635" s="12"/>
      <c r="AB58635"/>
    </row>
    <row r="58636" spans="16:28" x14ac:dyDescent="0.2">
      <c r="P58636" s="12"/>
      <c r="AB58636"/>
    </row>
    <row r="58637" spans="16:28" x14ac:dyDescent="0.2">
      <c r="P58637" s="12"/>
      <c r="AB58637"/>
    </row>
    <row r="58638" spans="16:28" x14ac:dyDescent="0.2">
      <c r="P58638" s="12"/>
      <c r="AB58638"/>
    </row>
    <row r="58639" spans="16:28" x14ac:dyDescent="0.2">
      <c r="P58639" s="12"/>
      <c r="AB58639"/>
    </row>
    <row r="58640" spans="16:28" x14ac:dyDescent="0.2">
      <c r="P58640" s="12"/>
      <c r="AB58640"/>
    </row>
    <row r="58641" spans="16:28" x14ac:dyDescent="0.2">
      <c r="P58641" s="12"/>
      <c r="AB58641"/>
    </row>
    <row r="58642" spans="16:28" x14ac:dyDescent="0.2">
      <c r="P58642" s="12"/>
      <c r="AB58642"/>
    </row>
    <row r="58643" spans="16:28" x14ac:dyDescent="0.2">
      <c r="P58643" s="12"/>
      <c r="AB58643"/>
    </row>
    <row r="58644" spans="16:28" x14ac:dyDescent="0.2">
      <c r="P58644" s="12"/>
      <c r="AB58644"/>
    </row>
    <row r="58645" spans="16:28" x14ac:dyDescent="0.2">
      <c r="P58645" s="12"/>
      <c r="AB58645"/>
    </row>
    <row r="58646" spans="16:28" x14ac:dyDescent="0.2">
      <c r="P58646" s="12"/>
      <c r="AB58646"/>
    </row>
    <row r="58647" spans="16:28" x14ac:dyDescent="0.2">
      <c r="P58647" s="12"/>
      <c r="AB58647"/>
    </row>
    <row r="58648" spans="16:28" x14ac:dyDescent="0.2">
      <c r="P58648" s="12"/>
      <c r="AB58648"/>
    </row>
    <row r="58649" spans="16:28" x14ac:dyDescent="0.2">
      <c r="P58649" s="12"/>
      <c r="AB58649"/>
    </row>
    <row r="58650" spans="16:28" x14ac:dyDescent="0.2">
      <c r="P58650" s="12"/>
      <c r="AB58650"/>
    </row>
    <row r="58651" spans="16:28" x14ac:dyDescent="0.2">
      <c r="P58651" s="12"/>
      <c r="AB58651"/>
    </row>
    <row r="58652" spans="16:28" x14ac:dyDescent="0.2">
      <c r="P58652" s="12"/>
      <c r="AB58652"/>
    </row>
    <row r="58653" spans="16:28" x14ac:dyDescent="0.2">
      <c r="P58653" s="12"/>
      <c r="AB58653"/>
    </row>
    <row r="58654" spans="16:28" x14ac:dyDescent="0.2">
      <c r="P58654" s="12"/>
      <c r="AB58654"/>
    </row>
    <row r="58655" spans="16:28" x14ac:dyDescent="0.2">
      <c r="P58655" s="12"/>
      <c r="AB58655"/>
    </row>
    <row r="58656" spans="16:28" x14ac:dyDescent="0.2">
      <c r="P58656" s="12"/>
      <c r="AB58656"/>
    </row>
    <row r="58657" spans="16:28" x14ac:dyDescent="0.2">
      <c r="P58657" s="12"/>
      <c r="AB58657"/>
    </row>
    <row r="58658" spans="16:28" x14ac:dyDescent="0.2">
      <c r="P58658" s="12"/>
      <c r="AB58658"/>
    </row>
    <row r="58659" spans="16:28" x14ac:dyDescent="0.2">
      <c r="P58659" s="12"/>
      <c r="AB58659"/>
    </row>
    <row r="58660" spans="16:28" x14ac:dyDescent="0.2">
      <c r="P58660" s="12"/>
      <c r="AB58660"/>
    </row>
    <row r="58661" spans="16:28" x14ac:dyDescent="0.2">
      <c r="P58661" s="12"/>
      <c r="AB58661"/>
    </row>
    <row r="58662" spans="16:28" x14ac:dyDescent="0.2">
      <c r="P58662" s="12"/>
      <c r="AB58662"/>
    </row>
    <row r="58663" spans="16:28" x14ac:dyDescent="0.2">
      <c r="P58663" s="12"/>
      <c r="AB58663"/>
    </row>
    <row r="58664" spans="16:28" x14ac:dyDescent="0.2">
      <c r="P58664" s="12"/>
      <c r="AB58664"/>
    </row>
    <row r="58665" spans="16:28" x14ac:dyDescent="0.2">
      <c r="P58665" s="12"/>
      <c r="AB58665"/>
    </row>
    <row r="58666" spans="16:28" x14ac:dyDescent="0.2">
      <c r="P58666" s="12"/>
      <c r="AB58666"/>
    </row>
    <row r="58667" spans="16:28" x14ac:dyDescent="0.2">
      <c r="P58667" s="12"/>
      <c r="AB58667"/>
    </row>
    <row r="58668" spans="16:28" x14ac:dyDescent="0.2">
      <c r="P58668" s="12"/>
      <c r="AB58668"/>
    </row>
    <row r="58669" spans="16:28" x14ac:dyDescent="0.2">
      <c r="P58669" s="12"/>
      <c r="AB58669"/>
    </row>
    <row r="58670" spans="16:28" x14ac:dyDescent="0.2">
      <c r="P58670" s="12"/>
      <c r="AB58670"/>
    </row>
    <row r="58671" spans="16:28" x14ac:dyDescent="0.2">
      <c r="P58671" s="12"/>
      <c r="AB58671"/>
    </row>
    <row r="58672" spans="16:28" x14ac:dyDescent="0.2">
      <c r="P58672" s="12"/>
      <c r="AB58672"/>
    </row>
    <row r="58673" spans="16:28" x14ac:dyDescent="0.2">
      <c r="P58673" s="12"/>
      <c r="AB58673"/>
    </row>
    <row r="58674" spans="16:28" x14ac:dyDescent="0.2">
      <c r="P58674" s="12"/>
      <c r="AB58674"/>
    </row>
    <row r="58675" spans="16:28" x14ac:dyDescent="0.2">
      <c r="P58675" s="12"/>
      <c r="AB58675"/>
    </row>
    <row r="58676" spans="16:28" x14ac:dyDescent="0.2">
      <c r="P58676" s="12"/>
      <c r="AB58676"/>
    </row>
    <row r="58677" spans="16:28" x14ac:dyDescent="0.2">
      <c r="P58677" s="12"/>
      <c r="AB58677"/>
    </row>
    <row r="58678" spans="16:28" x14ac:dyDescent="0.2">
      <c r="P58678" s="12"/>
      <c r="AB58678"/>
    </row>
    <row r="58679" spans="16:28" x14ac:dyDescent="0.2">
      <c r="P58679" s="12"/>
      <c r="AB58679"/>
    </row>
    <row r="58680" spans="16:28" x14ac:dyDescent="0.2">
      <c r="P58680" s="12"/>
      <c r="AB58680"/>
    </row>
    <row r="58681" spans="16:28" x14ac:dyDescent="0.2">
      <c r="P58681" s="12"/>
      <c r="AB58681"/>
    </row>
    <row r="58682" spans="16:28" x14ac:dyDescent="0.2">
      <c r="P58682" s="12"/>
      <c r="AB58682"/>
    </row>
    <row r="58683" spans="16:28" x14ac:dyDescent="0.2">
      <c r="P58683" s="12"/>
      <c r="AB58683"/>
    </row>
    <row r="58684" spans="16:28" x14ac:dyDescent="0.2">
      <c r="P58684" s="12"/>
      <c r="AB58684"/>
    </row>
    <row r="58685" spans="16:28" x14ac:dyDescent="0.2">
      <c r="P58685" s="12"/>
      <c r="AB58685"/>
    </row>
    <row r="58686" spans="16:28" x14ac:dyDescent="0.2">
      <c r="P58686" s="12"/>
      <c r="AB58686"/>
    </row>
    <row r="58687" spans="16:28" x14ac:dyDescent="0.2">
      <c r="P58687" s="12"/>
      <c r="AB58687"/>
    </row>
    <row r="58688" spans="16:28" x14ac:dyDescent="0.2">
      <c r="P58688" s="12"/>
      <c r="AB58688"/>
    </row>
    <row r="58689" spans="16:28" x14ac:dyDescent="0.2">
      <c r="P58689" s="12"/>
      <c r="AB58689"/>
    </row>
    <row r="58690" spans="16:28" x14ac:dyDescent="0.2">
      <c r="P58690" s="12"/>
      <c r="AB58690"/>
    </row>
    <row r="58691" spans="16:28" x14ac:dyDescent="0.2">
      <c r="P58691" s="12"/>
      <c r="AB58691"/>
    </row>
    <row r="58692" spans="16:28" x14ac:dyDescent="0.2">
      <c r="P58692" s="12"/>
      <c r="AB58692"/>
    </row>
    <row r="58693" spans="16:28" x14ac:dyDescent="0.2">
      <c r="P58693" s="12"/>
      <c r="AB58693"/>
    </row>
    <row r="58694" spans="16:28" x14ac:dyDescent="0.2">
      <c r="P58694" s="12"/>
      <c r="AB58694"/>
    </row>
    <row r="58695" spans="16:28" x14ac:dyDescent="0.2">
      <c r="P58695" s="12"/>
      <c r="AB58695"/>
    </row>
    <row r="58696" spans="16:28" x14ac:dyDescent="0.2">
      <c r="P58696" s="12"/>
      <c r="AB58696"/>
    </row>
    <row r="58697" spans="16:28" x14ac:dyDescent="0.2">
      <c r="P58697" s="12"/>
      <c r="AB58697"/>
    </row>
    <row r="58698" spans="16:28" x14ac:dyDescent="0.2">
      <c r="P58698" s="12"/>
      <c r="AB58698"/>
    </row>
    <row r="58699" spans="16:28" x14ac:dyDescent="0.2">
      <c r="P58699" s="12"/>
      <c r="AB58699"/>
    </row>
    <row r="58700" spans="16:28" x14ac:dyDescent="0.2">
      <c r="P58700" s="12"/>
      <c r="AB58700"/>
    </row>
    <row r="58701" spans="16:28" x14ac:dyDescent="0.2">
      <c r="P58701" s="12"/>
      <c r="AB58701"/>
    </row>
    <row r="58702" spans="16:28" x14ac:dyDescent="0.2">
      <c r="P58702" s="12"/>
      <c r="AB58702"/>
    </row>
    <row r="58703" spans="16:28" x14ac:dyDescent="0.2">
      <c r="P58703" s="12"/>
      <c r="AB58703"/>
    </row>
    <row r="58704" spans="16:28" x14ac:dyDescent="0.2">
      <c r="P58704" s="12"/>
      <c r="AB58704"/>
    </row>
    <row r="58705" spans="16:28" x14ac:dyDescent="0.2">
      <c r="P58705" s="12"/>
      <c r="AB58705"/>
    </row>
    <row r="58706" spans="16:28" x14ac:dyDescent="0.2">
      <c r="P58706" s="12"/>
      <c r="AB58706"/>
    </row>
    <row r="58707" spans="16:28" x14ac:dyDescent="0.2">
      <c r="P58707" s="12"/>
      <c r="AB58707"/>
    </row>
    <row r="58708" spans="16:28" x14ac:dyDescent="0.2">
      <c r="P58708" s="12"/>
      <c r="AB58708"/>
    </row>
    <row r="58709" spans="16:28" x14ac:dyDescent="0.2">
      <c r="P58709" s="12"/>
      <c r="AB58709"/>
    </row>
    <row r="58710" spans="16:28" x14ac:dyDescent="0.2">
      <c r="P58710" s="12"/>
      <c r="AB58710"/>
    </row>
    <row r="58711" spans="16:28" x14ac:dyDescent="0.2">
      <c r="P58711" s="12"/>
      <c r="AB58711"/>
    </row>
    <row r="58712" spans="16:28" x14ac:dyDescent="0.2">
      <c r="P58712" s="12"/>
      <c r="AB58712"/>
    </row>
    <row r="58713" spans="16:28" x14ac:dyDescent="0.2">
      <c r="P58713" s="12"/>
      <c r="AB58713"/>
    </row>
    <row r="58714" spans="16:28" x14ac:dyDescent="0.2">
      <c r="P58714" s="12"/>
      <c r="AB58714"/>
    </row>
    <row r="58715" spans="16:28" x14ac:dyDescent="0.2">
      <c r="P58715" s="12"/>
      <c r="AB58715"/>
    </row>
    <row r="58716" spans="16:28" x14ac:dyDescent="0.2">
      <c r="P58716" s="12"/>
      <c r="AB58716"/>
    </row>
    <row r="58717" spans="16:28" x14ac:dyDescent="0.2">
      <c r="P58717" s="12"/>
      <c r="AB58717"/>
    </row>
    <row r="58718" spans="16:28" x14ac:dyDescent="0.2">
      <c r="P58718" s="12"/>
      <c r="AB58718"/>
    </row>
    <row r="58719" spans="16:28" x14ac:dyDescent="0.2">
      <c r="P58719" s="12"/>
      <c r="AB58719"/>
    </row>
    <row r="58720" spans="16:28" x14ac:dyDescent="0.2">
      <c r="P58720" s="12"/>
      <c r="AB58720"/>
    </row>
    <row r="58721" spans="16:28" x14ac:dyDescent="0.2">
      <c r="P58721" s="12"/>
      <c r="AB58721"/>
    </row>
    <row r="58722" spans="16:28" x14ac:dyDescent="0.2">
      <c r="P58722" s="12"/>
      <c r="AB58722"/>
    </row>
    <row r="58723" spans="16:28" x14ac:dyDescent="0.2">
      <c r="P58723" s="12"/>
      <c r="AB58723"/>
    </row>
    <row r="58724" spans="16:28" x14ac:dyDescent="0.2">
      <c r="P58724" s="12"/>
      <c r="AB58724"/>
    </row>
    <row r="58725" spans="16:28" x14ac:dyDescent="0.2">
      <c r="P58725" s="12"/>
      <c r="AB58725"/>
    </row>
    <row r="58726" spans="16:28" x14ac:dyDescent="0.2">
      <c r="P58726" s="12"/>
      <c r="AB58726"/>
    </row>
    <row r="58727" spans="16:28" x14ac:dyDescent="0.2">
      <c r="P58727" s="12"/>
      <c r="AB58727"/>
    </row>
    <row r="58728" spans="16:28" x14ac:dyDescent="0.2">
      <c r="P58728" s="12"/>
      <c r="AB58728"/>
    </row>
    <row r="58729" spans="16:28" x14ac:dyDescent="0.2">
      <c r="P58729" s="12"/>
      <c r="AB58729"/>
    </row>
    <row r="58730" spans="16:28" x14ac:dyDescent="0.2">
      <c r="P58730" s="12"/>
      <c r="AB58730"/>
    </row>
    <row r="58731" spans="16:28" x14ac:dyDescent="0.2">
      <c r="P58731" s="12"/>
      <c r="AB58731"/>
    </row>
    <row r="58732" spans="16:28" x14ac:dyDescent="0.2">
      <c r="P58732" s="12"/>
      <c r="AB58732"/>
    </row>
    <row r="58733" spans="16:28" x14ac:dyDescent="0.2">
      <c r="P58733" s="12"/>
      <c r="AB58733"/>
    </row>
    <row r="58734" spans="16:28" x14ac:dyDescent="0.2">
      <c r="P58734" s="12"/>
      <c r="AB58734"/>
    </row>
    <row r="58735" spans="16:28" x14ac:dyDescent="0.2">
      <c r="P58735" s="12"/>
      <c r="AB58735"/>
    </row>
    <row r="58736" spans="16:28" x14ac:dyDescent="0.2">
      <c r="P58736" s="12"/>
      <c r="AB58736"/>
    </row>
    <row r="58737" spans="16:28" x14ac:dyDescent="0.2">
      <c r="P58737" s="12"/>
      <c r="AB58737"/>
    </row>
    <row r="58738" spans="16:28" x14ac:dyDescent="0.2">
      <c r="P58738" s="12"/>
      <c r="AB58738"/>
    </row>
    <row r="58739" spans="16:28" x14ac:dyDescent="0.2">
      <c r="P58739" s="12"/>
      <c r="AB58739"/>
    </row>
    <row r="58740" spans="16:28" x14ac:dyDescent="0.2">
      <c r="P58740" s="12"/>
      <c r="AB58740"/>
    </row>
    <row r="58741" spans="16:28" x14ac:dyDescent="0.2">
      <c r="P58741" s="12"/>
      <c r="AB58741"/>
    </row>
    <row r="58742" spans="16:28" x14ac:dyDescent="0.2">
      <c r="P58742" s="12"/>
      <c r="AB58742"/>
    </row>
    <row r="58743" spans="16:28" x14ac:dyDescent="0.2">
      <c r="P58743" s="12"/>
      <c r="AB58743"/>
    </row>
    <row r="58744" spans="16:28" x14ac:dyDescent="0.2">
      <c r="P58744" s="12"/>
      <c r="AB58744"/>
    </row>
    <row r="58745" spans="16:28" x14ac:dyDescent="0.2">
      <c r="P58745" s="12"/>
      <c r="AB58745"/>
    </row>
    <row r="58746" spans="16:28" x14ac:dyDescent="0.2">
      <c r="P58746" s="12"/>
      <c r="AB58746"/>
    </row>
    <row r="58747" spans="16:28" x14ac:dyDescent="0.2">
      <c r="P58747" s="12"/>
      <c r="AB58747"/>
    </row>
    <row r="58748" spans="16:28" x14ac:dyDescent="0.2">
      <c r="P58748" s="12"/>
      <c r="AB58748"/>
    </row>
    <row r="58749" spans="16:28" x14ac:dyDescent="0.2">
      <c r="P58749" s="12"/>
      <c r="AB58749"/>
    </row>
    <row r="58750" spans="16:28" x14ac:dyDescent="0.2">
      <c r="P58750" s="12"/>
      <c r="AB58750"/>
    </row>
    <row r="58751" spans="16:28" x14ac:dyDescent="0.2">
      <c r="P58751" s="12"/>
      <c r="AB58751"/>
    </row>
    <row r="58752" spans="16:28" x14ac:dyDescent="0.2">
      <c r="P58752" s="12"/>
      <c r="AB58752"/>
    </row>
    <row r="58753" spans="16:28" x14ac:dyDescent="0.2">
      <c r="P58753" s="12"/>
      <c r="AB58753"/>
    </row>
    <row r="58754" spans="16:28" x14ac:dyDescent="0.2">
      <c r="P58754" s="12"/>
      <c r="AB58754"/>
    </row>
    <row r="58755" spans="16:28" x14ac:dyDescent="0.2">
      <c r="P58755" s="12"/>
      <c r="AB58755"/>
    </row>
    <row r="58756" spans="16:28" x14ac:dyDescent="0.2">
      <c r="P58756" s="12"/>
      <c r="AB58756"/>
    </row>
    <row r="58757" spans="16:28" x14ac:dyDescent="0.2">
      <c r="P58757" s="12"/>
      <c r="AB58757"/>
    </row>
    <row r="58758" spans="16:28" x14ac:dyDescent="0.2">
      <c r="P58758" s="12"/>
      <c r="AB58758"/>
    </row>
    <row r="58759" spans="16:28" x14ac:dyDescent="0.2">
      <c r="P58759" s="12"/>
      <c r="AB58759"/>
    </row>
    <row r="58760" spans="16:28" x14ac:dyDescent="0.2">
      <c r="P58760" s="12"/>
      <c r="AB58760"/>
    </row>
    <row r="58761" spans="16:28" x14ac:dyDescent="0.2">
      <c r="P58761" s="12"/>
      <c r="AB58761"/>
    </row>
    <row r="58762" spans="16:28" x14ac:dyDescent="0.2">
      <c r="P58762" s="12"/>
      <c r="AB58762"/>
    </row>
    <row r="58763" spans="16:28" x14ac:dyDescent="0.2">
      <c r="P58763" s="12"/>
      <c r="AB58763"/>
    </row>
    <row r="58764" spans="16:28" x14ac:dyDescent="0.2">
      <c r="P58764" s="12"/>
      <c r="AB58764"/>
    </row>
    <row r="58765" spans="16:28" x14ac:dyDescent="0.2">
      <c r="P58765" s="12"/>
      <c r="AB58765"/>
    </row>
    <row r="58766" spans="16:28" x14ac:dyDescent="0.2">
      <c r="P58766" s="12"/>
      <c r="AB58766"/>
    </row>
    <row r="58767" spans="16:28" x14ac:dyDescent="0.2">
      <c r="P58767" s="12"/>
      <c r="AB58767"/>
    </row>
    <row r="58768" spans="16:28" x14ac:dyDescent="0.2">
      <c r="P58768" s="12"/>
      <c r="AB58768"/>
    </row>
    <row r="58769" spans="16:28" x14ac:dyDescent="0.2">
      <c r="P58769" s="12"/>
      <c r="AB58769"/>
    </row>
    <row r="58770" spans="16:28" x14ac:dyDescent="0.2">
      <c r="P58770" s="12"/>
      <c r="AB58770"/>
    </row>
    <row r="58771" spans="16:28" x14ac:dyDescent="0.2">
      <c r="P58771" s="12"/>
      <c r="AB58771"/>
    </row>
    <row r="58772" spans="16:28" x14ac:dyDescent="0.2">
      <c r="P58772" s="12"/>
      <c r="AB58772"/>
    </row>
    <row r="58773" spans="16:28" x14ac:dyDescent="0.2">
      <c r="P58773" s="12"/>
      <c r="AB58773"/>
    </row>
    <row r="58774" spans="16:28" x14ac:dyDescent="0.2">
      <c r="P58774" s="12"/>
      <c r="AB58774"/>
    </row>
    <row r="58775" spans="16:28" x14ac:dyDescent="0.2">
      <c r="P58775" s="12"/>
      <c r="AB58775"/>
    </row>
    <row r="58776" spans="16:28" x14ac:dyDescent="0.2">
      <c r="P58776" s="12"/>
      <c r="AB58776"/>
    </row>
    <row r="58777" spans="16:28" x14ac:dyDescent="0.2">
      <c r="P58777" s="12"/>
      <c r="AB58777"/>
    </row>
    <row r="58778" spans="16:28" x14ac:dyDescent="0.2">
      <c r="P58778" s="12"/>
      <c r="AB58778"/>
    </row>
    <row r="58779" spans="16:28" x14ac:dyDescent="0.2">
      <c r="P58779" s="12"/>
      <c r="AB58779"/>
    </row>
    <row r="58780" spans="16:28" x14ac:dyDescent="0.2">
      <c r="P58780" s="12"/>
      <c r="AB58780"/>
    </row>
    <row r="58781" spans="16:28" x14ac:dyDescent="0.2">
      <c r="P58781" s="12"/>
      <c r="AB58781"/>
    </row>
    <row r="58782" spans="16:28" x14ac:dyDescent="0.2">
      <c r="P58782" s="12"/>
      <c r="AB58782"/>
    </row>
    <row r="58783" spans="16:28" x14ac:dyDescent="0.2">
      <c r="P58783" s="12"/>
      <c r="AB58783"/>
    </row>
    <row r="58784" spans="16:28" x14ac:dyDescent="0.2">
      <c r="P58784" s="12"/>
      <c r="AB58784"/>
    </row>
    <row r="58785" spans="16:28" x14ac:dyDescent="0.2">
      <c r="P58785" s="12"/>
      <c r="AB58785"/>
    </row>
    <row r="58786" spans="16:28" x14ac:dyDescent="0.2">
      <c r="P58786" s="12"/>
      <c r="AB58786"/>
    </row>
    <row r="58787" spans="16:28" x14ac:dyDescent="0.2">
      <c r="P58787" s="12"/>
      <c r="AB58787"/>
    </row>
    <row r="58788" spans="16:28" x14ac:dyDescent="0.2">
      <c r="P58788" s="12"/>
      <c r="AB58788"/>
    </row>
    <row r="58789" spans="16:28" x14ac:dyDescent="0.2">
      <c r="P58789" s="12"/>
      <c r="AB58789"/>
    </row>
    <row r="58790" spans="16:28" x14ac:dyDescent="0.2">
      <c r="P58790" s="12"/>
      <c r="AB58790"/>
    </row>
    <row r="58791" spans="16:28" x14ac:dyDescent="0.2">
      <c r="P58791" s="12"/>
      <c r="AB58791"/>
    </row>
    <row r="58792" spans="16:28" x14ac:dyDescent="0.2">
      <c r="P58792" s="12"/>
      <c r="AB58792"/>
    </row>
    <row r="58793" spans="16:28" x14ac:dyDescent="0.2">
      <c r="P58793" s="12"/>
      <c r="AB58793"/>
    </row>
    <row r="58794" spans="16:28" x14ac:dyDescent="0.2">
      <c r="P58794" s="12"/>
      <c r="AB58794"/>
    </row>
    <row r="58795" spans="16:28" x14ac:dyDescent="0.2">
      <c r="P58795" s="12"/>
      <c r="AB58795"/>
    </row>
    <row r="58796" spans="16:28" x14ac:dyDescent="0.2">
      <c r="P58796" s="12"/>
      <c r="AB58796"/>
    </row>
    <row r="58797" spans="16:28" x14ac:dyDescent="0.2">
      <c r="P58797" s="12"/>
      <c r="AB58797"/>
    </row>
    <row r="58798" spans="16:28" x14ac:dyDescent="0.2">
      <c r="P58798" s="12"/>
      <c r="AB58798"/>
    </row>
    <row r="58799" spans="16:28" x14ac:dyDescent="0.2">
      <c r="P58799" s="12"/>
      <c r="AB58799"/>
    </row>
    <row r="58800" spans="16:28" x14ac:dyDescent="0.2">
      <c r="P58800" s="12"/>
      <c r="AB58800"/>
    </row>
    <row r="58801" spans="16:28" x14ac:dyDescent="0.2">
      <c r="P58801" s="12"/>
      <c r="AB58801"/>
    </row>
    <row r="58802" spans="16:28" x14ac:dyDescent="0.2">
      <c r="P58802" s="12"/>
      <c r="AB58802"/>
    </row>
    <row r="58803" spans="16:28" x14ac:dyDescent="0.2">
      <c r="P58803" s="12"/>
      <c r="AB58803"/>
    </row>
    <row r="58804" spans="16:28" x14ac:dyDescent="0.2">
      <c r="P58804" s="12"/>
      <c r="AB58804"/>
    </row>
    <row r="58805" spans="16:28" x14ac:dyDescent="0.2">
      <c r="P58805" s="12"/>
      <c r="AB58805"/>
    </row>
    <row r="58806" spans="16:28" x14ac:dyDescent="0.2">
      <c r="P58806" s="12"/>
      <c r="AB58806"/>
    </row>
    <row r="58807" spans="16:28" x14ac:dyDescent="0.2">
      <c r="P58807" s="12"/>
      <c r="AB58807"/>
    </row>
    <row r="58808" spans="16:28" x14ac:dyDescent="0.2">
      <c r="P58808" s="12"/>
      <c r="AB58808"/>
    </row>
    <row r="58809" spans="16:28" x14ac:dyDescent="0.2">
      <c r="P58809" s="12"/>
      <c r="AB58809"/>
    </row>
    <row r="58810" spans="16:28" x14ac:dyDescent="0.2">
      <c r="P58810" s="12"/>
      <c r="AB58810"/>
    </row>
    <row r="58811" spans="16:28" x14ac:dyDescent="0.2">
      <c r="P58811" s="12"/>
      <c r="AB58811"/>
    </row>
    <row r="58812" spans="16:28" x14ac:dyDescent="0.2">
      <c r="P58812" s="12"/>
      <c r="AB58812"/>
    </row>
    <row r="58813" spans="16:28" x14ac:dyDescent="0.2">
      <c r="P58813" s="12"/>
      <c r="AB58813"/>
    </row>
    <row r="58814" spans="16:28" x14ac:dyDescent="0.2">
      <c r="P58814" s="12"/>
      <c r="AB58814"/>
    </row>
    <row r="58815" spans="16:28" x14ac:dyDescent="0.2">
      <c r="P58815" s="12"/>
      <c r="AB58815"/>
    </row>
    <row r="58816" spans="16:28" x14ac:dyDescent="0.2">
      <c r="P58816" s="12"/>
      <c r="AB58816"/>
    </row>
    <row r="58817" spans="16:28" x14ac:dyDescent="0.2">
      <c r="P58817" s="12"/>
      <c r="AB58817"/>
    </row>
    <row r="58818" spans="16:28" x14ac:dyDescent="0.2">
      <c r="P58818" s="12"/>
      <c r="AB58818"/>
    </row>
    <row r="58819" spans="16:28" x14ac:dyDescent="0.2">
      <c r="P58819" s="12"/>
      <c r="AB58819"/>
    </row>
    <row r="58820" spans="16:28" x14ac:dyDescent="0.2">
      <c r="P58820" s="12"/>
      <c r="AB58820"/>
    </row>
    <row r="58821" spans="16:28" x14ac:dyDescent="0.2">
      <c r="P58821" s="12"/>
      <c r="AB58821"/>
    </row>
    <row r="58822" spans="16:28" x14ac:dyDescent="0.2">
      <c r="P58822" s="12"/>
      <c r="AB58822"/>
    </row>
    <row r="58823" spans="16:28" x14ac:dyDescent="0.2">
      <c r="P58823" s="12"/>
      <c r="AB58823"/>
    </row>
    <row r="58824" spans="16:28" x14ac:dyDescent="0.2">
      <c r="P58824" s="12"/>
      <c r="AB58824"/>
    </row>
    <row r="58825" spans="16:28" x14ac:dyDescent="0.2">
      <c r="P58825" s="12"/>
      <c r="AB58825"/>
    </row>
    <row r="58826" spans="16:28" x14ac:dyDescent="0.2">
      <c r="P58826" s="12"/>
      <c r="AB58826"/>
    </row>
    <row r="58827" spans="16:28" x14ac:dyDescent="0.2">
      <c r="P58827" s="12"/>
      <c r="AB58827"/>
    </row>
    <row r="58828" spans="16:28" x14ac:dyDescent="0.2">
      <c r="P58828" s="12"/>
      <c r="AB58828"/>
    </row>
    <row r="58829" spans="16:28" x14ac:dyDescent="0.2">
      <c r="P58829" s="12"/>
      <c r="AB58829"/>
    </row>
    <row r="58830" spans="16:28" x14ac:dyDescent="0.2">
      <c r="P58830" s="12"/>
      <c r="AB58830"/>
    </row>
    <row r="58831" spans="16:28" x14ac:dyDescent="0.2">
      <c r="P58831" s="12"/>
      <c r="AB58831"/>
    </row>
    <row r="58832" spans="16:28" x14ac:dyDescent="0.2">
      <c r="P58832" s="12"/>
      <c r="AB58832"/>
    </row>
    <row r="58833" spans="16:28" x14ac:dyDescent="0.2">
      <c r="P58833" s="12"/>
      <c r="AB58833"/>
    </row>
    <row r="58834" spans="16:28" x14ac:dyDescent="0.2">
      <c r="P58834" s="12"/>
      <c r="AB58834"/>
    </row>
    <row r="58835" spans="16:28" x14ac:dyDescent="0.2">
      <c r="P58835" s="12"/>
      <c r="AB58835"/>
    </row>
    <row r="58836" spans="16:28" x14ac:dyDescent="0.2">
      <c r="P58836" s="12"/>
      <c r="AB58836"/>
    </row>
    <row r="58837" spans="16:28" x14ac:dyDescent="0.2">
      <c r="P58837" s="12"/>
      <c r="AB58837"/>
    </row>
    <row r="58838" spans="16:28" x14ac:dyDescent="0.2">
      <c r="P58838" s="12"/>
      <c r="AB58838"/>
    </row>
    <row r="58839" spans="16:28" x14ac:dyDescent="0.2">
      <c r="P58839" s="12"/>
      <c r="AB58839"/>
    </row>
    <row r="58840" spans="16:28" x14ac:dyDescent="0.2">
      <c r="P58840" s="12"/>
      <c r="AB58840"/>
    </row>
    <row r="58841" spans="16:28" x14ac:dyDescent="0.2">
      <c r="P58841" s="12"/>
      <c r="AB58841"/>
    </row>
    <row r="58842" spans="16:28" x14ac:dyDescent="0.2">
      <c r="P58842" s="12"/>
      <c r="AB58842"/>
    </row>
    <row r="58843" spans="16:28" x14ac:dyDescent="0.2">
      <c r="P58843" s="12"/>
      <c r="AB58843"/>
    </row>
    <row r="58844" spans="16:28" x14ac:dyDescent="0.2">
      <c r="P58844" s="12"/>
      <c r="AB58844"/>
    </row>
    <row r="58845" spans="16:28" x14ac:dyDescent="0.2">
      <c r="P58845" s="12"/>
      <c r="AB58845"/>
    </row>
    <row r="58846" spans="16:28" x14ac:dyDescent="0.2">
      <c r="P58846" s="12"/>
      <c r="AB58846"/>
    </row>
    <row r="58847" spans="16:28" x14ac:dyDescent="0.2">
      <c r="P58847" s="12"/>
      <c r="AB58847"/>
    </row>
    <row r="58848" spans="16:28" x14ac:dyDescent="0.2">
      <c r="P58848" s="12"/>
      <c r="AB58848"/>
    </row>
    <row r="58849" spans="16:28" x14ac:dyDescent="0.2">
      <c r="P58849" s="12"/>
      <c r="AB58849"/>
    </row>
    <row r="58850" spans="16:28" x14ac:dyDescent="0.2">
      <c r="P58850" s="12"/>
      <c r="AB58850"/>
    </row>
    <row r="58851" spans="16:28" x14ac:dyDescent="0.2">
      <c r="P58851" s="12"/>
      <c r="AB58851"/>
    </row>
    <row r="58852" spans="16:28" x14ac:dyDescent="0.2">
      <c r="P58852" s="12"/>
      <c r="AB58852"/>
    </row>
    <row r="58853" spans="16:28" x14ac:dyDescent="0.2">
      <c r="P58853" s="12"/>
      <c r="AB58853"/>
    </row>
    <row r="58854" spans="16:28" x14ac:dyDescent="0.2">
      <c r="P58854" s="12"/>
      <c r="AB58854"/>
    </row>
    <row r="58855" spans="16:28" x14ac:dyDescent="0.2">
      <c r="P58855" s="12"/>
      <c r="AB58855"/>
    </row>
    <row r="58856" spans="16:28" x14ac:dyDescent="0.2">
      <c r="P58856" s="12"/>
      <c r="AB58856"/>
    </row>
    <row r="58857" spans="16:28" x14ac:dyDescent="0.2">
      <c r="P58857" s="12"/>
      <c r="AB58857"/>
    </row>
    <row r="58858" spans="16:28" x14ac:dyDescent="0.2">
      <c r="P58858" s="12"/>
      <c r="AB58858"/>
    </row>
    <row r="58859" spans="16:28" x14ac:dyDescent="0.2">
      <c r="P58859" s="12"/>
      <c r="AB58859"/>
    </row>
    <row r="58860" spans="16:28" x14ac:dyDescent="0.2">
      <c r="P58860" s="12"/>
      <c r="AB58860"/>
    </row>
    <row r="58861" spans="16:28" x14ac:dyDescent="0.2">
      <c r="P58861" s="12"/>
      <c r="AB58861"/>
    </row>
    <row r="58862" spans="16:28" x14ac:dyDescent="0.2">
      <c r="P58862" s="12"/>
      <c r="AB58862"/>
    </row>
    <row r="58863" spans="16:28" x14ac:dyDescent="0.2">
      <c r="P58863" s="12"/>
      <c r="AB58863"/>
    </row>
    <row r="58864" spans="16:28" x14ac:dyDescent="0.2">
      <c r="P58864" s="12"/>
      <c r="AB58864"/>
    </row>
    <row r="58865" spans="16:28" x14ac:dyDescent="0.2">
      <c r="P58865" s="12"/>
      <c r="AB58865"/>
    </row>
    <row r="58866" spans="16:28" x14ac:dyDescent="0.2">
      <c r="P58866" s="12"/>
      <c r="AB58866"/>
    </row>
    <row r="58867" spans="16:28" x14ac:dyDescent="0.2">
      <c r="P58867" s="12"/>
      <c r="AB58867"/>
    </row>
    <row r="58868" spans="16:28" x14ac:dyDescent="0.2">
      <c r="P58868" s="12"/>
      <c r="AB58868"/>
    </row>
    <row r="58869" spans="16:28" x14ac:dyDescent="0.2">
      <c r="P58869" s="12"/>
      <c r="AB58869"/>
    </row>
    <row r="58870" spans="16:28" x14ac:dyDescent="0.2">
      <c r="P58870" s="12"/>
      <c r="AB58870"/>
    </row>
    <row r="58871" spans="16:28" x14ac:dyDescent="0.2">
      <c r="P58871" s="12"/>
      <c r="AB58871"/>
    </row>
    <row r="58872" spans="16:28" x14ac:dyDescent="0.2">
      <c r="P58872" s="12"/>
      <c r="AB58872"/>
    </row>
    <row r="58873" spans="16:28" x14ac:dyDescent="0.2">
      <c r="P58873" s="12"/>
      <c r="AB58873"/>
    </row>
    <row r="58874" spans="16:28" x14ac:dyDescent="0.2">
      <c r="P58874" s="12"/>
      <c r="AB58874"/>
    </row>
    <row r="58875" spans="16:28" x14ac:dyDescent="0.2">
      <c r="P58875" s="12"/>
      <c r="AB58875"/>
    </row>
    <row r="58876" spans="16:28" x14ac:dyDescent="0.2">
      <c r="P58876" s="12"/>
      <c r="AB58876"/>
    </row>
    <row r="58877" spans="16:28" x14ac:dyDescent="0.2">
      <c r="P58877" s="12"/>
      <c r="AB58877"/>
    </row>
    <row r="58878" spans="16:28" x14ac:dyDescent="0.2">
      <c r="P58878" s="12"/>
      <c r="AB58878"/>
    </row>
    <row r="58879" spans="16:28" x14ac:dyDescent="0.2">
      <c r="P58879" s="12"/>
      <c r="AB58879"/>
    </row>
    <row r="58880" spans="16:28" x14ac:dyDescent="0.2">
      <c r="P58880" s="12"/>
      <c r="AB58880"/>
    </row>
    <row r="58881" spans="16:28" x14ac:dyDescent="0.2">
      <c r="P58881" s="12"/>
      <c r="AB58881"/>
    </row>
    <row r="58882" spans="16:28" x14ac:dyDescent="0.2">
      <c r="P58882" s="12"/>
      <c r="AB58882"/>
    </row>
    <row r="58883" spans="16:28" x14ac:dyDescent="0.2">
      <c r="P58883" s="12"/>
      <c r="AB58883"/>
    </row>
    <row r="58884" spans="16:28" x14ac:dyDescent="0.2">
      <c r="P58884" s="12"/>
      <c r="AB58884"/>
    </row>
    <row r="58885" spans="16:28" x14ac:dyDescent="0.2">
      <c r="P58885" s="12"/>
      <c r="AB58885"/>
    </row>
    <row r="58886" spans="16:28" x14ac:dyDescent="0.2">
      <c r="P58886" s="12"/>
      <c r="AB58886"/>
    </row>
    <row r="58887" spans="16:28" x14ac:dyDescent="0.2">
      <c r="P58887" s="12"/>
      <c r="AB58887"/>
    </row>
    <row r="58888" spans="16:28" x14ac:dyDescent="0.2">
      <c r="P58888" s="12"/>
      <c r="AB58888"/>
    </row>
    <row r="58889" spans="16:28" x14ac:dyDescent="0.2">
      <c r="P58889" s="12"/>
      <c r="AB58889"/>
    </row>
    <row r="58890" spans="16:28" x14ac:dyDescent="0.2">
      <c r="P58890" s="12"/>
      <c r="AB58890"/>
    </row>
    <row r="58891" spans="16:28" x14ac:dyDescent="0.2">
      <c r="P58891" s="12"/>
      <c r="AB58891"/>
    </row>
    <row r="58892" spans="16:28" x14ac:dyDescent="0.2">
      <c r="P58892" s="12"/>
      <c r="AB58892"/>
    </row>
    <row r="58893" spans="16:28" x14ac:dyDescent="0.2">
      <c r="P58893" s="12"/>
      <c r="AB58893"/>
    </row>
    <row r="58894" spans="16:28" x14ac:dyDescent="0.2">
      <c r="P58894" s="12"/>
      <c r="AB58894"/>
    </row>
    <row r="58895" spans="16:28" x14ac:dyDescent="0.2">
      <c r="P58895" s="12"/>
      <c r="AB58895"/>
    </row>
    <row r="58896" spans="16:28" x14ac:dyDescent="0.2">
      <c r="P58896" s="12"/>
      <c r="AB58896"/>
    </row>
    <row r="58897" spans="16:28" x14ac:dyDescent="0.2">
      <c r="P58897" s="12"/>
      <c r="AB58897"/>
    </row>
    <row r="58898" spans="16:28" x14ac:dyDescent="0.2">
      <c r="P58898" s="12"/>
      <c r="AB58898"/>
    </row>
    <row r="58899" spans="16:28" x14ac:dyDescent="0.2">
      <c r="P58899" s="12"/>
      <c r="AB58899"/>
    </row>
    <row r="58900" spans="16:28" x14ac:dyDescent="0.2">
      <c r="P58900" s="12"/>
      <c r="AB58900"/>
    </row>
    <row r="58901" spans="16:28" x14ac:dyDescent="0.2">
      <c r="P58901" s="12"/>
      <c r="AB58901"/>
    </row>
    <row r="58902" spans="16:28" x14ac:dyDescent="0.2">
      <c r="P58902" s="12"/>
      <c r="AB58902"/>
    </row>
    <row r="58903" spans="16:28" x14ac:dyDescent="0.2">
      <c r="P58903" s="12"/>
      <c r="AB58903"/>
    </row>
    <row r="58904" spans="16:28" x14ac:dyDescent="0.2">
      <c r="P58904" s="12"/>
      <c r="AB58904"/>
    </row>
    <row r="58905" spans="16:28" x14ac:dyDescent="0.2">
      <c r="P58905" s="12"/>
      <c r="AB58905"/>
    </row>
    <row r="58906" spans="16:28" x14ac:dyDescent="0.2">
      <c r="P58906" s="12"/>
      <c r="AB58906"/>
    </row>
    <row r="58907" spans="16:28" x14ac:dyDescent="0.2">
      <c r="P58907" s="12"/>
      <c r="AB58907"/>
    </row>
    <row r="58908" spans="16:28" x14ac:dyDescent="0.2">
      <c r="P58908" s="12"/>
      <c r="AB58908"/>
    </row>
    <row r="58909" spans="16:28" x14ac:dyDescent="0.2">
      <c r="P58909" s="12"/>
      <c r="AB58909"/>
    </row>
    <row r="58910" spans="16:28" x14ac:dyDescent="0.2">
      <c r="P58910" s="12"/>
      <c r="AB58910"/>
    </row>
    <row r="58911" spans="16:28" x14ac:dyDescent="0.2">
      <c r="P58911" s="12"/>
      <c r="AB58911"/>
    </row>
    <row r="58912" spans="16:28" x14ac:dyDescent="0.2">
      <c r="P58912" s="12"/>
      <c r="AB58912"/>
    </row>
    <row r="58913" spans="16:28" x14ac:dyDescent="0.2">
      <c r="P58913" s="12"/>
      <c r="AB58913"/>
    </row>
    <row r="58914" spans="16:28" x14ac:dyDescent="0.2">
      <c r="P58914" s="12"/>
      <c r="AB58914"/>
    </row>
    <row r="58915" spans="16:28" x14ac:dyDescent="0.2">
      <c r="P58915" s="12"/>
      <c r="AB58915"/>
    </row>
    <row r="58916" spans="16:28" x14ac:dyDescent="0.2">
      <c r="P58916" s="12"/>
      <c r="AB58916"/>
    </row>
    <row r="58917" spans="16:28" x14ac:dyDescent="0.2">
      <c r="P58917" s="12"/>
      <c r="AB58917"/>
    </row>
    <row r="58918" spans="16:28" x14ac:dyDescent="0.2">
      <c r="P58918" s="12"/>
      <c r="AB58918"/>
    </row>
    <row r="58919" spans="16:28" x14ac:dyDescent="0.2">
      <c r="P58919" s="12"/>
      <c r="AB58919"/>
    </row>
    <row r="58920" spans="16:28" x14ac:dyDescent="0.2">
      <c r="P58920" s="12"/>
      <c r="AB58920"/>
    </row>
    <row r="58921" spans="16:28" x14ac:dyDescent="0.2">
      <c r="P58921" s="12"/>
      <c r="AB58921"/>
    </row>
    <row r="58922" spans="16:28" x14ac:dyDescent="0.2">
      <c r="P58922" s="12"/>
      <c r="AB58922"/>
    </row>
    <row r="58923" spans="16:28" x14ac:dyDescent="0.2">
      <c r="P58923" s="12"/>
      <c r="AB58923"/>
    </row>
    <row r="58924" spans="16:28" x14ac:dyDescent="0.2">
      <c r="P58924" s="12"/>
      <c r="AB58924"/>
    </row>
    <row r="58925" spans="16:28" x14ac:dyDescent="0.2">
      <c r="P58925" s="12"/>
      <c r="AB58925"/>
    </row>
    <row r="58926" spans="16:28" x14ac:dyDescent="0.2">
      <c r="P58926" s="12"/>
      <c r="AB58926"/>
    </row>
    <row r="58927" spans="16:28" x14ac:dyDescent="0.2">
      <c r="P58927" s="12"/>
      <c r="AB58927"/>
    </row>
    <row r="58928" spans="16:28" x14ac:dyDescent="0.2">
      <c r="P58928" s="12"/>
      <c r="AB58928"/>
    </row>
    <row r="58929" spans="16:28" x14ac:dyDescent="0.2">
      <c r="P58929" s="12"/>
      <c r="AB58929"/>
    </row>
    <row r="58930" spans="16:28" x14ac:dyDescent="0.2">
      <c r="P58930" s="12"/>
      <c r="AB58930"/>
    </row>
    <row r="58931" spans="16:28" x14ac:dyDescent="0.2">
      <c r="P58931" s="12"/>
      <c r="AB58931"/>
    </row>
    <row r="58932" spans="16:28" x14ac:dyDescent="0.2">
      <c r="P58932" s="12"/>
      <c r="AB58932"/>
    </row>
    <row r="58933" spans="16:28" x14ac:dyDescent="0.2">
      <c r="P58933" s="12"/>
      <c r="AB58933"/>
    </row>
    <row r="58934" spans="16:28" x14ac:dyDescent="0.2">
      <c r="P58934" s="12"/>
      <c r="AB58934"/>
    </row>
    <row r="58935" spans="16:28" x14ac:dyDescent="0.2">
      <c r="P58935" s="12"/>
      <c r="AB58935"/>
    </row>
    <row r="58936" spans="16:28" x14ac:dyDescent="0.2">
      <c r="P58936" s="12"/>
      <c r="AB58936"/>
    </row>
    <row r="58937" spans="16:28" x14ac:dyDescent="0.2">
      <c r="P58937" s="12"/>
      <c r="AB58937"/>
    </row>
    <row r="58938" spans="16:28" x14ac:dyDescent="0.2">
      <c r="P58938" s="12"/>
      <c r="AB58938"/>
    </row>
    <row r="58939" spans="16:28" x14ac:dyDescent="0.2">
      <c r="P58939" s="12"/>
      <c r="AB58939"/>
    </row>
    <row r="58940" spans="16:28" x14ac:dyDescent="0.2">
      <c r="P58940" s="12"/>
      <c r="AB58940"/>
    </row>
    <row r="58941" spans="16:28" x14ac:dyDescent="0.2">
      <c r="P58941" s="12"/>
      <c r="AB58941"/>
    </row>
    <row r="58942" spans="16:28" x14ac:dyDescent="0.2">
      <c r="P58942" s="12"/>
      <c r="AB58942"/>
    </row>
    <row r="58943" spans="16:28" x14ac:dyDescent="0.2">
      <c r="P58943" s="12"/>
      <c r="AB58943"/>
    </row>
    <row r="58944" spans="16:28" x14ac:dyDescent="0.2">
      <c r="P58944" s="12"/>
      <c r="AB58944"/>
    </row>
    <row r="58945" spans="16:28" x14ac:dyDescent="0.2">
      <c r="P58945" s="12"/>
      <c r="AB58945"/>
    </row>
    <row r="58946" spans="16:28" x14ac:dyDescent="0.2">
      <c r="P58946" s="12"/>
      <c r="AB58946"/>
    </row>
    <row r="58947" spans="16:28" x14ac:dyDescent="0.2">
      <c r="P58947" s="12"/>
      <c r="AB58947"/>
    </row>
    <row r="58948" spans="16:28" x14ac:dyDescent="0.2">
      <c r="P58948" s="12"/>
      <c r="AB58948"/>
    </row>
    <row r="58949" spans="16:28" x14ac:dyDescent="0.2">
      <c r="P58949" s="12"/>
      <c r="AB58949"/>
    </row>
    <row r="58950" spans="16:28" x14ac:dyDescent="0.2">
      <c r="P58950" s="12"/>
      <c r="AB58950"/>
    </row>
    <row r="58951" spans="16:28" x14ac:dyDescent="0.2">
      <c r="P58951" s="12"/>
      <c r="AB58951"/>
    </row>
    <row r="58952" spans="16:28" x14ac:dyDescent="0.2">
      <c r="P58952" s="12"/>
      <c r="AB58952"/>
    </row>
    <row r="58953" spans="16:28" x14ac:dyDescent="0.2">
      <c r="P58953" s="12"/>
      <c r="AB58953"/>
    </row>
    <row r="58954" spans="16:28" x14ac:dyDescent="0.2">
      <c r="P58954" s="12"/>
      <c r="AB58954"/>
    </row>
    <row r="58955" spans="16:28" x14ac:dyDescent="0.2">
      <c r="P58955" s="12"/>
      <c r="AB58955"/>
    </row>
    <row r="58956" spans="16:28" x14ac:dyDescent="0.2">
      <c r="P58956" s="12"/>
      <c r="AB58956"/>
    </row>
    <row r="58957" spans="16:28" x14ac:dyDescent="0.2">
      <c r="P58957" s="12"/>
      <c r="AB58957"/>
    </row>
    <row r="58958" spans="16:28" x14ac:dyDescent="0.2">
      <c r="P58958" s="12"/>
      <c r="AB58958"/>
    </row>
    <row r="58959" spans="16:28" x14ac:dyDescent="0.2">
      <c r="P58959" s="12"/>
      <c r="AB58959"/>
    </row>
    <row r="58960" spans="16:28" x14ac:dyDescent="0.2">
      <c r="P58960" s="12"/>
      <c r="AB58960"/>
    </row>
    <row r="58961" spans="16:28" x14ac:dyDescent="0.2">
      <c r="P58961" s="12"/>
      <c r="AB58961"/>
    </row>
    <row r="58962" spans="16:28" x14ac:dyDescent="0.2">
      <c r="P58962" s="12"/>
      <c r="AB58962"/>
    </row>
    <row r="58963" spans="16:28" x14ac:dyDescent="0.2">
      <c r="P58963" s="12"/>
      <c r="AB58963"/>
    </row>
    <row r="58964" spans="16:28" x14ac:dyDescent="0.2">
      <c r="P58964" s="12"/>
      <c r="AB58964"/>
    </row>
    <row r="58965" spans="16:28" x14ac:dyDescent="0.2">
      <c r="P58965" s="12"/>
      <c r="AB58965"/>
    </row>
    <row r="58966" spans="16:28" x14ac:dyDescent="0.2">
      <c r="P58966" s="12"/>
      <c r="AB58966"/>
    </row>
    <row r="58967" spans="16:28" x14ac:dyDescent="0.2">
      <c r="P58967" s="12"/>
      <c r="AB58967"/>
    </row>
    <row r="58968" spans="16:28" x14ac:dyDescent="0.2">
      <c r="P58968" s="12"/>
      <c r="AB58968"/>
    </row>
    <row r="58969" spans="16:28" x14ac:dyDescent="0.2">
      <c r="P58969" s="12"/>
      <c r="AB58969"/>
    </row>
    <row r="58970" spans="16:28" x14ac:dyDescent="0.2">
      <c r="P58970" s="12"/>
      <c r="AB58970"/>
    </row>
    <row r="58971" spans="16:28" x14ac:dyDescent="0.2">
      <c r="P58971" s="12"/>
      <c r="AB58971"/>
    </row>
    <row r="58972" spans="16:28" x14ac:dyDescent="0.2">
      <c r="P58972" s="12"/>
      <c r="AB58972"/>
    </row>
    <row r="58973" spans="16:28" x14ac:dyDescent="0.2">
      <c r="P58973" s="12"/>
      <c r="AB58973"/>
    </row>
    <row r="58974" spans="16:28" x14ac:dyDescent="0.2">
      <c r="P58974" s="12"/>
      <c r="AB58974"/>
    </row>
    <row r="58975" spans="16:28" x14ac:dyDescent="0.2">
      <c r="P58975" s="12"/>
      <c r="AB58975"/>
    </row>
    <row r="58976" spans="16:28" x14ac:dyDescent="0.2">
      <c r="P58976" s="12"/>
      <c r="AB58976"/>
    </row>
    <row r="58977" spans="16:28" x14ac:dyDescent="0.2">
      <c r="P58977" s="12"/>
      <c r="AB58977"/>
    </row>
    <row r="58978" spans="16:28" x14ac:dyDescent="0.2">
      <c r="P58978" s="12"/>
      <c r="AB58978"/>
    </row>
    <row r="58979" spans="16:28" x14ac:dyDescent="0.2">
      <c r="P58979" s="12"/>
      <c r="AB58979"/>
    </row>
    <row r="58980" spans="16:28" x14ac:dyDescent="0.2">
      <c r="P58980" s="12"/>
      <c r="AB58980"/>
    </row>
    <row r="58981" spans="16:28" x14ac:dyDescent="0.2">
      <c r="P58981" s="12"/>
      <c r="AB58981"/>
    </row>
    <row r="58982" spans="16:28" x14ac:dyDescent="0.2">
      <c r="P58982" s="12"/>
      <c r="AB58982"/>
    </row>
    <row r="58983" spans="16:28" x14ac:dyDescent="0.2">
      <c r="P58983" s="12"/>
      <c r="AB58983"/>
    </row>
    <row r="58984" spans="16:28" x14ac:dyDescent="0.2">
      <c r="P58984" s="12"/>
      <c r="AB58984"/>
    </row>
    <row r="58985" spans="16:28" x14ac:dyDescent="0.2">
      <c r="P58985" s="12"/>
      <c r="AB58985"/>
    </row>
    <row r="58986" spans="16:28" x14ac:dyDescent="0.2">
      <c r="P58986" s="12"/>
      <c r="AB58986"/>
    </row>
    <row r="58987" spans="16:28" x14ac:dyDescent="0.2">
      <c r="P58987" s="12"/>
      <c r="AB58987"/>
    </row>
    <row r="58988" spans="16:28" x14ac:dyDescent="0.2">
      <c r="P58988" s="12"/>
      <c r="AB58988"/>
    </row>
    <row r="58989" spans="16:28" x14ac:dyDescent="0.2">
      <c r="P58989" s="12"/>
      <c r="AB58989"/>
    </row>
    <row r="58990" spans="16:28" x14ac:dyDescent="0.2">
      <c r="P58990" s="12"/>
      <c r="AB58990"/>
    </row>
    <row r="58991" spans="16:28" x14ac:dyDescent="0.2">
      <c r="P58991" s="12"/>
      <c r="AB58991"/>
    </row>
    <row r="58992" spans="16:28" x14ac:dyDescent="0.2">
      <c r="P58992" s="12"/>
      <c r="AB58992"/>
    </row>
    <row r="58993" spans="16:28" x14ac:dyDescent="0.2">
      <c r="P58993" s="12"/>
      <c r="AB58993"/>
    </row>
    <row r="58994" spans="16:28" x14ac:dyDescent="0.2">
      <c r="P58994" s="12"/>
      <c r="AB58994"/>
    </row>
    <row r="58995" spans="16:28" x14ac:dyDescent="0.2">
      <c r="P58995" s="12"/>
      <c r="AB58995"/>
    </row>
    <row r="58996" spans="16:28" x14ac:dyDescent="0.2">
      <c r="P58996" s="12"/>
      <c r="AB58996"/>
    </row>
    <row r="58997" spans="16:28" x14ac:dyDescent="0.2">
      <c r="P58997" s="12"/>
      <c r="AB58997"/>
    </row>
    <row r="58998" spans="16:28" x14ac:dyDescent="0.2">
      <c r="P58998" s="12"/>
      <c r="AB58998"/>
    </row>
    <row r="58999" spans="16:28" x14ac:dyDescent="0.2">
      <c r="P58999" s="12"/>
      <c r="AB58999"/>
    </row>
    <row r="59000" spans="16:28" x14ac:dyDescent="0.2">
      <c r="P59000" s="12"/>
      <c r="AB59000"/>
    </row>
    <row r="59001" spans="16:28" x14ac:dyDescent="0.2">
      <c r="P59001" s="12"/>
      <c r="AB59001"/>
    </row>
    <row r="59002" spans="16:28" x14ac:dyDescent="0.2">
      <c r="P59002" s="12"/>
      <c r="AB59002"/>
    </row>
    <row r="59003" spans="16:28" x14ac:dyDescent="0.2">
      <c r="P59003" s="12"/>
      <c r="AB59003"/>
    </row>
    <row r="59004" spans="16:28" x14ac:dyDescent="0.2">
      <c r="P59004" s="12"/>
      <c r="AB59004"/>
    </row>
    <row r="59005" spans="16:28" x14ac:dyDescent="0.2">
      <c r="P59005" s="12"/>
      <c r="AB59005"/>
    </row>
    <row r="59006" spans="16:28" x14ac:dyDescent="0.2">
      <c r="P59006" s="12"/>
      <c r="AB59006"/>
    </row>
    <row r="59007" spans="16:28" x14ac:dyDescent="0.2">
      <c r="P59007" s="12"/>
      <c r="AB59007"/>
    </row>
    <row r="59008" spans="16:28" x14ac:dyDescent="0.2">
      <c r="P59008" s="12"/>
      <c r="AB59008"/>
    </row>
    <row r="59009" spans="16:28" x14ac:dyDescent="0.2">
      <c r="P59009" s="12"/>
      <c r="AB59009"/>
    </row>
    <row r="59010" spans="16:28" x14ac:dyDescent="0.2">
      <c r="P59010" s="12"/>
      <c r="AB59010"/>
    </row>
    <row r="59011" spans="16:28" x14ac:dyDescent="0.2">
      <c r="P59011" s="12"/>
      <c r="AB59011"/>
    </row>
    <row r="59012" spans="16:28" x14ac:dyDescent="0.2">
      <c r="P59012" s="12"/>
      <c r="AB59012"/>
    </row>
    <row r="59013" spans="16:28" x14ac:dyDescent="0.2">
      <c r="P59013" s="12"/>
      <c r="AB59013"/>
    </row>
    <row r="59014" spans="16:28" x14ac:dyDescent="0.2">
      <c r="P59014" s="12"/>
      <c r="AB59014"/>
    </row>
    <row r="59015" spans="16:28" x14ac:dyDescent="0.2">
      <c r="P59015" s="12"/>
      <c r="AB59015"/>
    </row>
    <row r="59016" spans="16:28" x14ac:dyDescent="0.2">
      <c r="P59016" s="12"/>
      <c r="AB59016"/>
    </row>
    <row r="59017" spans="16:28" x14ac:dyDescent="0.2">
      <c r="P59017" s="12"/>
      <c r="AB59017"/>
    </row>
    <row r="59018" spans="16:28" x14ac:dyDescent="0.2">
      <c r="P59018" s="12"/>
      <c r="AB59018"/>
    </row>
    <row r="59019" spans="16:28" x14ac:dyDescent="0.2">
      <c r="P59019" s="12"/>
      <c r="AB59019"/>
    </row>
    <row r="59020" spans="16:28" x14ac:dyDescent="0.2">
      <c r="P59020" s="12"/>
      <c r="AB59020"/>
    </row>
    <row r="59021" spans="16:28" x14ac:dyDescent="0.2">
      <c r="P59021" s="12"/>
      <c r="AB59021"/>
    </row>
    <row r="59022" spans="16:28" x14ac:dyDescent="0.2">
      <c r="P59022" s="12"/>
      <c r="AB59022"/>
    </row>
    <row r="59023" spans="16:28" x14ac:dyDescent="0.2">
      <c r="P59023" s="12"/>
      <c r="AB59023"/>
    </row>
    <row r="59024" spans="16:28" x14ac:dyDescent="0.2">
      <c r="P59024" s="12"/>
      <c r="AB59024"/>
    </row>
    <row r="59025" spans="16:28" x14ac:dyDescent="0.2">
      <c r="P59025" s="12"/>
      <c r="AB59025"/>
    </row>
    <row r="59026" spans="16:28" x14ac:dyDescent="0.2">
      <c r="P59026" s="12"/>
      <c r="AB59026"/>
    </row>
    <row r="59027" spans="16:28" x14ac:dyDescent="0.2">
      <c r="P59027" s="12"/>
      <c r="AB59027"/>
    </row>
    <row r="59028" spans="16:28" x14ac:dyDescent="0.2">
      <c r="P59028" s="12"/>
      <c r="AB59028"/>
    </row>
    <row r="59029" spans="16:28" x14ac:dyDescent="0.2">
      <c r="P59029" s="12"/>
      <c r="AB59029"/>
    </row>
    <row r="59030" spans="16:28" x14ac:dyDescent="0.2">
      <c r="P59030" s="12"/>
      <c r="AB59030"/>
    </row>
    <row r="59031" spans="16:28" x14ac:dyDescent="0.2">
      <c r="P59031" s="12"/>
      <c r="AB59031"/>
    </row>
    <row r="59032" spans="16:28" x14ac:dyDescent="0.2">
      <c r="P59032" s="12"/>
      <c r="AB59032"/>
    </row>
    <row r="59033" spans="16:28" x14ac:dyDescent="0.2">
      <c r="P59033" s="12"/>
      <c r="AB59033"/>
    </row>
    <row r="59034" spans="16:28" x14ac:dyDescent="0.2">
      <c r="P59034" s="12"/>
      <c r="AB59034"/>
    </row>
    <row r="59035" spans="16:28" x14ac:dyDescent="0.2">
      <c r="P59035" s="12"/>
      <c r="AB59035"/>
    </row>
    <row r="59036" spans="16:28" x14ac:dyDescent="0.2">
      <c r="P59036" s="12"/>
      <c r="AB59036"/>
    </row>
    <row r="59037" spans="16:28" x14ac:dyDescent="0.2">
      <c r="P59037" s="12"/>
      <c r="AB59037"/>
    </row>
    <row r="59038" spans="16:28" x14ac:dyDescent="0.2">
      <c r="P59038" s="12"/>
      <c r="AB59038"/>
    </row>
    <row r="59039" spans="16:28" x14ac:dyDescent="0.2">
      <c r="P59039" s="12"/>
      <c r="AB59039"/>
    </row>
    <row r="59040" spans="16:28" x14ac:dyDescent="0.2">
      <c r="P59040" s="12"/>
      <c r="AB59040"/>
    </row>
    <row r="59041" spans="16:28" x14ac:dyDescent="0.2">
      <c r="P59041" s="12"/>
      <c r="AB59041"/>
    </row>
    <row r="59042" spans="16:28" x14ac:dyDescent="0.2">
      <c r="P59042" s="12"/>
      <c r="AB59042"/>
    </row>
    <row r="59043" spans="16:28" x14ac:dyDescent="0.2">
      <c r="P59043" s="12"/>
      <c r="AB59043"/>
    </row>
    <row r="59044" spans="16:28" x14ac:dyDescent="0.2">
      <c r="P59044" s="12"/>
      <c r="AB59044"/>
    </row>
    <row r="59045" spans="16:28" x14ac:dyDescent="0.2">
      <c r="P59045" s="12"/>
      <c r="AB59045"/>
    </row>
    <row r="59046" spans="16:28" x14ac:dyDescent="0.2">
      <c r="P59046" s="12"/>
      <c r="AB59046"/>
    </row>
    <row r="59047" spans="16:28" x14ac:dyDescent="0.2">
      <c r="P59047" s="12"/>
      <c r="AB59047"/>
    </row>
    <row r="59048" spans="16:28" x14ac:dyDescent="0.2">
      <c r="P59048" s="12"/>
      <c r="AB59048"/>
    </row>
    <row r="59049" spans="16:28" x14ac:dyDescent="0.2">
      <c r="P59049" s="12"/>
      <c r="AB59049"/>
    </row>
    <row r="59050" spans="16:28" x14ac:dyDescent="0.2">
      <c r="P59050" s="12"/>
      <c r="AB59050"/>
    </row>
    <row r="59051" spans="16:28" x14ac:dyDescent="0.2">
      <c r="P59051" s="12"/>
      <c r="AB59051"/>
    </row>
    <row r="59052" spans="16:28" x14ac:dyDescent="0.2">
      <c r="P59052" s="12"/>
      <c r="AB59052"/>
    </row>
    <row r="59053" spans="16:28" x14ac:dyDescent="0.2">
      <c r="P59053" s="12"/>
      <c r="AB59053"/>
    </row>
    <row r="59054" spans="16:28" x14ac:dyDescent="0.2">
      <c r="P59054" s="12"/>
      <c r="AB59054"/>
    </row>
    <row r="59055" spans="16:28" x14ac:dyDescent="0.2">
      <c r="P59055" s="12"/>
      <c r="AB59055"/>
    </row>
    <row r="59056" spans="16:28" x14ac:dyDescent="0.2">
      <c r="P59056" s="12"/>
      <c r="AB59056"/>
    </row>
    <row r="59057" spans="16:28" x14ac:dyDescent="0.2">
      <c r="P59057" s="12"/>
      <c r="AB59057"/>
    </row>
    <row r="59058" spans="16:28" x14ac:dyDescent="0.2">
      <c r="P59058" s="12"/>
      <c r="AB59058"/>
    </row>
    <row r="59059" spans="16:28" x14ac:dyDescent="0.2">
      <c r="P59059" s="12"/>
      <c r="AB59059"/>
    </row>
    <row r="59060" spans="16:28" x14ac:dyDescent="0.2">
      <c r="P59060" s="12"/>
      <c r="AB59060"/>
    </row>
    <row r="59061" spans="16:28" x14ac:dyDescent="0.2">
      <c r="P59061" s="12"/>
      <c r="AB59061"/>
    </row>
    <row r="59062" spans="16:28" x14ac:dyDescent="0.2">
      <c r="P59062" s="12"/>
      <c r="AB59062"/>
    </row>
    <row r="59063" spans="16:28" x14ac:dyDescent="0.2">
      <c r="P59063" s="12"/>
      <c r="AB59063"/>
    </row>
    <row r="59064" spans="16:28" x14ac:dyDescent="0.2">
      <c r="P59064" s="12"/>
      <c r="AB59064"/>
    </row>
    <row r="59065" spans="16:28" x14ac:dyDescent="0.2">
      <c r="P59065" s="12"/>
      <c r="AB59065"/>
    </row>
    <row r="59066" spans="16:28" x14ac:dyDescent="0.2">
      <c r="P59066" s="12"/>
      <c r="AB59066"/>
    </row>
    <row r="59067" spans="16:28" x14ac:dyDescent="0.2">
      <c r="P59067" s="12"/>
      <c r="AB59067"/>
    </row>
    <row r="59068" spans="16:28" x14ac:dyDescent="0.2">
      <c r="P59068" s="12"/>
      <c r="AB59068"/>
    </row>
    <row r="59069" spans="16:28" x14ac:dyDescent="0.2">
      <c r="P59069" s="12"/>
      <c r="AB59069"/>
    </row>
    <row r="59070" spans="16:28" x14ac:dyDescent="0.2">
      <c r="P59070" s="12"/>
      <c r="AB59070"/>
    </row>
    <row r="59071" spans="16:28" x14ac:dyDescent="0.2">
      <c r="P59071" s="12"/>
      <c r="AB59071"/>
    </row>
    <row r="59072" spans="16:28" x14ac:dyDescent="0.2">
      <c r="P59072" s="12"/>
      <c r="AB59072"/>
    </row>
    <row r="59073" spans="16:28" x14ac:dyDescent="0.2">
      <c r="P59073" s="12"/>
      <c r="AB59073"/>
    </row>
    <row r="59074" spans="16:28" x14ac:dyDescent="0.2">
      <c r="P59074" s="12"/>
      <c r="AB59074"/>
    </row>
    <row r="59075" spans="16:28" x14ac:dyDescent="0.2">
      <c r="P59075" s="12"/>
      <c r="AB59075"/>
    </row>
    <row r="59076" spans="16:28" x14ac:dyDescent="0.2">
      <c r="P59076" s="12"/>
      <c r="AB59076"/>
    </row>
    <row r="59077" spans="16:28" x14ac:dyDescent="0.2">
      <c r="P59077" s="12"/>
      <c r="AB59077"/>
    </row>
    <row r="59078" spans="16:28" x14ac:dyDescent="0.2">
      <c r="P59078" s="12"/>
      <c r="AB59078"/>
    </row>
    <row r="59079" spans="16:28" x14ac:dyDescent="0.2">
      <c r="P59079" s="12"/>
      <c r="AB59079"/>
    </row>
    <row r="59080" spans="16:28" x14ac:dyDescent="0.2">
      <c r="P59080" s="12"/>
      <c r="AB59080"/>
    </row>
    <row r="59081" spans="16:28" x14ac:dyDescent="0.2">
      <c r="P59081" s="12"/>
      <c r="AB59081"/>
    </row>
    <row r="59082" spans="16:28" x14ac:dyDescent="0.2">
      <c r="P59082" s="12"/>
      <c r="AB59082"/>
    </row>
    <row r="59083" spans="16:28" x14ac:dyDescent="0.2">
      <c r="P59083" s="12"/>
      <c r="AB59083"/>
    </row>
    <row r="59084" spans="16:28" x14ac:dyDescent="0.2">
      <c r="P59084" s="12"/>
      <c r="AB59084"/>
    </row>
    <row r="59085" spans="16:28" x14ac:dyDescent="0.2">
      <c r="P59085" s="12"/>
      <c r="AB59085"/>
    </row>
    <row r="59086" spans="16:28" x14ac:dyDescent="0.2">
      <c r="P59086" s="12"/>
      <c r="AB59086"/>
    </row>
    <row r="59087" spans="16:28" x14ac:dyDescent="0.2">
      <c r="P59087" s="12"/>
      <c r="AB59087"/>
    </row>
    <row r="59088" spans="16:28" x14ac:dyDescent="0.2">
      <c r="P59088" s="12"/>
      <c r="AB59088"/>
    </row>
    <row r="59089" spans="16:28" x14ac:dyDescent="0.2">
      <c r="P59089" s="12"/>
      <c r="AB59089"/>
    </row>
    <row r="59090" spans="16:28" x14ac:dyDescent="0.2">
      <c r="P59090" s="12"/>
      <c r="AB59090"/>
    </row>
    <row r="59091" spans="16:28" x14ac:dyDescent="0.2">
      <c r="P59091" s="12"/>
      <c r="AB59091"/>
    </row>
    <row r="59092" spans="16:28" x14ac:dyDescent="0.2">
      <c r="P59092" s="12"/>
      <c r="AB59092"/>
    </row>
    <row r="59093" spans="16:28" x14ac:dyDescent="0.2">
      <c r="P59093" s="12"/>
      <c r="AB59093"/>
    </row>
    <row r="59094" spans="16:28" x14ac:dyDescent="0.2">
      <c r="P59094" s="12"/>
      <c r="AB59094"/>
    </row>
    <row r="59095" spans="16:28" x14ac:dyDescent="0.2">
      <c r="P59095" s="12"/>
      <c r="AB59095"/>
    </row>
    <row r="59096" spans="16:28" x14ac:dyDescent="0.2">
      <c r="P59096" s="12"/>
      <c r="AB59096"/>
    </row>
    <row r="59097" spans="16:28" x14ac:dyDescent="0.2">
      <c r="P59097" s="12"/>
      <c r="AB59097"/>
    </row>
    <row r="59098" spans="16:28" x14ac:dyDescent="0.2">
      <c r="P59098" s="12"/>
      <c r="AB59098"/>
    </row>
    <row r="59099" spans="16:28" x14ac:dyDescent="0.2">
      <c r="P59099" s="12"/>
      <c r="AB59099"/>
    </row>
    <row r="59100" spans="16:28" x14ac:dyDescent="0.2">
      <c r="P59100" s="12"/>
      <c r="AB59100"/>
    </row>
    <row r="59101" spans="16:28" x14ac:dyDescent="0.2">
      <c r="P59101" s="12"/>
      <c r="AB59101"/>
    </row>
    <row r="59102" spans="16:28" x14ac:dyDescent="0.2">
      <c r="P59102" s="12"/>
      <c r="AB59102"/>
    </row>
    <row r="59103" spans="16:28" x14ac:dyDescent="0.2">
      <c r="P59103" s="12"/>
      <c r="AB59103"/>
    </row>
    <row r="59104" spans="16:28" x14ac:dyDescent="0.2">
      <c r="P59104" s="12"/>
      <c r="AB59104"/>
    </row>
    <row r="59105" spans="16:28" x14ac:dyDescent="0.2">
      <c r="P59105" s="12"/>
      <c r="AB59105"/>
    </row>
    <row r="59106" spans="16:28" x14ac:dyDescent="0.2">
      <c r="P59106" s="12"/>
      <c r="AB59106"/>
    </row>
    <row r="59107" spans="16:28" x14ac:dyDescent="0.2">
      <c r="P59107" s="12"/>
      <c r="AB59107"/>
    </row>
    <row r="59108" spans="16:28" x14ac:dyDescent="0.2">
      <c r="P59108" s="12"/>
      <c r="AB59108"/>
    </row>
    <row r="59109" spans="16:28" x14ac:dyDescent="0.2">
      <c r="P59109" s="12"/>
      <c r="AB59109"/>
    </row>
    <row r="59110" spans="16:28" x14ac:dyDescent="0.2">
      <c r="P59110" s="12"/>
      <c r="AB59110"/>
    </row>
    <row r="59111" spans="16:28" x14ac:dyDescent="0.2">
      <c r="P59111" s="12"/>
      <c r="AB59111"/>
    </row>
    <row r="59112" spans="16:28" x14ac:dyDescent="0.2">
      <c r="P59112" s="12"/>
      <c r="AB59112"/>
    </row>
    <row r="59113" spans="16:28" x14ac:dyDescent="0.2">
      <c r="P59113" s="12"/>
      <c r="AB59113"/>
    </row>
    <row r="59114" spans="16:28" x14ac:dyDescent="0.2">
      <c r="P59114" s="12"/>
      <c r="AB59114"/>
    </row>
    <row r="59115" spans="16:28" x14ac:dyDescent="0.2">
      <c r="P59115" s="12"/>
      <c r="AB59115"/>
    </row>
    <row r="59116" spans="16:28" x14ac:dyDescent="0.2">
      <c r="P59116" s="12"/>
      <c r="AB59116"/>
    </row>
    <row r="59117" spans="16:28" x14ac:dyDescent="0.2">
      <c r="P59117" s="12"/>
      <c r="AB59117"/>
    </row>
    <row r="59118" spans="16:28" x14ac:dyDescent="0.2">
      <c r="P59118" s="12"/>
      <c r="AB59118"/>
    </row>
    <row r="59119" spans="16:28" x14ac:dyDescent="0.2">
      <c r="P59119" s="12"/>
      <c r="AB59119"/>
    </row>
    <row r="59120" spans="16:28" x14ac:dyDescent="0.2">
      <c r="P59120" s="12"/>
      <c r="AB59120"/>
    </row>
    <row r="59121" spans="16:28" x14ac:dyDescent="0.2">
      <c r="P59121" s="12"/>
      <c r="AB59121"/>
    </row>
    <row r="59122" spans="16:28" x14ac:dyDescent="0.2">
      <c r="P59122" s="12"/>
      <c r="AB59122"/>
    </row>
    <row r="59123" spans="16:28" x14ac:dyDescent="0.2">
      <c r="P59123" s="12"/>
      <c r="AB59123"/>
    </row>
    <row r="59124" spans="16:28" x14ac:dyDescent="0.2">
      <c r="P59124" s="12"/>
      <c r="AB59124"/>
    </row>
    <row r="59125" spans="16:28" x14ac:dyDescent="0.2">
      <c r="P59125" s="12"/>
      <c r="AB59125"/>
    </row>
    <row r="59126" spans="16:28" x14ac:dyDescent="0.2">
      <c r="P59126" s="12"/>
      <c r="AB59126"/>
    </row>
    <row r="59127" spans="16:28" x14ac:dyDescent="0.2">
      <c r="P59127" s="12"/>
      <c r="AB59127"/>
    </row>
    <row r="59128" spans="16:28" x14ac:dyDescent="0.2">
      <c r="P59128" s="12"/>
      <c r="AB59128"/>
    </row>
    <row r="59129" spans="16:28" x14ac:dyDescent="0.2">
      <c r="P59129" s="12"/>
      <c r="AB59129"/>
    </row>
    <row r="59130" spans="16:28" x14ac:dyDescent="0.2">
      <c r="P59130" s="12"/>
      <c r="AB59130"/>
    </row>
    <row r="59131" spans="16:28" x14ac:dyDescent="0.2">
      <c r="P59131" s="12"/>
      <c r="AB59131"/>
    </row>
    <row r="59132" spans="16:28" x14ac:dyDescent="0.2">
      <c r="P59132" s="12"/>
      <c r="AB59132"/>
    </row>
    <row r="59133" spans="16:28" x14ac:dyDescent="0.2">
      <c r="P59133" s="12"/>
      <c r="AB59133"/>
    </row>
    <row r="59134" spans="16:28" x14ac:dyDescent="0.2">
      <c r="P59134" s="12"/>
      <c r="AB59134"/>
    </row>
    <row r="59135" spans="16:28" x14ac:dyDescent="0.2">
      <c r="P59135" s="12"/>
      <c r="AB59135"/>
    </row>
    <row r="59136" spans="16:28" x14ac:dyDescent="0.2">
      <c r="P59136" s="12"/>
      <c r="AB59136"/>
    </row>
    <row r="59137" spans="16:28" x14ac:dyDescent="0.2">
      <c r="P59137" s="12"/>
      <c r="AB59137"/>
    </row>
    <row r="59138" spans="16:28" x14ac:dyDescent="0.2">
      <c r="P59138" s="12"/>
      <c r="AB59138"/>
    </row>
    <row r="59139" spans="16:28" x14ac:dyDescent="0.2">
      <c r="P59139" s="12"/>
      <c r="AB59139"/>
    </row>
    <row r="59140" spans="16:28" x14ac:dyDescent="0.2">
      <c r="P59140" s="12"/>
      <c r="AB59140"/>
    </row>
    <row r="59141" spans="16:28" x14ac:dyDescent="0.2">
      <c r="P59141" s="12"/>
      <c r="AB59141"/>
    </row>
    <row r="59142" spans="16:28" x14ac:dyDescent="0.2">
      <c r="P59142" s="12"/>
      <c r="AB59142"/>
    </row>
    <row r="59143" spans="16:28" x14ac:dyDescent="0.2">
      <c r="P59143" s="12"/>
      <c r="AB59143"/>
    </row>
    <row r="59144" spans="16:28" x14ac:dyDescent="0.2">
      <c r="P59144" s="12"/>
      <c r="AB59144"/>
    </row>
    <row r="59145" spans="16:28" x14ac:dyDescent="0.2">
      <c r="P59145" s="12"/>
      <c r="AB59145"/>
    </row>
    <row r="59146" spans="16:28" x14ac:dyDescent="0.2">
      <c r="P59146" s="12"/>
      <c r="AB59146"/>
    </row>
    <row r="59147" spans="16:28" x14ac:dyDescent="0.2">
      <c r="P59147" s="12"/>
      <c r="AB59147"/>
    </row>
    <row r="59148" spans="16:28" x14ac:dyDescent="0.2">
      <c r="P59148" s="12"/>
      <c r="AB59148"/>
    </row>
    <row r="59149" spans="16:28" x14ac:dyDescent="0.2">
      <c r="P59149" s="12"/>
      <c r="AB59149"/>
    </row>
    <row r="59150" spans="16:28" x14ac:dyDescent="0.2">
      <c r="P59150" s="12"/>
      <c r="AB59150"/>
    </row>
    <row r="59151" spans="16:28" x14ac:dyDescent="0.2">
      <c r="P59151" s="12"/>
      <c r="AB59151"/>
    </row>
    <row r="59152" spans="16:28" x14ac:dyDescent="0.2">
      <c r="P59152" s="12"/>
      <c r="AB59152"/>
    </row>
    <row r="59153" spans="16:28" x14ac:dyDescent="0.2">
      <c r="P59153" s="12"/>
      <c r="AB59153"/>
    </row>
    <row r="59154" spans="16:28" x14ac:dyDescent="0.2">
      <c r="P59154" s="12"/>
      <c r="AB59154"/>
    </row>
    <row r="59155" spans="16:28" x14ac:dyDescent="0.2">
      <c r="P59155" s="12"/>
      <c r="AB59155"/>
    </row>
    <row r="59156" spans="16:28" x14ac:dyDescent="0.2">
      <c r="P59156" s="12"/>
      <c r="AB59156"/>
    </row>
    <row r="59157" spans="16:28" x14ac:dyDescent="0.2">
      <c r="P59157" s="12"/>
      <c r="AB59157"/>
    </row>
    <row r="59158" spans="16:28" x14ac:dyDescent="0.2">
      <c r="P59158" s="12"/>
      <c r="AB59158"/>
    </row>
    <row r="59159" spans="16:28" x14ac:dyDescent="0.2">
      <c r="P59159" s="12"/>
      <c r="AB59159"/>
    </row>
    <row r="59160" spans="16:28" x14ac:dyDescent="0.2">
      <c r="P59160" s="12"/>
      <c r="AB59160"/>
    </row>
    <row r="59161" spans="16:28" x14ac:dyDescent="0.2">
      <c r="P59161" s="12"/>
      <c r="AB59161"/>
    </row>
    <row r="59162" spans="16:28" x14ac:dyDescent="0.2">
      <c r="P59162" s="12"/>
      <c r="AB59162"/>
    </row>
    <row r="59163" spans="16:28" x14ac:dyDescent="0.2">
      <c r="P59163" s="12"/>
      <c r="AB59163"/>
    </row>
    <row r="59164" spans="16:28" x14ac:dyDescent="0.2">
      <c r="P59164" s="12"/>
      <c r="AB59164"/>
    </row>
    <row r="59165" spans="16:28" x14ac:dyDescent="0.2">
      <c r="P59165" s="12"/>
      <c r="AB59165"/>
    </row>
    <row r="59166" spans="16:28" x14ac:dyDescent="0.2">
      <c r="P59166" s="12"/>
      <c r="AB59166"/>
    </row>
    <row r="59167" spans="16:28" x14ac:dyDescent="0.2">
      <c r="P59167" s="12"/>
      <c r="AB59167"/>
    </row>
    <row r="59168" spans="16:28" x14ac:dyDescent="0.2">
      <c r="P59168" s="12"/>
      <c r="AB59168"/>
    </row>
    <row r="59169" spans="16:28" x14ac:dyDescent="0.2">
      <c r="P59169" s="12"/>
      <c r="AB59169"/>
    </row>
    <row r="59170" spans="16:28" x14ac:dyDescent="0.2">
      <c r="P59170" s="12"/>
      <c r="AB59170"/>
    </row>
    <row r="59171" spans="16:28" x14ac:dyDescent="0.2">
      <c r="P59171" s="12"/>
      <c r="AB59171"/>
    </row>
    <row r="59172" spans="16:28" x14ac:dyDescent="0.2">
      <c r="P59172" s="12"/>
      <c r="AB59172"/>
    </row>
    <row r="59173" spans="16:28" x14ac:dyDescent="0.2">
      <c r="P59173" s="12"/>
      <c r="AB59173"/>
    </row>
    <row r="59174" spans="16:28" x14ac:dyDescent="0.2">
      <c r="P59174" s="12"/>
      <c r="AB59174"/>
    </row>
    <row r="59175" spans="16:28" x14ac:dyDescent="0.2">
      <c r="P59175" s="12"/>
      <c r="AB59175"/>
    </row>
    <row r="59176" spans="16:28" x14ac:dyDescent="0.2">
      <c r="P59176" s="12"/>
      <c r="AB59176"/>
    </row>
    <row r="59177" spans="16:28" x14ac:dyDescent="0.2">
      <c r="P59177" s="12"/>
      <c r="AB59177"/>
    </row>
    <row r="59178" spans="16:28" x14ac:dyDescent="0.2">
      <c r="P59178" s="12"/>
      <c r="AB59178"/>
    </row>
    <row r="59179" spans="16:28" x14ac:dyDescent="0.2">
      <c r="P59179" s="12"/>
      <c r="AB59179"/>
    </row>
    <row r="59180" spans="16:28" x14ac:dyDescent="0.2">
      <c r="P59180" s="12"/>
      <c r="AB59180"/>
    </row>
    <row r="59181" spans="16:28" x14ac:dyDescent="0.2">
      <c r="P59181" s="12"/>
      <c r="AB59181"/>
    </row>
    <row r="59182" spans="16:28" x14ac:dyDescent="0.2">
      <c r="P59182" s="12"/>
      <c r="AB59182"/>
    </row>
    <row r="59183" spans="16:28" x14ac:dyDescent="0.2">
      <c r="P59183" s="12"/>
      <c r="AB59183"/>
    </row>
    <row r="59184" spans="16:28" x14ac:dyDescent="0.2">
      <c r="P59184" s="12"/>
      <c r="AB59184"/>
    </row>
    <row r="59185" spans="16:28" x14ac:dyDescent="0.2">
      <c r="P59185" s="12"/>
      <c r="AB59185"/>
    </row>
    <row r="59186" spans="16:28" x14ac:dyDescent="0.2">
      <c r="P59186" s="12"/>
      <c r="AB59186"/>
    </row>
    <row r="59187" spans="16:28" x14ac:dyDescent="0.2">
      <c r="P59187" s="12"/>
      <c r="AB59187"/>
    </row>
    <row r="59188" spans="16:28" x14ac:dyDescent="0.2">
      <c r="P59188" s="12"/>
      <c r="AB59188"/>
    </row>
    <row r="59189" spans="16:28" x14ac:dyDescent="0.2">
      <c r="P59189" s="12"/>
      <c r="AB59189"/>
    </row>
    <row r="59190" spans="16:28" x14ac:dyDescent="0.2">
      <c r="P59190" s="12"/>
      <c r="AB59190"/>
    </row>
    <row r="59191" spans="16:28" x14ac:dyDescent="0.2">
      <c r="P59191" s="12"/>
      <c r="AB59191"/>
    </row>
    <row r="59192" spans="16:28" x14ac:dyDescent="0.2">
      <c r="P59192" s="12"/>
      <c r="AB59192"/>
    </row>
    <row r="59193" spans="16:28" x14ac:dyDescent="0.2">
      <c r="P59193" s="12"/>
      <c r="AB59193"/>
    </row>
    <row r="59194" spans="16:28" x14ac:dyDescent="0.2">
      <c r="P59194" s="12"/>
      <c r="AB59194"/>
    </row>
    <row r="59195" spans="16:28" x14ac:dyDescent="0.2">
      <c r="P59195" s="12"/>
      <c r="AB59195"/>
    </row>
    <row r="59196" spans="16:28" x14ac:dyDescent="0.2">
      <c r="P59196" s="12"/>
      <c r="AB59196"/>
    </row>
    <row r="59197" spans="16:28" x14ac:dyDescent="0.2">
      <c r="P59197" s="12"/>
      <c r="AB59197"/>
    </row>
    <row r="59198" spans="16:28" x14ac:dyDescent="0.2">
      <c r="P59198" s="12"/>
      <c r="AB59198"/>
    </row>
    <row r="59199" spans="16:28" x14ac:dyDescent="0.2">
      <c r="P59199" s="12"/>
      <c r="AB59199"/>
    </row>
    <row r="59200" spans="16:28" x14ac:dyDescent="0.2">
      <c r="P59200" s="12"/>
      <c r="AB59200"/>
    </row>
    <row r="59201" spans="16:28" x14ac:dyDescent="0.2">
      <c r="P59201" s="12"/>
      <c r="AB59201"/>
    </row>
    <row r="59202" spans="16:28" x14ac:dyDescent="0.2">
      <c r="P59202" s="12"/>
      <c r="AB59202"/>
    </row>
    <row r="59203" spans="16:28" x14ac:dyDescent="0.2">
      <c r="P59203" s="12"/>
      <c r="AB59203"/>
    </row>
    <row r="59204" spans="16:28" x14ac:dyDescent="0.2">
      <c r="P59204" s="12"/>
      <c r="AB59204"/>
    </row>
    <row r="59205" spans="16:28" x14ac:dyDescent="0.2">
      <c r="P59205" s="12"/>
      <c r="AB59205"/>
    </row>
    <row r="59206" spans="16:28" x14ac:dyDescent="0.2">
      <c r="P59206" s="12"/>
      <c r="AB59206"/>
    </row>
    <row r="59207" spans="16:28" x14ac:dyDescent="0.2">
      <c r="P59207" s="12"/>
      <c r="AB59207"/>
    </row>
    <row r="59208" spans="16:28" x14ac:dyDescent="0.2">
      <c r="P59208" s="12"/>
      <c r="AB59208"/>
    </row>
    <row r="59209" spans="16:28" x14ac:dyDescent="0.2">
      <c r="P59209" s="12"/>
      <c r="AB59209"/>
    </row>
    <row r="59210" spans="16:28" x14ac:dyDescent="0.2">
      <c r="P59210" s="12"/>
      <c r="AB59210"/>
    </row>
    <row r="59211" spans="16:28" x14ac:dyDescent="0.2">
      <c r="P59211" s="12"/>
      <c r="AB59211"/>
    </row>
    <row r="59212" spans="16:28" x14ac:dyDescent="0.2">
      <c r="P59212" s="12"/>
      <c r="AB59212"/>
    </row>
    <row r="59213" spans="16:28" x14ac:dyDescent="0.2">
      <c r="P59213" s="12"/>
      <c r="AB59213"/>
    </row>
    <row r="59214" spans="16:28" x14ac:dyDescent="0.2">
      <c r="P59214" s="12"/>
      <c r="AB59214"/>
    </row>
    <row r="59215" spans="16:28" x14ac:dyDescent="0.2">
      <c r="P59215" s="12"/>
      <c r="AB59215"/>
    </row>
    <row r="59216" spans="16:28" x14ac:dyDescent="0.2">
      <c r="P59216" s="12"/>
      <c r="AB59216"/>
    </row>
    <row r="59217" spans="16:28" x14ac:dyDescent="0.2">
      <c r="P59217" s="12"/>
      <c r="AB59217"/>
    </row>
    <row r="59218" spans="16:28" x14ac:dyDescent="0.2">
      <c r="P59218" s="12"/>
      <c r="AB59218"/>
    </row>
    <row r="59219" spans="16:28" x14ac:dyDescent="0.2">
      <c r="P59219" s="12"/>
      <c r="AB59219"/>
    </row>
    <row r="59220" spans="16:28" x14ac:dyDescent="0.2">
      <c r="P59220" s="12"/>
      <c r="AB59220"/>
    </row>
    <row r="59221" spans="16:28" x14ac:dyDescent="0.2">
      <c r="P59221" s="12"/>
      <c r="AB59221"/>
    </row>
    <row r="59222" spans="16:28" x14ac:dyDescent="0.2">
      <c r="P59222" s="12"/>
      <c r="AB59222"/>
    </row>
    <row r="59223" spans="16:28" x14ac:dyDescent="0.2">
      <c r="P59223" s="12"/>
      <c r="AB59223"/>
    </row>
    <row r="59224" spans="16:28" x14ac:dyDescent="0.2">
      <c r="P59224" s="12"/>
      <c r="AB59224"/>
    </row>
    <row r="59225" spans="16:28" x14ac:dyDescent="0.2">
      <c r="P59225" s="12"/>
      <c r="AB59225"/>
    </row>
    <row r="59226" spans="16:28" x14ac:dyDescent="0.2">
      <c r="P59226" s="12"/>
      <c r="AB59226"/>
    </row>
    <row r="59227" spans="16:28" x14ac:dyDescent="0.2">
      <c r="P59227" s="12"/>
      <c r="AB59227"/>
    </row>
    <row r="59228" spans="16:28" x14ac:dyDescent="0.2">
      <c r="P59228" s="12"/>
      <c r="AB59228"/>
    </row>
    <row r="59229" spans="16:28" x14ac:dyDescent="0.2">
      <c r="P59229" s="12"/>
      <c r="AB59229"/>
    </row>
    <row r="59230" spans="16:28" x14ac:dyDescent="0.2">
      <c r="P59230" s="12"/>
      <c r="AB59230"/>
    </row>
    <row r="59231" spans="16:28" x14ac:dyDescent="0.2">
      <c r="P59231" s="12"/>
      <c r="AB59231"/>
    </row>
    <row r="59232" spans="16:28" x14ac:dyDescent="0.2">
      <c r="P59232" s="12"/>
      <c r="AB59232"/>
    </row>
    <row r="59233" spans="16:28" x14ac:dyDescent="0.2">
      <c r="P59233" s="12"/>
      <c r="AB59233"/>
    </row>
    <row r="59234" spans="16:28" x14ac:dyDescent="0.2">
      <c r="P59234" s="12"/>
      <c r="AB59234"/>
    </row>
    <row r="59235" spans="16:28" x14ac:dyDescent="0.2">
      <c r="P59235" s="12"/>
      <c r="AB59235"/>
    </row>
    <row r="59236" spans="16:28" x14ac:dyDescent="0.2">
      <c r="P59236" s="12"/>
      <c r="AB59236"/>
    </row>
    <row r="59237" spans="16:28" x14ac:dyDescent="0.2">
      <c r="P59237" s="12"/>
      <c r="AB59237"/>
    </row>
    <row r="59238" spans="16:28" x14ac:dyDescent="0.2">
      <c r="P59238" s="12"/>
      <c r="AB59238"/>
    </row>
    <row r="59239" spans="16:28" x14ac:dyDescent="0.2">
      <c r="P59239" s="12"/>
      <c r="AB59239"/>
    </row>
    <row r="59240" spans="16:28" x14ac:dyDescent="0.2">
      <c r="P59240" s="12"/>
      <c r="AB59240"/>
    </row>
    <row r="59241" spans="16:28" x14ac:dyDescent="0.2">
      <c r="P59241" s="12"/>
      <c r="AB59241"/>
    </row>
    <row r="59242" spans="16:28" x14ac:dyDescent="0.2">
      <c r="P59242" s="12"/>
      <c r="AB59242"/>
    </row>
    <row r="59243" spans="16:28" x14ac:dyDescent="0.2">
      <c r="P59243" s="12"/>
      <c r="AB59243"/>
    </row>
    <row r="59244" spans="16:28" x14ac:dyDescent="0.2">
      <c r="P59244" s="12"/>
      <c r="AB59244"/>
    </row>
    <row r="59245" spans="16:28" x14ac:dyDescent="0.2">
      <c r="P59245" s="12"/>
      <c r="AB59245"/>
    </row>
    <row r="59246" spans="16:28" x14ac:dyDescent="0.2">
      <c r="P59246" s="12"/>
      <c r="AB59246"/>
    </row>
    <row r="59247" spans="16:28" x14ac:dyDescent="0.2">
      <c r="P59247" s="12"/>
      <c r="AB59247"/>
    </row>
    <row r="59248" spans="16:28" x14ac:dyDescent="0.2">
      <c r="P59248" s="12"/>
      <c r="AB59248"/>
    </row>
    <row r="59249" spans="16:28" x14ac:dyDescent="0.2">
      <c r="P59249" s="12"/>
      <c r="AB59249"/>
    </row>
    <row r="59250" spans="16:28" x14ac:dyDescent="0.2">
      <c r="P59250" s="12"/>
      <c r="AB59250"/>
    </row>
    <row r="59251" spans="16:28" x14ac:dyDescent="0.2">
      <c r="P59251" s="12"/>
      <c r="AB59251"/>
    </row>
    <row r="59252" spans="16:28" x14ac:dyDescent="0.2">
      <c r="P59252" s="12"/>
      <c r="AB59252"/>
    </row>
    <row r="59253" spans="16:28" x14ac:dyDescent="0.2">
      <c r="P59253" s="12"/>
      <c r="AB59253"/>
    </row>
    <row r="59254" spans="16:28" x14ac:dyDescent="0.2">
      <c r="P59254" s="12"/>
      <c r="AB59254"/>
    </row>
    <row r="59255" spans="16:28" x14ac:dyDescent="0.2">
      <c r="P59255" s="12"/>
      <c r="AB59255"/>
    </row>
    <row r="59256" spans="16:28" x14ac:dyDescent="0.2">
      <c r="P59256" s="12"/>
      <c r="AB59256"/>
    </row>
    <row r="59257" spans="16:28" x14ac:dyDescent="0.2">
      <c r="P59257" s="12"/>
      <c r="AB59257"/>
    </row>
    <row r="59258" spans="16:28" x14ac:dyDescent="0.2">
      <c r="P59258" s="12"/>
      <c r="AB59258"/>
    </row>
    <row r="59259" spans="16:28" x14ac:dyDescent="0.2">
      <c r="P59259" s="12"/>
      <c r="AB59259"/>
    </row>
    <row r="59260" spans="16:28" x14ac:dyDescent="0.2">
      <c r="P59260" s="12"/>
      <c r="AB59260"/>
    </row>
    <row r="59261" spans="16:28" x14ac:dyDescent="0.2">
      <c r="P59261" s="12"/>
      <c r="AB59261"/>
    </row>
    <row r="59262" spans="16:28" x14ac:dyDescent="0.2">
      <c r="P59262" s="12"/>
      <c r="AB59262"/>
    </row>
    <row r="59263" spans="16:28" x14ac:dyDescent="0.2">
      <c r="P59263" s="12"/>
      <c r="AB59263"/>
    </row>
    <row r="59264" spans="16:28" x14ac:dyDescent="0.2">
      <c r="P59264" s="12"/>
      <c r="AB59264"/>
    </row>
    <row r="59265" spans="16:28" x14ac:dyDescent="0.2">
      <c r="P59265" s="12"/>
      <c r="AB59265"/>
    </row>
    <row r="59266" spans="16:28" x14ac:dyDescent="0.2">
      <c r="P59266" s="12"/>
      <c r="AB59266"/>
    </row>
    <row r="59267" spans="16:28" x14ac:dyDescent="0.2">
      <c r="P59267" s="12"/>
      <c r="AB59267"/>
    </row>
    <row r="59268" spans="16:28" x14ac:dyDescent="0.2">
      <c r="P59268" s="12"/>
      <c r="AB59268"/>
    </row>
    <row r="59269" spans="16:28" x14ac:dyDescent="0.2">
      <c r="P59269" s="12"/>
      <c r="AB59269"/>
    </row>
    <row r="59270" spans="16:28" x14ac:dyDescent="0.2">
      <c r="P59270" s="12"/>
      <c r="AB59270"/>
    </row>
    <row r="59271" spans="16:28" x14ac:dyDescent="0.2">
      <c r="P59271" s="12"/>
      <c r="AB59271"/>
    </row>
    <row r="59272" spans="16:28" x14ac:dyDescent="0.2">
      <c r="P59272" s="12"/>
      <c r="AB59272"/>
    </row>
    <row r="59273" spans="16:28" x14ac:dyDescent="0.2">
      <c r="P59273" s="12"/>
      <c r="AB59273"/>
    </row>
    <row r="59274" spans="16:28" x14ac:dyDescent="0.2">
      <c r="P59274" s="12"/>
      <c r="AB59274"/>
    </row>
    <row r="59275" spans="16:28" x14ac:dyDescent="0.2">
      <c r="P59275" s="12"/>
      <c r="AB59275"/>
    </row>
    <row r="59276" spans="16:28" x14ac:dyDescent="0.2">
      <c r="P59276" s="12"/>
      <c r="AB59276"/>
    </row>
    <row r="59277" spans="16:28" x14ac:dyDescent="0.2">
      <c r="P59277" s="12"/>
      <c r="AB59277"/>
    </row>
    <row r="59278" spans="16:28" x14ac:dyDescent="0.2">
      <c r="P59278" s="12"/>
      <c r="AB59278"/>
    </row>
    <row r="59279" spans="16:28" x14ac:dyDescent="0.2">
      <c r="P59279" s="12"/>
      <c r="AB59279"/>
    </row>
    <row r="59280" spans="16:28" x14ac:dyDescent="0.2">
      <c r="P59280" s="12"/>
      <c r="AB59280"/>
    </row>
    <row r="59281" spans="16:28" x14ac:dyDescent="0.2">
      <c r="P59281" s="12"/>
      <c r="AB59281"/>
    </row>
    <row r="59282" spans="16:28" x14ac:dyDescent="0.2">
      <c r="P59282" s="12"/>
      <c r="AB59282"/>
    </row>
    <row r="59283" spans="16:28" x14ac:dyDescent="0.2">
      <c r="P59283" s="12"/>
      <c r="AB59283"/>
    </row>
    <row r="59284" spans="16:28" x14ac:dyDescent="0.2">
      <c r="P59284" s="12"/>
      <c r="AB59284"/>
    </row>
    <row r="59285" spans="16:28" x14ac:dyDescent="0.2">
      <c r="P59285" s="12"/>
      <c r="AB59285"/>
    </row>
    <row r="59286" spans="16:28" x14ac:dyDescent="0.2">
      <c r="P59286" s="12"/>
      <c r="AB59286"/>
    </row>
    <row r="59287" spans="16:28" x14ac:dyDescent="0.2">
      <c r="P59287" s="12"/>
      <c r="AB59287"/>
    </row>
    <row r="59288" spans="16:28" x14ac:dyDescent="0.2">
      <c r="P59288" s="12"/>
      <c r="AB59288"/>
    </row>
    <row r="59289" spans="16:28" x14ac:dyDescent="0.2">
      <c r="P59289" s="12"/>
      <c r="AB59289"/>
    </row>
    <row r="59290" spans="16:28" x14ac:dyDescent="0.2">
      <c r="P59290" s="12"/>
      <c r="AB59290"/>
    </row>
    <row r="59291" spans="16:28" x14ac:dyDescent="0.2">
      <c r="P59291" s="12"/>
      <c r="AB59291"/>
    </row>
    <row r="59292" spans="16:28" x14ac:dyDescent="0.2">
      <c r="P59292" s="12"/>
      <c r="AB59292"/>
    </row>
    <row r="59293" spans="16:28" x14ac:dyDescent="0.2">
      <c r="P59293" s="12"/>
      <c r="AB59293"/>
    </row>
    <row r="59294" spans="16:28" x14ac:dyDescent="0.2">
      <c r="P59294" s="12"/>
      <c r="AB59294"/>
    </row>
    <row r="59295" spans="16:28" x14ac:dyDescent="0.2">
      <c r="P59295" s="12"/>
      <c r="AB59295"/>
    </row>
    <row r="59296" spans="16:28" x14ac:dyDescent="0.2">
      <c r="P59296" s="12"/>
      <c r="AB59296"/>
    </row>
    <row r="59297" spans="16:28" x14ac:dyDescent="0.2">
      <c r="P59297" s="12"/>
      <c r="AB59297"/>
    </row>
    <row r="59298" spans="16:28" x14ac:dyDescent="0.2">
      <c r="P59298" s="12"/>
      <c r="AB59298"/>
    </row>
    <row r="59299" spans="16:28" x14ac:dyDescent="0.2">
      <c r="P59299" s="12"/>
      <c r="AB59299"/>
    </row>
    <row r="59300" spans="16:28" x14ac:dyDescent="0.2">
      <c r="P59300" s="12"/>
      <c r="AB59300"/>
    </row>
    <row r="59301" spans="16:28" x14ac:dyDescent="0.2">
      <c r="P59301" s="12"/>
      <c r="AB59301"/>
    </row>
    <row r="59302" spans="16:28" x14ac:dyDescent="0.2">
      <c r="P59302" s="12"/>
      <c r="AB59302"/>
    </row>
    <row r="59303" spans="16:28" x14ac:dyDescent="0.2">
      <c r="P59303" s="12"/>
      <c r="AB59303"/>
    </row>
    <row r="59304" spans="16:28" x14ac:dyDescent="0.2">
      <c r="P59304" s="12"/>
      <c r="AB59304"/>
    </row>
    <row r="59305" spans="16:28" x14ac:dyDescent="0.2">
      <c r="P59305" s="12"/>
      <c r="AB59305"/>
    </row>
    <row r="59306" spans="16:28" x14ac:dyDescent="0.2">
      <c r="P59306" s="12"/>
      <c r="AB59306"/>
    </row>
    <row r="59307" spans="16:28" x14ac:dyDescent="0.2">
      <c r="P59307" s="12"/>
      <c r="AB59307"/>
    </row>
    <row r="59308" spans="16:28" x14ac:dyDescent="0.2">
      <c r="P59308" s="12"/>
      <c r="AB59308"/>
    </row>
    <row r="59309" spans="16:28" x14ac:dyDescent="0.2">
      <c r="P59309" s="12"/>
      <c r="AB59309"/>
    </row>
    <row r="59310" spans="16:28" x14ac:dyDescent="0.2">
      <c r="P59310" s="12"/>
      <c r="AB59310"/>
    </row>
    <row r="59311" spans="16:28" x14ac:dyDescent="0.2">
      <c r="P59311" s="12"/>
      <c r="AB59311"/>
    </row>
    <row r="59312" spans="16:28" x14ac:dyDescent="0.2">
      <c r="P59312" s="12"/>
      <c r="AB59312"/>
    </row>
    <row r="59313" spans="16:28" x14ac:dyDescent="0.2">
      <c r="P59313" s="12"/>
      <c r="AB59313"/>
    </row>
    <row r="59314" spans="16:28" x14ac:dyDescent="0.2">
      <c r="P59314" s="12"/>
      <c r="AB59314"/>
    </row>
    <row r="59315" spans="16:28" x14ac:dyDescent="0.2">
      <c r="P59315" s="12"/>
      <c r="AB59315"/>
    </row>
    <row r="59316" spans="16:28" x14ac:dyDescent="0.2">
      <c r="P59316" s="12"/>
      <c r="AB59316"/>
    </row>
    <row r="59317" spans="16:28" x14ac:dyDescent="0.2">
      <c r="P59317" s="12"/>
      <c r="AB59317"/>
    </row>
    <row r="59318" spans="16:28" x14ac:dyDescent="0.2">
      <c r="P59318" s="12"/>
      <c r="AB59318"/>
    </row>
    <row r="59319" spans="16:28" x14ac:dyDescent="0.2">
      <c r="P59319" s="12"/>
      <c r="AB59319"/>
    </row>
    <row r="59320" spans="16:28" x14ac:dyDescent="0.2">
      <c r="P59320" s="12"/>
      <c r="AB59320"/>
    </row>
    <row r="59321" spans="16:28" x14ac:dyDescent="0.2">
      <c r="P59321" s="12"/>
      <c r="AB59321"/>
    </row>
    <row r="59322" spans="16:28" x14ac:dyDescent="0.2">
      <c r="P59322" s="12"/>
      <c r="AB59322"/>
    </row>
    <row r="59323" spans="16:28" x14ac:dyDescent="0.2">
      <c r="P59323" s="12"/>
      <c r="AB59323"/>
    </row>
    <row r="59324" spans="16:28" x14ac:dyDescent="0.2">
      <c r="P59324" s="12"/>
      <c r="AB59324"/>
    </row>
    <row r="59325" spans="16:28" x14ac:dyDescent="0.2">
      <c r="P59325" s="12"/>
      <c r="AB59325"/>
    </row>
    <row r="59326" spans="16:28" x14ac:dyDescent="0.2">
      <c r="P59326" s="12"/>
      <c r="AB59326"/>
    </row>
    <row r="59327" spans="16:28" x14ac:dyDescent="0.2">
      <c r="P59327" s="12"/>
      <c r="AB59327"/>
    </row>
    <row r="59328" spans="16:28" x14ac:dyDescent="0.2">
      <c r="P59328" s="12"/>
      <c r="AB59328"/>
    </row>
    <row r="59329" spans="16:28" x14ac:dyDescent="0.2">
      <c r="P59329" s="12"/>
      <c r="AB59329"/>
    </row>
    <row r="59330" spans="16:28" x14ac:dyDescent="0.2">
      <c r="P59330" s="12"/>
      <c r="AB59330"/>
    </row>
    <row r="59331" spans="16:28" x14ac:dyDescent="0.2">
      <c r="P59331" s="12"/>
      <c r="AB59331"/>
    </row>
    <row r="59332" spans="16:28" x14ac:dyDescent="0.2">
      <c r="P59332" s="12"/>
      <c r="AB59332"/>
    </row>
    <row r="59333" spans="16:28" x14ac:dyDescent="0.2">
      <c r="P59333" s="12"/>
      <c r="AB59333"/>
    </row>
    <row r="59334" spans="16:28" x14ac:dyDescent="0.2">
      <c r="P59334" s="12"/>
      <c r="AB59334"/>
    </row>
    <row r="59335" spans="16:28" x14ac:dyDescent="0.2">
      <c r="P59335" s="12"/>
      <c r="AB59335"/>
    </row>
    <row r="59336" spans="16:28" x14ac:dyDescent="0.2">
      <c r="P59336" s="12"/>
      <c r="AB59336"/>
    </row>
    <row r="59337" spans="16:28" x14ac:dyDescent="0.2">
      <c r="P59337" s="12"/>
      <c r="AB59337"/>
    </row>
    <row r="59338" spans="16:28" x14ac:dyDescent="0.2">
      <c r="P59338" s="12"/>
      <c r="AB59338"/>
    </row>
    <row r="59339" spans="16:28" x14ac:dyDescent="0.2">
      <c r="P59339" s="12"/>
      <c r="AB59339"/>
    </row>
    <row r="59340" spans="16:28" x14ac:dyDescent="0.2">
      <c r="P59340" s="12"/>
      <c r="AB59340"/>
    </row>
    <row r="59341" spans="16:28" x14ac:dyDescent="0.2">
      <c r="P59341" s="12"/>
      <c r="AB59341"/>
    </row>
    <row r="59342" spans="16:28" x14ac:dyDescent="0.2">
      <c r="P59342" s="12"/>
      <c r="AB59342"/>
    </row>
    <row r="59343" spans="16:28" x14ac:dyDescent="0.2">
      <c r="P59343" s="12"/>
      <c r="AB59343"/>
    </row>
    <row r="59344" spans="16:28" x14ac:dyDescent="0.2">
      <c r="P59344" s="12"/>
      <c r="AB59344"/>
    </row>
    <row r="59345" spans="16:28" x14ac:dyDescent="0.2">
      <c r="P59345" s="12"/>
      <c r="AB59345"/>
    </row>
    <row r="59346" spans="16:28" x14ac:dyDescent="0.2">
      <c r="P59346" s="12"/>
      <c r="AB59346"/>
    </row>
    <row r="59347" spans="16:28" x14ac:dyDescent="0.2">
      <c r="P59347" s="12"/>
      <c r="AB59347"/>
    </row>
    <row r="59348" spans="16:28" x14ac:dyDescent="0.2">
      <c r="P59348" s="12"/>
      <c r="AB59348"/>
    </row>
    <row r="59349" spans="16:28" x14ac:dyDescent="0.2">
      <c r="P59349" s="12"/>
      <c r="AB59349"/>
    </row>
    <row r="59350" spans="16:28" x14ac:dyDescent="0.2">
      <c r="P59350" s="12"/>
      <c r="AB59350"/>
    </row>
    <row r="59351" spans="16:28" x14ac:dyDescent="0.2">
      <c r="P59351" s="12"/>
      <c r="AB59351"/>
    </row>
    <row r="59352" spans="16:28" x14ac:dyDescent="0.2">
      <c r="P59352" s="12"/>
      <c r="AB59352"/>
    </row>
    <row r="59353" spans="16:28" x14ac:dyDescent="0.2">
      <c r="P59353" s="12"/>
      <c r="AB59353"/>
    </row>
    <row r="59354" spans="16:28" x14ac:dyDescent="0.2">
      <c r="P59354" s="12"/>
      <c r="AB59354"/>
    </row>
    <row r="59355" spans="16:28" x14ac:dyDescent="0.2">
      <c r="P59355" s="12"/>
      <c r="AB59355"/>
    </row>
    <row r="59356" spans="16:28" x14ac:dyDescent="0.2">
      <c r="P59356" s="12"/>
      <c r="AB59356"/>
    </row>
    <row r="59357" spans="16:28" x14ac:dyDescent="0.2">
      <c r="P59357" s="12"/>
      <c r="AB59357"/>
    </row>
    <row r="59358" spans="16:28" x14ac:dyDescent="0.2">
      <c r="P59358" s="12"/>
      <c r="AB59358"/>
    </row>
    <row r="59359" spans="16:28" x14ac:dyDescent="0.2">
      <c r="P59359" s="12"/>
      <c r="AB59359"/>
    </row>
    <row r="59360" spans="16:28" x14ac:dyDescent="0.2">
      <c r="P59360" s="12"/>
      <c r="AB59360"/>
    </row>
    <row r="59361" spans="16:28" x14ac:dyDescent="0.2">
      <c r="P59361" s="12"/>
      <c r="AB59361"/>
    </row>
    <row r="59362" spans="16:28" x14ac:dyDescent="0.2">
      <c r="P59362" s="12"/>
      <c r="AB59362"/>
    </row>
    <row r="59363" spans="16:28" x14ac:dyDescent="0.2">
      <c r="P59363" s="12"/>
      <c r="AB59363"/>
    </row>
    <row r="59364" spans="16:28" x14ac:dyDescent="0.2">
      <c r="P59364" s="12"/>
      <c r="AB59364"/>
    </row>
    <row r="59365" spans="16:28" x14ac:dyDescent="0.2">
      <c r="P59365" s="12"/>
      <c r="AB59365"/>
    </row>
    <row r="59366" spans="16:28" x14ac:dyDescent="0.2">
      <c r="P59366" s="12"/>
      <c r="AB59366"/>
    </row>
    <row r="59367" spans="16:28" x14ac:dyDescent="0.2">
      <c r="P59367" s="12"/>
      <c r="AB59367"/>
    </row>
    <row r="59368" spans="16:28" x14ac:dyDescent="0.2">
      <c r="P59368" s="12"/>
      <c r="AB59368"/>
    </row>
    <row r="59369" spans="16:28" x14ac:dyDescent="0.2">
      <c r="P59369" s="12"/>
      <c r="AB59369"/>
    </row>
    <row r="59370" spans="16:28" x14ac:dyDescent="0.2">
      <c r="P59370" s="12"/>
      <c r="AB59370"/>
    </row>
    <row r="59371" spans="16:28" x14ac:dyDescent="0.2">
      <c r="P59371" s="12"/>
      <c r="AB59371"/>
    </row>
    <row r="59372" spans="16:28" x14ac:dyDescent="0.2">
      <c r="P59372" s="12"/>
      <c r="AB59372"/>
    </row>
    <row r="59373" spans="16:28" x14ac:dyDescent="0.2">
      <c r="P59373" s="12"/>
      <c r="AB59373"/>
    </row>
    <row r="59374" spans="16:28" x14ac:dyDescent="0.2">
      <c r="P59374" s="12"/>
      <c r="AB59374"/>
    </row>
    <row r="59375" spans="16:28" x14ac:dyDescent="0.2">
      <c r="P59375" s="12"/>
      <c r="AB59375"/>
    </row>
    <row r="59376" spans="16:28" x14ac:dyDescent="0.2">
      <c r="P59376" s="12"/>
      <c r="AB59376"/>
    </row>
    <row r="59377" spans="16:28" x14ac:dyDescent="0.2">
      <c r="P59377" s="12"/>
      <c r="AB59377"/>
    </row>
    <row r="59378" spans="16:28" x14ac:dyDescent="0.2">
      <c r="P59378" s="12"/>
      <c r="AB59378"/>
    </row>
    <row r="59379" spans="16:28" x14ac:dyDescent="0.2">
      <c r="P59379" s="12"/>
      <c r="AB59379"/>
    </row>
    <row r="59380" spans="16:28" x14ac:dyDescent="0.2">
      <c r="P59380" s="12"/>
      <c r="AB59380"/>
    </row>
    <row r="59381" spans="16:28" x14ac:dyDescent="0.2">
      <c r="P59381" s="12"/>
      <c r="AB59381"/>
    </row>
    <row r="59382" spans="16:28" x14ac:dyDescent="0.2">
      <c r="P59382" s="12"/>
      <c r="AB59382"/>
    </row>
    <row r="59383" spans="16:28" x14ac:dyDescent="0.2">
      <c r="P59383" s="12"/>
      <c r="AB59383"/>
    </row>
    <row r="59384" spans="16:28" x14ac:dyDescent="0.2">
      <c r="P59384" s="12"/>
      <c r="AB59384"/>
    </row>
    <row r="59385" spans="16:28" x14ac:dyDescent="0.2">
      <c r="P59385" s="12"/>
      <c r="AB59385"/>
    </row>
    <row r="59386" spans="16:28" x14ac:dyDescent="0.2">
      <c r="P59386" s="12"/>
      <c r="AB59386"/>
    </row>
    <row r="59387" spans="16:28" x14ac:dyDescent="0.2">
      <c r="P59387" s="12"/>
      <c r="AB59387"/>
    </row>
    <row r="59388" spans="16:28" x14ac:dyDescent="0.2">
      <c r="P59388" s="12"/>
      <c r="AB59388"/>
    </row>
    <row r="59389" spans="16:28" x14ac:dyDescent="0.2">
      <c r="P59389" s="12"/>
      <c r="AB59389"/>
    </row>
    <row r="59390" spans="16:28" x14ac:dyDescent="0.2">
      <c r="P59390" s="12"/>
      <c r="AB59390"/>
    </row>
    <row r="59391" spans="16:28" x14ac:dyDescent="0.2">
      <c r="P59391" s="12"/>
      <c r="AB59391"/>
    </row>
    <row r="59392" spans="16:28" x14ac:dyDescent="0.2">
      <c r="P59392" s="12"/>
      <c r="AB59392"/>
    </row>
    <row r="59393" spans="16:28" x14ac:dyDescent="0.2">
      <c r="P59393" s="12"/>
      <c r="AB59393"/>
    </row>
    <row r="59394" spans="16:28" x14ac:dyDescent="0.2">
      <c r="P59394" s="12"/>
      <c r="AB59394"/>
    </row>
    <row r="59395" spans="16:28" x14ac:dyDescent="0.2">
      <c r="P59395" s="12"/>
      <c r="AB59395"/>
    </row>
    <row r="59396" spans="16:28" x14ac:dyDescent="0.2">
      <c r="P59396" s="12"/>
      <c r="AB59396"/>
    </row>
    <row r="59397" spans="16:28" x14ac:dyDescent="0.2">
      <c r="P59397" s="12"/>
      <c r="AB59397"/>
    </row>
    <row r="59398" spans="16:28" x14ac:dyDescent="0.2">
      <c r="P59398" s="12"/>
      <c r="AB59398"/>
    </row>
    <row r="59399" spans="16:28" x14ac:dyDescent="0.2">
      <c r="P59399" s="12"/>
      <c r="AB59399"/>
    </row>
    <row r="59400" spans="16:28" x14ac:dyDescent="0.2">
      <c r="P59400" s="12"/>
      <c r="AB59400"/>
    </row>
    <row r="59401" spans="16:28" x14ac:dyDescent="0.2">
      <c r="P59401" s="12"/>
      <c r="AB59401"/>
    </row>
    <row r="59402" spans="16:28" x14ac:dyDescent="0.2">
      <c r="P59402" s="12"/>
      <c r="AB59402"/>
    </row>
    <row r="59403" spans="16:28" x14ac:dyDescent="0.2">
      <c r="P59403" s="12"/>
      <c r="AB59403"/>
    </row>
    <row r="59404" spans="16:28" x14ac:dyDescent="0.2">
      <c r="P59404" s="12"/>
      <c r="AB59404"/>
    </row>
    <row r="59405" spans="16:28" x14ac:dyDescent="0.2">
      <c r="P59405" s="12"/>
      <c r="AB59405"/>
    </row>
    <row r="59406" spans="16:28" x14ac:dyDescent="0.2">
      <c r="P59406" s="12"/>
      <c r="AB59406"/>
    </row>
    <row r="59407" spans="16:28" x14ac:dyDescent="0.2">
      <c r="P59407" s="12"/>
      <c r="AB59407"/>
    </row>
    <row r="59408" spans="16:28" x14ac:dyDescent="0.2">
      <c r="P59408" s="12"/>
      <c r="AB59408"/>
    </row>
    <row r="59409" spans="16:28" x14ac:dyDescent="0.2">
      <c r="P59409" s="12"/>
      <c r="AB59409"/>
    </row>
    <row r="59410" spans="16:28" x14ac:dyDescent="0.2">
      <c r="P59410" s="12"/>
      <c r="AB59410"/>
    </row>
    <row r="59411" spans="16:28" x14ac:dyDescent="0.2">
      <c r="P59411" s="12"/>
      <c r="AB59411"/>
    </row>
    <row r="59412" spans="16:28" x14ac:dyDescent="0.2">
      <c r="P59412" s="12"/>
      <c r="AB59412"/>
    </row>
    <row r="59413" spans="16:28" x14ac:dyDescent="0.2">
      <c r="P59413" s="12"/>
      <c r="AB59413"/>
    </row>
    <row r="59414" spans="16:28" x14ac:dyDescent="0.2">
      <c r="P59414" s="12"/>
      <c r="AB59414"/>
    </row>
    <row r="59415" spans="16:28" x14ac:dyDescent="0.2">
      <c r="P59415" s="12"/>
      <c r="AB59415"/>
    </row>
    <row r="59416" spans="16:28" x14ac:dyDescent="0.2">
      <c r="P59416" s="12"/>
      <c r="AB59416"/>
    </row>
    <row r="59417" spans="16:28" x14ac:dyDescent="0.2">
      <c r="P59417" s="12"/>
      <c r="AB59417"/>
    </row>
    <row r="59418" spans="16:28" x14ac:dyDescent="0.2">
      <c r="P59418" s="12"/>
      <c r="AB59418"/>
    </row>
    <row r="59419" spans="16:28" x14ac:dyDescent="0.2">
      <c r="P59419" s="12"/>
      <c r="AB59419"/>
    </row>
    <row r="59420" spans="16:28" x14ac:dyDescent="0.2">
      <c r="P59420" s="12"/>
      <c r="AB59420"/>
    </row>
    <row r="59421" spans="16:28" x14ac:dyDescent="0.2">
      <c r="P59421" s="12"/>
      <c r="AB59421"/>
    </row>
    <row r="59422" spans="16:28" x14ac:dyDescent="0.2">
      <c r="P59422" s="12"/>
      <c r="AB59422"/>
    </row>
    <row r="59423" spans="16:28" x14ac:dyDescent="0.2">
      <c r="P59423" s="12"/>
      <c r="AB59423"/>
    </row>
    <row r="59424" spans="16:28" x14ac:dyDescent="0.2">
      <c r="P59424" s="12"/>
      <c r="AB59424"/>
    </row>
    <row r="59425" spans="16:28" x14ac:dyDescent="0.2">
      <c r="P59425" s="12"/>
      <c r="AB59425"/>
    </row>
    <row r="59426" spans="16:28" x14ac:dyDescent="0.2">
      <c r="P59426" s="12"/>
      <c r="AB59426"/>
    </row>
    <row r="59427" spans="16:28" x14ac:dyDescent="0.2">
      <c r="P59427" s="12"/>
      <c r="AB59427"/>
    </row>
    <row r="59428" spans="16:28" x14ac:dyDescent="0.2">
      <c r="P59428" s="12"/>
      <c r="AB59428"/>
    </row>
    <row r="59429" spans="16:28" x14ac:dyDescent="0.2">
      <c r="P59429" s="12"/>
      <c r="AB59429"/>
    </row>
    <row r="59430" spans="16:28" x14ac:dyDescent="0.2">
      <c r="P59430" s="12"/>
      <c r="AB59430"/>
    </row>
    <row r="59431" spans="16:28" x14ac:dyDescent="0.2">
      <c r="P59431" s="12"/>
      <c r="AB59431"/>
    </row>
    <row r="59432" spans="16:28" x14ac:dyDescent="0.2">
      <c r="P59432" s="12"/>
      <c r="AB59432"/>
    </row>
    <row r="59433" spans="16:28" x14ac:dyDescent="0.2">
      <c r="P59433" s="12"/>
      <c r="AB59433"/>
    </row>
    <row r="59434" spans="16:28" x14ac:dyDescent="0.2">
      <c r="P59434" s="12"/>
      <c r="AB59434"/>
    </row>
    <row r="59435" spans="16:28" x14ac:dyDescent="0.2">
      <c r="P59435" s="12"/>
      <c r="AB59435"/>
    </row>
    <row r="59436" spans="16:28" x14ac:dyDescent="0.2">
      <c r="P59436" s="12"/>
      <c r="AB59436"/>
    </row>
    <row r="59437" spans="16:28" x14ac:dyDescent="0.2">
      <c r="P59437" s="12"/>
      <c r="AB59437"/>
    </row>
    <row r="59438" spans="16:28" x14ac:dyDescent="0.2">
      <c r="P59438" s="12"/>
      <c r="AB59438"/>
    </row>
    <row r="59439" spans="16:28" x14ac:dyDescent="0.2">
      <c r="P59439" s="12"/>
      <c r="AB59439"/>
    </row>
    <row r="59440" spans="16:28" x14ac:dyDescent="0.2">
      <c r="P59440" s="12"/>
      <c r="AB59440"/>
    </row>
    <row r="59441" spans="16:28" x14ac:dyDescent="0.2">
      <c r="P59441" s="12"/>
      <c r="AB59441"/>
    </row>
    <row r="59442" spans="16:28" x14ac:dyDescent="0.2">
      <c r="P59442" s="12"/>
      <c r="AB59442"/>
    </row>
    <row r="59443" spans="16:28" x14ac:dyDescent="0.2">
      <c r="P59443" s="12"/>
      <c r="AB59443"/>
    </row>
    <row r="59444" spans="16:28" x14ac:dyDescent="0.2">
      <c r="P59444" s="12"/>
      <c r="AB59444"/>
    </row>
    <row r="59445" spans="16:28" x14ac:dyDescent="0.2">
      <c r="P59445" s="12"/>
      <c r="AB59445"/>
    </row>
    <row r="59446" spans="16:28" x14ac:dyDescent="0.2">
      <c r="P59446" s="12"/>
      <c r="AB59446"/>
    </row>
    <row r="59447" spans="16:28" x14ac:dyDescent="0.2">
      <c r="P59447" s="12"/>
      <c r="AB59447"/>
    </row>
    <row r="59448" spans="16:28" x14ac:dyDescent="0.2">
      <c r="P59448" s="12"/>
      <c r="AB59448"/>
    </row>
    <row r="59449" spans="16:28" x14ac:dyDescent="0.2">
      <c r="P59449" s="12"/>
      <c r="AB59449"/>
    </row>
    <row r="59450" spans="16:28" x14ac:dyDescent="0.2">
      <c r="P59450" s="12"/>
      <c r="AB59450"/>
    </row>
    <row r="59451" spans="16:28" x14ac:dyDescent="0.2">
      <c r="P59451" s="12"/>
      <c r="AB59451"/>
    </row>
    <row r="59452" spans="16:28" x14ac:dyDescent="0.2">
      <c r="P59452" s="12"/>
      <c r="AB59452"/>
    </row>
    <row r="59453" spans="16:28" x14ac:dyDescent="0.2">
      <c r="P59453" s="12"/>
      <c r="AB59453"/>
    </row>
    <row r="59454" spans="16:28" x14ac:dyDescent="0.2">
      <c r="P59454" s="12"/>
      <c r="AB59454"/>
    </row>
    <row r="59455" spans="16:28" x14ac:dyDescent="0.2">
      <c r="P59455" s="12"/>
      <c r="AB59455"/>
    </row>
    <row r="59456" spans="16:28" x14ac:dyDescent="0.2">
      <c r="P59456" s="12"/>
      <c r="AB59456"/>
    </row>
    <row r="59457" spans="16:28" x14ac:dyDescent="0.2">
      <c r="P59457" s="12"/>
      <c r="AB59457"/>
    </row>
    <row r="59458" spans="16:28" x14ac:dyDescent="0.2">
      <c r="P59458" s="12"/>
      <c r="AB59458"/>
    </row>
    <row r="59459" spans="16:28" x14ac:dyDescent="0.2">
      <c r="P59459" s="12"/>
      <c r="AB59459"/>
    </row>
    <row r="59460" spans="16:28" x14ac:dyDescent="0.2">
      <c r="P59460" s="12"/>
      <c r="AB59460"/>
    </row>
    <row r="59461" spans="16:28" x14ac:dyDescent="0.2">
      <c r="P59461" s="12"/>
      <c r="AB59461"/>
    </row>
    <row r="59462" spans="16:28" x14ac:dyDescent="0.2">
      <c r="P59462" s="12"/>
      <c r="AB59462"/>
    </row>
    <row r="59463" spans="16:28" x14ac:dyDescent="0.2">
      <c r="P59463" s="12"/>
      <c r="AB59463"/>
    </row>
    <row r="59464" spans="16:28" x14ac:dyDescent="0.2">
      <c r="P59464" s="12"/>
      <c r="AB59464"/>
    </row>
    <row r="59465" spans="16:28" x14ac:dyDescent="0.2">
      <c r="P59465" s="12"/>
      <c r="AB59465"/>
    </row>
    <row r="59466" spans="16:28" x14ac:dyDescent="0.2">
      <c r="P59466" s="12"/>
      <c r="AB59466"/>
    </row>
    <row r="59467" spans="16:28" x14ac:dyDescent="0.2">
      <c r="P59467" s="12"/>
      <c r="AB59467"/>
    </row>
    <row r="59468" spans="16:28" x14ac:dyDescent="0.2">
      <c r="P59468" s="12"/>
      <c r="AB59468"/>
    </row>
    <row r="59469" spans="16:28" x14ac:dyDescent="0.2">
      <c r="P59469" s="12"/>
      <c r="AB59469"/>
    </row>
    <row r="59470" spans="16:28" x14ac:dyDescent="0.2">
      <c r="P59470" s="12"/>
      <c r="AB59470"/>
    </row>
    <row r="59471" spans="16:28" x14ac:dyDescent="0.2">
      <c r="P59471" s="12"/>
      <c r="AB59471"/>
    </row>
    <row r="59472" spans="16:28" x14ac:dyDescent="0.2">
      <c r="P59472" s="12"/>
      <c r="AB59472"/>
    </row>
    <row r="59473" spans="16:28" x14ac:dyDescent="0.2">
      <c r="P59473" s="12"/>
      <c r="AB59473"/>
    </row>
    <row r="59474" spans="16:28" x14ac:dyDescent="0.2">
      <c r="P59474" s="12"/>
      <c r="AB59474"/>
    </row>
    <row r="59475" spans="16:28" x14ac:dyDescent="0.2">
      <c r="P59475" s="12"/>
      <c r="AB59475"/>
    </row>
    <row r="59476" spans="16:28" x14ac:dyDescent="0.2">
      <c r="P59476" s="12"/>
      <c r="AB59476"/>
    </row>
    <row r="59477" spans="16:28" x14ac:dyDescent="0.2">
      <c r="P59477" s="12"/>
      <c r="AB59477"/>
    </row>
    <row r="59478" spans="16:28" x14ac:dyDescent="0.2">
      <c r="P59478" s="12"/>
      <c r="AB59478"/>
    </row>
    <row r="59479" spans="16:28" x14ac:dyDescent="0.2">
      <c r="P59479" s="12"/>
      <c r="AB59479"/>
    </row>
    <row r="59480" spans="16:28" x14ac:dyDescent="0.2">
      <c r="P59480" s="12"/>
      <c r="AB59480"/>
    </row>
    <row r="59481" spans="16:28" x14ac:dyDescent="0.2">
      <c r="P59481" s="12"/>
      <c r="AB59481"/>
    </row>
    <row r="59482" spans="16:28" x14ac:dyDescent="0.2">
      <c r="P59482" s="12"/>
      <c r="AB59482"/>
    </row>
    <row r="59483" spans="16:28" x14ac:dyDescent="0.2">
      <c r="P59483" s="12"/>
      <c r="AB59483"/>
    </row>
    <row r="59484" spans="16:28" x14ac:dyDescent="0.2">
      <c r="P59484" s="12"/>
      <c r="AB59484"/>
    </row>
    <row r="59485" spans="16:28" x14ac:dyDescent="0.2">
      <c r="P59485" s="12"/>
      <c r="AB59485"/>
    </row>
    <row r="59486" spans="16:28" x14ac:dyDescent="0.2">
      <c r="P59486" s="12"/>
      <c r="AB59486"/>
    </row>
    <row r="59487" spans="16:28" x14ac:dyDescent="0.2">
      <c r="P59487" s="12"/>
      <c r="AB59487"/>
    </row>
    <row r="59488" spans="16:28" x14ac:dyDescent="0.2">
      <c r="P59488" s="12"/>
      <c r="AB59488"/>
    </row>
    <row r="59489" spans="16:28" x14ac:dyDescent="0.2">
      <c r="P59489" s="12"/>
      <c r="AB59489"/>
    </row>
    <row r="59490" spans="16:28" x14ac:dyDescent="0.2">
      <c r="P59490" s="12"/>
      <c r="AB59490"/>
    </row>
    <row r="59491" spans="16:28" x14ac:dyDescent="0.2">
      <c r="P59491" s="12"/>
      <c r="AB59491"/>
    </row>
    <row r="59492" spans="16:28" x14ac:dyDescent="0.2">
      <c r="P59492" s="12"/>
      <c r="AB59492"/>
    </row>
    <row r="59493" spans="16:28" x14ac:dyDescent="0.2">
      <c r="P59493" s="12"/>
      <c r="AB59493"/>
    </row>
    <row r="59494" spans="16:28" x14ac:dyDescent="0.2">
      <c r="P59494" s="12"/>
      <c r="AB59494"/>
    </row>
    <row r="59495" spans="16:28" x14ac:dyDescent="0.2">
      <c r="P59495" s="12"/>
      <c r="AB59495"/>
    </row>
    <row r="59496" spans="16:28" x14ac:dyDescent="0.2">
      <c r="P59496" s="12"/>
      <c r="AB59496"/>
    </row>
    <row r="59497" spans="16:28" x14ac:dyDescent="0.2">
      <c r="P59497" s="12"/>
      <c r="AB59497"/>
    </row>
    <row r="59498" spans="16:28" x14ac:dyDescent="0.2">
      <c r="P59498" s="12"/>
      <c r="AB59498"/>
    </row>
    <row r="59499" spans="16:28" x14ac:dyDescent="0.2">
      <c r="P59499" s="12"/>
      <c r="AB59499"/>
    </row>
    <row r="59500" spans="16:28" x14ac:dyDescent="0.2">
      <c r="P59500" s="12"/>
      <c r="AB59500"/>
    </row>
    <row r="59501" spans="16:28" x14ac:dyDescent="0.2">
      <c r="P59501" s="12"/>
      <c r="AB59501"/>
    </row>
    <row r="59502" spans="16:28" x14ac:dyDescent="0.2">
      <c r="P59502" s="12"/>
      <c r="AB59502"/>
    </row>
    <row r="59503" spans="16:28" x14ac:dyDescent="0.2">
      <c r="P59503" s="12"/>
      <c r="AB59503"/>
    </row>
    <row r="59504" spans="16:28" x14ac:dyDescent="0.2">
      <c r="P59504" s="12"/>
      <c r="AB59504"/>
    </row>
    <row r="59505" spans="16:28" x14ac:dyDescent="0.2">
      <c r="P59505" s="12"/>
      <c r="AB59505"/>
    </row>
    <row r="59506" spans="16:28" x14ac:dyDescent="0.2">
      <c r="P59506" s="12"/>
      <c r="AB59506"/>
    </row>
    <row r="59507" spans="16:28" x14ac:dyDescent="0.2">
      <c r="P59507" s="12"/>
      <c r="AB59507"/>
    </row>
    <row r="59508" spans="16:28" x14ac:dyDescent="0.2">
      <c r="P59508" s="12"/>
      <c r="AB59508"/>
    </row>
    <row r="59509" spans="16:28" x14ac:dyDescent="0.2">
      <c r="P59509" s="12"/>
      <c r="AB59509"/>
    </row>
    <row r="59510" spans="16:28" x14ac:dyDescent="0.2">
      <c r="P59510" s="12"/>
      <c r="AB59510"/>
    </row>
    <row r="59511" spans="16:28" x14ac:dyDescent="0.2">
      <c r="P59511" s="12"/>
      <c r="AB59511"/>
    </row>
    <row r="59512" spans="16:28" x14ac:dyDescent="0.2">
      <c r="P59512" s="12"/>
      <c r="AB59512"/>
    </row>
    <row r="59513" spans="16:28" x14ac:dyDescent="0.2">
      <c r="P59513" s="12"/>
      <c r="AB59513"/>
    </row>
    <row r="59514" spans="16:28" x14ac:dyDescent="0.2">
      <c r="P59514" s="12"/>
      <c r="AB59514"/>
    </row>
    <row r="59515" spans="16:28" x14ac:dyDescent="0.2">
      <c r="P59515" s="12"/>
      <c r="AB59515"/>
    </row>
    <row r="59516" spans="16:28" x14ac:dyDescent="0.2">
      <c r="P59516" s="12"/>
      <c r="AB59516"/>
    </row>
    <row r="59517" spans="16:28" x14ac:dyDescent="0.2">
      <c r="P59517" s="12"/>
      <c r="AB59517"/>
    </row>
    <row r="59518" spans="16:28" x14ac:dyDescent="0.2">
      <c r="P59518" s="12"/>
      <c r="AB59518"/>
    </row>
    <row r="59519" spans="16:28" x14ac:dyDescent="0.2">
      <c r="P59519" s="12"/>
      <c r="AB59519"/>
    </row>
    <row r="59520" spans="16:28" x14ac:dyDescent="0.2">
      <c r="P59520" s="12"/>
      <c r="AB59520"/>
    </row>
    <row r="59521" spans="16:28" x14ac:dyDescent="0.2">
      <c r="P59521" s="12"/>
      <c r="AB59521"/>
    </row>
    <row r="59522" spans="16:28" x14ac:dyDescent="0.2">
      <c r="P59522" s="12"/>
      <c r="AB59522"/>
    </row>
    <row r="59523" spans="16:28" x14ac:dyDescent="0.2">
      <c r="P59523" s="12"/>
      <c r="AB59523"/>
    </row>
    <row r="59524" spans="16:28" x14ac:dyDescent="0.2">
      <c r="P59524" s="12"/>
      <c r="AB59524"/>
    </row>
    <row r="59525" spans="16:28" x14ac:dyDescent="0.2">
      <c r="P59525" s="12"/>
      <c r="AB59525"/>
    </row>
    <row r="59526" spans="16:28" x14ac:dyDescent="0.2">
      <c r="P59526" s="12"/>
      <c r="AB59526"/>
    </row>
    <row r="59527" spans="16:28" x14ac:dyDescent="0.2">
      <c r="P59527" s="12"/>
      <c r="AB59527"/>
    </row>
    <row r="59528" spans="16:28" x14ac:dyDescent="0.2">
      <c r="P59528" s="12"/>
      <c r="AB59528"/>
    </row>
    <row r="59529" spans="16:28" x14ac:dyDescent="0.2">
      <c r="P59529" s="12"/>
      <c r="AB59529"/>
    </row>
    <row r="59530" spans="16:28" x14ac:dyDescent="0.2">
      <c r="P59530" s="12"/>
      <c r="AB59530"/>
    </row>
    <row r="59531" spans="16:28" x14ac:dyDescent="0.2">
      <c r="P59531" s="12"/>
      <c r="AB59531"/>
    </row>
    <row r="59532" spans="16:28" x14ac:dyDescent="0.2">
      <c r="P59532" s="12"/>
      <c r="AB59532"/>
    </row>
    <row r="59533" spans="16:28" x14ac:dyDescent="0.2">
      <c r="P59533" s="12"/>
      <c r="AB59533"/>
    </row>
    <row r="59534" spans="16:28" x14ac:dyDescent="0.2">
      <c r="P59534" s="12"/>
      <c r="AB59534"/>
    </row>
    <row r="59535" spans="16:28" x14ac:dyDescent="0.2">
      <c r="P59535" s="12"/>
      <c r="AB59535"/>
    </row>
    <row r="59536" spans="16:28" x14ac:dyDescent="0.2">
      <c r="P59536" s="12"/>
      <c r="AB59536"/>
    </row>
    <row r="59537" spans="16:28" x14ac:dyDescent="0.2">
      <c r="P59537" s="12"/>
      <c r="AB59537"/>
    </row>
    <row r="59538" spans="16:28" x14ac:dyDescent="0.2">
      <c r="P59538" s="12"/>
      <c r="AB59538"/>
    </row>
    <row r="59539" spans="16:28" x14ac:dyDescent="0.2">
      <c r="P59539" s="12"/>
      <c r="AB59539"/>
    </row>
    <row r="59540" spans="16:28" x14ac:dyDescent="0.2">
      <c r="P59540" s="12"/>
      <c r="AB59540"/>
    </row>
    <row r="59541" spans="16:28" x14ac:dyDescent="0.2">
      <c r="P59541" s="12"/>
      <c r="AB59541"/>
    </row>
    <row r="59542" spans="16:28" x14ac:dyDescent="0.2">
      <c r="P59542" s="12"/>
      <c r="AB59542"/>
    </row>
    <row r="59543" spans="16:28" x14ac:dyDescent="0.2">
      <c r="P59543" s="12"/>
      <c r="AB59543"/>
    </row>
    <row r="59544" spans="16:28" x14ac:dyDescent="0.2">
      <c r="P59544" s="12"/>
      <c r="AB59544"/>
    </row>
    <row r="59545" spans="16:28" x14ac:dyDescent="0.2">
      <c r="P59545" s="12"/>
      <c r="AB59545"/>
    </row>
    <row r="59546" spans="16:28" x14ac:dyDescent="0.2">
      <c r="P59546" s="12"/>
      <c r="AB59546"/>
    </row>
    <row r="59547" spans="16:28" x14ac:dyDescent="0.2">
      <c r="P59547" s="12"/>
      <c r="AB59547"/>
    </row>
    <row r="59548" spans="16:28" x14ac:dyDescent="0.2">
      <c r="P59548" s="12"/>
      <c r="AB59548"/>
    </row>
    <row r="59549" spans="16:28" x14ac:dyDescent="0.2">
      <c r="P59549" s="12"/>
      <c r="AB59549"/>
    </row>
    <row r="59550" spans="16:28" x14ac:dyDescent="0.2">
      <c r="P59550" s="12"/>
      <c r="AB59550"/>
    </row>
    <row r="59551" spans="16:28" x14ac:dyDescent="0.2">
      <c r="P59551" s="12"/>
      <c r="AB59551"/>
    </row>
    <row r="59552" spans="16:28" x14ac:dyDescent="0.2">
      <c r="P59552" s="12"/>
      <c r="AB59552"/>
    </row>
    <row r="59553" spans="16:28" x14ac:dyDescent="0.2">
      <c r="P59553" s="12"/>
      <c r="AB59553"/>
    </row>
    <row r="59554" spans="16:28" x14ac:dyDescent="0.2">
      <c r="P59554" s="12"/>
      <c r="AB59554"/>
    </row>
    <row r="59555" spans="16:28" x14ac:dyDescent="0.2">
      <c r="P59555" s="12"/>
      <c r="AB59555"/>
    </row>
    <row r="59556" spans="16:28" x14ac:dyDescent="0.2">
      <c r="P59556" s="12"/>
      <c r="AB59556"/>
    </row>
    <row r="59557" spans="16:28" x14ac:dyDescent="0.2">
      <c r="P59557" s="12"/>
      <c r="AB59557"/>
    </row>
    <row r="59558" spans="16:28" x14ac:dyDescent="0.2">
      <c r="P59558" s="12"/>
      <c r="AB59558"/>
    </row>
    <row r="59559" spans="16:28" x14ac:dyDescent="0.2">
      <c r="P59559" s="12"/>
      <c r="AB59559"/>
    </row>
    <row r="59560" spans="16:28" x14ac:dyDescent="0.2">
      <c r="P59560" s="12"/>
      <c r="AB59560"/>
    </row>
    <row r="59561" spans="16:28" x14ac:dyDescent="0.2">
      <c r="P59561" s="12"/>
      <c r="AB59561"/>
    </row>
    <row r="59562" spans="16:28" x14ac:dyDescent="0.2">
      <c r="P59562" s="12"/>
      <c r="AB59562"/>
    </row>
    <row r="59563" spans="16:28" x14ac:dyDescent="0.2">
      <c r="P59563" s="12"/>
      <c r="AB59563"/>
    </row>
    <row r="59564" spans="16:28" x14ac:dyDescent="0.2">
      <c r="P59564" s="12"/>
      <c r="AB59564"/>
    </row>
    <row r="59565" spans="16:28" x14ac:dyDescent="0.2">
      <c r="P59565" s="12"/>
      <c r="AB59565"/>
    </row>
    <row r="59566" spans="16:28" x14ac:dyDescent="0.2">
      <c r="P59566" s="12"/>
      <c r="AB59566"/>
    </row>
    <row r="59567" spans="16:28" x14ac:dyDescent="0.2">
      <c r="P59567" s="12"/>
      <c r="AB59567"/>
    </row>
    <row r="59568" spans="16:28" x14ac:dyDescent="0.2">
      <c r="P59568" s="12"/>
      <c r="AB59568"/>
    </row>
    <row r="59569" spans="16:28" x14ac:dyDescent="0.2">
      <c r="P59569" s="12"/>
      <c r="AB59569"/>
    </row>
    <row r="59570" spans="16:28" x14ac:dyDescent="0.2">
      <c r="P59570" s="12"/>
      <c r="AB59570"/>
    </row>
    <row r="59571" spans="16:28" x14ac:dyDescent="0.2">
      <c r="P59571" s="12"/>
      <c r="AB59571"/>
    </row>
    <row r="59572" spans="16:28" x14ac:dyDescent="0.2">
      <c r="P59572" s="12"/>
      <c r="AB59572"/>
    </row>
    <row r="59573" spans="16:28" x14ac:dyDescent="0.2">
      <c r="P59573" s="12"/>
      <c r="AB59573"/>
    </row>
    <row r="59574" spans="16:28" x14ac:dyDescent="0.2">
      <c r="P59574" s="12"/>
      <c r="AB59574"/>
    </row>
    <row r="59575" spans="16:28" x14ac:dyDescent="0.2">
      <c r="P59575" s="12"/>
      <c r="AB59575"/>
    </row>
    <row r="59576" spans="16:28" x14ac:dyDescent="0.2">
      <c r="P59576" s="12"/>
      <c r="AB59576"/>
    </row>
    <row r="59577" spans="16:28" x14ac:dyDescent="0.2">
      <c r="P59577" s="12"/>
      <c r="AB59577"/>
    </row>
    <row r="59578" spans="16:28" x14ac:dyDescent="0.2">
      <c r="P59578" s="12"/>
      <c r="AB59578"/>
    </row>
    <row r="59579" spans="16:28" x14ac:dyDescent="0.2">
      <c r="P59579" s="12"/>
      <c r="AB59579"/>
    </row>
    <row r="59580" spans="16:28" x14ac:dyDescent="0.2">
      <c r="P59580" s="12"/>
      <c r="AB59580"/>
    </row>
    <row r="59581" spans="16:28" x14ac:dyDescent="0.2">
      <c r="P59581" s="12"/>
      <c r="AB59581"/>
    </row>
    <row r="59582" spans="16:28" x14ac:dyDescent="0.2">
      <c r="P59582" s="12"/>
      <c r="AB59582"/>
    </row>
    <row r="59583" spans="16:28" x14ac:dyDescent="0.2">
      <c r="P59583" s="12"/>
      <c r="AB59583"/>
    </row>
    <row r="59584" spans="16:28" x14ac:dyDescent="0.2">
      <c r="P59584" s="12"/>
      <c r="AB59584"/>
    </row>
    <row r="59585" spans="16:28" x14ac:dyDescent="0.2">
      <c r="P59585" s="12"/>
      <c r="AB59585"/>
    </row>
    <row r="59586" spans="16:28" x14ac:dyDescent="0.2">
      <c r="P59586" s="12"/>
      <c r="AB59586"/>
    </row>
    <row r="59587" spans="16:28" x14ac:dyDescent="0.2">
      <c r="P59587" s="12"/>
      <c r="AB59587"/>
    </row>
    <row r="59588" spans="16:28" x14ac:dyDescent="0.2">
      <c r="P59588" s="12"/>
      <c r="AB59588"/>
    </row>
    <row r="59589" spans="16:28" x14ac:dyDescent="0.2">
      <c r="P59589" s="12"/>
      <c r="AB59589"/>
    </row>
    <row r="59590" spans="16:28" x14ac:dyDescent="0.2">
      <c r="P59590" s="12"/>
      <c r="AB59590"/>
    </row>
    <row r="59591" spans="16:28" x14ac:dyDescent="0.2">
      <c r="P59591" s="12"/>
      <c r="AB59591"/>
    </row>
    <row r="59592" spans="16:28" x14ac:dyDescent="0.2">
      <c r="P59592" s="12"/>
      <c r="AB59592"/>
    </row>
    <row r="59593" spans="16:28" x14ac:dyDescent="0.2">
      <c r="P59593" s="12"/>
      <c r="AB59593"/>
    </row>
    <row r="59594" spans="16:28" x14ac:dyDescent="0.2">
      <c r="P59594" s="12"/>
      <c r="AB59594"/>
    </row>
    <row r="59595" spans="16:28" x14ac:dyDescent="0.2">
      <c r="P59595" s="12"/>
      <c r="AB59595"/>
    </row>
    <row r="59596" spans="16:28" x14ac:dyDescent="0.2">
      <c r="P59596" s="12"/>
      <c r="AB59596"/>
    </row>
    <row r="59597" spans="16:28" x14ac:dyDescent="0.2">
      <c r="P59597" s="12"/>
      <c r="AB59597"/>
    </row>
    <row r="59598" spans="16:28" x14ac:dyDescent="0.2">
      <c r="P59598" s="12"/>
      <c r="AB59598"/>
    </row>
    <row r="59599" spans="16:28" x14ac:dyDescent="0.2">
      <c r="P59599" s="12"/>
      <c r="AB59599"/>
    </row>
    <row r="59600" spans="16:28" x14ac:dyDescent="0.2">
      <c r="P59600" s="12"/>
      <c r="AB59600"/>
    </row>
    <row r="59601" spans="16:28" x14ac:dyDescent="0.2">
      <c r="P59601" s="12"/>
      <c r="AB59601"/>
    </row>
    <row r="59602" spans="16:28" x14ac:dyDescent="0.2">
      <c r="P59602" s="12"/>
      <c r="AB59602"/>
    </row>
    <row r="59603" spans="16:28" x14ac:dyDescent="0.2">
      <c r="P59603" s="12"/>
      <c r="AB59603"/>
    </row>
    <row r="59604" spans="16:28" x14ac:dyDescent="0.2">
      <c r="P59604" s="12"/>
      <c r="AB59604"/>
    </row>
    <row r="59605" spans="16:28" x14ac:dyDescent="0.2">
      <c r="P59605" s="12"/>
      <c r="AB59605"/>
    </row>
    <row r="59606" spans="16:28" x14ac:dyDescent="0.2">
      <c r="P59606" s="12"/>
      <c r="AB59606"/>
    </row>
    <row r="59607" spans="16:28" x14ac:dyDescent="0.2">
      <c r="P59607" s="12"/>
      <c r="AB59607"/>
    </row>
    <row r="59608" spans="16:28" x14ac:dyDescent="0.2">
      <c r="P59608" s="12"/>
      <c r="AB59608"/>
    </row>
    <row r="59609" spans="16:28" x14ac:dyDescent="0.2">
      <c r="P59609" s="12"/>
      <c r="AB59609"/>
    </row>
    <row r="59610" spans="16:28" x14ac:dyDescent="0.2">
      <c r="P59610" s="12"/>
      <c r="AB59610"/>
    </row>
    <row r="59611" spans="16:28" x14ac:dyDescent="0.2">
      <c r="P59611" s="12"/>
      <c r="AB59611"/>
    </row>
    <row r="59612" spans="16:28" x14ac:dyDescent="0.2">
      <c r="P59612" s="12"/>
      <c r="AB59612"/>
    </row>
    <row r="59613" spans="16:28" x14ac:dyDescent="0.2">
      <c r="P59613" s="12"/>
      <c r="AB59613"/>
    </row>
    <row r="59614" spans="16:28" x14ac:dyDescent="0.2">
      <c r="P59614" s="12"/>
      <c r="AB59614"/>
    </row>
    <row r="59615" spans="16:28" x14ac:dyDescent="0.2">
      <c r="P59615" s="12"/>
      <c r="AB59615"/>
    </row>
    <row r="59616" spans="16:28" x14ac:dyDescent="0.2">
      <c r="P59616" s="12"/>
      <c r="AB59616"/>
    </row>
    <row r="59617" spans="16:28" x14ac:dyDescent="0.2">
      <c r="P59617" s="12"/>
      <c r="AB59617"/>
    </row>
    <row r="59618" spans="16:28" x14ac:dyDescent="0.2">
      <c r="P59618" s="12"/>
      <c r="AB59618"/>
    </row>
    <row r="59619" spans="16:28" x14ac:dyDescent="0.2">
      <c r="P59619" s="12"/>
      <c r="AB59619"/>
    </row>
    <row r="59620" spans="16:28" x14ac:dyDescent="0.2">
      <c r="P59620" s="12"/>
      <c r="AB59620"/>
    </row>
    <row r="59621" spans="16:28" x14ac:dyDescent="0.2">
      <c r="P59621" s="12"/>
      <c r="AB59621"/>
    </row>
    <row r="59622" spans="16:28" x14ac:dyDescent="0.2">
      <c r="P59622" s="12"/>
      <c r="AB59622"/>
    </row>
    <row r="59623" spans="16:28" x14ac:dyDescent="0.2">
      <c r="P59623" s="12"/>
      <c r="AB59623"/>
    </row>
    <row r="59624" spans="16:28" x14ac:dyDescent="0.2">
      <c r="P59624" s="12"/>
      <c r="AB59624"/>
    </row>
    <row r="59625" spans="16:28" x14ac:dyDescent="0.2">
      <c r="P59625" s="12"/>
      <c r="AB59625"/>
    </row>
    <row r="59626" spans="16:28" x14ac:dyDescent="0.2">
      <c r="P59626" s="12"/>
      <c r="AB59626"/>
    </row>
    <row r="59627" spans="16:28" x14ac:dyDescent="0.2">
      <c r="P59627" s="12"/>
      <c r="AB59627"/>
    </row>
    <row r="59628" spans="16:28" x14ac:dyDescent="0.2">
      <c r="P59628" s="12"/>
      <c r="AB59628"/>
    </row>
    <row r="59629" spans="16:28" x14ac:dyDescent="0.2">
      <c r="P59629" s="12"/>
      <c r="AB59629"/>
    </row>
    <row r="59630" spans="16:28" x14ac:dyDescent="0.2">
      <c r="P59630" s="12"/>
      <c r="AB59630"/>
    </row>
    <row r="59631" spans="16:28" x14ac:dyDescent="0.2">
      <c r="P59631" s="12"/>
      <c r="AB59631"/>
    </row>
    <row r="59632" spans="16:28" x14ac:dyDescent="0.2">
      <c r="P59632" s="12"/>
      <c r="AB59632"/>
    </row>
    <row r="59633" spans="16:28" x14ac:dyDescent="0.2">
      <c r="P59633" s="12"/>
      <c r="AB59633"/>
    </row>
    <row r="59634" spans="16:28" x14ac:dyDescent="0.2">
      <c r="P59634" s="12"/>
      <c r="AB59634"/>
    </row>
    <row r="59635" spans="16:28" x14ac:dyDescent="0.2">
      <c r="P59635" s="12"/>
      <c r="AB59635"/>
    </row>
    <row r="59636" spans="16:28" x14ac:dyDescent="0.2">
      <c r="P59636" s="12"/>
      <c r="AB59636"/>
    </row>
    <row r="59637" spans="16:28" x14ac:dyDescent="0.2">
      <c r="P59637" s="12"/>
      <c r="AB59637"/>
    </row>
    <row r="59638" spans="16:28" x14ac:dyDescent="0.2">
      <c r="P59638" s="12"/>
      <c r="AB59638"/>
    </row>
    <row r="59639" spans="16:28" x14ac:dyDescent="0.2">
      <c r="P59639" s="12"/>
      <c r="AB59639"/>
    </row>
    <row r="59640" spans="16:28" x14ac:dyDescent="0.2">
      <c r="P59640" s="12"/>
      <c r="AB59640"/>
    </row>
    <row r="59641" spans="16:28" x14ac:dyDescent="0.2">
      <c r="P59641" s="12"/>
      <c r="AB59641"/>
    </row>
    <row r="59642" spans="16:28" x14ac:dyDescent="0.2">
      <c r="P59642" s="12"/>
      <c r="AB59642"/>
    </row>
    <row r="59643" spans="16:28" x14ac:dyDescent="0.2">
      <c r="P59643" s="12"/>
      <c r="AB59643"/>
    </row>
    <row r="59644" spans="16:28" x14ac:dyDescent="0.2">
      <c r="P59644" s="12"/>
      <c r="AB59644"/>
    </row>
    <row r="59645" spans="16:28" x14ac:dyDescent="0.2">
      <c r="P59645" s="12"/>
      <c r="AB59645"/>
    </row>
    <row r="59646" spans="16:28" x14ac:dyDescent="0.2">
      <c r="P59646" s="12"/>
      <c r="AB59646"/>
    </row>
    <row r="59647" spans="16:28" x14ac:dyDescent="0.2">
      <c r="P59647" s="12"/>
      <c r="AB59647"/>
    </row>
    <row r="59648" spans="16:28" x14ac:dyDescent="0.2">
      <c r="P59648" s="12"/>
      <c r="AB59648"/>
    </row>
    <row r="59649" spans="16:28" x14ac:dyDescent="0.2">
      <c r="P59649" s="12"/>
      <c r="AB59649"/>
    </row>
    <row r="59650" spans="16:28" x14ac:dyDescent="0.2">
      <c r="P59650" s="12"/>
      <c r="AB59650"/>
    </row>
    <row r="59651" spans="16:28" x14ac:dyDescent="0.2">
      <c r="P59651" s="12"/>
      <c r="AB59651"/>
    </row>
    <row r="59652" spans="16:28" x14ac:dyDescent="0.2">
      <c r="P59652" s="12"/>
      <c r="AB59652"/>
    </row>
    <row r="59653" spans="16:28" x14ac:dyDescent="0.2">
      <c r="P59653" s="12"/>
      <c r="AB59653"/>
    </row>
    <row r="59654" spans="16:28" x14ac:dyDescent="0.2">
      <c r="P59654" s="12"/>
      <c r="AB59654"/>
    </row>
    <row r="59655" spans="16:28" x14ac:dyDescent="0.2">
      <c r="P59655" s="12"/>
      <c r="AB59655"/>
    </row>
    <row r="59656" spans="16:28" x14ac:dyDescent="0.2">
      <c r="P59656" s="12"/>
      <c r="AB59656"/>
    </row>
    <row r="59657" spans="16:28" x14ac:dyDescent="0.2">
      <c r="P59657" s="12"/>
      <c r="AB59657"/>
    </row>
    <row r="59658" spans="16:28" x14ac:dyDescent="0.2">
      <c r="P59658" s="12"/>
      <c r="AB59658"/>
    </row>
    <row r="59659" spans="16:28" x14ac:dyDescent="0.2">
      <c r="P59659" s="12"/>
      <c r="AB59659"/>
    </row>
    <row r="59660" spans="16:28" x14ac:dyDescent="0.2">
      <c r="P59660" s="12"/>
      <c r="AB59660"/>
    </row>
    <row r="59661" spans="16:28" x14ac:dyDescent="0.2">
      <c r="P59661" s="12"/>
      <c r="AB59661"/>
    </row>
    <row r="59662" spans="16:28" x14ac:dyDescent="0.2">
      <c r="P59662" s="12"/>
      <c r="AB59662"/>
    </row>
    <row r="59663" spans="16:28" x14ac:dyDescent="0.2">
      <c r="P59663" s="12"/>
      <c r="AB59663"/>
    </row>
    <row r="59664" spans="16:28" x14ac:dyDescent="0.2">
      <c r="P59664" s="12"/>
      <c r="AB59664"/>
    </row>
    <row r="59665" spans="16:28" x14ac:dyDescent="0.2">
      <c r="P59665" s="12"/>
      <c r="AB59665"/>
    </row>
    <row r="59666" spans="16:28" x14ac:dyDescent="0.2">
      <c r="P59666" s="12"/>
      <c r="AB59666"/>
    </row>
    <row r="59667" spans="16:28" x14ac:dyDescent="0.2">
      <c r="P59667" s="12"/>
      <c r="AB59667"/>
    </row>
    <row r="59668" spans="16:28" x14ac:dyDescent="0.2">
      <c r="P59668" s="12"/>
      <c r="AB59668"/>
    </row>
    <row r="59669" spans="16:28" x14ac:dyDescent="0.2">
      <c r="P59669" s="12"/>
      <c r="AB59669"/>
    </row>
    <row r="59670" spans="16:28" x14ac:dyDescent="0.2">
      <c r="P59670" s="12"/>
      <c r="AB59670"/>
    </row>
    <row r="59671" spans="16:28" x14ac:dyDescent="0.2">
      <c r="P59671" s="12"/>
      <c r="AB59671"/>
    </row>
    <row r="59672" spans="16:28" x14ac:dyDescent="0.2">
      <c r="P59672" s="12"/>
      <c r="AB59672"/>
    </row>
    <row r="59673" spans="16:28" x14ac:dyDescent="0.2">
      <c r="P59673" s="12"/>
      <c r="AB59673"/>
    </row>
    <row r="59674" spans="16:28" x14ac:dyDescent="0.2">
      <c r="P59674" s="12"/>
      <c r="AB59674"/>
    </row>
    <row r="59675" spans="16:28" x14ac:dyDescent="0.2">
      <c r="P59675" s="12"/>
      <c r="AB59675"/>
    </row>
    <row r="59676" spans="16:28" x14ac:dyDescent="0.2">
      <c r="P59676" s="12"/>
      <c r="AB59676"/>
    </row>
    <row r="59677" spans="16:28" x14ac:dyDescent="0.2">
      <c r="P59677" s="12"/>
      <c r="AB59677"/>
    </row>
    <row r="59678" spans="16:28" x14ac:dyDescent="0.2">
      <c r="P59678" s="12"/>
      <c r="AB59678"/>
    </row>
    <row r="59679" spans="16:28" x14ac:dyDescent="0.2">
      <c r="P59679" s="12"/>
      <c r="AB59679"/>
    </row>
    <row r="59680" spans="16:28" x14ac:dyDescent="0.2">
      <c r="P59680" s="12"/>
      <c r="AB59680"/>
    </row>
    <row r="59681" spans="16:28" x14ac:dyDescent="0.2">
      <c r="P59681" s="12"/>
      <c r="AB59681"/>
    </row>
    <row r="59682" spans="16:28" x14ac:dyDescent="0.2">
      <c r="P59682" s="12"/>
      <c r="AB59682"/>
    </row>
    <row r="59683" spans="16:28" x14ac:dyDescent="0.2">
      <c r="P59683" s="12"/>
      <c r="AB59683"/>
    </row>
    <row r="59684" spans="16:28" x14ac:dyDescent="0.2">
      <c r="P59684" s="12"/>
      <c r="AB59684"/>
    </row>
    <row r="59685" spans="16:28" x14ac:dyDescent="0.2">
      <c r="P59685" s="12"/>
      <c r="AB59685"/>
    </row>
    <row r="59686" spans="16:28" x14ac:dyDescent="0.2">
      <c r="P59686" s="12"/>
      <c r="AB59686"/>
    </row>
    <row r="59687" spans="16:28" x14ac:dyDescent="0.2">
      <c r="P59687" s="12"/>
      <c r="AB59687"/>
    </row>
    <row r="59688" spans="16:28" x14ac:dyDescent="0.2">
      <c r="P59688" s="12"/>
      <c r="AB59688"/>
    </row>
    <row r="59689" spans="16:28" x14ac:dyDescent="0.2">
      <c r="P59689" s="12"/>
      <c r="AB59689"/>
    </row>
    <row r="59690" spans="16:28" x14ac:dyDescent="0.2">
      <c r="P59690" s="12"/>
      <c r="AB59690"/>
    </row>
    <row r="59691" spans="16:28" x14ac:dyDescent="0.2">
      <c r="P59691" s="12"/>
      <c r="AB59691"/>
    </row>
    <row r="59692" spans="16:28" x14ac:dyDescent="0.2">
      <c r="P59692" s="12"/>
      <c r="AB59692"/>
    </row>
    <row r="59693" spans="16:28" x14ac:dyDescent="0.2">
      <c r="P59693" s="12"/>
      <c r="AB59693"/>
    </row>
    <row r="59694" spans="16:28" x14ac:dyDescent="0.2">
      <c r="P59694" s="12"/>
      <c r="AB59694"/>
    </row>
    <row r="59695" spans="16:28" x14ac:dyDescent="0.2">
      <c r="P59695" s="12"/>
      <c r="AB59695"/>
    </row>
    <row r="59696" spans="16:28" x14ac:dyDescent="0.2">
      <c r="P59696" s="12"/>
      <c r="AB59696"/>
    </row>
    <row r="59697" spans="16:28" x14ac:dyDescent="0.2">
      <c r="P59697" s="12"/>
      <c r="AB59697"/>
    </row>
    <row r="59698" spans="16:28" x14ac:dyDescent="0.2">
      <c r="P59698" s="12"/>
      <c r="AB59698"/>
    </row>
    <row r="59699" spans="16:28" x14ac:dyDescent="0.2">
      <c r="P59699" s="12"/>
      <c r="AB59699"/>
    </row>
    <row r="59700" spans="16:28" x14ac:dyDescent="0.2">
      <c r="P59700" s="12"/>
      <c r="AB59700"/>
    </row>
    <row r="59701" spans="16:28" x14ac:dyDescent="0.2">
      <c r="P59701" s="12"/>
      <c r="AB59701"/>
    </row>
    <row r="59702" spans="16:28" x14ac:dyDescent="0.2">
      <c r="P59702" s="12"/>
      <c r="AB59702"/>
    </row>
    <row r="59703" spans="16:28" x14ac:dyDescent="0.2">
      <c r="P59703" s="12"/>
      <c r="AB59703"/>
    </row>
    <row r="59704" spans="16:28" x14ac:dyDescent="0.2">
      <c r="P59704" s="12"/>
      <c r="AB59704"/>
    </row>
    <row r="59705" spans="16:28" x14ac:dyDescent="0.2">
      <c r="P59705" s="12"/>
      <c r="AB59705"/>
    </row>
    <row r="59706" spans="16:28" x14ac:dyDescent="0.2">
      <c r="P59706" s="12"/>
      <c r="AB59706"/>
    </row>
    <row r="59707" spans="16:28" x14ac:dyDescent="0.2">
      <c r="P59707" s="12"/>
      <c r="AB59707"/>
    </row>
    <row r="59708" spans="16:28" x14ac:dyDescent="0.2">
      <c r="P59708" s="12"/>
      <c r="AB59708"/>
    </row>
    <row r="59709" spans="16:28" x14ac:dyDescent="0.2">
      <c r="P59709" s="12"/>
      <c r="AB59709"/>
    </row>
    <row r="59710" spans="16:28" x14ac:dyDescent="0.2">
      <c r="P59710" s="12"/>
      <c r="AB59710"/>
    </row>
    <row r="59711" spans="16:28" x14ac:dyDescent="0.2">
      <c r="P59711" s="12"/>
      <c r="AB59711"/>
    </row>
    <row r="59712" spans="16:28" x14ac:dyDescent="0.2">
      <c r="P59712" s="12"/>
      <c r="AB59712"/>
    </row>
    <row r="59713" spans="16:28" x14ac:dyDescent="0.2">
      <c r="P59713" s="12"/>
      <c r="AB59713"/>
    </row>
    <row r="59714" spans="16:28" x14ac:dyDescent="0.2">
      <c r="P59714" s="12"/>
      <c r="AB59714"/>
    </row>
    <row r="59715" spans="16:28" x14ac:dyDescent="0.2">
      <c r="P59715" s="12"/>
      <c r="AB59715"/>
    </row>
    <row r="59716" spans="16:28" x14ac:dyDescent="0.2">
      <c r="P59716" s="12"/>
      <c r="AB59716"/>
    </row>
    <row r="59717" spans="16:28" x14ac:dyDescent="0.2">
      <c r="P59717" s="12"/>
      <c r="AB59717"/>
    </row>
    <row r="59718" spans="16:28" x14ac:dyDescent="0.2">
      <c r="P59718" s="12"/>
      <c r="AB59718"/>
    </row>
    <row r="59719" spans="16:28" x14ac:dyDescent="0.2">
      <c r="P59719" s="12"/>
      <c r="AB59719"/>
    </row>
    <row r="59720" spans="16:28" x14ac:dyDescent="0.2">
      <c r="P59720" s="12"/>
      <c r="AB59720"/>
    </row>
    <row r="59721" spans="16:28" x14ac:dyDescent="0.2">
      <c r="P59721" s="12"/>
      <c r="AB59721"/>
    </row>
    <row r="59722" spans="16:28" x14ac:dyDescent="0.2">
      <c r="P59722" s="12"/>
      <c r="AB59722"/>
    </row>
    <row r="59723" spans="16:28" x14ac:dyDescent="0.2">
      <c r="P59723" s="12"/>
      <c r="AB59723"/>
    </row>
    <row r="59724" spans="16:28" x14ac:dyDescent="0.2">
      <c r="P59724" s="12"/>
      <c r="AB59724"/>
    </row>
    <row r="59725" spans="16:28" x14ac:dyDescent="0.2">
      <c r="P59725" s="12"/>
      <c r="AB59725"/>
    </row>
    <row r="59726" spans="16:28" x14ac:dyDescent="0.2">
      <c r="P59726" s="12"/>
      <c r="AB59726"/>
    </row>
    <row r="59727" spans="16:28" x14ac:dyDescent="0.2">
      <c r="P59727" s="12"/>
      <c r="AB59727"/>
    </row>
    <row r="59728" spans="16:28" x14ac:dyDescent="0.2">
      <c r="P59728" s="12"/>
      <c r="AB59728"/>
    </row>
    <row r="59729" spans="16:28" x14ac:dyDescent="0.2">
      <c r="P59729" s="12"/>
      <c r="AB59729"/>
    </row>
    <row r="59730" spans="16:28" x14ac:dyDescent="0.2">
      <c r="P59730" s="12"/>
      <c r="AB59730"/>
    </row>
    <row r="59731" spans="16:28" x14ac:dyDescent="0.2">
      <c r="P59731" s="12"/>
      <c r="AB59731"/>
    </row>
    <row r="59732" spans="16:28" x14ac:dyDescent="0.2">
      <c r="P59732" s="12"/>
      <c r="AB59732"/>
    </row>
    <row r="59733" spans="16:28" x14ac:dyDescent="0.2">
      <c r="P59733" s="12"/>
      <c r="AB59733"/>
    </row>
    <row r="59734" spans="16:28" x14ac:dyDescent="0.2">
      <c r="P59734" s="12"/>
      <c r="AB59734"/>
    </row>
    <row r="59735" spans="16:28" x14ac:dyDescent="0.2">
      <c r="P59735" s="12"/>
      <c r="AB59735"/>
    </row>
    <row r="59736" spans="16:28" x14ac:dyDescent="0.2">
      <c r="P59736" s="12"/>
      <c r="AB59736"/>
    </row>
    <row r="59737" spans="16:28" x14ac:dyDescent="0.2">
      <c r="P59737" s="12"/>
      <c r="AB59737"/>
    </row>
    <row r="59738" spans="16:28" x14ac:dyDescent="0.2">
      <c r="P59738" s="12"/>
      <c r="AB59738"/>
    </row>
    <row r="59739" spans="16:28" x14ac:dyDescent="0.2">
      <c r="P59739" s="12"/>
      <c r="AB59739"/>
    </row>
    <row r="59740" spans="16:28" x14ac:dyDescent="0.2">
      <c r="P59740" s="12"/>
      <c r="AB59740"/>
    </row>
    <row r="59741" spans="16:28" x14ac:dyDescent="0.2">
      <c r="P59741" s="12"/>
      <c r="AB59741"/>
    </row>
    <row r="59742" spans="16:28" x14ac:dyDescent="0.2">
      <c r="P59742" s="12"/>
      <c r="AB59742"/>
    </row>
    <row r="59743" spans="16:28" x14ac:dyDescent="0.2">
      <c r="P59743" s="12"/>
      <c r="AB59743"/>
    </row>
    <row r="59744" spans="16:28" x14ac:dyDescent="0.2">
      <c r="P59744" s="12"/>
      <c r="AB59744"/>
    </row>
    <row r="59745" spans="16:28" x14ac:dyDescent="0.2">
      <c r="P59745" s="12"/>
      <c r="AB59745"/>
    </row>
    <row r="59746" spans="16:28" x14ac:dyDescent="0.2">
      <c r="P59746" s="12"/>
      <c r="AB59746"/>
    </row>
    <row r="59747" spans="16:28" x14ac:dyDescent="0.2">
      <c r="P59747" s="12"/>
      <c r="AB59747"/>
    </row>
    <row r="59748" spans="16:28" x14ac:dyDescent="0.2">
      <c r="P59748" s="12"/>
      <c r="AB59748"/>
    </row>
    <row r="59749" spans="16:28" x14ac:dyDescent="0.2">
      <c r="P59749" s="12"/>
      <c r="AB59749"/>
    </row>
    <row r="59750" spans="16:28" x14ac:dyDescent="0.2">
      <c r="P59750" s="12"/>
      <c r="AB59750"/>
    </row>
    <row r="59751" spans="16:28" x14ac:dyDescent="0.2">
      <c r="P59751" s="12"/>
      <c r="AB59751"/>
    </row>
    <row r="59752" spans="16:28" x14ac:dyDescent="0.2">
      <c r="P59752" s="12"/>
      <c r="AB59752"/>
    </row>
    <row r="59753" spans="16:28" x14ac:dyDescent="0.2">
      <c r="P59753" s="12"/>
      <c r="AB59753"/>
    </row>
    <row r="59754" spans="16:28" x14ac:dyDescent="0.2">
      <c r="P59754" s="12"/>
      <c r="AB59754"/>
    </row>
    <row r="59755" spans="16:28" x14ac:dyDescent="0.2">
      <c r="P59755" s="12"/>
      <c r="AB59755"/>
    </row>
    <row r="59756" spans="16:28" x14ac:dyDescent="0.2">
      <c r="P59756" s="12"/>
      <c r="AB59756"/>
    </row>
    <row r="59757" spans="16:28" x14ac:dyDescent="0.2">
      <c r="P59757" s="12"/>
      <c r="AB59757"/>
    </row>
    <row r="59758" spans="16:28" x14ac:dyDescent="0.2">
      <c r="P59758" s="12"/>
      <c r="AB59758"/>
    </row>
    <row r="59759" spans="16:28" x14ac:dyDescent="0.2">
      <c r="P59759" s="12"/>
      <c r="AB59759"/>
    </row>
    <row r="59760" spans="16:28" x14ac:dyDescent="0.2">
      <c r="P59760" s="12"/>
      <c r="AB59760"/>
    </row>
    <row r="59761" spans="16:28" x14ac:dyDescent="0.2">
      <c r="P59761" s="12"/>
      <c r="AB59761"/>
    </row>
    <row r="59762" spans="16:28" x14ac:dyDescent="0.2">
      <c r="P59762" s="12"/>
      <c r="AB59762"/>
    </row>
    <row r="59763" spans="16:28" x14ac:dyDescent="0.2">
      <c r="P59763" s="12"/>
      <c r="AB59763"/>
    </row>
    <row r="59764" spans="16:28" x14ac:dyDescent="0.2">
      <c r="P59764" s="12"/>
      <c r="AB59764"/>
    </row>
    <row r="59765" spans="16:28" x14ac:dyDescent="0.2">
      <c r="P59765" s="12"/>
      <c r="AB59765"/>
    </row>
    <row r="59766" spans="16:28" x14ac:dyDescent="0.2">
      <c r="P59766" s="12"/>
      <c r="AB59766"/>
    </row>
    <row r="59767" spans="16:28" x14ac:dyDescent="0.2">
      <c r="P59767" s="12"/>
      <c r="AB59767"/>
    </row>
    <row r="59768" spans="16:28" x14ac:dyDescent="0.2">
      <c r="P59768" s="12"/>
      <c r="AB59768"/>
    </row>
    <row r="59769" spans="16:28" x14ac:dyDescent="0.2">
      <c r="P59769" s="12"/>
      <c r="AB59769"/>
    </row>
    <row r="59770" spans="16:28" x14ac:dyDescent="0.2">
      <c r="P59770" s="12"/>
      <c r="AB59770"/>
    </row>
    <row r="59771" spans="16:28" x14ac:dyDescent="0.2">
      <c r="P59771" s="12"/>
      <c r="AB59771"/>
    </row>
    <row r="59772" spans="16:28" x14ac:dyDescent="0.2">
      <c r="P59772" s="12"/>
      <c r="AB59772"/>
    </row>
    <row r="59773" spans="16:28" x14ac:dyDescent="0.2">
      <c r="P59773" s="12"/>
      <c r="AB59773"/>
    </row>
    <row r="59774" spans="16:28" x14ac:dyDescent="0.2">
      <c r="P59774" s="12"/>
      <c r="AB59774"/>
    </row>
    <row r="59775" spans="16:28" x14ac:dyDescent="0.2">
      <c r="P59775" s="12"/>
      <c r="AB59775"/>
    </row>
    <row r="59776" spans="16:28" x14ac:dyDescent="0.2">
      <c r="P59776" s="12"/>
      <c r="AB59776"/>
    </row>
    <row r="59777" spans="16:28" x14ac:dyDescent="0.2">
      <c r="P59777" s="12"/>
      <c r="AB59777"/>
    </row>
    <row r="59778" spans="16:28" x14ac:dyDescent="0.2">
      <c r="P59778" s="12"/>
      <c r="AB59778"/>
    </row>
    <row r="59779" spans="16:28" x14ac:dyDescent="0.2">
      <c r="P59779" s="12"/>
      <c r="AB59779"/>
    </row>
    <row r="59780" spans="16:28" x14ac:dyDescent="0.2">
      <c r="P59780" s="12"/>
      <c r="AB59780"/>
    </row>
    <row r="59781" spans="16:28" x14ac:dyDescent="0.2">
      <c r="P59781" s="12"/>
      <c r="AB59781"/>
    </row>
    <row r="59782" spans="16:28" x14ac:dyDescent="0.2">
      <c r="P59782" s="12"/>
      <c r="AB59782"/>
    </row>
    <row r="59783" spans="16:28" x14ac:dyDescent="0.2">
      <c r="P59783" s="12"/>
      <c r="AB59783"/>
    </row>
    <row r="59784" spans="16:28" x14ac:dyDescent="0.2">
      <c r="P59784" s="12"/>
      <c r="AB59784"/>
    </row>
    <row r="59785" spans="16:28" x14ac:dyDescent="0.2">
      <c r="P59785" s="12"/>
      <c r="AB59785"/>
    </row>
    <row r="59786" spans="16:28" x14ac:dyDescent="0.2">
      <c r="P59786" s="12"/>
      <c r="AB59786"/>
    </row>
    <row r="59787" spans="16:28" x14ac:dyDescent="0.2">
      <c r="P59787" s="12"/>
      <c r="AB59787"/>
    </row>
    <row r="59788" spans="16:28" x14ac:dyDescent="0.2">
      <c r="P59788" s="12"/>
      <c r="AB59788"/>
    </row>
    <row r="59789" spans="16:28" x14ac:dyDescent="0.2">
      <c r="P59789" s="12"/>
      <c r="AB59789"/>
    </row>
    <row r="59790" spans="16:28" x14ac:dyDescent="0.2">
      <c r="P59790" s="12"/>
      <c r="AB59790"/>
    </row>
    <row r="59791" spans="16:28" x14ac:dyDescent="0.2">
      <c r="P59791" s="12"/>
      <c r="AB59791"/>
    </row>
    <row r="59792" spans="16:28" x14ac:dyDescent="0.2">
      <c r="P59792" s="12"/>
      <c r="AB59792"/>
    </row>
    <row r="59793" spans="16:28" x14ac:dyDescent="0.2">
      <c r="P59793" s="12"/>
      <c r="AB59793"/>
    </row>
    <row r="59794" spans="16:28" x14ac:dyDescent="0.2">
      <c r="P59794" s="12"/>
      <c r="AB59794"/>
    </row>
    <row r="59795" spans="16:28" x14ac:dyDescent="0.2">
      <c r="P59795" s="12"/>
      <c r="AB59795"/>
    </row>
    <row r="59796" spans="16:28" x14ac:dyDescent="0.2">
      <c r="P59796" s="12"/>
      <c r="AB59796"/>
    </row>
    <row r="59797" spans="16:28" x14ac:dyDescent="0.2">
      <c r="P59797" s="12"/>
      <c r="AB59797"/>
    </row>
    <row r="59798" spans="16:28" x14ac:dyDescent="0.2">
      <c r="P59798" s="12"/>
      <c r="AB59798"/>
    </row>
    <row r="59799" spans="16:28" x14ac:dyDescent="0.2">
      <c r="P59799" s="12"/>
      <c r="AB59799"/>
    </row>
    <row r="59800" spans="16:28" x14ac:dyDescent="0.2">
      <c r="P59800" s="12"/>
      <c r="AB59800"/>
    </row>
    <row r="59801" spans="16:28" x14ac:dyDescent="0.2">
      <c r="P59801" s="12"/>
      <c r="AB59801"/>
    </row>
    <row r="59802" spans="16:28" x14ac:dyDescent="0.2">
      <c r="P59802" s="12"/>
      <c r="AB59802"/>
    </row>
    <row r="59803" spans="16:28" x14ac:dyDescent="0.2">
      <c r="P59803" s="12"/>
      <c r="AB59803"/>
    </row>
    <row r="59804" spans="16:28" x14ac:dyDescent="0.2">
      <c r="P59804" s="12"/>
      <c r="AB59804"/>
    </row>
    <row r="59805" spans="16:28" x14ac:dyDescent="0.2">
      <c r="P59805" s="12"/>
      <c r="AB59805"/>
    </row>
    <row r="59806" spans="16:28" x14ac:dyDescent="0.2">
      <c r="P59806" s="12"/>
      <c r="AB59806"/>
    </row>
    <row r="59807" spans="16:28" x14ac:dyDescent="0.2">
      <c r="P59807" s="12"/>
      <c r="AB59807"/>
    </row>
    <row r="59808" spans="16:28" x14ac:dyDescent="0.2">
      <c r="P59808" s="12"/>
      <c r="AB59808"/>
    </row>
    <row r="59809" spans="16:28" x14ac:dyDescent="0.2">
      <c r="P59809" s="12"/>
      <c r="AB59809"/>
    </row>
    <row r="59810" spans="16:28" x14ac:dyDescent="0.2">
      <c r="P59810" s="12"/>
      <c r="AB59810"/>
    </row>
    <row r="59811" spans="16:28" x14ac:dyDescent="0.2">
      <c r="P59811" s="12"/>
      <c r="AB59811"/>
    </row>
    <row r="59812" spans="16:28" x14ac:dyDescent="0.2">
      <c r="P59812" s="12"/>
      <c r="AB59812"/>
    </row>
    <row r="59813" spans="16:28" x14ac:dyDescent="0.2">
      <c r="P59813" s="12"/>
      <c r="AB59813"/>
    </row>
    <row r="59814" spans="16:28" x14ac:dyDescent="0.2">
      <c r="P59814" s="12"/>
      <c r="AB59814"/>
    </row>
    <row r="59815" spans="16:28" x14ac:dyDescent="0.2">
      <c r="P59815" s="12"/>
      <c r="AB59815"/>
    </row>
    <row r="59816" spans="16:28" x14ac:dyDescent="0.2">
      <c r="P59816" s="12"/>
      <c r="AB59816"/>
    </row>
    <row r="59817" spans="16:28" x14ac:dyDescent="0.2">
      <c r="P59817" s="12"/>
      <c r="AB59817"/>
    </row>
    <row r="59818" spans="16:28" x14ac:dyDescent="0.2">
      <c r="P59818" s="12"/>
      <c r="AB59818"/>
    </row>
    <row r="59819" spans="16:28" x14ac:dyDescent="0.2">
      <c r="P59819" s="12"/>
      <c r="AB59819"/>
    </row>
    <row r="59820" spans="16:28" x14ac:dyDescent="0.2">
      <c r="P59820" s="12"/>
      <c r="AB59820"/>
    </row>
    <row r="59821" spans="16:28" x14ac:dyDescent="0.2">
      <c r="P59821" s="12"/>
      <c r="AB59821"/>
    </row>
    <row r="59822" spans="16:28" x14ac:dyDescent="0.2">
      <c r="P59822" s="12"/>
      <c r="AB59822"/>
    </row>
    <row r="59823" spans="16:28" x14ac:dyDescent="0.2">
      <c r="P59823" s="12"/>
      <c r="AB59823"/>
    </row>
    <row r="59824" spans="16:28" x14ac:dyDescent="0.2">
      <c r="P59824" s="12"/>
      <c r="AB59824"/>
    </row>
    <row r="59825" spans="16:28" x14ac:dyDescent="0.2">
      <c r="P59825" s="12"/>
      <c r="AB59825"/>
    </row>
    <row r="59826" spans="16:28" x14ac:dyDescent="0.2">
      <c r="P59826" s="12"/>
      <c r="AB59826"/>
    </row>
    <row r="59827" spans="16:28" x14ac:dyDescent="0.2">
      <c r="P59827" s="12"/>
      <c r="AB59827"/>
    </row>
    <row r="59828" spans="16:28" x14ac:dyDescent="0.2">
      <c r="P59828" s="12"/>
      <c r="AB59828"/>
    </row>
    <row r="59829" spans="16:28" x14ac:dyDescent="0.2">
      <c r="P59829" s="12"/>
      <c r="AB59829"/>
    </row>
    <row r="59830" spans="16:28" x14ac:dyDescent="0.2">
      <c r="P59830" s="12"/>
      <c r="AB59830"/>
    </row>
    <row r="59831" spans="16:28" x14ac:dyDescent="0.2">
      <c r="P59831" s="12"/>
      <c r="AB59831"/>
    </row>
    <row r="59832" spans="16:28" x14ac:dyDescent="0.2">
      <c r="P59832" s="12"/>
      <c r="AB59832"/>
    </row>
    <row r="59833" spans="16:28" x14ac:dyDescent="0.2">
      <c r="P59833" s="12"/>
      <c r="AB59833"/>
    </row>
    <row r="59834" spans="16:28" x14ac:dyDescent="0.2">
      <c r="P59834" s="12"/>
      <c r="AB59834"/>
    </row>
    <row r="59835" spans="16:28" x14ac:dyDescent="0.2">
      <c r="P59835" s="12"/>
      <c r="AB59835"/>
    </row>
    <row r="59836" spans="16:28" x14ac:dyDescent="0.2">
      <c r="P59836" s="12"/>
      <c r="AB59836"/>
    </row>
    <row r="59837" spans="16:28" x14ac:dyDescent="0.2">
      <c r="P59837" s="12"/>
      <c r="AB59837"/>
    </row>
    <row r="59838" spans="16:28" x14ac:dyDescent="0.2">
      <c r="P59838" s="12"/>
      <c r="AB59838"/>
    </row>
    <row r="59839" spans="16:28" x14ac:dyDescent="0.2">
      <c r="P59839" s="12"/>
      <c r="AB59839"/>
    </row>
    <row r="59840" spans="16:28" x14ac:dyDescent="0.2">
      <c r="P59840" s="12"/>
      <c r="AB59840"/>
    </row>
    <row r="59841" spans="16:28" x14ac:dyDescent="0.2">
      <c r="P59841" s="12"/>
      <c r="AB59841"/>
    </row>
    <row r="59842" spans="16:28" x14ac:dyDescent="0.2">
      <c r="P59842" s="12"/>
      <c r="AB59842"/>
    </row>
    <row r="59843" spans="16:28" x14ac:dyDescent="0.2">
      <c r="P59843" s="12"/>
      <c r="AB59843"/>
    </row>
    <row r="59844" spans="16:28" x14ac:dyDescent="0.2">
      <c r="P59844" s="12"/>
      <c r="AB59844"/>
    </row>
    <row r="59845" spans="16:28" x14ac:dyDescent="0.2">
      <c r="P59845" s="12"/>
      <c r="AB59845"/>
    </row>
    <row r="59846" spans="16:28" x14ac:dyDescent="0.2">
      <c r="P59846" s="12"/>
      <c r="AB59846"/>
    </row>
    <row r="59847" spans="16:28" x14ac:dyDescent="0.2">
      <c r="P59847" s="12"/>
      <c r="AB59847"/>
    </row>
    <row r="59848" spans="16:28" x14ac:dyDescent="0.2">
      <c r="P59848" s="12"/>
      <c r="AB59848"/>
    </row>
    <row r="59849" spans="16:28" x14ac:dyDescent="0.2">
      <c r="P59849" s="12"/>
      <c r="AB59849"/>
    </row>
    <row r="59850" spans="16:28" x14ac:dyDescent="0.2">
      <c r="P59850" s="12"/>
      <c r="AB59850"/>
    </row>
    <row r="59851" spans="16:28" x14ac:dyDescent="0.2">
      <c r="P59851" s="12"/>
      <c r="AB59851"/>
    </row>
    <row r="59852" spans="16:28" x14ac:dyDescent="0.2">
      <c r="P59852" s="12"/>
      <c r="AB59852"/>
    </row>
    <row r="59853" spans="16:28" x14ac:dyDescent="0.2">
      <c r="P59853" s="12"/>
      <c r="AB59853"/>
    </row>
    <row r="59854" spans="16:28" x14ac:dyDescent="0.2">
      <c r="P59854" s="12"/>
      <c r="AB59854"/>
    </row>
    <row r="59855" spans="16:28" x14ac:dyDescent="0.2">
      <c r="P59855" s="12"/>
      <c r="AB59855"/>
    </row>
    <row r="59856" spans="16:28" x14ac:dyDescent="0.2">
      <c r="P59856" s="12"/>
      <c r="AB59856"/>
    </row>
    <row r="59857" spans="16:28" x14ac:dyDescent="0.2">
      <c r="P59857" s="12"/>
      <c r="AB59857"/>
    </row>
    <row r="59858" spans="16:28" x14ac:dyDescent="0.2">
      <c r="P59858" s="12"/>
      <c r="AB59858"/>
    </row>
    <row r="59859" spans="16:28" x14ac:dyDescent="0.2">
      <c r="P59859" s="12"/>
      <c r="AB59859"/>
    </row>
    <row r="59860" spans="16:28" x14ac:dyDescent="0.2">
      <c r="P59860" s="12"/>
      <c r="AB59860"/>
    </row>
    <row r="59861" spans="16:28" x14ac:dyDescent="0.2">
      <c r="P59861" s="12"/>
      <c r="AB59861"/>
    </row>
    <row r="59862" spans="16:28" x14ac:dyDescent="0.2">
      <c r="P59862" s="12"/>
      <c r="AB59862"/>
    </row>
    <row r="59863" spans="16:28" x14ac:dyDescent="0.2">
      <c r="P59863" s="12"/>
      <c r="AB59863"/>
    </row>
    <row r="59864" spans="16:28" x14ac:dyDescent="0.2">
      <c r="P59864" s="12"/>
      <c r="AB59864"/>
    </row>
    <row r="59865" spans="16:28" x14ac:dyDescent="0.2">
      <c r="P59865" s="12"/>
      <c r="AB59865"/>
    </row>
    <row r="59866" spans="16:28" x14ac:dyDescent="0.2">
      <c r="P59866" s="12"/>
      <c r="AB59866"/>
    </row>
    <row r="59867" spans="16:28" x14ac:dyDescent="0.2">
      <c r="P59867" s="12"/>
      <c r="AB59867"/>
    </row>
    <row r="59868" spans="16:28" x14ac:dyDescent="0.2">
      <c r="P59868" s="12"/>
      <c r="AB59868"/>
    </row>
    <row r="59869" spans="16:28" x14ac:dyDescent="0.2">
      <c r="P59869" s="12"/>
      <c r="AB59869"/>
    </row>
    <row r="59870" spans="16:28" x14ac:dyDescent="0.2">
      <c r="P59870" s="12"/>
      <c r="AB59870"/>
    </row>
    <row r="59871" spans="16:28" x14ac:dyDescent="0.2">
      <c r="P59871" s="12"/>
      <c r="AB59871"/>
    </row>
    <row r="59872" spans="16:28" x14ac:dyDescent="0.2">
      <c r="P59872" s="12"/>
      <c r="AB59872"/>
    </row>
    <row r="59873" spans="16:28" x14ac:dyDescent="0.2">
      <c r="P59873" s="12"/>
      <c r="AB59873"/>
    </row>
    <row r="59874" spans="16:28" x14ac:dyDescent="0.2">
      <c r="P59874" s="12"/>
      <c r="AB59874"/>
    </row>
    <row r="59875" spans="16:28" x14ac:dyDescent="0.2">
      <c r="P59875" s="12"/>
      <c r="AB59875"/>
    </row>
    <row r="59876" spans="16:28" x14ac:dyDescent="0.2">
      <c r="P59876" s="12"/>
      <c r="AB59876"/>
    </row>
    <row r="59877" spans="16:28" x14ac:dyDescent="0.2">
      <c r="P59877" s="12"/>
      <c r="AB59877"/>
    </row>
    <row r="59878" spans="16:28" x14ac:dyDescent="0.2">
      <c r="P59878" s="12"/>
      <c r="AB59878"/>
    </row>
    <row r="59879" spans="16:28" x14ac:dyDescent="0.2">
      <c r="P59879" s="12"/>
      <c r="AB59879"/>
    </row>
    <row r="59880" spans="16:28" x14ac:dyDescent="0.2">
      <c r="P59880" s="12"/>
      <c r="AB59880"/>
    </row>
    <row r="59881" spans="16:28" x14ac:dyDescent="0.2">
      <c r="P59881" s="12"/>
      <c r="AB59881"/>
    </row>
    <row r="59882" spans="16:28" x14ac:dyDescent="0.2">
      <c r="P59882" s="12"/>
      <c r="AB59882"/>
    </row>
    <row r="59883" spans="16:28" x14ac:dyDescent="0.2">
      <c r="P59883" s="12"/>
      <c r="AB59883"/>
    </row>
    <row r="59884" spans="16:28" x14ac:dyDescent="0.2">
      <c r="P59884" s="12"/>
      <c r="AB59884"/>
    </row>
    <row r="59885" spans="16:28" x14ac:dyDescent="0.2">
      <c r="P59885" s="12"/>
      <c r="AB59885"/>
    </row>
    <row r="59886" spans="16:28" x14ac:dyDescent="0.2">
      <c r="P59886" s="12"/>
      <c r="AB59886"/>
    </row>
    <row r="59887" spans="16:28" x14ac:dyDescent="0.2">
      <c r="P59887" s="12"/>
      <c r="AB59887"/>
    </row>
    <row r="59888" spans="16:28" x14ac:dyDescent="0.2">
      <c r="P59888" s="12"/>
      <c r="AB59888"/>
    </row>
    <row r="59889" spans="16:28" x14ac:dyDescent="0.2">
      <c r="P59889" s="12"/>
      <c r="AB59889"/>
    </row>
    <row r="59890" spans="16:28" x14ac:dyDescent="0.2">
      <c r="P59890" s="12"/>
      <c r="AB59890"/>
    </row>
    <row r="59891" spans="16:28" x14ac:dyDescent="0.2">
      <c r="P59891" s="12"/>
      <c r="AB59891"/>
    </row>
    <row r="59892" spans="16:28" x14ac:dyDescent="0.2">
      <c r="P59892" s="12"/>
      <c r="AB59892"/>
    </row>
    <row r="59893" spans="16:28" x14ac:dyDescent="0.2">
      <c r="P59893" s="12"/>
      <c r="AB59893"/>
    </row>
    <row r="59894" spans="16:28" x14ac:dyDescent="0.2">
      <c r="P59894" s="12"/>
      <c r="AB59894"/>
    </row>
    <row r="59895" spans="16:28" x14ac:dyDescent="0.2">
      <c r="P59895" s="12"/>
      <c r="AB59895"/>
    </row>
    <row r="59896" spans="16:28" x14ac:dyDescent="0.2">
      <c r="P59896" s="12"/>
      <c r="AB59896"/>
    </row>
    <row r="59897" spans="16:28" x14ac:dyDescent="0.2">
      <c r="P59897" s="12"/>
      <c r="AB59897"/>
    </row>
    <row r="59898" spans="16:28" x14ac:dyDescent="0.2">
      <c r="P59898" s="12"/>
      <c r="AB59898"/>
    </row>
    <row r="59899" spans="16:28" x14ac:dyDescent="0.2">
      <c r="P59899" s="12"/>
      <c r="AB59899"/>
    </row>
    <row r="59900" spans="16:28" x14ac:dyDescent="0.2">
      <c r="P59900" s="12"/>
      <c r="AB59900"/>
    </row>
    <row r="59901" spans="16:28" x14ac:dyDescent="0.2">
      <c r="P59901" s="12"/>
      <c r="AB59901"/>
    </row>
    <row r="59902" spans="16:28" x14ac:dyDescent="0.2">
      <c r="P59902" s="12"/>
      <c r="AB59902"/>
    </row>
    <row r="59903" spans="16:28" x14ac:dyDescent="0.2">
      <c r="P59903" s="12"/>
      <c r="AB59903"/>
    </row>
    <row r="59904" spans="16:28" x14ac:dyDescent="0.2">
      <c r="P59904" s="12"/>
      <c r="AB59904"/>
    </row>
    <row r="59905" spans="16:28" x14ac:dyDescent="0.2">
      <c r="P59905" s="12"/>
      <c r="AB59905"/>
    </row>
    <row r="59906" spans="16:28" x14ac:dyDescent="0.2">
      <c r="P59906" s="12"/>
      <c r="AB59906"/>
    </row>
    <row r="59907" spans="16:28" x14ac:dyDescent="0.2">
      <c r="P59907" s="12"/>
      <c r="AB59907"/>
    </row>
    <row r="59908" spans="16:28" x14ac:dyDescent="0.2">
      <c r="P59908" s="12"/>
      <c r="AB59908"/>
    </row>
    <row r="59909" spans="16:28" x14ac:dyDescent="0.2">
      <c r="P59909" s="12"/>
      <c r="AB59909"/>
    </row>
    <row r="59910" spans="16:28" x14ac:dyDescent="0.2">
      <c r="P59910" s="12"/>
      <c r="AB59910"/>
    </row>
    <row r="59911" spans="16:28" x14ac:dyDescent="0.2">
      <c r="P59911" s="12"/>
      <c r="AB59911"/>
    </row>
    <row r="59912" spans="16:28" x14ac:dyDescent="0.2">
      <c r="P59912" s="12"/>
      <c r="AB59912"/>
    </row>
    <row r="59913" spans="16:28" x14ac:dyDescent="0.2">
      <c r="P59913" s="12"/>
      <c r="AB59913"/>
    </row>
    <row r="59914" spans="16:28" x14ac:dyDescent="0.2">
      <c r="P59914" s="12"/>
      <c r="AB59914"/>
    </row>
    <row r="59915" spans="16:28" x14ac:dyDescent="0.2">
      <c r="P59915" s="12"/>
      <c r="AB59915"/>
    </row>
    <row r="59916" spans="16:28" x14ac:dyDescent="0.2">
      <c r="P59916" s="12"/>
      <c r="AB59916"/>
    </row>
    <row r="59917" spans="16:28" x14ac:dyDescent="0.2">
      <c r="P59917" s="12"/>
      <c r="AB59917"/>
    </row>
    <row r="59918" spans="16:28" x14ac:dyDescent="0.2">
      <c r="P59918" s="12"/>
      <c r="AB59918"/>
    </row>
    <row r="59919" spans="16:28" x14ac:dyDescent="0.2">
      <c r="P59919" s="12"/>
      <c r="AB59919"/>
    </row>
    <row r="59920" spans="16:28" x14ac:dyDescent="0.2">
      <c r="P59920" s="12"/>
      <c r="AB59920"/>
    </row>
    <row r="59921" spans="16:28" x14ac:dyDescent="0.2">
      <c r="P59921" s="12"/>
      <c r="AB59921"/>
    </row>
    <row r="59922" spans="16:28" x14ac:dyDescent="0.2">
      <c r="P59922" s="12"/>
      <c r="AB59922"/>
    </row>
    <row r="59923" spans="16:28" x14ac:dyDescent="0.2">
      <c r="P59923" s="12"/>
      <c r="AB59923"/>
    </row>
    <row r="59924" spans="16:28" x14ac:dyDescent="0.2">
      <c r="P59924" s="12"/>
      <c r="AB59924"/>
    </row>
    <row r="59925" spans="16:28" x14ac:dyDescent="0.2">
      <c r="P59925" s="12"/>
      <c r="AB59925"/>
    </row>
    <row r="59926" spans="16:28" x14ac:dyDescent="0.2">
      <c r="P59926" s="12"/>
      <c r="AB59926"/>
    </row>
    <row r="59927" spans="16:28" x14ac:dyDescent="0.2">
      <c r="P59927" s="12"/>
      <c r="AB59927"/>
    </row>
    <row r="59928" spans="16:28" x14ac:dyDescent="0.2">
      <c r="P59928" s="12"/>
      <c r="AB59928"/>
    </row>
    <row r="59929" spans="16:28" x14ac:dyDescent="0.2">
      <c r="P59929" s="12"/>
      <c r="AB59929"/>
    </row>
    <row r="59930" spans="16:28" x14ac:dyDescent="0.2">
      <c r="P59930" s="12"/>
      <c r="AB59930"/>
    </row>
    <row r="59931" spans="16:28" x14ac:dyDescent="0.2">
      <c r="P59931" s="12"/>
      <c r="AB59931"/>
    </row>
    <row r="59932" spans="16:28" x14ac:dyDescent="0.2">
      <c r="P59932" s="12"/>
      <c r="AB59932"/>
    </row>
    <row r="59933" spans="16:28" x14ac:dyDescent="0.2">
      <c r="P59933" s="12"/>
      <c r="AB59933"/>
    </row>
    <row r="59934" spans="16:28" x14ac:dyDescent="0.2">
      <c r="P59934" s="12"/>
      <c r="AB59934"/>
    </row>
    <row r="59935" spans="16:28" x14ac:dyDescent="0.2">
      <c r="P59935" s="12"/>
      <c r="AB59935"/>
    </row>
    <row r="59936" spans="16:28" x14ac:dyDescent="0.2">
      <c r="P59936" s="12"/>
      <c r="AB59936"/>
    </row>
    <row r="59937" spans="16:28" x14ac:dyDescent="0.2">
      <c r="P59937" s="12"/>
      <c r="AB59937"/>
    </row>
    <row r="59938" spans="16:28" x14ac:dyDescent="0.2">
      <c r="P59938" s="12"/>
      <c r="AB59938"/>
    </row>
    <row r="59939" spans="16:28" x14ac:dyDescent="0.2">
      <c r="P59939" s="12"/>
      <c r="AB59939"/>
    </row>
    <row r="59940" spans="16:28" x14ac:dyDescent="0.2">
      <c r="P59940" s="12"/>
      <c r="AB59940"/>
    </row>
    <row r="59941" spans="16:28" x14ac:dyDescent="0.2">
      <c r="P59941" s="12"/>
      <c r="AB59941"/>
    </row>
    <row r="59942" spans="16:28" x14ac:dyDescent="0.2">
      <c r="P59942" s="12"/>
      <c r="AB59942"/>
    </row>
    <row r="59943" spans="16:28" x14ac:dyDescent="0.2">
      <c r="P59943" s="12"/>
      <c r="AB59943"/>
    </row>
    <row r="59944" spans="16:28" x14ac:dyDescent="0.2">
      <c r="P59944" s="12"/>
      <c r="AB59944"/>
    </row>
    <row r="59945" spans="16:28" x14ac:dyDescent="0.2">
      <c r="P59945" s="12"/>
      <c r="AB59945"/>
    </row>
    <row r="59946" spans="16:28" x14ac:dyDescent="0.2">
      <c r="P59946" s="12"/>
      <c r="AB59946"/>
    </row>
    <row r="59947" spans="16:28" x14ac:dyDescent="0.2">
      <c r="P59947" s="12"/>
      <c r="AB59947"/>
    </row>
    <row r="59948" spans="16:28" x14ac:dyDescent="0.2">
      <c r="P59948" s="12"/>
      <c r="AB59948"/>
    </row>
    <row r="59949" spans="16:28" x14ac:dyDescent="0.2">
      <c r="P59949" s="12"/>
      <c r="AB59949"/>
    </row>
    <row r="59950" spans="16:28" x14ac:dyDescent="0.2">
      <c r="P59950" s="12"/>
      <c r="AB59950"/>
    </row>
    <row r="59951" spans="16:28" x14ac:dyDescent="0.2">
      <c r="P59951" s="12"/>
      <c r="AB59951"/>
    </row>
    <row r="59952" spans="16:28" x14ac:dyDescent="0.2">
      <c r="P59952" s="12"/>
      <c r="AB59952"/>
    </row>
    <row r="59953" spans="16:28" x14ac:dyDescent="0.2">
      <c r="P59953" s="12"/>
      <c r="AB59953"/>
    </row>
    <row r="59954" spans="16:28" x14ac:dyDescent="0.2">
      <c r="P59954" s="12"/>
      <c r="AB59954"/>
    </row>
    <row r="59955" spans="16:28" x14ac:dyDescent="0.2">
      <c r="P59955" s="12"/>
      <c r="AB59955"/>
    </row>
    <row r="59956" spans="16:28" x14ac:dyDescent="0.2">
      <c r="P59956" s="12"/>
      <c r="AB59956"/>
    </row>
    <row r="59957" spans="16:28" x14ac:dyDescent="0.2">
      <c r="P59957" s="12"/>
      <c r="AB59957"/>
    </row>
    <row r="59958" spans="16:28" x14ac:dyDescent="0.2">
      <c r="P59958" s="12"/>
      <c r="AB59958"/>
    </row>
    <row r="59959" spans="16:28" x14ac:dyDescent="0.2">
      <c r="P59959" s="12"/>
      <c r="AB59959"/>
    </row>
    <row r="59960" spans="16:28" x14ac:dyDescent="0.2">
      <c r="P59960" s="12"/>
      <c r="AB59960"/>
    </row>
    <row r="59961" spans="16:28" x14ac:dyDescent="0.2">
      <c r="P59961" s="12"/>
      <c r="AB59961"/>
    </row>
    <row r="59962" spans="16:28" x14ac:dyDescent="0.2">
      <c r="P59962" s="12"/>
      <c r="AB59962"/>
    </row>
    <row r="59963" spans="16:28" x14ac:dyDescent="0.2">
      <c r="P59963" s="12"/>
      <c r="AB59963"/>
    </row>
    <row r="59964" spans="16:28" x14ac:dyDescent="0.2">
      <c r="P59964" s="12"/>
      <c r="AB59964"/>
    </row>
    <row r="59965" spans="16:28" x14ac:dyDescent="0.2">
      <c r="P59965" s="12"/>
      <c r="AB59965"/>
    </row>
    <row r="59966" spans="16:28" x14ac:dyDescent="0.2">
      <c r="P59966" s="12"/>
      <c r="AB59966"/>
    </row>
    <row r="59967" spans="16:28" x14ac:dyDescent="0.2">
      <c r="P59967" s="12"/>
      <c r="AB59967"/>
    </row>
    <row r="59968" spans="16:28" x14ac:dyDescent="0.2">
      <c r="P59968" s="12"/>
      <c r="AB59968"/>
    </row>
    <row r="59969" spans="16:28" x14ac:dyDescent="0.2">
      <c r="P59969" s="12"/>
      <c r="AB59969"/>
    </row>
    <row r="59970" spans="16:28" x14ac:dyDescent="0.2">
      <c r="P59970" s="12"/>
      <c r="AB59970"/>
    </row>
    <row r="59971" spans="16:28" x14ac:dyDescent="0.2">
      <c r="P59971" s="12"/>
      <c r="AB59971"/>
    </row>
    <row r="59972" spans="16:28" x14ac:dyDescent="0.2">
      <c r="P59972" s="12"/>
      <c r="AB59972"/>
    </row>
    <row r="59973" spans="16:28" x14ac:dyDescent="0.2">
      <c r="P59973" s="12"/>
      <c r="AB59973"/>
    </row>
    <row r="59974" spans="16:28" x14ac:dyDescent="0.2">
      <c r="P59974" s="12"/>
      <c r="AB59974"/>
    </row>
    <row r="59975" spans="16:28" x14ac:dyDescent="0.2">
      <c r="P59975" s="12"/>
      <c r="AB59975"/>
    </row>
    <row r="59976" spans="16:28" x14ac:dyDescent="0.2">
      <c r="P59976" s="12"/>
      <c r="AB59976"/>
    </row>
    <row r="59977" spans="16:28" x14ac:dyDescent="0.2">
      <c r="P59977" s="12"/>
      <c r="AB59977"/>
    </row>
    <row r="59978" spans="16:28" x14ac:dyDescent="0.2">
      <c r="P59978" s="12"/>
      <c r="AB59978"/>
    </row>
    <row r="59979" spans="16:28" x14ac:dyDescent="0.2">
      <c r="P59979" s="12"/>
      <c r="AB59979"/>
    </row>
    <row r="59980" spans="16:28" x14ac:dyDescent="0.2">
      <c r="P59980" s="12"/>
      <c r="AB59980"/>
    </row>
    <row r="59981" spans="16:28" x14ac:dyDescent="0.2">
      <c r="P59981" s="12"/>
      <c r="AB59981"/>
    </row>
    <row r="59982" spans="16:28" x14ac:dyDescent="0.2">
      <c r="P59982" s="12"/>
      <c r="AB59982"/>
    </row>
    <row r="59983" spans="16:28" x14ac:dyDescent="0.2">
      <c r="P59983" s="12"/>
      <c r="AB59983"/>
    </row>
    <row r="59984" spans="16:28" x14ac:dyDescent="0.2">
      <c r="P59984" s="12"/>
      <c r="AB59984"/>
    </row>
    <row r="59985" spans="16:28" x14ac:dyDescent="0.2">
      <c r="P59985" s="12"/>
      <c r="AB59985"/>
    </row>
    <row r="59986" spans="16:28" x14ac:dyDescent="0.2">
      <c r="P59986" s="12"/>
      <c r="AB59986"/>
    </row>
    <row r="59987" spans="16:28" x14ac:dyDescent="0.2">
      <c r="P59987" s="12"/>
      <c r="AB59987"/>
    </row>
    <row r="59988" spans="16:28" x14ac:dyDescent="0.2">
      <c r="P59988" s="12"/>
      <c r="AB59988"/>
    </row>
    <row r="59989" spans="16:28" x14ac:dyDescent="0.2">
      <c r="P59989" s="12"/>
      <c r="AB59989"/>
    </row>
    <row r="59990" spans="16:28" x14ac:dyDescent="0.2">
      <c r="P59990" s="12"/>
      <c r="AB59990"/>
    </row>
    <row r="59991" spans="16:28" x14ac:dyDescent="0.2">
      <c r="P59991" s="12"/>
      <c r="AB59991"/>
    </row>
    <row r="59992" spans="16:28" x14ac:dyDescent="0.2">
      <c r="P59992" s="12"/>
      <c r="AB59992"/>
    </row>
    <row r="59993" spans="16:28" x14ac:dyDescent="0.2">
      <c r="P59993" s="12"/>
      <c r="AB59993"/>
    </row>
    <row r="59994" spans="16:28" x14ac:dyDescent="0.2">
      <c r="P59994" s="12"/>
      <c r="AB59994"/>
    </row>
    <row r="59995" spans="16:28" x14ac:dyDescent="0.2">
      <c r="P59995" s="12"/>
      <c r="AB59995"/>
    </row>
    <row r="59996" spans="16:28" x14ac:dyDescent="0.2">
      <c r="P59996" s="12"/>
      <c r="AB59996"/>
    </row>
    <row r="59997" spans="16:28" x14ac:dyDescent="0.2">
      <c r="P59997" s="12"/>
      <c r="AB59997"/>
    </row>
    <row r="59998" spans="16:28" x14ac:dyDescent="0.2">
      <c r="P59998" s="12"/>
      <c r="AB59998"/>
    </row>
    <row r="59999" spans="16:28" x14ac:dyDescent="0.2">
      <c r="P59999" s="12"/>
      <c r="AB59999"/>
    </row>
    <row r="60000" spans="16:28" x14ac:dyDescent="0.2">
      <c r="P60000" s="12"/>
      <c r="AB60000"/>
    </row>
    <row r="60001" spans="16:28" x14ac:dyDescent="0.2">
      <c r="P60001" s="12"/>
      <c r="AB60001"/>
    </row>
    <row r="60002" spans="16:28" x14ac:dyDescent="0.2">
      <c r="P60002" s="12"/>
      <c r="AB60002"/>
    </row>
    <row r="60003" spans="16:28" x14ac:dyDescent="0.2">
      <c r="P60003" s="12"/>
      <c r="AB60003"/>
    </row>
    <row r="60004" spans="16:28" x14ac:dyDescent="0.2">
      <c r="P60004" s="12"/>
      <c r="AB60004"/>
    </row>
    <row r="60005" spans="16:28" x14ac:dyDescent="0.2">
      <c r="P60005" s="12"/>
      <c r="AB60005"/>
    </row>
    <row r="60006" spans="16:28" x14ac:dyDescent="0.2">
      <c r="P60006" s="12"/>
      <c r="AB60006"/>
    </row>
    <row r="60007" spans="16:28" x14ac:dyDescent="0.2">
      <c r="P60007" s="12"/>
      <c r="AB60007"/>
    </row>
    <row r="60008" spans="16:28" x14ac:dyDescent="0.2">
      <c r="P60008" s="12"/>
      <c r="AB60008"/>
    </row>
    <row r="60009" spans="16:28" x14ac:dyDescent="0.2">
      <c r="P60009" s="12"/>
      <c r="AB60009"/>
    </row>
    <row r="60010" spans="16:28" x14ac:dyDescent="0.2">
      <c r="P60010" s="12"/>
      <c r="AB60010"/>
    </row>
    <row r="60011" spans="16:28" x14ac:dyDescent="0.2">
      <c r="P60011" s="12"/>
      <c r="AB60011"/>
    </row>
    <row r="60012" spans="16:28" x14ac:dyDescent="0.2">
      <c r="P60012" s="12"/>
      <c r="AB60012"/>
    </row>
    <row r="60013" spans="16:28" x14ac:dyDescent="0.2">
      <c r="P60013" s="12"/>
      <c r="AB60013"/>
    </row>
    <row r="60014" spans="16:28" x14ac:dyDescent="0.2">
      <c r="P60014" s="12"/>
      <c r="AB60014"/>
    </row>
    <row r="60015" spans="16:28" x14ac:dyDescent="0.2">
      <c r="P60015" s="12"/>
      <c r="AB60015"/>
    </row>
    <row r="60016" spans="16:28" x14ac:dyDescent="0.2">
      <c r="P60016" s="12"/>
      <c r="AB60016"/>
    </row>
    <row r="60017" spans="16:28" x14ac:dyDescent="0.2">
      <c r="P60017" s="12"/>
      <c r="AB60017"/>
    </row>
    <row r="60018" spans="16:28" x14ac:dyDescent="0.2">
      <c r="P60018" s="12"/>
      <c r="AB60018"/>
    </row>
    <row r="60019" spans="16:28" x14ac:dyDescent="0.2">
      <c r="P60019" s="12"/>
      <c r="AB60019"/>
    </row>
    <row r="60020" spans="16:28" x14ac:dyDescent="0.2">
      <c r="P60020" s="12"/>
      <c r="AB60020"/>
    </row>
    <row r="60021" spans="16:28" x14ac:dyDescent="0.2">
      <c r="P60021" s="12"/>
      <c r="AB60021"/>
    </row>
    <row r="60022" spans="16:28" x14ac:dyDescent="0.2">
      <c r="P60022" s="12"/>
      <c r="AB60022"/>
    </row>
    <row r="60023" spans="16:28" x14ac:dyDescent="0.2">
      <c r="P60023" s="12"/>
      <c r="AB60023"/>
    </row>
    <row r="60024" spans="16:28" x14ac:dyDescent="0.2">
      <c r="P60024" s="12"/>
      <c r="AB60024"/>
    </row>
    <row r="60025" spans="16:28" x14ac:dyDescent="0.2">
      <c r="P60025" s="12"/>
      <c r="AB60025"/>
    </row>
    <row r="60026" spans="16:28" x14ac:dyDescent="0.2">
      <c r="P60026" s="12"/>
      <c r="AB60026"/>
    </row>
    <row r="60027" spans="16:28" x14ac:dyDescent="0.2">
      <c r="P60027" s="12"/>
      <c r="AB60027"/>
    </row>
    <row r="60028" spans="16:28" x14ac:dyDescent="0.2">
      <c r="P60028" s="12"/>
      <c r="AB60028"/>
    </row>
    <row r="60029" spans="16:28" x14ac:dyDescent="0.2">
      <c r="P60029" s="12"/>
      <c r="AB60029"/>
    </row>
    <row r="60030" spans="16:28" x14ac:dyDescent="0.2">
      <c r="P60030" s="12"/>
      <c r="AB60030"/>
    </row>
    <row r="60031" spans="16:28" x14ac:dyDescent="0.2">
      <c r="P60031" s="12"/>
      <c r="AB60031"/>
    </row>
    <row r="60032" spans="16:28" x14ac:dyDescent="0.2">
      <c r="P60032" s="12"/>
      <c r="AB60032"/>
    </row>
    <row r="60033" spans="16:28" x14ac:dyDescent="0.2">
      <c r="P60033" s="12"/>
      <c r="AB60033"/>
    </row>
    <row r="60034" spans="16:28" x14ac:dyDescent="0.2">
      <c r="P60034" s="12"/>
      <c r="AB60034"/>
    </row>
    <row r="60035" spans="16:28" x14ac:dyDescent="0.2">
      <c r="P60035" s="12"/>
      <c r="AB60035"/>
    </row>
    <row r="60036" spans="16:28" x14ac:dyDescent="0.2">
      <c r="P60036" s="12"/>
      <c r="AB60036"/>
    </row>
    <row r="60037" spans="16:28" x14ac:dyDescent="0.2">
      <c r="P60037" s="12"/>
      <c r="AB60037"/>
    </row>
    <row r="60038" spans="16:28" x14ac:dyDescent="0.2">
      <c r="P60038" s="12"/>
      <c r="AB60038"/>
    </row>
    <row r="60039" spans="16:28" x14ac:dyDescent="0.2">
      <c r="P60039" s="12"/>
      <c r="AB60039"/>
    </row>
    <row r="60040" spans="16:28" x14ac:dyDescent="0.2">
      <c r="P60040" s="12"/>
      <c r="AB60040"/>
    </row>
    <row r="60041" spans="16:28" x14ac:dyDescent="0.2">
      <c r="P60041" s="12"/>
      <c r="AB60041"/>
    </row>
    <row r="60042" spans="16:28" x14ac:dyDescent="0.2">
      <c r="P60042" s="12"/>
      <c r="AB60042"/>
    </row>
    <row r="60043" spans="16:28" x14ac:dyDescent="0.2">
      <c r="P60043" s="12"/>
      <c r="AB60043"/>
    </row>
    <row r="60044" spans="16:28" x14ac:dyDescent="0.2">
      <c r="P60044" s="12"/>
      <c r="AB60044"/>
    </row>
    <row r="60045" spans="16:28" x14ac:dyDescent="0.2">
      <c r="P60045" s="12"/>
      <c r="AB60045"/>
    </row>
    <row r="60046" spans="16:28" x14ac:dyDescent="0.2">
      <c r="P60046" s="12"/>
      <c r="AB60046"/>
    </row>
    <row r="60047" spans="16:28" x14ac:dyDescent="0.2">
      <c r="P60047" s="12"/>
      <c r="AB60047"/>
    </row>
    <row r="60048" spans="16:28" x14ac:dyDescent="0.2">
      <c r="P60048" s="12"/>
      <c r="AB60048"/>
    </row>
    <row r="60049" spans="16:28" x14ac:dyDescent="0.2">
      <c r="P60049" s="12"/>
      <c r="AB60049"/>
    </row>
    <row r="60050" spans="16:28" x14ac:dyDescent="0.2">
      <c r="P60050" s="12"/>
      <c r="AB60050"/>
    </row>
    <row r="60051" spans="16:28" x14ac:dyDescent="0.2">
      <c r="P60051" s="12"/>
      <c r="AB60051"/>
    </row>
    <row r="60052" spans="16:28" x14ac:dyDescent="0.2">
      <c r="P60052" s="12"/>
      <c r="AB60052"/>
    </row>
    <row r="60053" spans="16:28" x14ac:dyDescent="0.2">
      <c r="P60053" s="12"/>
      <c r="AB60053"/>
    </row>
    <row r="60054" spans="16:28" x14ac:dyDescent="0.2">
      <c r="P60054" s="12"/>
      <c r="AB60054"/>
    </row>
    <row r="60055" spans="16:28" x14ac:dyDescent="0.2">
      <c r="P60055" s="12"/>
      <c r="AB60055"/>
    </row>
    <row r="60056" spans="16:28" x14ac:dyDescent="0.2">
      <c r="P60056" s="12"/>
      <c r="AB60056"/>
    </row>
    <row r="60057" spans="16:28" x14ac:dyDescent="0.2">
      <c r="P60057" s="12"/>
      <c r="AB60057"/>
    </row>
    <row r="60058" spans="16:28" x14ac:dyDescent="0.2">
      <c r="P60058" s="12"/>
      <c r="AB60058"/>
    </row>
    <row r="60059" spans="16:28" x14ac:dyDescent="0.2">
      <c r="P60059" s="12"/>
      <c r="AB60059"/>
    </row>
    <row r="60060" spans="16:28" x14ac:dyDescent="0.2">
      <c r="P60060" s="12"/>
      <c r="AB60060"/>
    </row>
    <row r="60061" spans="16:28" x14ac:dyDescent="0.2">
      <c r="P60061" s="12"/>
      <c r="AB60061"/>
    </row>
    <row r="60062" spans="16:28" x14ac:dyDescent="0.2">
      <c r="P60062" s="12"/>
      <c r="AB60062"/>
    </row>
    <row r="60063" spans="16:28" x14ac:dyDescent="0.2">
      <c r="P60063" s="12"/>
      <c r="AB60063"/>
    </row>
    <row r="60064" spans="16:28" x14ac:dyDescent="0.2">
      <c r="P60064" s="12"/>
      <c r="AB60064"/>
    </row>
    <row r="60065" spans="16:28" x14ac:dyDescent="0.2">
      <c r="P60065" s="12"/>
      <c r="AB60065"/>
    </row>
    <row r="60066" spans="16:28" x14ac:dyDescent="0.2">
      <c r="P60066" s="12"/>
      <c r="AB60066"/>
    </row>
    <row r="60067" spans="16:28" x14ac:dyDescent="0.2">
      <c r="P60067" s="12"/>
      <c r="AB60067"/>
    </row>
    <row r="60068" spans="16:28" x14ac:dyDescent="0.2">
      <c r="P60068" s="12"/>
      <c r="AB60068"/>
    </row>
    <row r="60069" spans="16:28" x14ac:dyDescent="0.2">
      <c r="P60069" s="12"/>
      <c r="AB60069"/>
    </row>
    <row r="60070" spans="16:28" x14ac:dyDescent="0.2">
      <c r="P60070" s="12"/>
      <c r="AB60070"/>
    </row>
    <row r="60071" spans="16:28" x14ac:dyDescent="0.2">
      <c r="P60071" s="12"/>
      <c r="AB60071"/>
    </row>
    <row r="60072" spans="16:28" x14ac:dyDescent="0.2">
      <c r="P60072" s="12"/>
      <c r="AB60072"/>
    </row>
    <row r="60073" spans="16:28" x14ac:dyDescent="0.2">
      <c r="P60073" s="12"/>
      <c r="AB60073"/>
    </row>
    <row r="60074" spans="16:28" x14ac:dyDescent="0.2">
      <c r="P60074" s="12"/>
      <c r="AB60074"/>
    </row>
    <row r="60075" spans="16:28" x14ac:dyDescent="0.2">
      <c r="P60075" s="12"/>
      <c r="AB60075"/>
    </row>
    <row r="60076" spans="16:28" x14ac:dyDescent="0.2">
      <c r="P60076" s="12"/>
      <c r="AB60076"/>
    </row>
    <row r="60077" spans="16:28" x14ac:dyDescent="0.2">
      <c r="P60077" s="12"/>
      <c r="AB60077"/>
    </row>
    <row r="60078" spans="16:28" x14ac:dyDescent="0.2">
      <c r="P60078" s="12"/>
      <c r="AB60078"/>
    </row>
    <row r="60079" spans="16:28" x14ac:dyDescent="0.2">
      <c r="P60079" s="12"/>
      <c r="AB60079"/>
    </row>
    <row r="60080" spans="16:28" x14ac:dyDescent="0.2">
      <c r="P60080" s="12"/>
      <c r="AB60080"/>
    </row>
    <row r="60081" spans="16:28" x14ac:dyDescent="0.2">
      <c r="P60081" s="12"/>
      <c r="AB60081"/>
    </row>
    <row r="60082" spans="16:28" x14ac:dyDescent="0.2">
      <c r="P60082" s="12"/>
      <c r="AB60082"/>
    </row>
    <row r="60083" spans="16:28" x14ac:dyDescent="0.2">
      <c r="P60083" s="12"/>
      <c r="AB60083"/>
    </row>
    <row r="60084" spans="16:28" x14ac:dyDescent="0.2">
      <c r="P60084" s="12"/>
      <c r="AB60084"/>
    </row>
    <row r="60085" spans="16:28" x14ac:dyDescent="0.2">
      <c r="P60085" s="12"/>
      <c r="AB60085"/>
    </row>
    <row r="60086" spans="16:28" x14ac:dyDescent="0.2">
      <c r="P60086" s="12"/>
      <c r="AB60086"/>
    </row>
    <row r="60087" spans="16:28" x14ac:dyDescent="0.2">
      <c r="P60087" s="12"/>
      <c r="AB60087"/>
    </row>
    <row r="60088" spans="16:28" x14ac:dyDescent="0.2">
      <c r="P60088" s="12"/>
      <c r="AB60088"/>
    </row>
    <row r="60089" spans="16:28" x14ac:dyDescent="0.2">
      <c r="P60089" s="12"/>
      <c r="AB60089"/>
    </row>
    <row r="60090" spans="16:28" x14ac:dyDescent="0.2">
      <c r="P60090" s="12"/>
      <c r="AB60090"/>
    </row>
    <row r="60091" spans="16:28" x14ac:dyDescent="0.2">
      <c r="P60091" s="12"/>
      <c r="AB60091"/>
    </row>
    <row r="60092" spans="16:28" x14ac:dyDescent="0.2">
      <c r="P60092" s="12"/>
      <c r="AB60092"/>
    </row>
    <row r="60093" spans="16:28" x14ac:dyDescent="0.2">
      <c r="P60093" s="12"/>
      <c r="AB60093"/>
    </row>
    <row r="60094" spans="16:28" x14ac:dyDescent="0.2">
      <c r="P60094" s="12"/>
      <c r="AB60094"/>
    </row>
    <row r="60095" spans="16:28" x14ac:dyDescent="0.2">
      <c r="P60095" s="12"/>
      <c r="AB60095"/>
    </row>
    <row r="60096" spans="16:28" x14ac:dyDescent="0.2">
      <c r="P60096" s="12"/>
      <c r="AB60096"/>
    </row>
    <row r="60097" spans="16:28" x14ac:dyDescent="0.2">
      <c r="P60097" s="12"/>
      <c r="AB60097"/>
    </row>
    <row r="60098" spans="16:28" x14ac:dyDescent="0.2">
      <c r="P60098" s="12"/>
      <c r="AB60098"/>
    </row>
    <row r="60099" spans="16:28" x14ac:dyDescent="0.2">
      <c r="P60099" s="12"/>
      <c r="AB60099"/>
    </row>
    <row r="60100" spans="16:28" x14ac:dyDescent="0.2">
      <c r="P60100" s="12"/>
      <c r="AB60100"/>
    </row>
    <row r="60101" spans="16:28" x14ac:dyDescent="0.2">
      <c r="P60101" s="12"/>
      <c r="AB60101"/>
    </row>
    <row r="60102" spans="16:28" x14ac:dyDescent="0.2">
      <c r="P60102" s="12"/>
      <c r="AB60102"/>
    </row>
    <row r="60103" spans="16:28" x14ac:dyDescent="0.2">
      <c r="P60103" s="12"/>
      <c r="AB60103"/>
    </row>
    <row r="60104" spans="16:28" x14ac:dyDescent="0.2">
      <c r="P60104" s="12"/>
      <c r="AB60104"/>
    </row>
    <row r="60105" spans="16:28" x14ac:dyDescent="0.2">
      <c r="P60105" s="12"/>
      <c r="AB60105"/>
    </row>
    <row r="60106" spans="16:28" x14ac:dyDescent="0.2">
      <c r="P60106" s="12"/>
      <c r="AB60106"/>
    </row>
    <row r="60107" spans="16:28" x14ac:dyDescent="0.2">
      <c r="P60107" s="12"/>
      <c r="AB60107"/>
    </row>
    <row r="60108" spans="16:28" x14ac:dyDescent="0.2">
      <c r="P60108" s="12"/>
      <c r="AB60108"/>
    </row>
    <row r="60109" spans="16:28" x14ac:dyDescent="0.2">
      <c r="P60109" s="12"/>
      <c r="AB60109"/>
    </row>
    <row r="60110" spans="16:28" x14ac:dyDescent="0.2">
      <c r="P60110" s="12"/>
      <c r="AB60110"/>
    </row>
    <row r="60111" spans="16:28" x14ac:dyDescent="0.2">
      <c r="P60111" s="12"/>
      <c r="AB60111"/>
    </row>
    <row r="60112" spans="16:28" x14ac:dyDescent="0.2">
      <c r="P60112" s="12"/>
      <c r="AB60112"/>
    </row>
    <row r="60113" spans="16:28" x14ac:dyDescent="0.2">
      <c r="P60113" s="12"/>
      <c r="AB60113"/>
    </row>
    <row r="60114" spans="16:28" x14ac:dyDescent="0.2">
      <c r="P60114" s="12"/>
      <c r="AB60114"/>
    </row>
    <row r="60115" spans="16:28" x14ac:dyDescent="0.2">
      <c r="P60115" s="12"/>
      <c r="AB60115"/>
    </row>
    <row r="60116" spans="16:28" x14ac:dyDescent="0.2">
      <c r="P60116" s="12"/>
      <c r="AB60116"/>
    </row>
    <row r="60117" spans="16:28" x14ac:dyDescent="0.2">
      <c r="P60117" s="12"/>
      <c r="AB60117"/>
    </row>
    <row r="60118" spans="16:28" x14ac:dyDescent="0.2">
      <c r="P60118" s="12"/>
      <c r="AB60118"/>
    </row>
    <row r="60119" spans="16:28" x14ac:dyDescent="0.2">
      <c r="P60119" s="12"/>
      <c r="AB60119"/>
    </row>
    <row r="60120" spans="16:28" x14ac:dyDescent="0.2">
      <c r="P60120" s="12"/>
      <c r="AB60120"/>
    </row>
    <row r="60121" spans="16:28" x14ac:dyDescent="0.2">
      <c r="P60121" s="12"/>
      <c r="AB60121"/>
    </row>
    <row r="60122" spans="16:28" x14ac:dyDescent="0.2">
      <c r="P60122" s="12"/>
      <c r="AB60122"/>
    </row>
    <row r="60123" spans="16:28" x14ac:dyDescent="0.2">
      <c r="P60123" s="12"/>
      <c r="AB60123"/>
    </row>
    <row r="60124" spans="16:28" x14ac:dyDescent="0.2">
      <c r="P60124" s="12"/>
      <c r="AB60124"/>
    </row>
    <row r="60125" spans="16:28" x14ac:dyDescent="0.2">
      <c r="P60125" s="12"/>
      <c r="AB60125"/>
    </row>
    <row r="60126" spans="16:28" x14ac:dyDescent="0.2">
      <c r="P60126" s="12"/>
      <c r="AB60126"/>
    </row>
    <row r="60127" spans="16:28" x14ac:dyDescent="0.2">
      <c r="P60127" s="12"/>
      <c r="AB60127"/>
    </row>
    <row r="60128" spans="16:28" x14ac:dyDescent="0.2">
      <c r="P60128" s="12"/>
      <c r="AB60128"/>
    </row>
    <row r="60129" spans="16:28" x14ac:dyDescent="0.2">
      <c r="P60129" s="12"/>
      <c r="AB60129"/>
    </row>
    <row r="60130" spans="16:28" x14ac:dyDescent="0.2">
      <c r="P60130" s="12"/>
      <c r="AB60130"/>
    </row>
    <row r="60131" spans="16:28" x14ac:dyDescent="0.2">
      <c r="P60131" s="12"/>
      <c r="AB60131"/>
    </row>
    <row r="60132" spans="16:28" x14ac:dyDescent="0.2">
      <c r="P60132" s="12"/>
      <c r="AB60132"/>
    </row>
    <row r="60133" spans="16:28" x14ac:dyDescent="0.2">
      <c r="P60133" s="12"/>
      <c r="AB60133"/>
    </row>
    <row r="60134" spans="16:28" x14ac:dyDescent="0.2">
      <c r="P60134" s="12"/>
      <c r="AB60134"/>
    </row>
    <row r="60135" spans="16:28" x14ac:dyDescent="0.2">
      <c r="P60135" s="12"/>
      <c r="AB60135"/>
    </row>
    <row r="60136" spans="16:28" x14ac:dyDescent="0.2">
      <c r="P60136" s="12"/>
      <c r="AB60136"/>
    </row>
    <row r="60137" spans="16:28" x14ac:dyDescent="0.2">
      <c r="P60137" s="12"/>
      <c r="AB60137"/>
    </row>
    <row r="60138" spans="16:28" x14ac:dyDescent="0.2">
      <c r="P60138" s="12"/>
      <c r="AB60138"/>
    </row>
    <row r="60139" spans="16:28" x14ac:dyDescent="0.2">
      <c r="P60139" s="12"/>
      <c r="AB60139"/>
    </row>
    <row r="60140" spans="16:28" x14ac:dyDescent="0.2">
      <c r="P60140" s="12"/>
      <c r="AB60140"/>
    </row>
    <row r="60141" spans="16:28" x14ac:dyDescent="0.2">
      <c r="P60141" s="12"/>
      <c r="AB60141"/>
    </row>
    <row r="60142" spans="16:28" x14ac:dyDescent="0.2">
      <c r="P60142" s="12"/>
      <c r="AB60142"/>
    </row>
    <row r="60143" spans="16:28" x14ac:dyDescent="0.2">
      <c r="P60143" s="12"/>
      <c r="AB60143"/>
    </row>
    <row r="60144" spans="16:28" x14ac:dyDescent="0.2">
      <c r="P60144" s="12"/>
      <c r="AB60144"/>
    </row>
    <row r="60145" spans="16:28" x14ac:dyDescent="0.2">
      <c r="P60145" s="12"/>
      <c r="AB60145"/>
    </row>
    <row r="60146" spans="16:28" x14ac:dyDescent="0.2">
      <c r="P60146" s="12"/>
      <c r="AB60146"/>
    </row>
    <row r="60147" spans="16:28" x14ac:dyDescent="0.2">
      <c r="P60147" s="12"/>
      <c r="AB60147"/>
    </row>
    <row r="60148" spans="16:28" x14ac:dyDescent="0.2">
      <c r="P60148" s="12"/>
      <c r="AB60148"/>
    </row>
    <row r="60149" spans="16:28" x14ac:dyDescent="0.2">
      <c r="P60149" s="12"/>
      <c r="AB60149"/>
    </row>
    <row r="60150" spans="16:28" x14ac:dyDescent="0.2">
      <c r="P60150" s="12"/>
      <c r="AB60150"/>
    </row>
    <row r="60151" spans="16:28" x14ac:dyDescent="0.2">
      <c r="P60151" s="12"/>
      <c r="AB60151"/>
    </row>
    <row r="60152" spans="16:28" x14ac:dyDescent="0.2">
      <c r="P60152" s="12"/>
      <c r="AB60152"/>
    </row>
    <row r="60153" spans="16:28" x14ac:dyDescent="0.2">
      <c r="P60153" s="12"/>
      <c r="AB60153"/>
    </row>
    <row r="60154" spans="16:28" x14ac:dyDescent="0.2">
      <c r="P60154" s="12"/>
      <c r="AB60154"/>
    </row>
    <row r="60155" spans="16:28" x14ac:dyDescent="0.2">
      <c r="P60155" s="12"/>
      <c r="AB60155"/>
    </row>
    <row r="60156" spans="16:28" x14ac:dyDescent="0.2">
      <c r="P60156" s="12"/>
      <c r="AB60156"/>
    </row>
    <row r="60157" spans="16:28" x14ac:dyDescent="0.2">
      <c r="P60157" s="12"/>
      <c r="AB60157"/>
    </row>
    <row r="60158" spans="16:28" x14ac:dyDescent="0.2">
      <c r="P60158" s="12"/>
      <c r="AB60158"/>
    </row>
    <row r="60159" spans="16:28" x14ac:dyDescent="0.2">
      <c r="P60159" s="12"/>
      <c r="AB60159"/>
    </row>
    <row r="60160" spans="16:28" x14ac:dyDescent="0.2">
      <c r="P60160" s="12"/>
      <c r="AB60160"/>
    </row>
    <row r="60161" spans="16:28" x14ac:dyDescent="0.2">
      <c r="P60161" s="12"/>
      <c r="AB60161"/>
    </row>
    <row r="60162" spans="16:28" x14ac:dyDescent="0.2">
      <c r="P60162" s="12"/>
      <c r="AB60162"/>
    </row>
    <row r="60163" spans="16:28" x14ac:dyDescent="0.2">
      <c r="P60163" s="12"/>
      <c r="AB60163"/>
    </row>
    <row r="60164" spans="16:28" x14ac:dyDescent="0.2">
      <c r="P60164" s="12"/>
      <c r="AB60164"/>
    </row>
    <row r="60165" spans="16:28" x14ac:dyDescent="0.2">
      <c r="P60165" s="12"/>
      <c r="AB60165"/>
    </row>
    <row r="60166" spans="16:28" x14ac:dyDescent="0.2">
      <c r="P60166" s="12"/>
      <c r="AB60166"/>
    </row>
    <row r="60167" spans="16:28" x14ac:dyDescent="0.2">
      <c r="P60167" s="12"/>
      <c r="AB60167"/>
    </row>
    <row r="60168" spans="16:28" x14ac:dyDescent="0.2">
      <c r="P60168" s="12"/>
      <c r="AB60168"/>
    </row>
    <row r="60169" spans="16:28" x14ac:dyDescent="0.2">
      <c r="P60169" s="12"/>
      <c r="AB60169"/>
    </row>
    <row r="60170" spans="16:28" x14ac:dyDescent="0.2">
      <c r="P60170" s="12"/>
      <c r="AB60170"/>
    </row>
    <row r="60171" spans="16:28" x14ac:dyDescent="0.2">
      <c r="P60171" s="12"/>
      <c r="AB60171"/>
    </row>
    <row r="60172" spans="16:28" x14ac:dyDescent="0.2">
      <c r="P60172" s="12"/>
      <c r="AB60172"/>
    </row>
    <row r="60173" spans="16:28" x14ac:dyDescent="0.2">
      <c r="P60173" s="12"/>
      <c r="AB60173"/>
    </row>
    <row r="60174" spans="16:28" x14ac:dyDescent="0.2">
      <c r="P60174" s="12"/>
      <c r="AB60174"/>
    </row>
    <row r="60175" spans="16:28" x14ac:dyDescent="0.2">
      <c r="P60175" s="12"/>
      <c r="AB60175"/>
    </row>
    <row r="60176" spans="16:28" x14ac:dyDescent="0.2">
      <c r="P60176" s="12"/>
      <c r="AB60176"/>
    </row>
    <row r="60177" spans="16:28" x14ac:dyDescent="0.2">
      <c r="P60177" s="12"/>
      <c r="AB60177"/>
    </row>
    <row r="60178" spans="16:28" x14ac:dyDescent="0.2">
      <c r="P60178" s="12"/>
      <c r="AB60178"/>
    </row>
    <row r="60179" spans="16:28" x14ac:dyDescent="0.2">
      <c r="P60179" s="12"/>
      <c r="AB60179"/>
    </row>
    <row r="60180" spans="16:28" x14ac:dyDescent="0.2">
      <c r="P60180" s="12"/>
      <c r="AB60180"/>
    </row>
    <row r="60181" spans="16:28" x14ac:dyDescent="0.2">
      <c r="P60181" s="12"/>
      <c r="AB60181"/>
    </row>
    <row r="60182" spans="16:28" x14ac:dyDescent="0.2">
      <c r="P60182" s="12"/>
      <c r="AB60182"/>
    </row>
    <row r="60183" spans="16:28" x14ac:dyDescent="0.2">
      <c r="P60183" s="12"/>
      <c r="AB60183"/>
    </row>
    <row r="60184" spans="16:28" x14ac:dyDescent="0.2">
      <c r="P60184" s="12"/>
      <c r="AB60184"/>
    </row>
    <row r="60185" spans="16:28" x14ac:dyDescent="0.2">
      <c r="P60185" s="12"/>
      <c r="AB60185"/>
    </row>
    <row r="60186" spans="16:28" x14ac:dyDescent="0.2">
      <c r="P60186" s="12"/>
      <c r="AB60186"/>
    </row>
    <row r="60187" spans="16:28" x14ac:dyDescent="0.2">
      <c r="P60187" s="12"/>
      <c r="AB60187"/>
    </row>
    <row r="60188" spans="16:28" x14ac:dyDescent="0.2">
      <c r="P60188" s="12"/>
      <c r="AB60188"/>
    </row>
    <row r="60189" spans="16:28" x14ac:dyDescent="0.2">
      <c r="P60189" s="12"/>
      <c r="AB60189"/>
    </row>
    <row r="60190" spans="16:28" x14ac:dyDescent="0.2">
      <c r="P60190" s="12"/>
      <c r="AB60190"/>
    </row>
    <row r="60191" spans="16:28" x14ac:dyDescent="0.2">
      <c r="P60191" s="12"/>
      <c r="AB60191"/>
    </row>
    <row r="60192" spans="16:28" x14ac:dyDescent="0.2">
      <c r="P60192" s="12"/>
      <c r="AB60192"/>
    </row>
    <row r="60193" spans="16:28" x14ac:dyDescent="0.2">
      <c r="P60193" s="12"/>
      <c r="AB60193"/>
    </row>
    <row r="60194" spans="16:28" x14ac:dyDescent="0.2">
      <c r="P60194" s="12"/>
      <c r="AB60194"/>
    </row>
    <row r="60195" spans="16:28" x14ac:dyDescent="0.2">
      <c r="P60195" s="12"/>
      <c r="AB60195"/>
    </row>
    <row r="60196" spans="16:28" x14ac:dyDescent="0.2">
      <c r="P60196" s="12"/>
      <c r="AB60196"/>
    </row>
    <row r="60197" spans="16:28" x14ac:dyDescent="0.2">
      <c r="P60197" s="12"/>
      <c r="AB60197"/>
    </row>
    <row r="60198" spans="16:28" x14ac:dyDescent="0.2">
      <c r="P60198" s="12"/>
      <c r="AB60198"/>
    </row>
    <row r="60199" spans="16:28" x14ac:dyDescent="0.2">
      <c r="P60199" s="12"/>
      <c r="AB60199"/>
    </row>
    <row r="60200" spans="16:28" x14ac:dyDescent="0.2">
      <c r="P60200" s="12"/>
      <c r="AB60200"/>
    </row>
    <row r="60201" spans="16:28" x14ac:dyDescent="0.2">
      <c r="P60201" s="12"/>
      <c r="AB60201"/>
    </row>
    <row r="60202" spans="16:28" x14ac:dyDescent="0.2">
      <c r="P60202" s="12"/>
      <c r="AB60202"/>
    </row>
    <row r="60203" spans="16:28" x14ac:dyDescent="0.2">
      <c r="P60203" s="12"/>
      <c r="AB60203"/>
    </row>
    <row r="60204" spans="16:28" x14ac:dyDescent="0.2">
      <c r="P60204" s="12"/>
      <c r="AB60204"/>
    </row>
    <row r="60205" spans="16:28" x14ac:dyDescent="0.2">
      <c r="P60205" s="12"/>
      <c r="AB60205"/>
    </row>
    <row r="60206" spans="16:28" x14ac:dyDescent="0.2">
      <c r="P60206" s="12"/>
      <c r="AB60206"/>
    </row>
    <row r="60207" spans="16:28" x14ac:dyDescent="0.2">
      <c r="P60207" s="12"/>
      <c r="AB60207"/>
    </row>
    <row r="60208" spans="16:28" x14ac:dyDescent="0.2">
      <c r="P60208" s="12"/>
      <c r="AB60208"/>
    </row>
    <row r="60209" spans="16:28" x14ac:dyDescent="0.2">
      <c r="P60209" s="12"/>
      <c r="AB60209"/>
    </row>
    <row r="60210" spans="16:28" x14ac:dyDescent="0.2">
      <c r="P60210" s="12"/>
      <c r="AB60210"/>
    </row>
    <row r="60211" spans="16:28" x14ac:dyDescent="0.2">
      <c r="P60211" s="12"/>
      <c r="AB60211"/>
    </row>
    <row r="60212" spans="16:28" x14ac:dyDescent="0.2">
      <c r="P60212" s="12"/>
      <c r="AB60212"/>
    </row>
    <row r="60213" spans="16:28" x14ac:dyDescent="0.2">
      <c r="P60213" s="12"/>
      <c r="AB60213"/>
    </row>
    <row r="60214" spans="16:28" x14ac:dyDescent="0.2">
      <c r="P60214" s="12"/>
      <c r="AB60214"/>
    </row>
    <row r="60215" spans="16:28" x14ac:dyDescent="0.2">
      <c r="P60215" s="12"/>
      <c r="AB60215"/>
    </row>
    <row r="60216" spans="16:28" x14ac:dyDescent="0.2">
      <c r="P60216" s="12"/>
      <c r="AB60216"/>
    </row>
    <row r="60217" spans="16:28" x14ac:dyDescent="0.2">
      <c r="P60217" s="12"/>
      <c r="AB60217"/>
    </row>
    <row r="60218" spans="16:28" x14ac:dyDescent="0.2">
      <c r="P60218" s="12"/>
      <c r="AB60218"/>
    </row>
    <row r="60219" spans="16:28" x14ac:dyDescent="0.2">
      <c r="P60219" s="12"/>
      <c r="AB60219"/>
    </row>
    <row r="60220" spans="16:28" x14ac:dyDescent="0.2">
      <c r="P60220" s="12"/>
      <c r="AB60220"/>
    </row>
    <row r="60221" spans="16:28" x14ac:dyDescent="0.2">
      <c r="P60221" s="12"/>
      <c r="AB60221"/>
    </row>
    <row r="60222" spans="16:28" x14ac:dyDescent="0.2">
      <c r="P60222" s="12"/>
      <c r="AB60222"/>
    </row>
    <row r="60223" spans="16:28" x14ac:dyDescent="0.2">
      <c r="P60223" s="12"/>
      <c r="AB60223"/>
    </row>
    <row r="60224" spans="16:28" x14ac:dyDescent="0.2">
      <c r="P60224" s="12"/>
      <c r="AB60224"/>
    </row>
    <row r="60225" spans="16:28" x14ac:dyDescent="0.2">
      <c r="P60225" s="12"/>
      <c r="AB60225"/>
    </row>
    <row r="60226" spans="16:28" x14ac:dyDescent="0.2">
      <c r="P60226" s="12"/>
      <c r="AB60226"/>
    </row>
    <row r="60227" spans="16:28" x14ac:dyDescent="0.2">
      <c r="P60227" s="12"/>
      <c r="AB60227"/>
    </row>
    <row r="60228" spans="16:28" x14ac:dyDescent="0.2">
      <c r="P60228" s="12"/>
      <c r="AB60228"/>
    </row>
    <row r="60229" spans="16:28" x14ac:dyDescent="0.2">
      <c r="P60229" s="12"/>
      <c r="AB60229"/>
    </row>
    <row r="60230" spans="16:28" x14ac:dyDescent="0.2">
      <c r="P60230" s="12"/>
      <c r="AB60230"/>
    </row>
    <row r="60231" spans="16:28" x14ac:dyDescent="0.2">
      <c r="P60231" s="12"/>
      <c r="AB60231"/>
    </row>
    <row r="60232" spans="16:28" x14ac:dyDescent="0.2">
      <c r="P60232" s="12"/>
      <c r="AB60232"/>
    </row>
    <row r="60233" spans="16:28" x14ac:dyDescent="0.2">
      <c r="P60233" s="12"/>
      <c r="AB60233"/>
    </row>
    <row r="60234" spans="16:28" x14ac:dyDescent="0.2">
      <c r="P60234" s="12"/>
      <c r="AB60234"/>
    </row>
    <row r="60235" spans="16:28" x14ac:dyDescent="0.2">
      <c r="P60235" s="12"/>
      <c r="AB60235"/>
    </row>
    <row r="60236" spans="16:28" x14ac:dyDescent="0.2">
      <c r="P60236" s="12"/>
      <c r="AB60236"/>
    </row>
    <row r="60237" spans="16:28" x14ac:dyDescent="0.2">
      <c r="P60237" s="12"/>
      <c r="AB60237"/>
    </row>
    <row r="60238" spans="16:28" x14ac:dyDescent="0.2">
      <c r="P60238" s="12"/>
      <c r="AB60238"/>
    </row>
    <row r="60239" spans="16:28" x14ac:dyDescent="0.2">
      <c r="P60239" s="12"/>
      <c r="AB60239"/>
    </row>
    <row r="60240" spans="16:28" x14ac:dyDescent="0.2">
      <c r="P60240" s="12"/>
      <c r="AB60240"/>
    </row>
    <row r="60241" spans="16:28" x14ac:dyDescent="0.2">
      <c r="P60241" s="12"/>
      <c r="AB60241"/>
    </row>
    <row r="60242" spans="16:28" x14ac:dyDescent="0.2">
      <c r="P60242" s="12"/>
      <c r="AB60242"/>
    </row>
    <row r="60243" spans="16:28" x14ac:dyDescent="0.2">
      <c r="P60243" s="12"/>
      <c r="AB60243"/>
    </row>
    <row r="60244" spans="16:28" x14ac:dyDescent="0.2">
      <c r="P60244" s="12"/>
      <c r="AB60244"/>
    </row>
    <row r="60245" spans="16:28" x14ac:dyDescent="0.2">
      <c r="P60245" s="12"/>
      <c r="AB60245"/>
    </row>
    <row r="60246" spans="16:28" x14ac:dyDescent="0.2">
      <c r="P60246" s="12"/>
      <c r="AB60246"/>
    </row>
    <row r="60247" spans="16:28" x14ac:dyDescent="0.2">
      <c r="P60247" s="12"/>
      <c r="AB60247"/>
    </row>
    <row r="60248" spans="16:28" x14ac:dyDescent="0.2">
      <c r="P60248" s="12"/>
      <c r="AB60248"/>
    </row>
    <row r="60249" spans="16:28" x14ac:dyDescent="0.2">
      <c r="P60249" s="12"/>
      <c r="AB60249"/>
    </row>
    <row r="60250" spans="16:28" x14ac:dyDescent="0.2">
      <c r="P60250" s="12"/>
      <c r="AB60250"/>
    </row>
    <row r="60251" spans="16:28" x14ac:dyDescent="0.2">
      <c r="P60251" s="12"/>
      <c r="AB60251"/>
    </row>
    <row r="60252" spans="16:28" x14ac:dyDescent="0.2">
      <c r="P60252" s="12"/>
      <c r="AB60252"/>
    </row>
    <row r="60253" spans="16:28" x14ac:dyDescent="0.2">
      <c r="P60253" s="12"/>
      <c r="AB60253"/>
    </row>
    <row r="60254" spans="16:28" x14ac:dyDescent="0.2">
      <c r="P60254" s="12"/>
      <c r="AB60254"/>
    </row>
    <row r="60255" spans="16:28" x14ac:dyDescent="0.2">
      <c r="P60255" s="12"/>
      <c r="AB60255"/>
    </row>
    <row r="60256" spans="16:28" x14ac:dyDescent="0.2">
      <c r="P60256" s="12"/>
      <c r="AB60256"/>
    </row>
    <row r="60257" spans="16:28" x14ac:dyDescent="0.2">
      <c r="P60257" s="12"/>
      <c r="AB60257"/>
    </row>
    <row r="60258" spans="16:28" x14ac:dyDescent="0.2">
      <c r="P60258" s="12"/>
      <c r="AB60258"/>
    </row>
    <row r="60259" spans="16:28" x14ac:dyDescent="0.2">
      <c r="P60259" s="12"/>
      <c r="AB60259"/>
    </row>
    <row r="60260" spans="16:28" x14ac:dyDescent="0.2">
      <c r="P60260" s="12"/>
      <c r="AB60260"/>
    </row>
    <row r="60261" spans="16:28" x14ac:dyDescent="0.2">
      <c r="P60261" s="12"/>
      <c r="AB60261"/>
    </row>
    <row r="60262" spans="16:28" x14ac:dyDescent="0.2">
      <c r="P60262" s="12"/>
      <c r="AB60262"/>
    </row>
    <row r="60263" spans="16:28" x14ac:dyDescent="0.2">
      <c r="P60263" s="12"/>
      <c r="AB60263"/>
    </row>
    <row r="60264" spans="16:28" x14ac:dyDescent="0.2">
      <c r="P60264" s="12"/>
      <c r="AB60264"/>
    </row>
    <row r="60265" spans="16:28" x14ac:dyDescent="0.2">
      <c r="P60265" s="12"/>
      <c r="AB60265"/>
    </row>
    <row r="60266" spans="16:28" x14ac:dyDescent="0.2">
      <c r="P60266" s="12"/>
      <c r="AB60266"/>
    </row>
    <row r="60267" spans="16:28" x14ac:dyDescent="0.2">
      <c r="P60267" s="12"/>
      <c r="AB60267"/>
    </row>
    <row r="60268" spans="16:28" x14ac:dyDescent="0.2">
      <c r="P60268" s="12"/>
      <c r="AB60268"/>
    </row>
    <row r="60269" spans="16:28" x14ac:dyDescent="0.2">
      <c r="P60269" s="12"/>
      <c r="AB60269"/>
    </row>
    <row r="60270" spans="16:28" x14ac:dyDescent="0.2">
      <c r="P60270" s="12"/>
      <c r="AB60270"/>
    </row>
    <row r="60271" spans="16:28" x14ac:dyDescent="0.2">
      <c r="P60271" s="12"/>
      <c r="AB60271"/>
    </row>
    <row r="60272" spans="16:28" x14ac:dyDescent="0.2">
      <c r="P60272" s="12"/>
      <c r="AB60272"/>
    </row>
    <row r="60273" spans="16:28" x14ac:dyDescent="0.2">
      <c r="P60273" s="12"/>
      <c r="AB60273"/>
    </row>
    <row r="60274" spans="16:28" x14ac:dyDescent="0.2">
      <c r="P60274" s="12"/>
      <c r="AB60274"/>
    </row>
    <row r="60275" spans="16:28" x14ac:dyDescent="0.2">
      <c r="P60275" s="12"/>
      <c r="AB60275"/>
    </row>
    <row r="60276" spans="16:28" x14ac:dyDescent="0.2">
      <c r="P60276" s="12"/>
      <c r="AB60276"/>
    </row>
    <row r="60277" spans="16:28" x14ac:dyDescent="0.2">
      <c r="P60277" s="12"/>
      <c r="AB60277"/>
    </row>
    <row r="60278" spans="16:28" x14ac:dyDescent="0.2">
      <c r="P60278" s="12"/>
      <c r="AB60278"/>
    </row>
    <row r="60279" spans="16:28" x14ac:dyDescent="0.2">
      <c r="P60279" s="12"/>
      <c r="AB60279"/>
    </row>
    <row r="60280" spans="16:28" x14ac:dyDescent="0.2">
      <c r="P60280" s="12"/>
      <c r="AB60280"/>
    </row>
    <row r="60281" spans="16:28" x14ac:dyDescent="0.2">
      <c r="P60281" s="12"/>
      <c r="AB60281"/>
    </row>
    <row r="60282" spans="16:28" x14ac:dyDescent="0.2">
      <c r="P60282" s="12"/>
      <c r="AB60282"/>
    </row>
    <row r="60283" spans="16:28" x14ac:dyDescent="0.2">
      <c r="P60283" s="12"/>
      <c r="AB60283"/>
    </row>
    <row r="60284" spans="16:28" x14ac:dyDescent="0.2">
      <c r="P60284" s="12"/>
      <c r="AB60284"/>
    </row>
    <row r="60285" spans="16:28" x14ac:dyDescent="0.2">
      <c r="P60285" s="12"/>
      <c r="AB60285"/>
    </row>
    <row r="60286" spans="16:28" x14ac:dyDescent="0.2">
      <c r="P60286" s="12"/>
      <c r="AB60286"/>
    </row>
    <row r="60287" spans="16:28" x14ac:dyDescent="0.2">
      <c r="P60287" s="12"/>
      <c r="AB60287"/>
    </row>
    <row r="60288" spans="16:28" x14ac:dyDescent="0.2">
      <c r="P60288" s="12"/>
      <c r="AB60288"/>
    </row>
    <row r="60289" spans="16:28" x14ac:dyDescent="0.2">
      <c r="P60289" s="12"/>
      <c r="AB60289"/>
    </row>
    <row r="60290" spans="16:28" x14ac:dyDescent="0.2">
      <c r="P60290" s="12"/>
      <c r="AB60290"/>
    </row>
    <row r="60291" spans="16:28" x14ac:dyDescent="0.2">
      <c r="P60291" s="12"/>
      <c r="AB60291"/>
    </row>
    <row r="60292" spans="16:28" x14ac:dyDescent="0.2">
      <c r="P60292" s="12"/>
      <c r="AB60292"/>
    </row>
    <row r="60293" spans="16:28" x14ac:dyDescent="0.2">
      <c r="P60293" s="12"/>
      <c r="AB60293"/>
    </row>
    <row r="60294" spans="16:28" x14ac:dyDescent="0.2">
      <c r="P60294" s="12"/>
      <c r="AB60294"/>
    </row>
    <row r="60295" spans="16:28" x14ac:dyDescent="0.2">
      <c r="P60295" s="12"/>
      <c r="AB60295"/>
    </row>
    <row r="60296" spans="16:28" x14ac:dyDescent="0.2">
      <c r="P60296" s="12"/>
      <c r="AB60296"/>
    </row>
    <row r="60297" spans="16:28" x14ac:dyDescent="0.2">
      <c r="P60297" s="12"/>
      <c r="AB60297"/>
    </row>
    <row r="60298" spans="16:28" x14ac:dyDescent="0.2">
      <c r="P60298" s="12"/>
      <c r="AB60298"/>
    </row>
    <row r="60299" spans="16:28" x14ac:dyDescent="0.2">
      <c r="P60299" s="12"/>
      <c r="AB60299"/>
    </row>
    <row r="60300" spans="16:28" x14ac:dyDescent="0.2">
      <c r="P60300" s="12"/>
      <c r="AB60300"/>
    </row>
    <row r="60301" spans="16:28" x14ac:dyDescent="0.2">
      <c r="P60301" s="12"/>
      <c r="AB60301"/>
    </row>
    <row r="60302" spans="16:28" x14ac:dyDescent="0.2">
      <c r="P60302" s="12"/>
      <c r="AB60302"/>
    </row>
    <row r="60303" spans="16:28" x14ac:dyDescent="0.2">
      <c r="P60303" s="12"/>
      <c r="AB60303"/>
    </row>
    <row r="60304" spans="16:28" x14ac:dyDescent="0.2">
      <c r="P60304" s="12"/>
      <c r="AB60304"/>
    </row>
    <row r="60305" spans="16:28" x14ac:dyDescent="0.2">
      <c r="P60305" s="12"/>
      <c r="AB60305"/>
    </row>
    <row r="60306" spans="16:28" x14ac:dyDescent="0.2">
      <c r="P60306" s="12"/>
      <c r="AB60306"/>
    </row>
    <row r="60307" spans="16:28" x14ac:dyDescent="0.2">
      <c r="P60307" s="12"/>
      <c r="AB60307"/>
    </row>
    <row r="60308" spans="16:28" x14ac:dyDescent="0.2">
      <c r="P60308" s="12"/>
      <c r="AB60308"/>
    </row>
    <row r="60309" spans="16:28" x14ac:dyDescent="0.2">
      <c r="P60309" s="12"/>
      <c r="AB60309"/>
    </row>
    <row r="60310" spans="16:28" x14ac:dyDescent="0.2">
      <c r="P60310" s="12"/>
      <c r="AB60310"/>
    </row>
    <row r="60311" spans="16:28" x14ac:dyDescent="0.2">
      <c r="P60311" s="12"/>
      <c r="AB60311"/>
    </row>
    <row r="60312" spans="16:28" x14ac:dyDescent="0.2">
      <c r="P60312" s="12"/>
      <c r="AB60312"/>
    </row>
    <row r="60313" spans="16:28" x14ac:dyDescent="0.2">
      <c r="P60313" s="12"/>
      <c r="AB60313"/>
    </row>
    <row r="60314" spans="16:28" x14ac:dyDescent="0.2">
      <c r="P60314" s="12"/>
      <c r="AB60314"/>
    </row>
    <row r="60315" spans="16:28" x14ac:dyDescent="0.2">
      <c r="P60315" s="12"/>
      <c r="AB60315"/>
    </row>
    <row r="60316" spans="16:28" x14ac:dyDescent="0.2">
      <c r="P60316" s="12"/>
      <c r="AB60316"/>
    </row>
    <row r="60317" spans="16:28" x14ac:dyDescent="0.2">
      <c r="P60317" s="12"/>
      <c r="AB60317"/>
    </row>
    <row r="60318" spans="16:28" x14ac:dyDescent="0.2">
      <c r="P60318" s="12"/>
      <c r="AB60318"/>
    </row>
    <row r="60319" spans="16:28" x14ac:dyDescent="0.2">
      <c r="P60319" s="12"/>
      <c r="AB60319"/>
    </row>
    <row r="60320" spans="16:28" x14ac:dyDescent="0.2">
      <c r="P60320" s="12"/>
      <c r="AB60320"/>
    </row>
    <row r="60321" spans="16:28" x14ac:dyDescent="0.2">
      <c r="P60321" s="12"/>
      <c r="AB60321"/>
    </row>
    <row r="60322" spans="16:28" x14ac:dyDescent="0.2">
      <c r="P60322" s="12"/>
      <c r="AB60322"/>
    </row>
    <row r="60323" spans="16:28" x14ac:dyDescent="0.2">
      <c r="P60323" s="12"/>
      <c r="AB60323"/>
    </row>
    <row r="60324" spans="16:28" x14ac:dyDescent="0.2">
      <c r="P60324" s="12"/>
      <c r="AB60324"/>
    </row>
    <row r="60325" spans="16:28" x14ac:dyDescent="0.2">
      <c r="P60325" s="12"/>
      <c r="AB60325"/>
    </row>
    <row r="60326" spans="16:28" x14ac:dyDescent="0.2">
      <c r="P60326" s="12"/>
      <c r="AB60326"/>
    </row>
    <row r="60327" spans="16:28" x14ac:dyDescent="0.2">
      <c r="P60327" s="12"/>
      <c r="AB60327"/>
    </row>
    <row r="60328" spans="16:28" x14ac:dyDescent="0.2">
      <c r="P60328" s="12"/>
      <c r="AB60328"/>
    </row>
    <row r="60329" spans="16:28" x14ac:dyDescent="0.2">
      <c r="P60329" s="12"/>
      <c r="AB60329"/>
    </row>
    <row r="60330" spans="16:28" x14ac:dyDescent="0.2">
      <c r="P60330" s="12"/>
      <c r="AB60330"/>
    </row>
    <row r="60331" spans="16:28" x14ac:dyDescent="0.2">
      <c r="P60331" s="12"/>
      <c r="AB60331"/>
    </row>
    <row r="60332" spans="16:28" x14ac:dyDescent="0.2">
      <c r="P60332" s="12"/>
      <c r="AB60332"/>
    </row>
    <row r="60333" spans="16:28" x14ac:dyDescent="0.2">
      <c r="P60333" s="12"/>
      <c r="AB60333"/>
    </row>
    <row r="60334" spans="16:28" x14ac:dyDescent="0.2">
      <c r="P60334" s="12"/>
      <c r="AB60334"/>
    </row>
    <row r="60335" spans="16:28" x14ac:dyDescent="0.2">
      <c r="P60335" s="12"/>
      <c r="AB60335"/>
    </row>
    <row r="60336" spans="16:28" x14ac:dyDescent="0.2">
      <c r="P60336" s="12"/>
      <c r="AB60336"/>
    </row>
    <row r="60337" spans="16:28" x14ac:dyDescent="0.2">
      <c r="P60337" s="12"/>
      <c r="AB60337"/>
    </row>
    <row r="60338" spans="16:28" x14ac:dyDescent="0.2">
      <c r="P60338" s="12"/>
      <c r="AB60338"/>
    </row>
    <row r="60339" spans="16:28" x14ac:dyDescent="0.2">
      <c r="P60339" s="12"/>
      <c r="AB60339"/>
    </row>
    <row r="60340" spans="16:28" x14ac:dyDescent="0.2">
      <c r="P60340" s="12"/>
      <c r="AB60340"/>
    </row>
    <row r="60341" spans="16:28" x14ac:dyDescent="0.2">
      <c r="P60341" s="12"/>
      <c r="AB60341"/>
    </row>
    <row r="60342" spans="16:28" x14ac:dyDescent="0.2">
      <c r="P60342" s="12"/>
      <c r="AB60342"/>
    </row>
    <row r="60343" spans="16:28" x14ac:dyDescent="0.2">
      <c r="P60343" s="12"/>
      <c r="AB60343"/>
    </row>
    <row r="60344" spans="16:28" x14ac:dyDescent="0.2">
      <c r="P60344" s="12"/>
      <c r="AB60344"/>
    </row>
    <row r="60345" spans="16:28" x14ac:dyDescent="0.2">
      <c r="P60345" s="12"/>
      <c r="AB60345"/>
    </row>
    <row r="60346" spans="16:28" x14ac:dyDescent="0.2">
      <c r="P60346" s="12"/>
      <c r="AB60346"/>
    </row>
    <row r="60347" spans="16:28" x14ac:dyDescent="0.2">
      <c r="P60347" s="12"/>
      <c r="AB60347"/>
    </row>
    <row r="60348" spans="16:28" x14ac:dyDescent="0.2">
      <c r="P60348" s="12"/>
      <c r="AB60348"/>
    </row>
    <row r="60349" spans="16:28" x14ac:dyDescent="0.2">
      <c r="P60349" s="12"/>
      <c r="AB60349"/>
    </row>
    <row r="60350" spans="16:28" x14ac:dyDescent="0.2">
      <c r="P60350" s="12"/>
      <c r="AB60350"/>
    </row>
    <row r="60351" spans="16:28" x14ac:dyDescent="0.2">
      <c r="P60351" s="12"/>
      <c r="AB60351"/>
    </row>
    <row r="60352" spans="16:28" x14ac:dyDescent="0.2">
      <c r="P60352" s="12"/>
      <c r="AB60352"/>
    </row>
    <row r="60353" spans="16:28" x14ac:dyDescent="0.2">
      <c r="P60353" s="12"/>
      <c r="AB60353"/>
    </row>
    <row r="60354" spans="16:28" x14ac:dyDescent="0.2">
      <c r="P60354" s="12"/>
      <c r="AB60354"/>
    </row>
    <row r="60355" spans="16:28" x14ac:dyDescent="0.2">
      <c r="P60355" s="12"/>
      <c r="AB60355"/>
    </row>
    <row r="60356" spans="16:28" x14ac:dyDescent="0.2">
      <c r="P60356" s="12"/>
      <c r="AB60356"/>
    </row>
    <row r="60357" spans="16:28" x14ac:dyDescent="0.2">
      <c r="P60357" s="12"/>
      <c r="AB60357"/>
    </row>
    <row r="60358" spans="16:28" x14ac:dyDescent="0.2">
      <c r="P60358" s="12"/>
      <c r="AB60358"/>
    </row>
    <row r="60359" spans="16:28" x14ac:dyDescent="0.2">
      <c r="P60359" s="12"/>
      <c r="AB60359"/>
    </row>
    <row r="60360" spans="16:28" x14ac:dyDescent="0.2">
      <c r="P60360" s="12"/>
      <c r="AB60360"/>
    </row>
    <row r="60361" spans="16:28" x14ac:dyDescent="0.2">
      <c r="P60361" s="12"/>
      <c r="AB60361"/>
    </row>
    <row r="60362" spans="16:28" x14ac:dyDescent="0.2">
      <c r="P60362" s="12"/>
      <c r="AB60362"/>
    </row>
    <row r="60363" spans="16:28" x14ac:dyDescent="0.2">
      <c r="P60363" s="12"/>
      <c r="AB60363"/>
    </row>
    <row r="60364" spans="16:28" x14ac:dyDescent="0.2">
      <c r="P60364" s="12"/>
      <c r="AB60364"/>
    </row>
    <row r="60365" spans="16:28" x14ac:dyDescent="0.2">
      <c r="P60365" s="12"/>
      <c r="AB60365"/>
    </row>
    <row r="60366" spans="16:28" x14ac:dyDescent="0.2">
      <c r="P60366" s="12"/>
      <c r="AB60366"/>
    </row>
    <row r="60367" spans="16:28" x14ac:dyDescent="0.2">
      <c r="P60367" s="12"/>
      <c r="AB60367"/>
    </row>
    <row r="60368" spans="16:28" x14ac:dyDescent="0.2">
      <c r="P60368" s="12"/>
      <c r="AB60368"/>
    </row>
    <row r="60369" spans="16:28" x14ac:dyDescent="0.2">
      <c r="P60369" s="12"/>
      <c r="AB60369"/>
    </row>
    <row r="60370" spans="16:28" x14ac:dyDescent="0.2">
      <c r="P60370" s="12"/>
      <c r="AB60370"/>
    </row>
    <row r="60371" spans="16:28" x14ac:dyDescent="0.2">
      <c r="P60371" s="12"/>
      <c r="AB60371"/>
    </row>
    <row r="60372" spans="16:28" x14ac:dyDescent="0.2">
      <c r="P60372" s="12"/>
      <c r="AB60372"/>
    </row>
    <row r="60373" spans="16:28" x14ac:dyDescent="0.2">
      <c r="P60373" s="12"/>
      <c r="AB60373"/>
    </row>
    <row r="60374" spans="16:28" x14ac:dyDescent="0.2">
      <c r="P60374" s="12"/>
      <c r="AB60374"/>
    </row>
    <row r="60375" spans="16:28" x14ac:dyDescent="0.2">
      <c r="P60375" s="12"/>
      <c r="AB60375"/>
    </row>
    <row r="60376" spans="16:28" x14ac:dyDescent="0.2">
      <c r="P60376" s="12"/>
      <c r="AB60376"/>
    </row>
    <row r="60377" spans="16:28" x14ac:dyDescent="0.2">
      <c r="P60377" s="12"/>
      <c r="AB60377"/>
    </row>
    <row r="60378" spans="16:28" x14ac:dyDescent="0.2">
      <c r="P60378" s="12"/>
      <c r="AB60378"/>
    </row>
    <row r="60379" spans="16:28" x14ac:dyDescent="0.2">
      <c r="P60379" s="12"/>
      <c r="AB60379"/>
    </row>
    <row r="60380" spans="16:28" x14ac:dyDescent="0.2">
      <c r="P60380" s="12"/>
      <c r="AB60380"/>
    </row>
    <row r="60381" spans="16:28" x14ac:dyDescent="0.2">
      <c r="P60381" s="12"/>
      <c r="AB60381"/>
    </row>
    <row r="60382" spans="16:28" x14ac:dyDescent="0.2">
      <c r="P60382" s="12"/>
      <c r="AB60382"/>
    </row>
    <row r="60383" spans="16:28" x14ac:dyDescent="0.2">
      <c r="P60383" s="12"/>
      <c r="AB60383"/>
    </row>
    <row r="60384" spans="16:28" x14ac:dyDescent="0.2">
      <c r="P60384" s="12"/>
      <c r="AB60384"/>
    </row>
    <row r="60385" spans="16:28" x14ac:dyDescent="0.2">
      <c r="P60385" s="12"/>
      <c r="AB60385"/>
    </row>
    <row r="60386" spans="16:28" x14ac:dyDescent="0.2">
      <c r="P60386" s="12"/>
      <c r="AB60386"/>
    </row>
    <row r="60387" spans="16:28" x14ac:dyDescent="0.2">
      <c r="P60387" s="12"/>
      <c r="AB60387"/>
    </row>
    <row r="60388" spans="16:28" x14ac:dyDescent="0.2">
      <c r="P60388" s="12"/>
      <c r="AB60388"/>
    </row>
    <row r="60389" spans="16:28" x14ac:dyDescent="0.2">
      <c r="P60389" s="12"/>
      <c r="AB60389"/>
    </row>
    <row r="60390" spans="16:28" x14ac:dyDescent="0.2">
      <c r="P60390" s="12"/>
      <c r="AB60390"/>
    </row>
    <row r="60391" spans="16:28" x14ac:dyDescent="0.2">
      <c r="P60391" s="12"/>
      <c r="AB60391"/>
    </row>
    <row r="60392" spans="16:28" x14ac:dyDescent="0.2">
      <c r="P60392" s="12"/>
      <c r="AB60392"/>
    </row>
    <row r="60393" spans="16:28" x14ac:dyDescent="0.2">
      <c r="P60393" s="12"/>
      <c r="AB60393"/>
    </row>
    <row r="60394" spans="16:28" x14ac:dyDescent="0.2">
      <c r="P60394" s="12"/>
      <c r="AB60394"/>
    </row>
    <row r="60395" spans="16:28" x14ac:dyDescent="0.2">
      <c r="P60395" s="12"/>
      <c r="AB60395"/>
    </row>
    <row r="60396" spans="16:28" x14ac:dyDescent="0.2">
      <c r="P60396" s="12"/>
      <c r="AB60396"/>
    </row>
    <row r="60397" spans="16:28" x14ac:dyDescent="0.2">
      <c r="P60397" s="12"/>
      <c r="AB60397"/>
    </row>
    <row r="60398" spans="16:28" x14ac:dyDescent="0.2">
      <c r="P60398" s="12"/>
      <c r="AB60398"/>
    </row>
    <row r="60399" spans="16:28" x14ac:dyDescent="0.2">
      <c r="P60399" s="12"/>
      <c r="AB60399"/>
    </row>
    <row r="60400" spans="16:28" x14ac:dyDescent="0.2">
      <c r="P60400" s="12"/>
      <c r="AB60400"/>
    </row>
    <row r="60401" spans="16:28" x14ac:dyDescent="0.2">
      <c r="P60401" s="12"/>
      <c r="AB60401"/>
    </row>
    <row r="60402" spans="16:28" x14ac:dyDescent="0.2">
      <c r="P60402" s="12"/>
      <c r="AB60402"/>
    </row>
    <row r="60403" spans="16:28" x14ac:dyDescent="0.2">
      <c r="P60403" s="12"/>
      <c r="AB60403"/>
    </row>
    <row r="60404" spans="16:28" x14ac:dyDescent="0.2">
      <c r="P60404" s="12"/>
      <c r="AB60404"/>
    </row>
    <row r="60405" spans="16:28" x14ac:dyDescent="0.2">
      <c r="P60405" s="12"/>
      <c r="AB60405"/>
    </row>
    <row r="60406" spans="16:28" x14ac:dyDescent="0.2">
      <c r="P60406" s="12"/>
      <c r="AB60406"/>
    </row>
    <row r="60407" spans="16:28" x14ac:dyDescent="0.2">
      <c r="P60407" s="12"/>
      <c r="AB60407"/>
    </row>
    <row r="60408" spans="16:28" x14ac:dyDescent="0.2">
      <c r="P60408" s="12"/>
      <c r="AB60408"/>
    </row>
    <row r="60409" spans="16:28" x14ac:dyDescent="0.2">
      <c r="P60409" s="12"/>
      <c r="AB60409"/>
    </row>
    <row r="60410" spans="16:28" x14ac:dyDescent="0.2">
      <c r="P60410" s="12"/>
      <c r="AB60410"/>
    </row>
    <row r="60411" spans="16:28" x14ac:dyDescent="0.2">
      <c r="P60411" s="12"/>
      <c r="AB60411"/>
    </row>
    <row r="60412" spans="16:28" x14ac:dyDescent="0.2">
      <c r="P60412" s="12"/>
      <c r="AB60412"/>
    </row>
    <row r="60413" spans="16:28" x14ac:dyDescent="0.2">
      <c r="P60413" s="12"/>
      <c r="AB60413"/>
    </row>
    <row r="60414" spans="16:28" x14ac:dyDescent="0.2">
      <c r="P60414" s="12"/>
      <c r="AB60414"/>
    </row>
    <row r="60415" spans="16:28" x14ac:dyDescent="0.2">
      <c r="P60415" s="12"/>
      <c r="AB60415"/>
    </row>
    <row r="60416" spans="16:28" x14ac:dyDescent="0.2">
      <c r="P60416" s="12"/>
      <c r="AB60416"/>
    </row>
    <row r="60417" spans="16:28" x14ac:dyDescent="0.2">
      <c r="P60417" s="12"/>
      <c r="AB60417"/>
    </row>
    <row r="60418" spans="16:28" x14ac:dyDescent="0.2">
      <c r="P60418" s="12"/>
      <c r="AB60418"/>
    </row>
    <row r="60419" spans="16:28" x14ac:dyDescent="0.2">
      <c r="P60419" s="12"/>
      <c r="AB60419"/>
    </row>
    <row r="60420" spans="16:28" x14ac:dyDescent="0.2">
      <c r="P60420" s="12"/>
      <c r="AB60420"/>
    </row>
    <row r="60421" spans="16:28" x14ac:dyDescent="0.2">
      <c r="P60421" s="12"/>
      <c r="AB60421"/>
    </row>
    <row r="60422" spans="16:28" x14ac:dyDescent="0.2">
      <c r="P60422" s="12"/>
      <c r="AB60422"/>
    </row>
    <row r="60423" spans="16:28" x14ac:dyDescent="0.2">
      <c r="P60423" s="12"/>
      <c r="AB60423"/>
    </row>
    <row r="60424" spans="16:28" x14ac:dyDescent="0.2">
      <c r="P60424" s="12"/>
      <c r="AB60424"/>
    </row>
    <row r="60425" spans="16:28" x14ac:dyDescent="0.2">
      <c r="P60425" s="12"/>
      <c r="AB60425"/>
    </row>
    <row r="60426" spans="16:28" x14ac:dyDescent="0.2">
      <c r="P60426" s="12"/>
      <c r="AB60426"/>
    </row>
    <row r="60427" spans="16:28" x14ac:dyDescent="0.2">
      <c r="P60427" s="12"/>
      <c r="AB60427"/>
    </row>
    <row r="60428" spans="16:28" x14ac:dyDescent="0.2">
      <c r="P60428" s="12"/>
      <c r="AB60428"/>
    </row>
    <row r="60429" spans="16:28" x14ac:dyDescent="0.2">
      <c r="P60429" s="12"/>
      <c r="AB60429"/>
    </row>
    <row r="60430" spans="16:28" x14ac:dyDescent="0.2">
      <c r="P60430" s="12"/>
      <c r="AB60430"/>
    </row>
    <row r="60431" spans="16:28" x14ac:dyDescent="0.2">
      <c r="P60431" s="12"/>
      <c r="AB60431"/>
    </row>
    <row r="60432" spans="16:28" x14ac:dyDescent="0.2">
      <c r="P60432" s="12"/>
      <c r="AB60432"/>
    </row>
    <row r="60433" spans="16:28" x14ac:dyDescent="0.2">
      <c r="P60433" s="12"/>
      <c r="AB60433"/>
    </row>
    <row r="60434" spans="16:28" x14ac:dyDescent="0.2">
      <c r="P60434" s="12"/>
      <c r="AB60434"/>
    </row>
    <row r="60435" spans="16:28" x14ac:dyDescent="0.2">
      <c r="P60435" s="12"/>
      <c r="AB60435"/>
    </row>
    <row r="60436" spans="16:28" x14ac:dyDescent="0.2">
      <c r="P60436" s="12"/>
      <c r="AB60436"/>
    </row>
    <row r="60437" spans="16:28" x14ac:dyDescent="0.2">
      <c r="P60437" s="12"/>
      <c r="AB60437"/>
    </row>
    <row r="60438" spans="16:28" x14ac:dyDescent="0.2">
      <c r="P60438" s="12"/>
      <c r="AB60438"/>
    </row>
    <row r="60439" spans="16:28" x14ac:dyDescent="0.2">
      <c r="P60439" s="12"/>
      <c r="AB60439"/>
    </row>
    <row r="60440" spans="16:28" x14ac:dyDescent="0.2">
      <c r="P60440" s="12"/>
      <c r="AB60440"/>
    </row>
    <row r="60441" spans="16:28" x14ac:dyDescent="0.2">
      <c r="P60441" s="12"/>
      <c r="AB60441"/>
    </row>
    <row r="60442" spans="16:28" x14ac:dyDescent="0.2">
      <c r="P60442" s="12"/>
      <c r="AB60442"/>
    </row>
    <row r="60443" spans="16:28" x14ac:dyDescent="0.2">
      <c r="P60443" s="12"/>
      <c r="AB60443"/>
    </row>
    <row r="60444" spans="16:28" x14ac:dyDescent="0.2">
      <c r="P60444" s="12"/>
      <c r="AB60444"/>
    </row>
    <row r="60445" spans="16:28" x14ac:dyDescent="0.2">
      <c r="P60445" s="12"/>
      <c r="AB60445"/>
    </row>
    <row r="60446" spans="16:28" x14ac:dyDescent="0.2">
      <c r="P60446" s="12"/>
      <c r="AB60446"/>
    </row>
    <row r="60447" spans="16:28" x14ac:dyDescent="0.2">
      <c r="P60447" s="12"/>
      <c r="AB60447"/>
    </row>
    <row r="60448" spans="16:28" x14ac:dyDescent="0.2">
      <c r="P60448" s="12"/>
      <c r="AB60448"/>
    </row>
    <row r="60449" spans="16:28" x14ac:dyDescent="0.2">
      <c r="P60449" s="12"/>
      <c r="AB60449"/>
    </row>
    <row r="60450" spans="16:28" x14ac:dyDescent="0.2">
      <c r="P60450" s="12"/>
      <c r="AB60450"/>
    </row>
    <row r="60451" spans="16:28" x14ac:dyDescent="0.2">
      <c r="P60451" s="12"/>
      <c r="AB60451"/>
    </row>
    <row r="60452" spans="16:28" x14ac:dyDescent="0.2">
      <c r="P60452" s="12"/>
      <c r="AB60452"/>
    </row>
    <row r="60453" spans="16:28" x14ac:dyDescent="0.2">
      <c r="P60453" s="12"/>
      <c r="AB60453"/>
    </row>
    <row r="60454" spans="16:28" x14ac:dyDescent="0.2">
      <c r="P60454" s="12"/>
      <c r="AB60454"/>
    </row>
    <row r="60455" spans="16:28" x14ac:dyDescent="0.2">
      <c r="P60455" s="12"/>
      <c r="AB60455"/>
    </row>
    <row r="60456" spans="16:28" x14ac:dyDescent="0.2">
      <c r="P60456" s="12"/>
      <c r="AB60456"/>
    </row>
    <row r="60457" spans="16:28" x14ac:dyDescent="0.2">
      <c r="P60457" s="12"/>
      <c r="AB60457"/>
    </row>
    <row r="60458" spans="16:28" x14ac:dyDescent="0.2">
      <c r="P60458" s="12"/>
      <c r="AB60458"/>
    </row>
    <row r="60459" spans="16:28" x14ac:dyDescent="0.2">
      <c r="P60459" s="12"/>
      <c r="AB60459"/>
    </row>
    <row r="60460" spans="16:28" x14ac:dyDescent="0.2">
      <c r="P60460" s="12"/>
      <c r="AB60460"/>
    </row>
    <row r="60461" spans="16:28" x14ac:dyDescent="0.2">
      <c r="P60461" s="12"/>
      <c r="AB60461"/>
    </row>
    <row r="60462" spans="16:28" x14ac:dyDescent="0.2">
      <c r="P60462" s="12"/>
      <c r="AB60462"/>
    </row>
    <row r="60463" spans="16:28" x14ac:dyDescent="0.2">
      <c r="P60463" s="12"/>
      <c r="AB60463"/>
    </row>
    <row r="60464" spans="16:28" x14ac:dyDescent="0.2">
      <c r="P60464" s="12"/>
      <c r="AB60464"/>
    </row>
    <row r="60465" spans="16:28" x14ac:dyDescent="0.2">
      <c r="P60465" s="12"/>
      <c r="AB60465"/>
    </row>
    <row r="60466" spans="16:28" x14ac:dyDescent="0.2">
      <c r="P60466" s="12"/>
      <c r="AB60466"/>
    </row>
    <row r="60467" spans="16:28" x14ac:dyDescent="0.2">
      <c r="P60467" s="12"/>
      <c r="AB60467"/>
    </row>
    <row r="60468" spans="16:28" x14ac:dyDescent="0.2">
      <c r="P60468" s="12"/>
      <c r="AB60468"/>
    </row>
    <row r="60469" spans="16:28" x14ac:dyDescent="0.2">
      <c r="P60469" s="12"/>
      <c r="AB60469"/>
    </row>
    <row r="60470" spans="16:28" x14ac:dyDescent="0.2">
      <c r="P60470" s="12"/>
      <c r="AB60470"/>
    </row>
    <row r="60471" spans="16:28" x14ac:dyDescent="0.2">
      <c r="P60471" s="12"/>
      <c r="AB60471"/>
    </row>
    <row r="60472" spans="16:28" x14ac:dyDescent="0.2">
      <c r="P60472" s="12"/>
      <c r="AB60472"/>
    </row>
    <row r="60473" spans="16:28" x14ac:dyDescent="0.2">
      <c r="P60473" s="12"/>
      <c r="AB60473"/>
    </row>
    <row r="60474" spans="16:28" x14ac:dyDescent="0.2">
      <c r="P60474" s="12"/>
      <c r="AB60474"/>
    </row>
    <row r="60475" spans="16:28" x14ac:dyDescent="0.2">
      <c r="P60475" s="12"/>
      <c r="AB60475"/>
    </row>
    <row r="60476" spans="16:28" x14ac:dyDescent="0.2">
      <c r="P60476" s="12"/>
      <c r="AB60476"/>
    </row>
    <row r="60477" spans="16:28" x14ac:dyDescent="0.2">
      <c r="P60477" s="12"/>
      <c r="AB60477"/>
    </row>
    <row r="60478" spans="16:28" x14ac:dyDescent="0.2">
      <c r="P60478" s="12"/>
      <c r="AB60478"/>
    </row>
    <row r="60479" spans="16:28" x14ac:dyDescent="0.2">
      <c r="P60479" s="12"/>
      <c r="AB60479"/>
    </row>
    <row r="60480" spans="16:28" x14ac:dyDescent="0.2">
      <c r="P60480" s="12"/>
      <c r="AB60480"/>
    </row>
    <row r="60481" spans="16:28" x14ac:dyDescent="0.2">
      <c r="P60481" s="12"/>
      <c r="AB60481"/>
    </row>
    <row r="60482" spans="16:28" x14ac:dyDescent="0.2">
      <c r="P60482" s="12"/>
      <c r="AB60482"/>
    </row>
    <row r="60483" spans="16:28" x14ac:dyDescent="0.2">
      <c r="P60483" s="12"/>
      <c r="AB60483"/>
    </row>
    <row r="60484" spans="16:28" x14ac:dyDescent="0.2">
      <c r="P60484" s="12"/>
      <c r="AB60484"/>
    </row>
    <row r="60485" spans="16:28" x14ac:dyDescent="0.2">
      <c r="P60485" s="12"/>
      <c r="AB60485"/>
    </row>
    <row r="60486" spans="16:28" x14ac:dyDescent="0.2">
      <c r="P60486" s="12"/>
      <c r="AB60486"/>
    </row>
    <row r="60487" spans="16:28" x14ac:dyDescent="0.2">
      <c r="P60487" s="12"/>
      <c r="AB60487"/>
    </row>
    <row r="60488" spans="16:28" x14ac:dyDescent="0.2">
      <c r="P60488" s="12"/>
      <c r="AB60488"/>
    </row>
    <row r="60489" spans="16:28" x14ac:dyDescent="0.2">
      <c r="P60489" s="12"/>
      <c r="AB60489"/>
    </row>
    <row r="60490" spans="16:28" x14ac:dyDescent="0.2">
      <c r="P60490" s="12"/>
      <c r="AB60490"/>
    </row>
    <row r="60491" spans="16:28" x14ac:dyDescent="0.2">
      <c r="P60491" s="12"/>
      <c r="AB60491"/>
    </row>
    <row r="60492" spans="16:28" x14ac:dyDescent="0.2">
      <c r="P60492" s="12"/>
      <c r="AB60492"/>
    </row>
    <row r="60493" spans="16:28" x14ac:dyDescent="0.2">
      <c r="P60493" s="12"/>
      <c r="AB60493"/>
    </row>
    <row r="60494" spans="16:28" x14ac:dyDescent="0.2">
      <c r="P60494" s="12"/>
      <c r="AB60494"/>
    </row>
    <row r="60495" spans="16:28" x14ac:dyDescent="0.2">
      <c r="P60495" s="12"/>
      <c r="AB60495"/>
    </row>
    <row r="60496" spans="16:28" x14ac:dyDescent="0.2">
      <c r="P60496" s="12"/>
      <c r="AB60496"/>
    </row>
    <row r="60497" spans="16:28" x14ac:dyDescent="0.2">
      <c r="P60497" s="12"/>
      <c r="AB60497"/>
    </row>
    <row r="60498" spans="16:28" x14ac:dyDescent="0.2">
      <c r="P60498" s="12"/>
      <c r="AB60498"/>
    </row>
    <row r="60499" spans="16:28" x14ac:dyDescent="0.2">
      <c r="P60499" s="12"/>
      <c r="AB60499"/>
    </row>
    <row r="60500" spans="16:28" x14ac:dyDescent="0.2">
      <c r="P60500" s="12"/>
      <c r="AB60500"/>
    </row>
    <row r="60501" spans="16:28" x14ac:dyDescent="0.2">
      <c r="P60501" s="12"/>
      <c r="AB60501"/>
    </row>
    <row r="60502" spans="16:28" x14ac:dyDescent="0.2">
      <c r="P60502" s="12"/>
      <c r="AB60502"/>
    </row>
    <row r="60503" spans="16:28" x14ac:dyDescent="0.2">
      <c r="P60503" s="12"/>
      <c r="AB60503"/>
    </row>
    <row r="60504" spans="16:28" x14ac:dyDescent="0.2">
      <c r="P60504" s="12"/>
      <c r="AB60504"/>
    </row>
    <row r="60505" spans="16:28" x14ac:dyDescent="0.2">
      <c r="P60505" s="12"/>
      <c r="AB60505"/>
    </row>
    <row r="60506" spans="16:28" x14ac:dyDescent="0.2">
      <c r="P60506" s="12"/>
      <c r="AB60506"/>
    </row>
    <row r="60507" spans="16:28" x14ac:dyDescent="0.2">
      <c r="P60507" s="12"/>
      <c r="AB60507"/>
    </row>
    <row r="60508" spans="16:28" x14ac:dyDescent="0.2">
      <c r="P60508" s="12"/>
      <c r="AB60508"/>
    </row>
    <row r="60509" spans="16:28" x14ac:dyDescent="0.2">
      <c r="P60509" s="12"/>
      <c r="AB60509"/>
    </row>
    <row r="60510" spans="16:28" x14ac:dyDescent="0.2">
      <c r="P60510" s="12"/>
      <c r="AB60510"/>
    </row>
    <row r="60511" spans="16:28" x14ac:dyDescent="0.2">
      <c r="P60511" s="12"/>
      <c r="AB60511"/>
    </row>
    <row r="60512" spans="16:28" x14ac:dyDescent="0.2">
      <c r="P60512" s="12"/>
      <c r="AB60512"/>
    </row>
    <row r="60513" spans="16:28" x14ac:dyDescent="0.2">
      <c r="P60513" s="12"/>
      <c r="AB60513"/>
    </row>
    <row r="60514" spans="16:28" x14ac:dyDescent="0.2">
      <c r="P60514" s="12"/>
      <c r="AB60514"/>
    </row>
    <row r="60515" spans="16:28" x14ac:dyDescent="0.2">
      <c r="P60515" s="12"/>
      <c r="AB60515"/>
    </row>
    <row r="60516" spans="16:28" x14ac:dyDescent="0.2">
      <c r="P60516" s="12"/>
      <c r="AB60516"/>
    </row>
    <row r="60517" spans="16:28" x14ac:dyDescent="0.2">
      <c r="P60517" s="12"/>
      <c r="AB60517"/>
    </row>
    <row r="60518" spans="16:28" x14ac:dyDescent="0.2">
      <c r="P60518" s="12"/>
      <c r="AB60518"/>
    </row>
    <row r="60519" spans="16:28" x14ac:dyDescent="0.2">
      <c r="P60519" s="12"/>
      <c r="AB60519"/>
    </row>
    <row r="60520" spans="16:28" x14ac:dyDescent="0.2">
      <c r="P60520" s="12"/>
      <c r="AB60520"/>
    </row>
    <row r="60521" spans="16:28" x14ac:dyDescent="0.2">
      <c r="P60521" s="12"/>
      <c r="AB60521"/>
    </row>
    <row r="60522" spans="16:28" x14ac:dyDescent="0.2">
      <c r="P60522" s="12"/>
      <c r="AB60522"/>
    </row>
    <row r="60523" spans="16:28" x14ac:dyDescent="0.2">
      <c r="P60523" s="12"/>
      <c r="AB60523"/>
    </row>
    <row r="60524" spans="16:28" x14ac:dyDescent="0.2">
      <c r="P60524" s="12"/>
      <c r="AB60524"/>
    </row>
    <row r="60525" spans="16:28" x14ac:dyDescent="0.2">
      <c r="P60525" s="12"/>
      <c r="AB60525"/>
    </row>
    <row r="60526" spans="16:28" x14ac:dyDescent="0.2">
      <c r="P60526" s="12"/>
      <c r="AB60526"/>
    </row>
    <row r="60527" spans="16:28" x14ac:dyDescent="0.2">
      <c r="P60527" s="12"/>
      <c r="AB60527"/>
    </row>
    <row r="60528" spans="16:28" x14ac:dyDescent="0.2">
      <c r="P60528" s="12"/>
      <c r="AB60528"/>
    </row>
    <row r="60529" spans="16:28" x14ac:dyDescent="0.2">
      <c r="P60529" s="12"/>
      <c r="AB60529"/>
    </row>
    <row r="60530" spans="16:28" x14ac:dyDescent="0.2">
      <c r="P60530" s="12"/>
      <c r="AB60530"/>
    </row>
    <row r="60531" spans="16:28" x14ac:dyDescent="0.2">
      <c r="P60531" s="12"/>
      <c r="AB60531"/>
    </row>
    <row r="60532" spans="16:28" x14ac:dyDescent="0.2">
      <c r="P60532" s="12"/>
      <c r="AB60532"/>
    </row>
    <row r="60533" spans="16:28" x14ac:dyDescent="0.2">
      <c r="P60533" s="12"/>
      <c r="AB60533"/>
    </row>
    <row r="60534" spans="16:28" x14ac:dyDescent="0.2">
      <c r="P60534" s="12"/>
      <c r="AB60534"/>
    </row>
    <row r="60535" spans="16:28" x14ac:dyDescent="0.2">
      <c r="P60535" s="12"/>
      <c r="AB60535"/>
    </row>
    <row r="60536" spans="16:28" x14ac:dyDescent="0.2">
      <c r="P60536" s="12"/>
      <c r="AB60536"/>
    </row>
    <row r="60537" spans="16:28" x14ac:dyDescent="0.2">
      <c r="P60537" s="12"/>
      <c r="AB60537"/>
    </row>
    <row r="60538" spans="16:28" x14ac:dyDescent="0.2">
      <c r="P60538" s="12"/>
      <c r="AB60538"/>
    </row>
    <row r="60539" spans="16:28" x14ac:dyDescent="0.2">
      <c r="P60539" s="12"/>
      <c r="AB60539"/>
    </row>
    <row r="60540" spans="16:28" x14ac:dyDescent="0.2">
      <c r="P60540" s="12"/>
      <c r="AB60540"/>
    </row>
    <row r="60541" spans="16:28" x14ac:dyDescent="0.2">
      <c r="P60541" s="12"/>
      <c r="AB60541"/>
    </row>
    <row r="60542" spans="16:28" x14ac:dyDescent="0.2">
      <c r="P60542" s="12"/>
      <c r="AB60542"/>
    </row>
    <row r="60543" spans="16:28" x14ac:dyDescent="0.2">
      <c r="P60543" s="12"/>
      <c r="AB60543"/>
    </row>
    <row r="60544" spans="16:28" x14ac:dyDescent="0.2">
      <c r="P60544" s="12"/>
      <c r="AB60544"/>
    </row>
    <row r="60545" spans="16:28" x14ac:dyDescent="0.2">
      <c r="P60545" s="12"/>
      <c r="AB60545"/>
    </row>
    <row r="60546" spans="16:28" x14ac:dyDescent="0.2">
      <c r="P60546" s="12"/>
      <c r="AB60546"/>
    </row>
    <row r="60547" spans="16:28" x14ac:dyDescent="0.2">
      <c r="P60547" s="12"/>
      <c r="AB60547"/>
    </row>
    <row r="60548" spans="16:28" x14ac:dyDescent="0.2">
      <c r="P60548" s="12"/>
      <c r="AB60548"/>
    </row>
    <row r="60549" spans="16:28" x14ac:dyDescent="0.2">
      <c r="P60549" s="12"/>
      <c r="AB60549"/>
    </row>
    <row r="60550" spans="16:28" x14ac:dyDescent="0.2">
      <c r="P60550" s="12"/>
      <c r="AB60550"/>
    </row>
    <row r="60551" spans="16:28" x14ac:dyDescent="0.2">
      <c r="P60551" s="12"/>
      <c r="AB60551"/>
    </row>
    <row r="60552" spans="16:28" x14ac:dyDescent="0.2">
      <c r="P60552" s="12"/>
      <c r="AB60552"/>
    </row>
    <row r="60553" spans="16:28" x14ac:dyDescent="0.2">
      <c r="P60553" s="12"/>
      <c r="AB60553"/>
    </row>
    <row r="60554" spans="16:28" x14ac:dyDescent="0.2">
      <c r="P60554" s="12"/>
      <c r="AB60554"/>
    </row>
    <row r="60555" spans="16:28" x14ac:dyDescent="0.2">
      <c r="P60555" s="12"/>
      <c r="AB60555"/>
    </row>
    <row r="60556" spans="16:28" x14ac:dyDescent="0.2">
      <c r="P60556" s="12"/>
      <c r="AB60556"/>
    </row>
    <row r="60557" spans="16:28" x14ac:dyDescent="0.2">
      <c r="P60557" s="12"/>
      <c r="AB60557"/>
    </row>
    <row r="60558" spans="16:28" x14ac:dyDescent="0.2">
      <c r="P60558" s="12"/>
      <c r="AB60558"/>
    </row>
    <row r="60559" spans="16:28" x14ac:dyDescent="0.2">
      <c r="P60559" s="12"/>
      <c r="AB60559"/>
    </row>
    <row r="60560" spans="16:28" x14ac:dyDescent="0.2">
      <c r="P60560" s="12"/>
      <c r="AB60560"/>
    </row>
    <row r="60561" spans="16:28" x14ac:dyDescent="0.2">
      <c r="P60561" s="12"/>
      <c r="AB60561"/>
    </row>
    <row r="60562" spans="16:28" x14ac:dyDescent="0.2">
      <c r="P60562" s="12"/>
      <c r="AB60562"/>
    </row>
    <row r="60563" spans="16:28" x14ac:dyDescent="0.2">
      <c r="P60563" s="12"/>
      <c r="AB60563"/>
    </row>
    <row r="60564" spans="16:28" x14ac:dyDescent="0.2">
      <c r="P60564" s="12"/>
      <c r="AB60564"/>
    </row>
    <row r="60565" spans="16:28" x14ac:dyDescent="0.2">
      <c r="P60565" s="12"/>
      <c r="AB60565"/>
    </row>
    <row r="60566" spans="16:28" x14ac:dyDescent="0.2">
      <c r="P60566" s="12"/>
      <c r="AB60566"/>
    </row>
    <row r="60567" spans="16:28" x14ac:dyDescent="0.2">
      <c r="P60567" s="12"/>
      <c r="AB60567"/>
    </row>
    <row r="60568" spans="16:28" x14ac:dyDescent="0.2">
      <c r="P60568" s="12"/>
      <c r="AB60568"/>
    </row>
    <row r="60569" spans="16:28" x14ac:dyDescent="0.2">
      <c r="P60569" s="12"/>
      <c r="AB60569"/>
    </row>
    <row r="60570" spans="16:28" x14ac:dyDescent="0.2">
      <c r="P60570" s="12"/>
      <c r="AB60570"/>
    </row>
    <row r="60571" spans="16:28" x14ac:dyDescent="0.2">
      <c r="P60571" s="12"/>
      <c r="AB60571"/>
    </row>
    <row r="60572" spans="16:28" x14ac:dyDescent="0.2">
      <c r="P60572" s="12"/>
      <c r="AB60572"/>
    </row>
    <row r="60573" spans="16:28" x14ac:dyDescent="0.2">
      <c r="P60573" s="12"/>
      <c r="AB60573"/>
    </row>
    <row r="60574" spans="16:28" x14ac:dyDescent="0.2">
      <c r="P60574" s="12"/>
      <c r="AB60574"/>
    </row>
    <row r="60575" spans="16:28" x14ac:dyDescent="0.2">
      <c r="P60575" s="12"/>
      <c r="AB60575"/>
    </row>
    <row r="60576" spans="16:28" x14ac:dyDescent="0.2">
      <c r="P60576" s="12"/>
      <c r="AB60576"/>
    </row>
    <row r="60577" spans="16:28" x14ac:dyDescent="0.2">
      <c r="P60577" s="12"/>
      <c r="AB60577"/>
    </row>
    <row r="60578" spans="16:28" x14ac:dyDescent="0.2">
      <c r="P60578" s="12"/>
      <c r="AB60578"/>
    </row>
    <row r="60579" spans="16:28" x14ac:dyDescent="0.2">
      <c r="P60579" s="12"/>
      <c r="AB60579"/>
    </row>
    <row r="60580" spans="16:28" x14ac:dyDescent="0.2">
      <c r="P60580" s="12"/>
      <c r="AB60580"/>
    </row>
    <row r="60581" spans="16:28" x14ac:dyDescent="0.2">
      <c r="P60581" s="12"/>
      <c r="AB60581"/>
    </row>
    <row r="60582" spans="16:28" x14ac:dyDescent="0.2">
      <c r="P60582" s="12"/>
      <c r="AB60582"/>
    </row>
    <row r="60583" spans="16:28" x14ac:dyDescent="0.2">
      <c r="P60583" s="12"/>
      <c r="AB60583"/>
    </row>
    <row r="60584" spans="16:28" x14ac:dyDescent="0.2">
      <c r="P60584" s="12"/>
      <c r="AB60584"/>
    </row>
    <row r="60585" spans="16:28" x14ac:dyDescent="0.2">
      <c r="P60585" s="12"/>
      <c r="AB60585"/>
    </row>
    <row r="60586" spans="16:28" x14ac:dyDescent="0.2">
      <c r="P60586" s="12"/>
      <c r="AB60586"/>
    </row>
    <row r="60587" spans="16:28" x14ac:dyDescent="0.2">
      <c r="P60587" s="12"/>
      <c r="AB60587"/>
    </row>
    <row r="60588" spans="16:28" x14ac:dyDescent="0.2">
      <c r="P60588" s="12"/>
      <c r="AB60588"/>
    </row>
    <row r="60589" spans="16:28" x14ac:dyDescent="0.2">
      <c r="P60589" s="12"/>
      <c r="AB60589"/>
    </row>
    <row r="60590" spans="16:28" x14ac:dyDescent="0.2">
      <c r="P60590" s="12"/>
      <c r="AB60590"/>
    </row>
    <row r="60591" spans="16:28" x14ac:dyDescent="0.2">
      <c r="P60591" s="12"/>
      <c r="AB60591"/>
    </row>
    <row r="60592" spans="16:28" x14ac:dyDescent="0.2">
      <c r="P60592" s="12"/>
      <c r="AB60592"/>
    </row>
    <row r="60593" spans="16:28" x14ac:dyDescent="0.2">
      <c r="P60593" s="12"/>
      <c r="AB60593"/>
    </row>
    <row r="60594" spans="16:28" x14ac:dyDescent="0.2">
      <c r="P60594" s="12"/>
      <c r="AB60594"/>
    </row>
    <row r="60595" spans="16:28" x14ac:dyDescent="0.2">
      <c r="P60595" s="12"/>
      <c r="AB60595"/>
    </row>
    <row r="60596" spans="16:28" x14ac:dyDescent="0.2">
      <c r="P60596" s="12"/>
      <c r="AB60596"/>
    </row>
    <row r="60597" spans="16:28" x14ac:dyDescent="0.2">
      <c r="P60597" s="12"/>
      <c r="AB60597"/>
    </row>
    <row r="60598" spans="16:28" x14ac:dyDescent="0.2">
      <c r="P60598" s="12"/>
      <c r="AB60598"/>
    </row>
    <row r="60599" spans="16:28" x14ac:dyDescent="0.2">
      <c r="P60599" s="12"/>
      <c r="AB60599"/>
    </row>
    <row r="60600" spans="16:28" x14ac:dyDescent="0.2">
      <c r="P60600" s="12"/>
      <c r="AB60600"/>
    </row>
    <row r="60601" spans="16:28" x14ac:dyDescent="0.2">
      <c r="P60601" s="12"/>
      <c r="AB60601"/>
    </row>
    <row r="60602" spans="16:28" x14ac:dyDescent="0.2">
      <c r="P60602" s="12"/>
      <c r="AB60602"/>
    </row>
    <row r="60603" spans="16:28" x14ac:dyDescent="0.2">
      <c r="P60603" s="12"/>
      <c r="AB60603"/>
    </row>
    <row r="60604" spans="16:28" x14ac:dyDescent="0.2">
      <c r="P60604" s="12"/>
      <c r="AB60604"/>
    </row>
    <row r="60605" spans="16:28" x14ac:dyDescent="0.2">
      <c r="P60605" s="12"/>
      <c r="AB60605"/>
    </row>
    <row r="60606" spans="16:28" x14ac:dyDescent="0.2">
      <c r="P60606" s="12"/>
      <c r="AB60606"/>
    </row>
    <row r="60607" spans="16:28" x14ac:dyDescent="0.2">
      <c r="P60607" s="12"/>
      <c r="AB60607"/>
    </row>
    <row r="60608" spans="16:28" x14ac:dyDescent="0.2">
      <c r="P60608" s="12"/>
      <c r="AB60608"/>
    </row>
    <row r="60609" spans="16:28" x14ac:dyDescent="0.2">
      <c r="P60609" s="12"/>
      <c r="AB60609"/>
    </row>
    <row r="60610" spans="16:28" x14ac:dyDescent="0.2">
      <c r="P60610" s="12"/>
      <c r="AB60610"/>
    </row>
    <row r="60611" spans="16:28" x14ac:dyDescent="0.2">
      <c r="P60611" s="12"/>
      <c r="AB60611"/>
    </row>
    <row r="60612" spans="16:28" x14ac:dyDescent="0.2">
      <c r="P60612" s="12"/>
      <c r="AB60612"/>
    </row>
    <row r="60613" spans="16:28" x14ac:dyDescent="0.2">
      <c r="P60613" s="12"/>
      <c r="AB60613"/>
    </row>
    <row r="60614" spans="16:28" x14ac:dyDescent="0.2">
      <c r="P60614" s="12"/>
      <c r="AB60614"/>
    </row>
    <row r="60615" spans="16:28" x14ac:dyDescent="0.2">
      <c r="P60615" s="12"/>
      <c r="AB60615"/>
    </row>
    <row r="60616" spans="16:28" x14ac:dyDescent="0.2">
      <c r="P60616" s="12"/>
      <c r="AB60616"/>
    </row>
    <row r="60617" spans="16:28" x14ac:dyDescent="0.2">
      <c r="P60617" s="12"/>
      <c r="AB60617"/>
    </row>
    <row r="60618" spans="16:28" x14ac:dyDescent="0.2">
      <c r="P60618" s="12"/>
      <c r="AB60618"/>
    </row>
    <row r="60619" spans="16:28" x14ac:dyDescent="0.2">
      <c r="P60619" s="12"/>
      <c r="AB60619"/>
    </row>
    <row r="60620" spans="16:28" x14ac:dyDescent="0.2">
      <c r="P60620" s="12"/>
      <c r="AB60620"/>
    </row>
    <row r="60621" spans="16:28" x14ac:dyDescent="0.2">
      <c r="P60621" s="12"/>
      <c r="AB60621"/>
    </row>
    <row r="60622" spans="16:28" x14ac:dyDescent="0.2">
      <c r="P60622" s="12"/>
      <c r="AB60622"/>
    </row>
    <row r="60623" spans="16:28" x14ac:dyDescent="0.2">
      <c r="P60623" s="12"/>
      <c r="AB60623"/>
    </row>
    <row r="60624" spans="16:28" x14ac:dyDescent="0.2">
      <c r="P60624" s="12"/>
      <c r="AB60624"/>
    </row>
    <row r="60625" spans="16:28" x14ac:dyDescent="0.2">
      <c r="P60625" s="12"/>
      <c r="AB60625"/>
    </row>
    <row r="60626" spans="16:28" x14ac:dyDescent="0.2">
      <c r="P60626" s="12"/>
      <c r="AB60626"/>
    </row>
    <row r="60627" spans="16:28" x14ac:dyDescent="0.2">
      <c r="P60627" s="12"/>
      <c r="AB60627"/>
    </row>
    <row r="60628" spans="16:28" x14ac:dyDescent="0.2">
      <c r="P60628" s="12"/>
      <c r="AB60628"/>
    </row>
    <row r="60629" spans="16:28" x14ac:dyDescent="0.2">
      <c r="P60629" s="12"/>
      <c r="AB60629"/>
    </row>
    <row r="60630" spans="16:28" x14ac:dyDescent="0.2">
      <c r="P60630" s="12"/>
      <c r="AB60630"/>
    </row>
    <row r="60631" spans="16:28" x14ac:dyDescent="0.2">
      <c r="P60631" s="12"/>
      <c r="AB60631"/>
    </row>
    <row r="60632" spans="16:28" x14ac:dyDescent="0.2">
      <c r="P60632" s="12"/>
      <c r="AB60632"/>
    </row>
    <row r="60633" spans="16:28" x14ac:dyDescent="0.2">
      <c r="P60633" s="12"/>
      <c r="AB60633"/>
    </row>
    <row r="60634" spans="16:28" x14ac:dyDescent="0.2">
      <c r="P60634" s="12"/>
      <c r="AB60634"/>
    </row>
    <row r="60635" spans="16:28" x14ac:dyDescent="0.2">
      <c r="P60635" s="12"/>
      <c r="AB60635"/>
    </row>
    <row r="60636" spans="16:28" x14ac:dyDescent="0.2">
      <c r="P60636" s="12"/>
      <c r="AB60636"/>
    </row>
    <row r="60637" spans="16:28" x14ac:dyDescent="0.2">
      <c r="P60637" s="12"/>
      <c r="AB60637"/>
    </row>
    <row r="60638" spans="16:28" x14ac:dyDescent="0.2">
      <c r="P60638" s="12"/>
      <c r="AB60638"/>
    </row>
    <row r="60639" spans="16:28" x14ac:dyDescent="0.2">
      <c r="P60639" s="12"/>
      <c r="AB60639"/>
    </row>
    <row r="60640" spans="16:28" x14ac:dyDescent="0.2">
      <c r="P60640" s="12"/>
      <c r="AB60640"/>
    </row>
    <row r="60641" spans="16:28" x14ac:dyDescent="0.2">
      <c r="P60641" s="12"/>
      <c r="AB60641"/>
    </row>
    <row r="60642" spans="16:28" x14ac:dyDescent="0.2">
      <c r="P60642" s="12"/>
      <c r="AB60642"/>
    </row>
    <row r="60643" spans="16:28" x14ac:dyDescent="0.2">
      <c r="P60643" s="12"/>
      <c r="AB60643"/>
    </row>
    <row r="60644" spans="16:28" x14ac:dyDescent="0.2">
      <c r="P60644" s="12"/>
      <c r="AB60644"/>
    </row>
    <row r="60645" spans="16:28" x14ac:dyDescent="0.2">
      <c r="P60645" s="12"/>
      <c r="AB60645"/>
    </row>
    <row r="60646" spans="16:28" x14ac:dyDescent="0.2">
      <c r="P60646" s="12"/>
      <c r="AB60646"/>
    </row>
    <row r="60647" spans="16:28" x14ac:dyDescent="0.2">
      <c r="P60647" s="12"/>
      <c r="AB60647"/>
    </row>
    <row r="60648" spans="16:28" x14ac:dyDescent="0.2">
      <c r="P60648" s="12"/>
      <c r="AB60648"/>
    </row>
    <row r="60649" spans="16:28" x14ac:dyDescent="0.2">
      <c r="P60649" s="12"/>
      <c r="AB60649"/>
    </row>
    <row r="60650" spans="16:28" x14ac:dyDescent="0.2">
      <c r="P60650" s="12"/>
      <c r="AB60650"/>
    </row>
    <row r="60651" spans="16:28" x14ac:dyDescent="0.2">
      <c r="P60651" s="12"/>
      <c r="AB60651"/>
    </row>
    <row r="60652" spans="16:28" x14ac:dyDescent="0.2">
      <c r="P60652" s="12"/>
      <c r="AB60652"/>
    </row>
    <row r="60653" spans="16:28" x14ac:dyDescent="0.2">
      <c r="P60653" s="12"/>
      <c r="AB60653"/>
    </row>
    <row r="60654" spans="16:28" x14ac:dyDescent="0.2">
      <c r="P60654" s="12"/>
      <c r="AB60654"/>
    </row>
    <row r="60655" spans="16:28" x14ac:dyDescent="0.2">
      <c r="P60655" s="12"/>
      <c r="AB60655"/>
    </row>
    <row r="60656" spans="16:28" x14ac:dyDescent="0.2">
      <c r="P60656" s="12"/>
      <c r="AB60656"/>
    </row>
    <row r="60657" spans="16:28" x14ac:dyDescent="0.2">
      <c r="P60657" s="12"/>
      <c r="AB60657"/>
    </row>
    <row r="60658" spans="16:28" x14ac:dyDescent="0.2">
      <c r="P60658" s="12"/>
      <c r="AB60658"/>
    </row>
    <row r="60659" spans="16:28" x14ac:dyDescent="0.2">
      <c r="P60659" s="12"/>
      <c r="AB60659"/>
    </row>
    <row r="60660" spans="16:28" x14ac:dyDescent="0.2">
      <c r="P60660" s="12"/>
      <c r="AB60660"/>
    </row>
    <row r="60661" spans="16:28" x14ac:dyDescent="0.2">
      <c r="P60661" s="12"/>
      <c r="AB60661"/>
    </row>
    <row r="60662" spans="16:28" x14ac:dyDescent="0.2">
      <c r="P60662" s="12"/>
      <c r="AB60662"/>
    </row>
    <row r="60663" spans="16:28" x14ac:dyDescent="0.2">
      <c r="P60663" s="12"/>
      <c r="AB60663"/>
    </row>
    <row r="60664" spans="16:28" x14ac:dyDescent="0.2">
      <c r="P60664" s="12"/>
      <c r="AB60664"/>
    </row>
    <row r="60665" spans="16:28" x14ac:dyDescent="0.2">
      <c r="P60665" s="12"/>
      <c r="AB60665"/>
    </row>
    <row r="60666" spans="16:28" x14ac:dyDescent="0.2">
      <c r="P60666" s="12"/>
      <c r="AB60666"/>
    </row>
    <row r="60667" spans="16:28" x14ac:dyDescent="0.2">
      <c r="P60667" s="12"/>
      <c r="AB60667"/>
    </row>
    <row r="60668" spans="16:28" x14ac:dyDescent="0.2">
      <c r="P60668" s="12"/>
      <c r="AB60668"/>
    </row>
    <row r="60669" spans="16:28" x14ac:dyDescent="0.2">
      <c r="P60669" s="12"/>
      <c r="AB60669"/>
    </row>
    <row r="60670" spans="16:28" x14ac:dyDescent="0.2">
      <c r="P60670" s="12"/>
      <c r="AB60670"/>
    </row>
    <row r="60671" spans="16:28" x14ac:dyDescent="0.2">
      <c r="P60671" s="12"/>
      <c r="AB60671"/>
    </row>
    <row r="60672" spans="16:28" x14ac:dyDescent="0.2">
      <c r="P60672" s="12"/>
      <c r="AB60672"/>
    </row>
    <row r="60673" spans="16:28" x14ac:dyDescent="0.2">
      <c r="P60673" s="12"/>
      <c r="AB60673"/>
    </row>
    <row r="60674" spans="16:28" x14ac:dyDescent="0.2">
      <c r="P60674" s="12"/>
      <c r="AB60674"/>
    </row>
    <row r="60675" spans="16:28" x14ac:dyDescent="0.2">
      <c r="P60675" s="12"/>
      <c r="AB60675"/>
    </row>
    <row r="60676" spans="16:28" x14ac:dyDescent="0.2">
      <c r="P60676" s="12"/>
      <c r="AB60676"/>
    </row>
    <row r="60677" spans="16:28" x14ac:dyDescent="0.2">
      <c r="P60677" s="12"/>
      <c r="AB60677"/>
    </row>
    <row r="60678" spans="16:28" x14ac:dyDescent="0.2">
      <c r="P60678" s="12"/>
      <c r="AB60678"/>
    </row>
    <row r="60679" spans="16:28" x14ac:dyDescent="0.2">
      <c r="P60679" s="12"/>
      <c r="AB60679"/>
    </row>
    <row r="60680" spans="16:28" x14ac:dyDescent="0.2">
      <c r="P60680" s="12"/>
      <c r="AB60680"/>
    </row>
    <row r="60681" spans="16:28" x14ac:dyDescent="0.2">
      <c r="P60681" s="12"/>
      <c r="AB60681"/>
    </row>
    <row r="60682" spans="16:28" x14ac:dyDescent="0.2">
      <c r="P60682" s="12"/>
      <c r="AB60682"/>
    </row>
    <row r="60683" spans="16:28" x14ac:dyDescent="0.2">
      <c r="P60683" s="12"/>
      <c r="AB60683"/>
    </row>
    <row r="60684" spans="16:28" x14ac:dyDescent="0.2">
      <c r="P60684" s="12"/>
      <c r="AB60684"/>
    </row>
    <row r="60685" spans="16:28" x14ac:dyDescent="0.2">
      <c r="P60685" s="12"/>
      <c r="AB60685"/>
    </row>
    <row r="60686" spans="16:28" x14ac:dyDescent="0.2">
      <c r="P60686" s="12"/>
      <c r="AB60686"/>
    </row>
    <row r="60687" spans="16:28" x14ac:dyDescent="0.2">
      <c r="P60687" s="12"/>
      <c r="AB60687"/>
    </row>
    <row r="60688" spans="16:28" x14ac:dyDescent="0.2">
      <c r="P60688" s="12"/>
      <c r="AB60688"/>
    </row>
    <row r="60689" spans="16:28" x14ac:dyDescent="0.2">
      <c r="P60689" s="12"/>
      <c r="AB60689"/>
    </row>
    <row r="60690" spans="16:28" x14ac:dyDescent="0.2">
      <c r="P60690" s="12"/>
      <c r="AB60690"/>
    </row>
    <row r="60691" spans="16:28" x14ac:dyDescent="0.2">
      <c r="P60691" s="12"/>
      <c r="AB60691"/>
    </row>
    <row r="60692" spans="16:28" x14ac:dyDescent="0.2">
      <c r="P60692" s="12"/>
      <c r="AB60692"/>
    </row>
    <row r="60693" spans="16:28" x14ac:dyDescent="0.2">
      <c r="P60693" s="12"/>
      <c r="AB60693"/>
    </row>
    <row r="60694" spans="16:28" x14ac:dyDescent="0.2">
      <c r="P60694" s="12"/>
      <c r="AB60694"/>
    </row>
    <row r="60695" spans="16:28" x14ac:dyDescent="0.2">
      <c r="P60695" s="12"/>
      <c r="AB60695"/>
    </row>
    <row r="60696" spans="16:28" x14ac:dyDescent="0.2">
      <c r="P60696" s="12"/>
      <c r="AB60696"/>
    </row>
    <row r="60697" spans="16:28" x14ac:dyDescent="0.2">
      <c r="P60697" s="12"/>
      <c r="AB60697"/>
    </row>
    <row r="60698" spans="16:28" x14ac:dyDescent="0.2">
      <c r="P60698" s="12"/>
      <c r="AB60698"/>
    </row>
    <row r="60699" spans="16:28" x14ac:dyDescent="0.2">
      <c r="P60699" s="12"/>
      <c r="AB60699"/>
    </row>
    <row r="60700" spans="16:28" x14ac:dyDescent="0.2">
      <c r="P60700" s="12"/>
      <c r="AB60700"/>
    </row>
    <row r="60701" spans="16:28" x14ac:dyDescent="0.2">
      <c r="P60701" s="12"/>
      <c r="AB60701"/>
    </row>
    <row r="60702" spans="16:28" x14ac:dyDescent="0.2">
      <c r="P60702" s="12"/>
      <c r="AB60702"/>
    </row>
    <row r="60703" spans="16:28" x14ac:dyDescent="0.2">
      <c r="P60703" s="12"/>
      <c r="AB60703"/>
    </row>
    <row r="60704" spans="16:28" x14ac:dyDescent="0.2">
      <c r="P60704" s="12"/>
      <c r="AB60704"/>
    </row>
    <row r="60705" spans="16:28" x14ac:dyDescent="0.2">
      <c r="P60705" s="12"/>
      <c r="AB60705"/>
    </row>
    <row r="60706" spans="16:28" x14ac:dyDescent="0.2">
      <c r="P60706" s="12"/>
      <c r="AB60706"/>
    </row>
    <row r="60707" spans="16:28" x14ac:dyDescent="0.2">
      <c r="P60707" s="12"/>
      <c r="AB60707"/>
    </row>
    <row r="60708" spans="16:28" x14ac:dyDescent="0.2">
      <c r="P60708" s="12"/>
      <c r="AB60708"/>
    </row>
    <row r="60709" spans="16:28" x14ac:dyDescent="0.2">
      <c r="P60709" s="12"/>
      <c r="AB60709"/>
    </row>
    <row r="60710" spans="16:28" x14ac:dyDescent="0.2">
      <c r="P60710" s="12"/>
      <c r="AB60710"/>
    </row>
    <row r="60711" spans="16:28" x14ac:dyDescent="0.2">
      <c r="P60711" s="12"/>
      <c r="AB60711"/>
    </row>
    <row r="60712" spans="16:28" x14ac:dyDescent="0.2">
      <c r="P60712" s="12"/>
      <c r="AB60712"/>
    </row>
    <row r="60713" spans="16:28" x14ac:dyDescent="0.2">
      <c r="P60713" s="12"/>
      <c r="AB60713"/>
    </row>
    <row r="60714" spans="16:28" x14ac:dyDescent="0.2">
      <c r="P60714" s="12"/>
      <c r="AB60714"/>
    </row>
    <row r="60715" spans="16:28" x14ac:dyDescent="0.2">
      <c r="P60715" s="12"/>
      <c r="AB60715"/>
    </row>
    <row r="60716" spans="16:28" x14ac:dyDescent="0.2">
      <c r="P60716" s="12"/>
      <c r="AB60716"/>
    </row>
    <row r="60717" spans="16:28" x14ac:dyDescent="0.2">
      <c r="P60717" s="12"/>
      <c r="AB60717"/>
    </row>
    <row r="60718" spans="16:28" x14ac:dyDescent="0.2">
      <c r="P60718" s="12"/>
      <c r="AB60718"/>
    </row>
    <row r="60719" spans="16:28" x14ac:dyDescent="0.2">
      <c r="P60719" s="12"/>
      <c r="AB60719"/>
    </row>
    <row r="60720" spans="16:28" x14ac:dyDescent="0.2">
      <c r="P60720" s="12"/>
      <c r="AB60720"/>
    </row>
    <row r="60721" spans="16:28" x14ac:dyDescent="0.2">
      <c r="P60721" s="12"/>
      <c r="AB60721"/>
    </row>
    <row r="60722" spans="16:28" x14ac:dyDescent="0.2">
      <c r="P60722" s="12"/>
      <c r="AB60722"/>
    </row>
    <row r="60723" spans="16:28" x14ac:dyDescent="0.2">
      <c r="P60723" s="12"/>
      <c r="AB60723"/>
    </row>
    <row r="60724" spans="16:28" x14ac:dyDescent="0.2">
      <c r="P60724" s="12"/>
      <c r="AB60724"/>
    </row>
    <row r="60725" spans="16:28" x14ac:dyDescent="0.2">
      <c r="P60725" s="12"/>
      <c r="AB60725"/>
    </row>
    <row r="60726" spans="16:28" x14ac:dyDescent="0.2">
      <c r="P60726" s="12"/>
      <c r="AB60726"/>
    </row>
    <row r="60727" spans="16:28" x14ac:dyDescent="0.2">
      <c r="P60727" s="12"/>
      <c r="AB60727"/>
    </row>
    <row r="60728" spans="16:28" x14ac:dyDescent="0.2">
      <c r="P60728" s="12"/>
      <c r="AB60728"/>
    </row>
    <row r="60729" spans="16:28" x14ac:dyDescent="0.2">
      <c r="P60729" s="12"/>
      <c r="AB60729"/>
    </row>
    <row r="60730" spans="16:28" x14ac:dyDescent="0.2">
      <c r="P60730" s="12"/>
      <c r="AB60730"/>
    </row>
    <row r="60731" spans="16:28" x14ac:dyDescent="0.2">
      <c r="P60731" s="12"/>
      <c r="AB60731"/>
    </row>
    <row r="60732" spans="16:28" x14ac:dyDescent="0.2">
      <c r="P60732" s="12"/>
      <c r="AB60732"/>
    </row>
    <row r="60733" spans="16:28" x14ac:dyDescent="0.2">
      <c r="P60733" s="12"/>
      <c r="AB60733"/>
    </row>
    <row r="60734" spans="16:28" x14ac:dyDescent="0.2">
      <c r="P60734" s="12"/>
      <c r="AB60734"/>
    </row>
    <row r="60735" spans="16:28" x14ac:dyDescent="0.2">
      <c r="P60735" s="12"/>
      <c r="AB60735"/>
    </row>
    <row r="60736" spans="16:28" x14ac:dyDescent="0.2">
      <c r="P60736" s="12"/>
      <c r="AB60736"/>
    </row>
    <row r="60737" spans="16:28" x14ac:dyDescent="0.2">
      <c r="P60737" s="12"/>
      <c r="AB60737"/>
    </row>
    <row r="60738" spans="16:28" x14ac:dyDescent="0.2">
      <c r="P60738" s="12"/>
      <c r="AB60738"/>
    </row>
    <row r="60739" spans="16:28" x14ac:dyDescent="0.2">
      <c r="P60739" s="12"/>
      <c r="AB60739"/>
    </row>
    <row r="60740" spans="16:28" x14ac:dyDescent="0.2">
      <c r="P60740" s="12"/>
      <c r="AB60740"/>
    </row>
    <row r="60741" spans="16:28" x14ac:dyDescent="0.2">
      <c r="P60741" s="12"/>
      <c r="AB60741"/>
    </row>
    <row r="60742" spans="16:28" x14ac:dyDescent="0.2">
      <c r="P60742" s="12"/>
      <c r="AB60742"/>
    </row>
    <row r="60743" spans="16:28" x14ac:dyDescent="0.2">
      <c r="P60743" s="12"/>
      <c r="AB60743"/>
    </row>
    <row r="60744" spans="16:28" x14ac:dyDescent="0.2">
      <c r="P60744" s="12"/>
      <c r="AB60744"/>
    </row>
    <row r="60745" spans="16:28" x14ac:dyDescent="0.2">
      <c r="P60745" s="12"/>
      <c r="AB60745"/>
    </row>
    <row r="60746" spans="16:28" x14ac:dyDescent="0.2">
      <c r="P60746" s="12"/>
      <c r="AB60746"/>
    </row>
    <row r="60747" spans="16:28" x14ac:dyDescent="0.2">
      <c r="P60747" s="12"/>
      <c r="AB60747"/>
    </row>
    <row r="60748" spans="16:28" x14ac:dyDescent="0.2">
      <c r="P60748" s="12"/>
      <c r="AB60748"/>
    </row>
    <row r="60749" spans="16:28" x14ac:dyDescent="0.2">
      <c r="P60749" s="12"/>
      <c r="AB60749"/>
    </row>
    <row r="60750" spans="16:28" x14ac:dyDescent="0.2">
      <c r="P60750" s="12"/>
      <c r="AB60750"/>
    </row>
    <row r="60751" spans="16:28" x14ac:dyDescent="0.2">
      <c r="P60751" s="12"/>
      <c r="AB60751"/>
    </row>
    <row r="60752" spans="16:28" x14ac:dyDescent="0.2">
      <c r="P60752" s="12"/>
      <c r="AB60752"/>
    </row>
    <row r="60753" spans="16:28" x14ac:dyDescent="0.2">
      <c r="P60753" s="12"/>
      <c r="AB60753"/>
    </row>
    <row r="60754" spans="16:28" x14ac:dyDescent="0.2">
      <c r="P60754" s="12"/>
      <c r="AB60754"/>
    </row>
    <row r="60755" spans="16:28" x14ac:dyDescent="0.2">
      <c r="P60755" s="12"/>
      <c r="AB60755"/>
    </row>
    <row r="60756" spans="16:28" x14ac:dyDescent="0.2">
      <c r="P60756" s="12"/>
      <c r="AB60756"/>
    </row>
    <row r="60757" spans="16:28" x14ac:dyDescent="0.2">
      <c r="P60757" s="12"/>
      <c r="AB60757"/>
    </row>
    <row r="60758" spans="16:28" x14ac:dyDescent="0.2">
      <c r="P60758" s="12"/>
      <c r="AB60758"/>
    </row>
    <row r="60759" spans="16:28" x14ac:dyDescent="0.2">
      <c r="P60759" s="12"/>
      <c r="AB60759"/>
    </row>
    <row r="60760" spans="16:28" x14ac:dyDescent="0.2">
      <c r="P60760" s="12"/>
      <c r="AB60760"/>
    </row>
    <row r="60761" spans="16:28" x14ac:dyDescent="0.2">
      <c r="P60761" s="12"/>
      <c r="AB60761"/>
    </row>
    <row r="60762" spans="16:28" x14ac:dyDescent="0.2">
      <c r="P60762" s="12"/>
      <c r="AB60762"/>
    </row>
    <row r="60763" spans="16:28" x14ac:dyDescent="0.2">
      <c r="P60763" s="12"/>
      <c r="AB60763"/>
    </row>
    <row r="60764" spans="16:28" x14ac:dyDescent="0.2">
      <c r="P60764" s="12"/>
      <c r="AB60764"/>
    </row>
    <row r="60765" spans="16:28" x14ac:dyDescent="0.2">
      <c r="P60765" s="12"/>
      <c r="AB60765"/>
    </row>
    <row r="60766" spans="16:28" x14ac:dyDescent="0.2">
      <c r="P60766" s="12"/>
      <c r="AB60766"/>
    </row>
    <row r="60767" spans="16:28" x14ac:dyDescent="0.2">
      <c r="P60767" s="12"/>
      <c r="AB60767"/>
    </row>
    <row r="60768" spans="16:28" x14ac:dyDescent="0.2">
      <c r="P60768" s="12"/>
      <c r="AB60768"/>
    </row>
    <row r="60769" spans="16:28" x14ac:dyDescent="0.2">
      <c r="P60769" s="12"/>
      <c r="AB60769"/>
    </row>
    <row r="60770" spans="16:28" x14ac:dyDescent="0.2">
      <c r="P60770" s="12"/>
      <c r="AB60770"/>
    </row>
    <row r="60771" spans="16:28" x14ac:dyDescent="0.2">
      <c r="P60771" s="12"/>
      <c r="AB60771"/>
    </row>
    <row r="60772" spans="16:28" x14ac:dyDescent="0.2">
      <c r="P60772" s="12"/>
      <c r="AB60772"/>
    </row>
    <row r="60773" spans="16:28" x14ac:dyDescent="0.2">
      <c r="P60773" s="12"/>
      <c r="AB60773"/>
    </row>
    <row r="60774" spans="16:28" x14ac:dyDescent="0.2">
      <c r="P60774" s="12"/>
      <c r="AB60774"/>
    </row>
    <row r="60775" spans="16:28" x14ac:dyDescent="0.2">
      <c r="P60775" s="12"/>
      <c r="AB60775"/>
    </row>
    <row r="60776" spans="16:28" x14ac:dyDescent="0.2">
      <c r="P60776" s="12"/>
      <c r="AB60776"/>
    </row>
    <row r="60777" spans="16:28" x14ac:dyDescent="0.2">
      <c r="P60777" s="12"/>
      <c r="AB60777"/>
    </row>
    <row r="60778" spans="16:28" x14ac:dyDescent="0.2">
      <c r="P60778" s="12"/>
      <c r="AB60778"/>
    </row>
    <row r="60779" spans="16:28" x14ac:dyDescent="0.2">
      <c r="P60779" s="12"/>
      <c r="AB60779"/>
    </row>
    <row r="60780" spans="16:28" x14ac:dyDescent="0.2">
      <c r="P60780" s="12"/>
      <c r="AB60780"/>
    </row>
    <row r="60781" spans="16:28" x14ac:dyDescent="0.2">
      <c r="P60781" s="12"/>
      <c r="AB60781"/>
    </row>
    <row r="60782" spans="16:28" x14ac:dyDescent="0.2">
      <c r="P60782" s="12"/>
      <c r="AB60782"/>
    </row>
    <row r="60783" spans="16:28" x14ac:dyDescent="0.2">
      <c r="P60783" s="12"/>
      <c r="AB60783"/>
    </row>
    <row r="60784" spans="16:28" x14ac:dyDescent="0.2">
      <c r="P60784" s="12"/>
      <c r="AB60784"/>
    </row>
    <row r="60785" spans="16:28" x14ac:dyDescent="0.2">
      <c r="P60785" s="12"/>
      <c r="AB60785"/>
    </row>
    <row r="60786" spans="16:28" x14ac:dyDescent="0.2">
      <c r="P60786" s="12"/>
      <c r="AB60786"/>
    </row>
    <row r="60787" spans="16:28" x14ac:dyDescent="0.2">
      <c r="P60787" s="12"/>
      <c r="AB60787"/>
    </row>
    <row r="60788" spans="16:28" x14ac:dyDescent="0.2">
      <c r="P60788" s="12"/>
      <c r="AB60788"/>
    </row>
    <row r="60789" spans="16:28" x14ac:dyDescent="0.2">
      <c r="P60789" s="12"/>
      <c r="AB60789"/>
    </row>
    <row r="60790" spans="16:28" x14ac:dyDescent="0.2">
      <c r="P60790" s="12"/>
      <c r="AB60790"/>
    </row>
    <row r="60791" spans="16:28" x14ac:dyDescent="0.2">
      <c r="P60791" s="12"/>
      <c r="AB60791"/>
    </row>
    <row r="60792" spans="16:28" x14ac:dyDescent="0.2">
      <c r="P60792" s="12"/>
      <c r="AB60792"/>
    </row>
    <row r="60793" spans="16:28" x14ac:dyDescent="0.2">
      <c r="P60793" s="12"/>
      <c r="AB60793"/>
    </row>
    <row r="60794" spans="16:28" x14ac:dyDescent="0.2">
      <c r="P60794" s="12"/>
      <c r="AB60794"/>
    </row>
    <row r="60795" spans="16:28" x14ac:dyDescent="0.2">
      <c r="P60795" s="12"/>
      <c r="AB60795"/>
    </row>
    <row r="60796" spans="16:28" x14ac:dyDescent="0.2">
      <c r="P60796" s="12"/>
      <c r="AB60796"/>
    </row>
    <row r="60797" spans="16:28" x14ac:dyDescent="0.2">
      <c r="P60797" s="12"/>
      <c r="AB60797"/>
    </row>
    <row r="60798" spans="16:28" x14ac:dyDescent="0.2">
      <c r="P60798" s="12"/>
      <c r="AB60798"/>
    </row>
    <row r="60799" spans="16:28" x14ac:dyDescent="0.2">
      <c r="P60799" s="12"/>
      <c r="AB60799"/>
    </row>
    <row r="60800" spans="16:28" x14ac:dyDescent="0.2">
      <c r="P60800" s="12"/>
      <c r="AB60800"/>
    </row>
    <row r="60801" spans="16:28" x14ac:dyDescent="0.2">
      <c r="P60801" s="12"/>
      <c r="AB60801"/>
    </row>
    <row r="60802" spans="16:28" x14ac:dyDescent="0.2">
      <c r="P60802" s="12"/>
      <c r="AB60802"/>
    </row>
    <row r="60803" spans="16:28" x14ac:dyDescent="0.2">
      <c r="P60803" s="12"/>
      <c r="AB60803"/>
    </row>
    <row r="60804" spans="16:28" x14ac:dyDescent="0.2">
      <c r="P60804" s="12"/>
      <c r="AB60804"/>
    </row>
    <row r="60805" spans="16:28" x14ac:dyDescent="0.2">
      <c r="P60805" s="12"/>
      <c r="AB60805"/>
    </row>
    <row r="60806" spans="16:28" x14ac:dyDescent="0.2">
      <c r="P60806" s="12"/>
      <c r="AB60806"/>
    </row>
    <row r="60807" spans="16:28" x14ac:dyDescent="0.2">
      <c r="P60807" s="12"/>
      <c r="AB60807"/>
    </row>
    <row r="60808" spans="16:28" x14ac:dyDescent="0.2">
      <c r="P60808" s="12"/>
      <c r="AB60808"/>
    </row>
    <row r="60809" spans="16:28" x14ac:dyDescent="0.2">
      <c r="P60809" s="12"/>
      <c r="AB60809"/>
    </row>
    <row r="60810" spans="16:28" x14ac:dyDescent="0.2">
      <c r="P60810" s="12"/>
      <c r="AB60810"/>
    </row>
    <row r="60811" spans="16:28" x14ac:dyDescent="0.2">
      <c r="P60811" s="12"/>
      <c r="AB60811"/>
    </row>
    <row r="60812" spans="16:28" x14ac:dyDescent="0.2">
      <c r="P60812" s="12"/>
      <c r="AB60812"/>
    </row>
    <row r="60813" spans="16:28" x14ac:dyDescent="0.2">
      <c r="P60813" s="12"/>
      <c r="AB60813"/>
    </row>
    <row r="60814" spans="16:28" x14ac:dyDescent="0.2">
      <c r="P60814" s="12"/>
      <c r="AB60814"/>
    </row>
    <row r="60815" spans="16:28" x14ac:dyDescent="0.2">
      <c r="P60815" s="12"/>
      <c r="AB60815"/>
    </row>
    <row r="60816" spans="16:28" x14ac:dyDescent="0.2">
      <c r="P60816" s="12"/>
      <c r="AB60816"/>
    </row>
    <row r="60817" spans="16:28" x14ac:dyDescent="0.2">
      <c r="P60817" s="12"/>
      <c r="AB60817"/>
    </row>
    <row r="60818" spans="16:28" x14ac:dyDescent="0.2">
      <c r="P60818" s="12"/>
      <c r="AB60818"/>
    </row>
    <row r="60819" spans="16:28" x14ac:dyDescent="0.2">
      <c r="P60819" s="12"/>
      <c r="AB60819"/>
    </row>
    <row r="60820" spans="16:28" x14ac:dyDescent="0.2">
      <c r="P60820" s="12"/>
      <c r="AB60820"/>
    </row>
    <row r="60821" spans="16:28" x14ac:dyDescent="0.2">
      <c r="P60821" s="12"/>
      <c r="AB60821"/>
    </row>
    <row r="60822" spans="16:28" x14ac:dyDescent="0.2">
      <c r="P60822" s="12"/>
      <c r="AB60822"/>
    </row>
    <row r="60823" spans="16:28" x14ac:dyDescent="0.2">
      <c r="P60823" s="12"/>
      <c r="AB60823"/>
    </row>
    <row r="60824" spans="16:28" x14ac:dyDescent="0.2">
      <c r="P60824" s="12"/>
      <c r="AB60824"/>
    </row>
    <row r="60825" spans="16:28" x14ac:dyDescent="0.2">
      <c r="P60825" s="12"/>
      <c r="AB60825"/>
    </row>
    <row r="60826" spans="16:28" x14ac:dyDescent="0.2">
      <c r="P60826" s="12"/>
      <c r="AB60826"/>
    </row>
    <row r="60827" spans="16:28" x14ac:dyDescent="0.2">
      <c r="P60827" s="12"/>
      <c r="AB60827"/>
    </row>
    <row r="60828" spans="16:28" x14ac:dyDescent="0.2">
      <c r="P60828" s="12"/>
      <c r="AB60828"/>
    </row>
    <row r="60829" spans="16:28" x14ac:dyDescent="0.2">
      <c r="P60829" s="12"/>
      <c r="AB60829"/>
    </row>
    <row r="60830" spans="16:28" x14ac:dyDescent="0.2">
      <c r="P60830" s="12"/>
      <c r="AB60830"/>
    </row>
    <row r="60831" spans="16:28" x14ac:dyDescent="0.2">
      <c r="P60831" s="12"/>
      <c r="AB60831"/>
    </row>
    <row r="60832" spans="16:28" x14ac:dyDescent="0.2">
      <c r="P60832" s="12"/>
      <c r="AB60832"/>
    </row>
    <row r="60833" spans="16:28" x14ac:dyDescent="0.2">
      <c r="P60833" s="12"/>
      <c r="AB60833"/>
    </row>
    <row r="60834" spans="16:28" x14ac:dyDescent="0.2">
      <c r="P60834" s="12"/>
      <c r="AB60834"/>
    </row>
    <row r="60835" spans="16:28" x14ac:dyDescent="0.2">
      <c r="P60835" s="12"/>
      <c r="AB60835"/>
    </row>
    <row r="60836" spans="16:28" x14ac:dyDescent="0.2">
      <c r="P60836" s="12"/>
      <c r="AB60836"/>
    </row>
    <row r="60837" spans="16:28" x14ac:dyDescent="0.2">
      <c r="P60837" s="12"/>
      <c r="AB60837"/>
    </row>
    <row r="60838" spans="16:28" x14ac:dyDescent="0.2">
      <c r="P60838" s="12"/>
      <c r="AB60838"/>
    </row>
    <row r="60839" spans="16:28" x14ac:dyDescent="0.2">
      <c r="P60839" s="12"/>
      <c r="AB60839"/>
    </row>
    <row r="60840" spans="16:28" x14ac:dyDescent="0.2">
      <c r="P60840" s="12"/>
      <c r="AB60840"/>
    </row>
    <row r="60841" spans="16:28" x14ac:dyDescent="0.2">
      <c r="P60841" s="12"/>
      <c r="AB60841"/>
    </row>
    <row r="60842" spans="16:28" x14ac:dyDescent="0.2">
      <c r="P60842" s="12"/>
      <c r="AB60842"/>
    </row>
    <row r="60843" spans="16:28" x14ac:dyDescent="0.2">
      <c r="P60843" s="12"/>
      <c r="AB60843"/>
    </row>
    <row r="60844" spans="16:28" x14ac:dyDescent="0.2">
      <c r="P60844" s="12"/>
      <c r="AB60844"/>
    </row>
    <row r="60845" spans="16:28" x14ac:dyDescent="0.2">
      <c r="P60845" s="12"/>
      <c r="AB60845"/>
    </row>
    <row r="60846" spans="16:28" x14ac:dyDescent="0.2">
      <c r="P60846" s="12"/>
      <c r="AB60846"/>
    </row>
    <row r="60847" spans="16:28" x14ac:dyDescent="0.2">
      <c r="P60847" s="12"/>
      <c r="AB60847"/>
    </row>
    <row r="60848" spans="16:28" x14ac:dyDescent="0.2">
      <c r="P60848" s="12"/>
      <c r="AB60848"/>
    </row>
    <row r="60849" spans="16:28" x14ac:dyDescent="0.2">
      <c r="P60849" s="12"/>
      <c r="AB60849"/>
    </row>
    <row r="60850" spans="16:28" x14ac:dyDescent="0.2">
      <c r="P60850" s="12"/>
      <c r="AB60850"/>
    </row>
    <row r="60851" spans="16:28" x14ac:dyDescent="0.2">
      <c r="P60851" s="12"/>
      <c r="AB60851"/>
    </row>
    <row r="60852" spans="16:28" x14ac:dyDescent="0.2">
      <c r="P60852" s="12"/>
      <c r="AB60852"/>
    </row>
    <row r="60853" spans="16:28" x14ac:dyDescent="0.2">
      <c r="P60853" s="12"/>
      <c r="AB60853"/>
    </row>
    <row r="60854" spans="16:28" x14ac:dyDescent="0.2">
      <c r="P60854" s="12"/>
      <c r="AB60854"/>
    </row>
    <row r="60855" spans="16:28" x14ac:dyDescent="0.2">
      <c r="P60855" s="12"/>
      <c r="AB60855"/>
    </row>
    <row r="60856" spans="16:28" x14ac:dyDescent="0.2">
      <c r="P60856" s="12"/>
      <c r="AB60856"/>
    </row>
    <row r="60857" spans="16:28" x14ac:dyDescent="0.2">
      <c r="P60857" s="12"/>
      <c r="AB60857"/>
    </row>
    <row r="60858" spans="16:28" x14ac:dyDescent="0.2">
      <c r="P60858" s="12"/>
      <c r="AB60858"/>
    </row>
    <row r="60859" spans="16:28" x14ac:dyDescent="0.2">
      <c r="P60859" s="12"/>
      <c r="AB60859"/>
    </row>
    <row r="60860" spans="16:28" x14ac:dyDescent="0.2">
      <c r="P60860" s="12"/>
      <c r="AB60860"/>
    </row>
    <row r="60861" spans="16:28" x14ac:dyDescent="0.2">
      <c r="P60861" s="12"/>
      <c r="AB60861"/>
    </row>
    <row r="60862" spans="16:28" x14ac:dyDescent="0.2">
      <c r="P60862" s="12"/>
      <c r="AB60862"/>
    </row>
    <row r="60863" spans="16:28" x14ac:dyDescent="0.2">
      <c r="P60863" s="12"/>
      <c r="AB60863"/>
    </row>
    <row r="60864" spans="16:28" x14ac:dyDescent="0.2">
      <c r="P60864" s="12"/>
      <c r="AB60864"/>
    </row>
    <row r="60865" spans="16:28" x14ac:dyDescent="0.2">
      <c r="P60865" s="12"/>
      <c r="AB60865"/>
    </row>
    <row r="60866" spans="16:28" x14ac:dyDescent="0.2">
      <c r="P60866" s="12"/>
      <c r="AB60866"/>
    </row>
    <row r="60867" spans="16:28" x14ac:dyDescent="0.2">
      <c r="P60867" s="12"/>
      <c r="AB60867"/>
    </row>
    <row r="60868" spans="16:28" x14ac:dyDescent="0.2">
      <c r="P60868" s="12"/>
      <c r="AB60868"/>
    </row>
    <row r="60869" spans="16:28" x14ac:dyDescent="0.2">
      <c r="P60869" s="12"/>
      <c r="AB60869"/>
    </row>
    <row r="60870" spans="16:28" x14ac:dyDescent="0.2">
      <c r="P60870" s="12"/>
      <c r="AB60870"/>
    </row>
    <row r="60871" spans="16:28" x14ac:dyDescent="0.2">
      <c r="P60871" s="12"/>
      <c r="AB60871"/>
    </row>
    <row r="60872" spans="16:28" x14ac:dyDescent="0.2">
      <c r="P60872" s="12"/>
      <c r="AB60872"/>
    </row>
    <row r="60873" spans="16:28" x14ac:dyDescent="0.2">
      <c r="P60873" s="12"/>
      <c r="AB60873"/>
    </row>
    <row r="60874" spans="16:28" x14ac:dyDescent="0.2">
      <c r="P60874" s="12"/>
      <c r="AB60874"/>
    </row>
    <row r="60875" spans="16:28" x14ac:dyDescent="0.2">
      <c r="P60875" s="12"/>
      <c r="AB60875"/>
    </row>
    <row r="60876" spans="16:28" x14ac:dyDescent="0.2">
      <c r="P60876" s="12"/>
      <c r="AB60876"/>
    </row>
    <row r="60877" spans="16:28" x14ac:dyDescent="0.2">
      <c r="P60877" s="12"/>
      <c r="AB60877"/>
    </row>
    <row r="60878" spans="16:28" x14ac:dyDescent="0.2">
      <c r="P60878" s="12"/>
      <c r="AB60878"/>
    </row>
    <row r="60879" spans="16:28" x14ac:dyDescent="0.2">
      <c r="P60879" s="12"/>
      <c r="AB60879"/>
    </row>
    <row r="60880" spans="16:28" x14ac:dyDescent="0.2">
      <c r="P60880" s="12"/>
      <c r="AB60880"/>
    </row>
    <row r="60881" spans="16:28" x14ac:dyDescent="0.2">
      <c r="P60881" s="12"/>
      <c r="AB60881"/>
    </row>
    <row r="60882" spans="16:28" x14ac:dyDescent="0.2">
      <c r="P60882" s="12"/>
      <c r="AB60882"/>
    </row>
    <row r="60883" spans="16:28" x14ac:dyDescent="0.2">
      <c r="P60883" s="12"/>
      <c r="AB60883"/>
    </row>
    <row r="60884" spans="16:28" x14ac:dyDescent="0.2">
      <c r="P60884" s="12"/>
      <c r="AB60884"/>
    </row>
    <row r="60885" spans="16:28" x14ac:dyDescent="0.2">
      <c r="P60885" s="12"/>
      <c r="AB60885"/>
    </row>
    <row r="60886" spans="16:28" x14ac:dyDescent="0.2">
      <c r="P60886" s="12"/>
      <c r="AB60886"/>
    </row>
    <row r="60887" spans="16:28" x14ac:dyDescent="0.2">
      <c r="P60887" s="12"/>
      <c r="AB60887"/>
    </row>
    <row r="60888" spans="16:28" x14ac:dyDescent="0.2">
      <c r="P60888" s="12"/>
      <c r="AB60888"/>
    </row>
    <row r="60889" spans="16:28" x14ac:dyDescent="0.2">
      <c r="P60889" s="12"/>
      <c r="AB60889"/>
    </row>
    <row r="60890" spans="16:28" x14ac:dyDescent="0.2">
      <c r="P60890" s="12"/>
      <c r="AB60890"/>
    </row>
    <row r="60891" spans="16:28" x14ac:dyDescent="0.2">
      <c r="P60891" s="12"/>
      <c r="AB60891"/>
    </row>
    <row r="60892" spans="16:28" x14ac:dyDescent="0.2">
      <c r="P60892" s="12"/>
      <c r="AB60892"/>
    </row>
    <row r="60893" spans="16:28" x14ac:dyDescent="0.2">
      <c r="P60893" s="12"/>
      <c r="AB60893"/>
    </row>
    <row r="60894" spans="16:28" x14ac:dyDescent="0.2">
      <c r="P60894" s="12"/>
      <c r="AB60894"/>
    </row>
    <row r="60895" spans="16:28" x14ac:dyDescent="0.2">
      <c r="P60895" s="12"/>
      <c r="AB60895"/>
    </row>
    <row r="60896" spans="16:28" x14ac:dyDescent="0.2">
      <c r="P60896" s="12"/>
      <c r="AB60896"/>
    </row>
    <row r="60897" spans="16:28" x14ac:dyDescent="0.2">
      <c r="P60897" s="12"/>
      <c r="AB60897"/>
    </row>
    <row r="60898" spans="16:28" x14ac:dyDescent="0.2">
      <c r="P60898" s="12"/>
      <c r="AB60898"/>
    </row>
    <row r="60899" spans="16:28" x14ac:dyDescent="0.2">
      <c r="P60899" s="12"/>
      <c r="AB60899"/>
    </row>
    <row r="60900" spans="16:28" x14ac:dyDescent="0.2">
      <c r="P60900" s="12"/>
      <c r="AB60900"/>
    </row>
    <row r="60901" spans="16:28" x14ac:dyDescent="0.2">
      <c r="P60901" s="12"/>
      <c r="AB60901"/>
    </row>
    <row r="60902" spans="16:28" x14ac:dyDescent="0.2">
      <c r="P60902" s="12"/>
      <c r="AB60902"/>
    </row>
    <row r="60903" spans="16:28" x14ac:dyDescent="0.2">
      <c r="P60903" s="12"/>
      <c r="AB60903"/>
    </row>
    <row r="60904" spans="16:28" x14ac:dyDescent="0.2">
      <c r="P60904" s="12"/>
      <c r="AB60904"/>
    </row>
    <row r="60905" spans="16:28" x14ac:dyDescent="0.2">
      <c r="P60905" s="12"/>
      <c r="AB60905"/>
    </row>
    <row r="60906" spans="16:28" x14ac:dyDescent="0.2">
      <c r="P60906" s="12"/>
      <c r="AB60906"/>
    </row>
    <row r="60907" spans="16:28" x14ac:dyDescent="0.2">
      <c r="P60907" s="12"/>
      <c r="AB60907"/>
    </row>
    <row r="60908" spans="16:28" x14ac:dyDescent="0.2">
      <c r="P60908" s="12"/>
      <c r="AB60908"/>
    </row>
    <row r="60909" spans="16:28" x14ac:dyDescent="0.2">
      <c r="P60909" s="12"/>
      <c r="AB60909"/>
    </row>
    <row r="60910" spans="16:28" x14ac:dyDescent="0.2">
      <c r="P60910" s="12"/>
      <c r="AB60910"/>
    </row>
    <row r="60911" spans="16:28" x14ac:dyDescent="0.2">
      <c r="P60911" s="12"/>
      <c r="AB60911"/>
    </row>
    <row r="60912" spans="16:28" x14ac:dyDescent="0.2">
      <c r="P60912" s="12"/>
      <c r="AB60912"/>
    </row>
    <row r="60913" spans="16:28" x14ac:dyDescent="0.2">
      <c r="P60913" s="12"/>
      <c r="AB60913"/>
    </row>
    <row r="60914" spans="16:28" x14ac:dyDescent="0.2">
      <c r="P60914" s="12"/>
      <c r="AB60914"/>
    </row>
    <row r="60915" spans="16:28" x14ac:dyDescent="0.2">
      <c r="P60915" s="12"/>
      <c r="AB60915"/>
    </row>
    <row r="60916" spans="16:28" x14ac:dyDescent="0.2">
      <c r="P60916" s="12"/>
      <c r="AB60916"/>
    </row>
    <row r="60917" spans="16:28" x14ac:dyDescent="0.2">
      <c r="P60917" s="12"/>
      <c r="AB60917"/>
    </row>
    <row r="60918" spans="16:28" x14ac:dyDescent="0.2">
      <c r="P60918" s="12"/>
      <c r="AB60918"/>
    </row>
    <row r="60919" spans="16:28" x14ac:dyDescent="0.2">
      <c r="P60919" s="12"/>
      <c r="AB60919"/>
    </row>
    <row r="60920" spans="16:28" x14ac:dyDescent="0.2">
      <c r="P60920" s="12"/>
      <c r="AB60920"/>
    </row>
    <row r="60921" spans="16:28" x14ac:dyDescent="0.2">
      <c r="P60921" s="12"/>
      <c r="AB60921"/>
    </row>
    <row r="60922" spans="16:28" x14ac:dyDescent="0.2">
      <c r="P60922" s="12"/>
      <c r="AB60922"/>
    </row>
    <row r="60923" spans="16:28" x14ac:dyDescent="0.2">
      <c r="P60923" s="12"/>
      <c r="AB60923"/>
    </row>
    <row r="60924" spans="16:28" x14ac:dyDescent="0.2">
      <c r="P60924" s="12"/>
      <c r="AB60924"/>
    </row>
    <row r="60925" spans="16:28" x14ac:dyDescent="0.2">
      <c r="P60925" s="12"/>
      <c r="AB60925"/>
    </row>
    <row r="60926" spans="16:28" x14ac:dyDescent="0.2">
      <c r="P60926" s="12"/>
      <c r="AB60926"/>
    </row>
    <row r="60927" spans="16:28" x14ac:dyDescent="0.2">
      <c r="P60927" s="12"/>
      <c r="AB60927"/>
    </row>
    <row r="60928" spans="16:28" x14ac:dyDescent="0.2">
      <c r="P60928" s="12"/>
      <c r="AB60928"/>
    </row>
    <row r="60929" spans="16:28" x14ac:dyDescent="0.2">
      <c r="P60929" s="12"/>
      <c r="AB60929"/>
    </row>
    <row r="60930" spans="16:28" x14ac:dyDescent="0.2">
      <c r="P60930" s="12"/>
      <c r="AB60930"/>
    </row>
    <row r="60931" spans="16:28" x14ac:dyDescent="0.2">
      <c r="P60931" s="12"/>
      <c r="AB60931"/>
    </row>
    <row r="60932" spans="16:28" x14ac:dyDescent="0.2">
      <c r="P60932" s="12"/>
      <c r="AB60932"/>
    </row>
    <row r="60933" spans="16:28" x14ac:dyDescent="0.2">
      <c r="P60933" s="12"/>
      <c r="AB60933"/>
    </row>
    <row r="60934" spans="16:28" x14ac:dyDescent="0.2">
      <c r="P60934" s="12"/>
      <c r="AB60934"/>
    </row>
    <row r="60935" spans="16:28" x14ac:dyDescent="0.2">
      <c r="P60935" s="12"/>
      <c r="AB60935"/>
    </row>
    <row r="60936" spans="16:28" x14ac:dyDescent="0.2">
      <c r="P60936" s="12"/>
      <c r="AB60936"/>
    </row>
    <row r="60937" spans="16:28" x14ac:dyDescent="0.2">
      <c r="P60937" s="12"/>
      <c r="AB60937"/>
    </row>
    <row r="60938" spans="16:28" x14ac:dyDescent="0.2">
      <c r="P60938" s="12"/>
      <c r="AB60938"/>
    </row>
    <row r="60939" spans="16:28" x14ac:dyDescent="0.2">
      <c r="P60939" s="12"/>
      <c r="AB60939"/>
    </row>
    <row r="60940" spans="16:28" x14ac:dyDescent="0.2">
      <c r="P60940" s="12"/>
      <c r="AB60940"/>
    </row>
    <row r="60941" spans="16:28" x14ac:dyDescent="0.2">
      <c r="P60941" s="12"/>
      <c r="AB60941"/>
    </row>
    <row r="60942" spans="16:28" x14ac:dyDescent="0.2">
      <c r="P60942" s="12"/>
      <c r="AB60942"/>
    </row>
    <row r="60943" spans="16:28" x14ac:dyDescent="0.2">
      <c r="P60943" s="12"/>
      <c r="AB60943"/>
    </row>
    <row r="60944" spans="16:28" x14ac:dyDescent="0.2">
      <c r="P60944" s="12"/>
      <c r="AB60944"/>
    </row>
    <row r="60945" spans="16:28" x14ac:dyDescent="0.2">
      <c r="P60945" s="12"/>
      <c r="AB60945"/>
    </row>
    <row r="60946" spans="16:28" x14ac:dyDescent="0.2">
      <c r="P60946" s="12"/>
      <c r="AB60946"/>
    </row>
    <row r="60947" spans="16:28" x14ac:dyDescent="0.2">
      <c r="P60947" s="12"/>
      <c r="AB60947"/>
    </row>
    <row r="60948" spans="16:28" x14ac:dyDescent="0.2">
      <c r="P60948" s="12"/>
      <c r="AB60948"/>
    </row>
    <row r="60949" spans="16:28" x14ac:dyDescent="0.2">
      <c r="P60949" s="12"/>
      <c r="AB60949"/>
    </row>
    <row r="60950" spans="16:28" x14ac:dyDescent="0.2">
      <c r="P60950" s="12"/>
      <c r="AB60950"/>
    </row>
    <row r="60951" spans="16:28" x14ac:dyDescent="0.2">
      <c r="P60951" s="12"/>
      <c r="AB60951"/>
    </row>
    <row r="60952" spans="16:28" x14ac:dyDescent="0.2">
      <c r="P60952" s="12"/>
      <c r="AB60952"/>
    </row>
    <row r="60953" spans="16:28" x14ac:dyDescent="0.2">
      <c r="P60953" s="12"/>
      <c r="AB60953"/>
    </row>
    <row r="60954" spans="16:28" x14ac:dyDescent="0.2">
      <c r="P60954" s="12"/>
      <c r="AB60954"/>
    </row>
    <row r="60955" spans="16:28" x14ac:dyDescent="0.2">
      <c r="P60955" s="12"/>
      <c r="AB60955"/>
    </row>
    <row r="60956" spans="16:28" x14ac:dyDescent="0.2">
      <c r="P60956" s="12"/>
      <c r="AB60956"/>
    </row>
    <row r="60957" spans="16:28" x14ac:dyDescent="0.2">
      <c r="P60957" s="12"/>
      <c r="AB60957"/>
    </row>
    <row r="60958" spans="16:28" x14ac:dyDescent="0.2">
      <c r="P60958" s="12"/>
      <c r="AB60958"/>
    </row>
    <row r="60959" spans="16:28" x14ac:dyDescent="0.2">
      <c r="P60959" s="12"/>
      <c r="AB60959"/>
    </row>
    <row r="60960" spans="16:28" x14ac:dyDescent="0.2">
      <c r="P60960" s="12"/>
      <c r="AB60960"/>
    </row>
    <row r="60961" spans="16:28" x14ac:dyDescent="0.2">
      <c r="P60961" s="12"/>
      <c r="AB60961"/>
    </row>
    <row r="60962" spans="16:28" x14ac:dyDescent="0.2">
      <c r="P60962" s="12"/>
      <c r="AB60962"/>
    </row>
    <row r="60963" spans="16:28" x14ac:dyDescent="0.2">
      <c r="P60963" s="12"/>
      <c r="AB60963"/>
    </row>
    <row r="60964" spans="16:28" x14ac:dyDescent="0.2">
      <c r="P60964" s="12"/>
      <c r="AB60964"/>
    </row>
    <row r="60965" spans="16:28" x14ac:dyDescent="0.2">
      <c r="P60965" s="12"/>
      <c r="AB60965"/>
    </row>
    <row r="60966" spans="16:28" x14ac:dyDescent="0.2">
      <c r="P60966" s="12"/>
      <c r="AB60966"/>
    </row>
    <row r="60967" spans="16:28" x14ac:dyDescent="0.2">
      <c r="P60967" s="12"/>
      <c r="AB60967"/>
    </row>
    <row r="60968" spans="16:28" x14ac:dyDescent="0.2">
      <c r="P60968" s="12"/>
      <c r="AB60968"/>
    </row>
    <row r="60969" spans="16:28" x14ac:dyDescent="0.2">
      <c r="P60969" s="12"/>
      <c r="AB60969"/>
    </row>
    <row r="60970" spans="16:28" x14ac:dyDescent="0.2">
      <c r="P60970" s="12"/>
      <c r="AB60970"/>
    </row>
    <row r="60971" spans="16:28" x14ac:dyDescent="0.2">
      <c r="P60971" s="12"/>
      <c r="AB60971"/>
    </row>
    <row r="60972" spans="16:28" x14ac:dyDescent="0.2">
      <c r="P60972" s="12"/>
      <c r="AB60972"/>
    </row>
    <row r="60973" spans="16:28" x14ac:dyDescent="0.2">
      <c r="P60973" s="12"/>
      <c r="AB60973"/>
    </row>
    <row r="60974" spans="16:28" x14ac:dyDescent="0.2">
      <c r="P60974" s="12"/>
      <c r="AB60974"/>
    </row>
    <row r="60975" spans="16:28" x14ac:dyDescent="0.2">
      <c r="P60975" s="12"/>
      <c r="AB60975"/>
    </row>
    <row r="60976" spans="16:28" x14ac:dyDescent="0.2">
      <c r="P60976" s="12"/>
      <c r="AB60976"/>
    </row>
    <row r="60977" spans="16:28" x14ac:dyDescent="0.2">
      <c r="P60977" s="12"/>
      <c r="AB60977"/>
    </row>
    <row r="60978" spans="16:28" x14ac:dyDescent="0.2">
      <c r="P60978" s="12"/>
      <c r="AB60978"/>
    </row>
    <row r="60979" spans="16:28" x14ac:dyDescent="0.2">
      <c r="P60979" s="12"/>
      <c r="AB60979"/>
    </row>
    <row r="60980" spans="16:28" x14ac:dyDescent="0.2">
      <c r="P60980" s="12"/>
      <c r="AB60980"/>
    </row>
    <row r="60981" spans="16:28" x14ac:dyDescent="0.2">
      <c r="P60981" s="12"/>
      <c r="AB60981"/>
    </row>
    <row r="60982" spans="16:28" x14ac:dyDescent="0.2">
      <c r="P60982" s="12"/>
      <c r="AB60982"/>
    </row>
    <row r="60983" spans="16:28" x14ac:dyDescent="0.2">
      <c r="P60983" s="12"/>
      <c r="AB60983"/>
    </row>
    <row r="60984" spans="16:28" x14ac:dyDescent="0.2">
      <c r="P60984" s="12"/>
      <c r="AB60984"/>
    </row>
    <row r="60985" spans="16:28" x14ac:dyDescent="0.2">
      <c r="P60985" s="12"/>
      <c r="AB60985"/>
    </row>
    <row r="60986" spans="16:28" x14ac:dyDescent="0.2">
      <c r="P60986" s="12"/>
      <c r="AB60986"/>
    </row>
    <row r="60987" spans="16:28" x14ac:dyDescent="0.2">
      <c r="P60987" s="12"/>
      <c r="AB60987"/>
    </row>
    <row r="60988" spans="16:28" x14ac:dyDescent="0.2">
      <c r="P60988" s="12"/>
      <c r="AB60988"/>
    </row>
    <row r="60989" spans="16:28" x14ac:dyDescent="0.2">
      <c r="P60989" s="12"/>
      <c r="AB60989"/>
    </row>
    <row r="60990" spans="16:28" x14ac:dyDescent="0.2">
      <c r="P60990" s="12"/>
      <c r="AB60990"/>
    </row>
    <row r="60991" spans="16:28" x14ac:dyDescent="0.2">
      <c r="P60991" s="12"/>
      <c r="AB60991"/>
    </row>
    <row r="60992" spans="16:28" x14ac:dyDescent="0.2">
      <c r="P60992" s="12"/>
      <c r="AB60992"/>
    </row>
    <row r="60993" spans="16:28" x14ac:dyDescent="0.2">
      <c r="P60993" s="12"/>
      <c r="AB60993"/>
    </row>
    <row r="60994" spans="16:28" x14ac:dyDescent="0.2">
      <c r="P60994" s="12"/>
      <c r="AB60994"/>
    </row>
    <row r="60995" spans="16:28" x14ac:dyDescent="0.2">
      <c r="P60995" s="12"/>
      <c r="AB60995"/>
    </row>
    <row r="60996" spans="16:28" x14ac:dyDescent="0.2">
      <c r="P60996" s="12"/>
      <c r="AB60996"/>
    </row>
    <row r="60997" spans="16:28" x14ac:dyDescent="0.2">
      <c r="P60997" s="12"/>
      <c r="AB60997"/>
    </row>
    <row r="60998" spans="16:28" x14ac:dyDescent="0.2">
      <c r="P60998" s="12"/>
      <c r="AB60998"/>
    </row>
    <row r="60999" spans="16:28" x14ac:dyDescent="0.2">
      <c r="P60999" s="12"/>
      <c r="AB60999"/>
    </row>
    <row r="61000" spans="16:28" x14ac:dyDescent="0.2">
      <c r="P61000" s="12"/>
      <c r="AB61000"/>
    </row>
    <row r="61001" spans="16:28" x14ac:dyDescent="0.2">
      <c r="P61001" s="12"/>
      <c r="AB61001"/>
    </row>
    <row r="61002" spans="16:28" x14ac:dyDescent="0.2">
      <c r="P61002" s="12"/>
      <c r="AB61002"/>
    </row>
    <row r="61003" spans="16:28" x14ac:dyDescent="0.2">
      <c r="P61003" s="12"/>
      <c r="AB61003"/>
    </row>
    <row r="61004" spans="16:28" x14ac:dyDescent="0.2">
      <c r="P61004" s="12"/>
      <c r="AB61004"/>
    </row>
    <row r="61005" spans="16:28" x14ac:dyDescent="0.2">
      <c r="P61005" s="12"/>
      <c r="AB61005"/>
    </row>
    <row r="61006" spans="16:28" x14ac:dyDescent="0.2">
      <c r="P61006" s="12"/>
      <c r="AB61006"/>
    </row>
    <row r="61007" spans="16:28" x14ac:dyDescent="0.2">
      <c r="P61007" s="12"/>
      <c r="AB61007"/>
    </row>
    <row r="61008" spans="16:28" x14ac:dyDescent="0.2">
      <c r="P61008" s="12"/>
      <c r="AB61008"/>
    </row>
    <row r="61009" spans="16:28" x14ac:dyDescent="0.2">
      <c r="P61009" s="12"/>
      <c r="AB61009"/>
    </row>
    <row r="61010" spans="16:28" x14ac:dyDescent="0.2">
      <c r="P61010" s="12"/>
      <c r="AB61010"/>
    </row>
    <row r="61011" spans="16:28" x14ac:dyDescent="0.2">
      <c r="P61011" s="12"/>
      <c r="AB61011"/>
    </row>
    <row r="61012" spans="16:28" x14ac:dyDescent="0.2">
      <c r="P61012" s="12"/>
      <c r="AB61012"/>
    </row>
    <row r="61013" spans="16:28" x14ac:dyDescent="0.2">
      <c r="P61013" s="12"/>
      <c r="AB61013"/>
    </row>
    <row r="61014" spans="16:28" x14ac:dyDescent="0.2">
      <c r="P61014" s="12"/>
      <c r="AB61014"/>
    </row>
    <row r="61015" spans="16:28" x14ac:dyDescent="0.2">
      <c r="P61015" s="12"/>
      <c r="AB61015"/>
    </row>
    <row r="61016" spans="16:28" x14ac:dyDescent="0.2">
      <c r="P61016" s="12"/>
      <c r="AB61016"/>
    </row>
    <row r="61017" spans="16:28" x14ac:dyDescent="0.2">
      <c r="P61017" s="12"/>
      <c r="AB61017"/>
    </row>
    <row r="61018" spans="16:28" x14ac:dyDescent="0.2">
      <c r="P61018" s="12"/>
      <c r="AB61018"/>
    </row>
    <row r="61019" spans="16:28" x14ac:dyDescent="0.2">
      <c r="P61019" s="12"/>
      <c r="AB61019"/>
    </row>
    <row r="61020" spans="16:28" x14ac:dyDescent="0.2">
      <c r="P61020" s="12"/>
      <c r="AB61020"/>
    </row>
    <row r="61021" spans="16:28" x14ac:dyDescent="0.2">
      <c r="P61021" s="12"/>
      <c r="AB61021"/>
    </row>
    <row r="61022" spans="16:28" x14ac:dyDescent="0.2">
      <c r="P61022" s="12"/>
      <c r="AB61022"/>
    </row>
    <row r="61023" spans="16:28" x14ac:dyDescent="0.2">
      <c r="P61023" s="12"/>
      <c r="AB61023"/>
    </row>
    <row r="61024" spans="16:28" x14ac:dyDescent="0.2">
      <c r="P61024" s="12"/>
      <c r="AB61024"/>
    </row>
    <row r="61025" spans="16:28" x14ac:dyDescent="0.2">
      <c r="P61025" s="12"/>
      <c r="AB61025"/>
    </row>
    <row r="61026" spans="16:28" x14ac:dyDescent="0.2">
      <c r="P61026" s="12"/>
      <c r="AB61026"/>
    </row>
    <row r="61027" spans="16:28" x14ac:dyDescent="0.2">
      <c r="P61027" s="12"/>
      <c r="AB61027"/>
    </row>
    <row r="61028" spans="16:28" x14ac:dyDescent="0.2">
      <c r="P61028" s="12"/>
      <c r="AB61028"/>
    </row>
    <row r="61029" spans="16:28" x14ac:dyDescent="0.2">
      <c r="P61029" s="12"/>
      <c r="AB61029"/>
    </row>
    <row r="61030" spans="16:28" x14ac:dyDescent="0.2">
      <c r="P61030" s="12"/>
      <c r="AB61030"/>
    </row>
    <row r="61031" spans="16:28" x14ac:dyDescent="0.2">
      <c r="P61031" s="12"/>
      <c r="AB61031"/>
    </row>
    <row r="61032" spans="16:28" x14ac:dyDescent="0.2">
      <c r="P61032" s="12"/>
      <c r="AB61032"/>
    </row>
    <row r="61033" spans="16:28" x14ac:dyDescent="0.2">
      <c r="P61033" s="12"/>
      <c r="AB61033"/>
    </row>
    <row r="61034" spans="16:28" x14ac:dyDescent="0.2">
      <c r="P61034" s="12"/>
      <c r="AB61034"/>
    </row>
    <row r="61035" spans="16:28" x14ac:dyDescent="0.2">
      <c r="P61035" s="12"/>
      <c r="AB61035"/>
    </row>
    <row r="61036" spans="16:28" x14ac:dyDescent="0.2">
      <c r="P61036" s="12"/>
      <c r="AB61036"/>
    </row>
    <row r="61037" spans="16:28" x14ac:dyDescent="0.2">
      <c r="P61037" s="12"/>
      <c r="AB61037"/>
    </row>
    <row r="61038" spans="16:28" x14ac:dyDescent="0.2">
      <c r="P61038" s="12"/>
      <c r="AB61038"/>
    </row>
    <row r="61039" spans="16:28" x14ac:dyDescent="0.2">
      <c r="P61039" s="12"/>
      <c r="AB61039"/>
    </row>
    <row r="61040" spans="16:28" x14ac:dyDescent="0.2">
      <c r="P61040" s="12"/>
      <c r="AB61040"/>
    </row>
    <row r="61041" spans="16:28" x14ac:dyDescent="0.2">
      <c r="P61041" s="12"/>
      <c r="AB61041"/>
    </row>
    <row r="61042" spans="16:28" x14ac:dyDescent="0.2">
      <c r="P61042" s="12"/>
      <c r="AB61042"/>
    </row>
    <row r="61043" spans="16:28" x14ac:dyDescent="0.2">
      <c r="P61043" s="12"/>
      <c r="AB61043"/>
    </row>
    <row r="61044" spans="16:28" x14ac:dyDescent="0.2">
      <c r="P61044" s="12"/>
      <c r="AB61044"/>
    </row>
    <row r="61045" spans="16:28" x14ac:dyDescent="0.2">
      <c r="P61045" s="12"/>
      <c r="AB61045"/>
    </row>
    <row r="61046" spans="16:28" x14ac:dyDescent="0.2">
      <c r="P61046" s="12"/>
      <c r="AB61046"/>
    </row>
    <row r="61047" spans="16:28" x14ac:dyDescent="0.2">
      <c r="P61047" s="12"/>
      <c r="AB61047"/>
    </row>
    <row r="61048" spans="16:28" x14ac:dyDescent="0.2">
      <c r="P61048" s="12"/>
      <c r="AB61048"/>
    </row>
    <row r="61049" spans="16:28" x14ac:dyDescent="0.2">
      <c r="P61049" s="12"/>
      <c r="AB61049"/>
    </row>
    <row r="61050" spans="16:28" x14ac:dyDescent="0.2">
      <c r="P61050" s="12"/>
      <c r="AB61050"/>
    </row>
    <row r="61051" spans="16:28" x14ac:dyDescent="0.2">
      <c r="P61051" s="12"/>
      <c r="AB61051"/>
    </row>
    <row r="61052" spans="16:28" x14ac:dyDescent="0.2">
      <c r="P61052" s="12"/>
      <c r="AB61052"/>
    </row>
    <row r="61053" spans="16:28" x14ac:dyDescent="0.2">
      <c r="P61053" s="12"/>
      <c r="AB61053"/>
    </row>
    <row r="61054" spans="16:28" x14ac:dyDescent="0.2">
      <c r="P61054" s="12"/>
      <c r="AB61054"/>
    </row>
    <row r="61055" spans="16:28" x14ac:dyDescent="0.2">
      <c r="P61055" s="12"/>
      <c r="AB61055"/>
    </row>
    <row r="61056" spans="16:28" x14ac:dyDescent="0.2">
      <c r="P61056" s="12"/>
      <c r="AB61056"/>
    </row>
    <row r="61057" spans="16:28" x14ac:dyDescent="0.2">
      <c r="P61057" s="12"/>
      <c r="AB61057"/>
    </row>
    <row r="61058" spans="16:28" x14ac:dyDescent="0.2">
      <c r="P61058" s="12"/>
      <c r="AB61058"/>
    </row>
    <row r="61059" spans="16:28" x14ac:dyDescent="0.2">
      <c r="P61059" s="12"/>
      <c r="AB61059"/>
    </row>
    <row r="61060" spans="16:28" x14ac:dyDescent="0.2">
      <c r="P61060" s="12"/>
      <c r="AB61060"/>
    </row>
    <row r="61061" spans="16:28" x14ac:dyDescent="0.2">
      <c r="P61061" s="12"/>
      <c r="AB61061"/>
    </row>
    <row r="61062" spans="16:28" x14ac:dyDescent="0.2">
      <c r="P61062" s="12"/>
      <c r="AB61062"/>
    </row>
    <row r="61063" spans="16:28" x14ac:dyDescent="0.2">
      <c r="P61063" s="12"/>
      <c r="AB61063"/>
    </row>
    <row r="61064" spans="16:28" x14ac:dyDescent="0.2">
      <c r="P61064" s="12"/>
      <c r="AB61064"/>
    </row>
    <row r="61065" spans="16:28" x14ac:dyDescent="0.2">
      <c r="P61065" s="12"/>
      <c r="AB61065"/>
    </row>
    <row r="61066" spans="16:28" x14ac:dyDescent="0.2">
      <c r="P61066" s="12"/>
      <c r="AB61066"/>
    </row>
    <row r="61067" spans="16:28" x14ac:dyDescent="0.2">
      <c r="P61067" s="12"/>
      <c r="AB61067"/>
    </row>
    <row r="61068" spans="16:28" x14ac:dyDescent="0.2">
      <c r="P61068" s="12"/>
      <c r="AB61068"/>
    </row>
    <row r="61069" spans="16:28" x14ac:dyDescent="0.2">
      <c r="P61069" s="12"/>
      <c r="AB61069"/>
    </row>
    <row r="61070" spans="16:28" x14ac:dyDescent="0.2">
      <c r="P61070" s="12"/>
      <c r="AB61070"/>
    </row>
    <row r="61071" spans="16:28" x14ac:dyDescent="0.2">
      <c r="P61071" s="12"/>
      <c r="AB61071"/>
    </row>
    <row r="61072" spans="16:28" x14ac:dyDescent="0.2">
      <c r="P61072" s="12"/>
      <c r="AB61072"/>
    </row>
    <row r="61073" spans="16:28" x14ac:dyDescent="0.2">
      <c r="P61073" s="12"/>
      <c r="AB61073"/>
    </row>
    <row r="61074" spans="16:28" x14ac:dyDescent="0.2">
      <c r="P61074" s="12"/>
      <c r="AB61074"/>
    </row>
    <row r="61075" spans="16:28" x14ac:dyDescent="0.2">
      <c r="P61075" s="12"/>
      <c r="AB61075"/>
    </row>
    <row r="61076" spans="16:28" x14ac:dyDescent="0.2">
      <c r="P61076" s="12"/>
      <c r="AB61076"/>
    </row>
    <row r="61077" spans="16:28" x14ac:dyDescent="0.2">
      <c r="P61077" s="12"/>
      <c r="AB61077"/>
    </row>
    <row r="61078" spans="16:28" x14ac:dyDescent="0.2">
      <c r="P61078" s="12"/>
      <c r="AB61078"/>
    </row>
    <row r="61079" spans="16:28" x14ac:dyDescent="0.2">
      <c r="P61079" s="12"/>
      <c r="AB61079"/>
    </row>
    <row r="61080" spans="16:28" x14ac:dyDescent="0.2">
      <c r="P61080" s="12"/>
      <c r="AB61080"/>
    </row>
    <row r="61081" spans="16:28" x14ac:dyDescent="0.2">
      <c r="P61081" s="12"/>
      <c r="AB61081"/>
    </row>
    <row r="61082" spans="16:28" x14ac:dyDescent="0.2">
      <c r="P61082" s="12"/>
      <c r="AB61082"/>
    </row>
    <row r="61083" spans="16:28" x14ac:dyDescent="0.2">
      <c r="P61083" s="12"/>
      <c r="AB61083"/>
    </row>
    <row r="61084" spans="16:28" x14ac:dyDescent="0.2">
      <c r="P61084" s="12"/>
      <c r="AB61084"/>
    </row>
    <row r="61085" spans="16:28" x14ac:dyDescent="0.2">
      <c r="P61085" s="12"/>
      <c r="AB61085"/>
    </row>
    <row r="61086" spans="16:28" x14ac:dyDescent="0.2">
      <c r="P61086" s="12"/>
      <c r="AB61086"/>
    </row>
    <row r="61087" spans="16:28" x14ac:dyDescent="0.2">
      <c r="P61087" s="12"/>
      <c r="AB61087"/>
    </row>
    <row r="61088" spans="16:28" x14ac:dyDescent="0.2">
      <c r="P61088" s="12"/>
      <c r="AB61088"/>
    </row>
    <row r="61089" spans="16:28" x14ac:dyDescent="0.2">
      <c r="P61089" s="12"/>
      <c r="AB61089"/>
    </row>
    <row r="61090" spans="16:28" x14ac:dyDescent="0.2">
      <c r="P61090" s="12"/>
      <c r="AB61090"/>
    </row>
    <row r="61091" spans="16:28" x14ac:dyDescent="0.2">
      <c r="P61091" s="12"/>
      <c r="AB61091"/>
    </row>
    <row r="61092" spans="16:28" x14ac:dyDescent="0.2">
      <c r="P61092" s="12"/>
      <c r="AB61092"/>
    </row>
    <row r="61093" spans="16:28" x14ac:dyDescent="0.2">
      <c r="P61093" s="12"/>
      <c r="AB61093"/>
    </row>
    <row r="61094" spans="16:28" x14ac:dyDescent="0.2">
      <c r="P61094" s="12"/>
      <c r="AB61094"/>
    </row>
    <row r="61095" spans="16:28" x14ac:dyDescent="0.2">
      <c r="P61095" s="12"/>
      <c r="AB61095"/>
    </row>
    <row r="61096" spans="16:28" x14ac:dyDescent="0.2">
      <c r="P61096" s="12"/>
      <c r="AB61096"/>
    </row>
    <row r="61097" spans="16:28" x14ac:dyDescent="0.2">
      <c r="P61097" s="12"/>
      <c r="AB61097"/>
    </row>
    <row r="61098" spans="16:28" x14ac:dyDescent="0.2">
      <c r="P61098" s="12"/>
      <c r="AB61098"/>
    </row>
    <row r="61099" spans="16:28" x14ac:dyDescent="0.2">
      <c r="P61099" s="12"/>
      <c r="AB61099"/>
    </row>
    <row r="61100" spans="16:28" x14ac:dyDescent="0.2">
      <c r="P61100" s="12"/>
      <c r="AB61100"/>
    </row>
    <row r="61101" spans="16:28" x14ac:dyDescent="0.2">
      <c r="P61101" s="12"/>
      <c r="AB61101"/>
    </row>
    <row r="61102" spans="16:28" x14ac:dyDescent="0.2">
      <c r="P61102" s="12"/>
      <c r="AB61102"/>
    </row>
    <row r="61103" spans="16:28" x14ac:dyDescent="0.2">
      <c r="P61103" s="12"/>
      <c r="AB61103"/>
    </row>
    <row r="61104" spans="16:28" x14ac:dyDescent="0.2">
      <c r="P61104" s="12"/>
      <c r="AB61104"/>
    </row>
    <row r="61105" spans="16:28" x14ac:dyDescent="0.2">
      <c r="P61105" s="12"/>
      <c r="AB61105"/>
    </row>
    <row r="61106" spans="16:28" x14ac:dyDescent="0.2">
      <c r="P61106" s="12"/>
      <c r="AB61106"/>
    </row>
    <row r="61107" spans="16:28" x14ac:dyDescent="0.2">
      <c r="P61107" s="12"/>
      <c r="AB61107"/>
    </row>
    <row r="61108" spans="16:28" x14ac:dyDescent="0.2">
      <c r="P61108" s="12"/>
      <c r="AB61108"/>
    </row>
    <row r="61109" spans="16:28" x14ac:dyDescent="0.2">
      <c r="P61109" s="12"/>
      <c r="AB61109"/>
    </row>
    <row r="61110" spans="16:28" x14ac:dyDescent="0.2">
      <c r="P61110" s="12"/>
      <c r="AB61110"/>
    </row>
    <row r="61111" spans="16:28" x14ac:dyDescent="0.2">
      <c r="P61111" s="12"/>
      <c r="AB61111"/>
    </row>
    <row r="61112" spans="16:28" x14ac:dyDescent="0.2">
      <c r="P61112" s="12"/>
      <c r="AB61112"/>
    </row>
    <row r="61113" spans="16:28" x14ac:dyDescent="0.2">
      <c r="P61113" s="12"/>
      <c r="AB61113"/>
    </row>
    <row r="61114" spans="16:28" x14ac:dyDescent="0.2">
      <c r="P61114" s="12"/>
      <c r="AB61114"/>
    </row>
    <row r="61115" spans="16:28" x14ac:dyDescent="0.2">
      <c r="P61115" s="12"/>
      <c r="AB61115"/>
    </row>
    <row r="61116" spans="16:28" x14ac:dyDescent="0.2">
      <c r="P61116" s="12"/>
      <c r="AB61116"/>
    </row>
    <row r="61117" spans="16:28" x14ac:dyDescent="0.2">
      <c r="P61117" s="12"/>
      <c r="AB61117"/>
    </row>
    <row r="61118" spans="16:28" x14ac:dyDescent="0.2">
      <c r="P61118" s="12"/>
      <c r="AB61118"/>
    </row>
    <row r="61119" spans="16:28" x14ac:dyDescent="0.2">
      <c r="P61119" s="12"/>
      <c r="AB61119"/>
    </row>
    <row r="61120" spans="16:28" x14ac:dyDescent="0.2">
      <c r="P61120" s="12"/>
      <c r="AB61120"/>
    </row>
    <row r="61121" spans="16:28" x14ac:dyDescent="0.2">
      <c r="P61121" s="12"/>
      <c r="AB61121"/>
    </row>
    <row r="61122" spans="16:28" x14ac:dyDescent="0.2">
      <c r="P61122" s="12"/>
      <c r="AB61122"/>
    </row>
    <row r="61123" spans="16:28" x14ac:dyDescent="0.2">
      <c r="P61123" s="12"/>
      <c r="AB61123"/>
    </row>
    <row r="61124" spans="16:28" x14ac:dyDescent="0.2">
      <c r="P61124" s="12"/>
      <c r="AB61124"/>
    </row>
    <row r="61125" spans="16:28" x14ac:dyDescent="0.2">
      <c r="P61125" s="12"/>
      <c r="AB61125"/>
    </row>
    <row r="61126" spans="16:28" x14ac:dyDescent="0.2">
      <c r="P61126" s="12"/>
      <c r="AB61126"/>
    </row>
    <row r="61127" spans="16:28" x14ac:dyDescent="0.2">
      <c r="P61127" s="12"/>
      <c r="AB61127"/>
    </row>
    <row r="61128" spans="16:28" x14ac:dyDescent="0.2">
      <c r="P61128" s="12"/>
      <c r="AB61128"/>
    </row>
    <row r="61129" spans="16:28" x14ac:dyDescent="0.2">
      <c r="P61129" s="12"/>
      <c r="AB61129"/>
    </row>
    <row r="61130" spans="16:28" x14ac:dyDescent="0.2">
      <c r="P61130" s="12"/>
      <c r="AB61130"/>
    </row>
    <row r="61131" spans="16:28" x14ac:dyDescent="0.2">
      <c r="P61131" s="12"/>
      <c r="AB61131"/>
    </row>
    <row r="61132" spans="16:28" x14ac:dyDescent="0.2">
      <c r="P61132" s="12"/>
      <c r="AB61132"/>
    </row>
    <row r="61133" spans="16:28" x14ac:dyDescent="0.2">
      <c r="P61133" s="12"/>
      <c r="AB61133"/>
    </row>
    <row r="61134" spans="16:28" x14ac:dyDescent="0.2">
      <c r="P61134" s="12"/>
      <c r="AB61134"/>
    </row>
    <row r="61135" spans="16:28" x14ac:dyDescent="0.2">
      <c r="P61135" s="12"/>
      <c r="AB61135"/>
    </row>
    <row r="61136" spans="16:28" x14ac:dyDescent="0.2">
      <c r="P61136" s="12"/>
      <c r="AB61136"/>
    </row>
    <row r="61137" spans="16:28" x14ac:dyDescent="0.2">
      <c r="P61137" s="12"/>
      <c r="AB61137"/>
    </row>
    <row r="61138" spans="16:28" x14ac:dyDescent="0.2">
      <c r="P61138" s="12"/>
      <c r="AB61138"/>
    </row>
    <row r="61139" spans="16:28" x14ac:dyDescent="0.2">
      <c r="P61139" s="12"/>
      <c r="AB61139"/>
    </row>
    <row r="61140" spans="16:28" x14ac:dyDescent="0.2">
      <c r="P61140" s="12"/>
      <c r="AB61140"/>
    </row>
    <row r="61141" spans="16:28" x14ac:dyDescent="0.2">
      <c r="P61141" s="12"/>
      <c r="AB61141"/>
    </row>
    <row r="61142" spans="16:28" x14ac:dyDescent="0.2">
      <c r="P61142" s="12"/>
      <c r="AB61142"/>
    </row>
    <row r="61143" spans="16:28" x14ac:dyDescent="0.2">
      <c r="P61143" s="12"/>
      <c r="AB61143"/>
    </row>
    <row r="61144" spans="16:28" x14ac:dyDescent="0.2">
      <c r="P61144" s="12"/>
      <c r="AB61144"/>
    </row>
    <row r="61145" spans="16:28" x14ac:dyDescent="0.2">
      <c r="P61145" s="12"/>
      <c r="AB61145"/>
    </row>
    <row r="61146" spans="16:28" x14ac:dyDescent="0.2">
      <c r="P61146" s="12"/>
      <c r="AB61146"/>
    </row>
    <row r="61147" spans="16:28" x14ac:dyDescent="0.2">
      <c r="P61147" s="12"/>
      <c r="AB61147"/>
    </row>
    <row r="61148" spans="16:28" x14ac:dyDescent="0.2">
      <c r="P61148" s="12"/>
      <c r="AB61148"/>
    </row>
    <row r="61149" spans="16:28" x14ac:dyDescent="0.2">
      <c r="P61149" s="12"/>
      <c r="AB61149"/>
    </row>
    <row r="61150" spans="16:28" x14ac:dyDescent="0.2">
      <c r="P61150" s="12"/>
      <c r="AB61150"/>
    </row>
    <row r="61151" spans="16:28" x14ac:dyDescent="0.2">
      <c r="P61151" s="12"/>
      <c r="AB61151"/>
    </row>
    <row r="61152" spans="16:28" x14ac:dyDescent="0.2">
      <c r="P61152" s="12"/>
      <c r="AB61152"/>
    </row>
    <row r="61153" spans="16:28" x14ac:dyDescent="0.2">
      <c r="P61153" s="12"/>
      <c r="AB61153"/>
    </row>
    <row r="61154" spans="16:28" x14ac:dyDescent="0.2">
      <c r="P61154" s="12"/>
      <c r="AB61154"/>
    </row>
    <row r="61155" spans="16:28" x14ac:dyDescent="0.2">
      <c r="P61155" s="12"/>
      <c r="AB61155"/>
    </row>
    <row r="61156" spans="16:28" x14ac:dyDescent="0.2">
      <c r="P61156" s="12"/>
      <c r="AB61156"/>
    </row>
    <row r="61157" spans="16:28" x14ac:dyDescent="0.2">
      <c r="P61157" s="12"/>
      <c r="AB61157"/>
    </row>
    <row r="61158" spans="16:28" x14ac:dyDescent="0.2">
      <c r="P61158" s="12"/>
      <c r="AB61158"/>
    </row>
    <row r="61159" spans="16:28" x14ac:dyDescent="0.2">
      <c r="P61159" s="12"/>
      <c r="AB61159"/>
    </row>
    <row r="61160" spans="16:28" x14ac:dyDescent="0.2">
      <c r="P61160" s="12"/>
      <c r="AB61160"/>
    </row>
    <row r="61161" spans="16:28" x14ac:dyDescent="0.2">
      <c r="P61161" s="12"/>
      <c r="AB61161"/>
    </row>
    <row r="61162" spans="16:28" x14ac:dyDescent="0.2">
      <c r="P61162" s="12"/>
      <c r="AB61162"/>
    </row>
    <row r="61163" spans="16:28" x14ac:dyDescent="0.2">
      <c r="P61163" s="12"/>
      <c r="AB61163"/>
    </row>
    <row r="61164" spans="16:28" x14ac:dyDescent="0.2">
      <c r="P61164" s="12"/>
      <c r="AB61164"/>
    </row>
    <row r="61165" spans="16:28" x14ac:dyDescent="0.2">
      <c r="P61165" s="12"/>
      <c r="AB61165"/>
    </row>
    <row r="61166" spans="16:28" x14ac:dyDescent="0.2">
      <c r="P61166" s="12"/>
      <c r="AB61166"/>
    </row>
    <row r="61167" spans="16:28" x14ac:dyDescent="0.2">
      <c r="P61167" s="12"/>
      <c r="AB61167"/>
    </row>
    <row r="61168" spans="16:28" x14ac:dyDescent="0.2">
      <c r="P61168" s="12"/>
      <c r="AB61168"/>
    </row>
    <row r="61169" spans="16:28" x14ac:dyDescent="0.2">
      <c r="P61169" s="12"/>
      <c r="AB61169"/>
    </row>
    <row r="61170" spans="16:28" x14ac:dyDescent="0.2">
      <c r="P61170" s="12"/>
      <c r="AB61170"/>
    </row>
    <row r="61171" spans="16:28" x14ac:dyDescent="0.2">
      <c r="P61171" s="12"/>
      <c r="AB61171"/>
    </row>
    <row r="61172" spans="16:28" x14ac:dyDescent="0.2">
      <c r="P61172" s="12"/>
      <c r="AB61172"/>
    </row>
    <row r="61173" spans="16:28" x14ac:dyDescent="0.2">
      <c r="P61173" s="12"/>
      <c r="AB61173"/>
    </row>
    <row r="61174" spans="16:28" x14ac:dyDescent="0.2">
      <c r="P61174" s="12"/>
      <c r="AB61174"/>
    </row>
    <row r="61175" spans="16:28" x14ac:dyDescent="0.2">
      <c r="P61175" s="12"/>
      <c r="AB61175"/>
    </row>
    <row r="61176" spans="16:28" x14ac:dyDescent="0.2">
      <c r="P61176" s="12"/>
      <c r="AB61176"/>
    </row>
    <row r="61177" spans="16:28" x14ac:dyDescent="0.2">
      <c r="P61177" s="12"/>
      <c r="AB61177"/>
    </row>
    <row r="61178" spans="16:28" x14ac:dyDescent="0.2">
      <c r="P61178" s="12"/>
      <c r="AB61178"/>
    </row>
    <row r="61179" spans="16:28" x14ac:dyDescent="0.2">
      <c r="P61179" s="12"/>
      <c r="AB61179"/>
    </row>
    <row r="61180" spans="16:28" x14ac:dyDescent="0.2">
      <c r="P61180" s="12"/>
      <c r="AB61180"/>
    </row>
    <row r="61181" spans="16:28" x14ac:dyDescent="0.2">
      <c r="P61181" s="12"/>
      <c r="AB61181"/>
    </row>
    <row r="61182" spans="16:28" x14ac:dyDescent="0.2">
      <c r="P61182" s="12"/>
      <c r="AB61182"/>
    </row>
    <row r="61183" spans="16:28" x14ac:dyDescent="0.2">
      <c r="P61183" s="12"/>
      <c r="AB61183"/>
    </row>
    <row r="61184" spans="16:28" x14ac:dyDescent="0.2">
      <c r="P61184" s="12"/>
      <c r="AB61184"/>
    </row>
    <row r="61185" spans="16:28" x14ac:dyDescent="0.2">
      <c r="P61185" s="12"/>
      <c r="AB61185"/>
    </row>
    <row r="61186" spans="16:28" x14ac:dyDescent="0.2">
      <c r="P61186" s="12"/>
      <c r="AB61186"/>
    </row>
    <row r="61187" spans="16:28" x14ac:dyDescent="0.2">
      <c r="P61187" s="12"/>
      <c r="AB61187"/>
    </row>
    <row r="61188" spans="16:28" x14ac:dyDescent="0.2">
      <c r="P61188" s="12"/>
      <c r="AB61188"/>
    </row>
    <row r="61189" spans="16:28" x14ac:dyDescent="0.2">
      <c r="P61189" s="12"/>
      <c r="AB61189"/>
    </row>
    <row r="61190" spans="16:28" x14ac:dyDescent="0.2">
      <c r="P61190" s="12"/>
      <c r="AB61190"/>
    </row>
    <row r="61191" spans="16:28" x14ac:dyDescent="0.2">
      <c r="P61191" s="12"/>
      <c r="AB61191"/>
    </row>
    <row r="61192" spans="16:28" x14ac:dyDescent="0.2">
      <c r="P61192" s="12"/>
      <c r="AB61192"/>
    </row>
    <row r="61193" spans="16:28" x14ac:dyDescent="0.2">
      <c r="P61193" s="12"/>
      <c r="AB61193"/>
    </row>
    <row r="61194" spans="16:28" x14ac:dyDescent="0.2">
      <c r="P61194" s="12"/>
      <c r="AB61194"/>
    </row>
    <row r="61195" spans="16:28" x14ac:dyDescent="0.2">
      <c r="P61195" s="12"/>
      <c r="AB61195"/>
    </row>
    <row r="61196" spans="16:28" x14ac:dyDescent="0.2">
      <c r="P61196" s="12"/>
      <c r="AB61196"/>
    </row>
    <row r="61197" spans="16:28" x14ac:dyDescent="0.2">
      <c r="P61197" s="12"/>
      <c r="AB61197"/>
    </row>
    <row r="61198" spans="16:28" x14ac:dyDescent="0.2">
      <c r="P61198" s="12"/>
      <c r="AB61198"/>
    </row>
    <row r="61199" spans="16:28" x14ac:dyDescent="0.2">
      <c r="P61199" s="12"/>
      <c r="AB61199"/>
    </row>
    <row r="61200" spans="16:28" x14ac:dyDescent="0.2">
      <c r="P61200" s="12"/>
      <c r="AB61200"/>
    </row>
    <row r="61201" spans="16:28" x14ac:dyDescent="0.2">
      <c r="P61201" s="12"/>
      <c r="AB61201"/>
    </row>
    <row r="61202" spans="16:28" x14ac:dyDescent="0.2">
      <c r="P61202" s="12"/>
      <c r="AB61202"/>
    </row>
    <row r="61203" spans="16:28" x14ac:dyDescent="0.2">
      <c r="P61203" s="12"/>
      <c r="AB61203"/>
    </row>
    <row r="61204" spans="16:28" x14ac:dyDescent="0.2">
      <c r="P61204" s="12"/>
      <c r="AB61204"/>
    </row>
    <row r="61205" spans="16:28" x14ac:dyDescent="0.2">
      <c r="P61205" s="12"/>
      <c r="AB61205"/>
    </row>
    <row r="61206" spans="16:28" x14ac:dyDescent="0.2">
      <c r="P61206" s="12"/>
      <c r="AB61206"/>
    </row>
    <row r="61207" spans="16:28" x14ac:dyDescent="0.2">
      <c r="P61207" s="12"/>
      <c r="AB61207"/>
    </row>
    <row r="61208" spans="16:28" x14ac:dyDescent="0.2">
      <c r="P61208" s="12"/>
      <c r="AB61208"/>
    </row>
    <row r="61209" spans="16:28" x14ac:dyDescent="0.2">
      <c r="P61209" s="12"/>
      <c r="AB61209"/>
    </row>
    <row r="61210" spans="16:28" x14ac:dyDescent="0.2">
      <c r="P61210" s="12"/>
      <c r="AB61210"/>
    </row>
    <row r="61211" spans="16:28" x14ac:dyDescent="0.2">
      <c r="P61211" s="12"/>
      <c r="AB61211"/>
    </row>
    <row r="61212" spans="16:28" x14ac:dyDescent="0.2">
      <c r="P61212" s="12"/>
      <c r="AB61212"/>
    </row>
    <row r="61213" spans="16:28" x14ac:dyDescent="0.2">
      <c r="P61213" s="12"/>
      <c r="AB61213"/>
    </row>
    <row r="61214" spans="16:28" x14ac:dyDescent="0.2">
      <c r="P61214" s="12"/>
      <c r="AB61214"/>
    </row>
    <row r="61215" spans="16:28" x14ac:dyDescent="0.2">
      <c r="P61215" s="12"/>
      <c r="AB61215"/>
    </row>
    <row r="61216" spans="16:28" x14ac:dyDescent="0.2">
      <c r="P61216" s="12"/>
      <c r="AB61216"/>
    </row>
    <row r="61217" spans="16:28" x14ac:dyDescent="0.2">
      <c r="P61217" s="12"/>
      <c r="AB61217"/>
    </row>
    <row r="61218" spans="16:28" x14ac:dyDescent="0.2">
      <c r="P61218" s="12"/>
      <c r="AB61218"/>
    </row>
    <row r="61219" spans="16:28" x14ac:dyDescent="0.2">
      <c r="P61219" s="12"/>
      <c r="AB61219"/>
    </row>
    <row r="61220" spans="16:28" x14ac:dyDescent="0.2">
      <c r="P61220" s="12"/>
      <c r="AB61220"/>
    </row>
    <row r="61221" spans="16:28" x14ac:dyDescent="0.2">
      <c r="P61221" s="12"/>
      <c r="AB61221"/>
    </row>
    <row r="61222" spans="16:28" x14ac:dyDescent="0.2">
      <c r="P61222" s="12"/>
      <c r="AB61222"/>
    </row>
    <row r="61223" spans="16:28" x14ac:dyDescent="0.2">
      <c r="P61223" s="12"/>
      <c r="AB61223"/>
    </row>
    <row r="61224" spans="16:28" x14ac:dyDescent="0.2">
      <c r="P61224" s="12"/>
      <c r="AB61224"/>
    </row>
    <row r="61225" spans="16:28" x14ac:dyDescent="0.2">
      <c r="P61225" s="12"/>
      <c r="AB61225"/>
    </row>
    <row r="61226" spans="16:28" x14ac:dyDescent="0.2">
      <c r="P61226" s="12"/>
      <c r="AB61226"/>
    </row>
    <row r="61227" spans="16:28" x14ac:dyDescent="0.2">
      <c r="P61227" s="12"/>
      <c r="AB61227"/>
    </row>
    <row r="61228" spans="16:28" x14ac:dyDescent="0.2">
      <c r="P61228" s="12"/>
      <c r="AB61228"/>
    </row>
    <row r="61229" spans="16:28" x14ac:dyDescent="0.2">
      <c r="P61229" s="12"/>
      <c r="AB61229"/>
    </row>
    <row r="61230" spans="16:28" x14ac:dyDescent="0.2">
      <c r="P61230" s="12"/>
      <c r="AB61230"/>
    </row>
    <row r="61231" spans="16:28" x14ac:dyDescent="0.2">
      <c r="P61231" s="12"/>
      <c r="AB61231"/>
    </row>
    <row r="61232" spans="16:28" x14ac:dyDescent="0.2">
      <c r="P61232" s="12"/>
      <c r="AB61232"/>
    </row>
    <row r="61233" spans="16:28" x14ac:dyDescent="0.2">
      <c r="P61233" s="12"/>
      <c r="AB61233"/>
    </row>
    <row r="61234" spans="16:28" x14ac:dyDescent="0.2">
      <c r="P61234" s="12"/>
      <c r="AB61234"/>
    </row>
    <row r="61235" spans="16:28" x14ac:dyDescent="0.2">
      <c r="P61235" s="12"/>
      <c r="AB61235"/>
    </row>
    <row r="61236" spans="16:28" x14ac:dyDescent="0.2">
      <c r="P61236" s="12"/>
      <c r="AB61236"/>
    </row>
    <row r="61237" spans="16:28" x14ac:dyDescent="0.2">
      <c r="P61237" s="12"/>
      <c r="AB61237"/>
    </row>
    <row r="61238" spans="16:28" x14ac:dyDescent="0.2">
      <c r="P61238" s="12"/>
      <c r="AB61238"/>
    </row>
    <row r="61239" spans="16:28" x14ac:dyDescent="0.2">
      <c r="P61239" s="12"/>
      <c r="AB61239"/>
    </row>
    <row r="61240" spans="16:28" x14ac:dyDescent="0.2">
      <c r="P61240" s="12"/>
      <c r="AB61240"/>
    </row>
    <row r="61241" spans="16:28" x14ac:dyDescent="0.2">
      <c r="P61241" s="12"/>
      <c r="AB61241"/>
    </row>
    <row r="61242" spans="16:28" x14ac:dyDescent="0.2">
      <c r="P61242" s="12"/>
      <c r="AB61242"/>
    </row>
    <row r="61243" spans="16:28" x14ac:dyDescent="0.2">
      <c r="P61243" s="12"/>
      <c r="AB61243"/>
    </row>
    <row r="61244" spans="16:28" x14ac:dyDescent="0.2">
      <c r="P61244" s="12"/>
      <c r="AB61244"/>
    </row>
    <row r="61245" spans="16:28" x14ac:dyDescent="0.2">
      <c r="P61245" s="12"/>
      <c r="AB61245"/>
    </row>
    <row r="61246" spans="16:28" x14ac:dyDescent="0.2">
      <c r="P61246" s="12"/>
      <c r="AB61246"/>
    </row>
    <row r="61247" spans="16:28" x14ac:dyDescent="0.2">
      <c r="P61247" s="12"/>
      <c r="AB61247"/>
    </row>
    <row r="61248" spans="16:28" x14ac:dyDescent="0.2">
      <c r="P61248" s="12"/>
      <c r="AB61248"/>
    </row>
    <row r="61249" spans="16:28" x14ac:dyDescent="0.2">
      <c r="P61249" s="12"/>
      <c r="AB61249"/>
    </row>
    <row r="61250" spans="16:28" x14ac:dyDescent="0.2">
      <c r="P61250" s="12"/>
      <c r="AB61250"/>
    </row>
    <row r="61251" spans="16:28" x14ac:dyDescent="0.2">
      <c r="P61251" s="12"/>
      <c r="AB61251"/>
    </row>
    <row r="61252" spans="16:28" x14ac:dyDescent="0.2">
      <c r="P61252" s="12"/>
      <c r="AB61252"/>
    </row>
    <row r="61253" spans="16:28" x14ac:dyDescent="0.2">
      <c r="P61253" s="12"/>
      <c r="AB61253"/>
    </row>
    <row r="61254" spans="16:28" x14ac:dyDescent="0.2">
      <c r="P61254" s="12"/>
      <c r="AB61254"/>
    </row>
    <row r="61255" spans="16:28" x14ac:dyDescent="0.2">
      <c r="P61255" s="12"/>
      <c r="AB61255"/>
    </row>
    <row r="61256" spans="16:28" x14ac:dyDescent="0.2">
      <c r="P61256" s="12"/>
      <c r="AB61256"/>
    </row>
    <row r="61257" spans="16:28" x14ac:dyDescent="0.2">
      <c r="P61257" s="12"/>
      <c r="AB61257"/>
    </row>
    <row r="61258" spans="16:28" x14ac:dyDescent="0.2">
      <c r="P61258" s="12"/>
      <c r="AB61258"/>
    </row>
    <row r="61259" spans="16:28" x14ac:dyDescent="0.2">
      <c r="P61259" s="12"/>
      <c r="AB61259"/>
    </row>
    <row r="61260" spans="16:28" x14ac:dyDescent="0.2">
      <c r="P61260" s="12"/>
      <c r="AB61260"/>
    </row>
    <row r="61261" spans="16:28" x14ac:dyDescent="0.2">
      <c r="P61261" s="12"/>
      <c r="AB61261"/>
    </row>
    <row r="61262" spans="16:28" x14ac:dyDescent="0.2">
      <c r="P61262" s="12"/>
      <c r="AB61262"/>
    </row>
    <row r="61263" spans="16:28" x14ac:dyDescent="0.2">
      <c r="P61263" s="12"/>
      <c r="AB61263"/>
    </row>
    <row r="61264" spans="16:28" x14ac:dyDescent="0.2">
      <c r="P61264" s="12"/>
      <c r="AB61264"/>
    </row>
    <row r="61265" spans="16:28" x14ac:dyDescent="0.2">
      <c r="P61265" s="12"/>
      <c r="AB61265"/>
    </row>
    <row r="61266" spans="16:28" x14ac:dyDescent="0.2">
      <c r="P61266" s="12"/>
      <c r="AB61266"/>
    </row>
    <row r="61267" spans="16:28" x14ac:dyDescent="0.2">
      <c r="P61267" s="12"/>
      <c r="AB61267"/>
    </row>
    <row r="61268" spans="16:28" x14ac:dyDescent="0.2">
      <c r="P61268" s="12"/>
      <c r="AB61268"/>
    </row>
    <row r="61269" spans="16:28" x14ac:dyDescent="0.2">
      <c r="P61269" s="12"/>
      <c r="AB61269"/>
    </row>
    <row r="61270" spans="16:28" x14ac:dyDescent="0.2">
      <c r="P61270" s="12"/>
      <c r="AB61270"/>
    </row>
    <row r="61271" spans="16:28" x14ac:dyDescent="0.2">
      <c r="P61271" s="12"/>
      <c r="AB61271"/>
    </row>
    <row r="61272" spans="16:28" x14ac:dyDescent="0.2">
      <c r="P61272" s="12"/>
      <c r="AB61272"/>
    </row>
    <row r="61273" spans="16:28" x14ac:dyDescent="0.2">
      <c r="P61273" s="12"/>
      <c r="AB61273"/>
    </row>
    <row r="61274" spans="16:28" x14ac:dyDescent="0.2">
      <c r="P61274" s="12"/>
      <c r="AB61274"/>
    </row>
    <row r="61275" spans="16:28" x14ac:dyDescent="0.2">
      <c r="P61275" s="12"/>
      <c r="AB61275"/>
    </row>
    <row r="61276" spans="16:28" x14ac:dyDescent="0.2">
      <c r="P61276" s="12"/>
      <c r="AB61276"/>
    </row>
    <row r="61277" spans="16:28" x14ac:dyDescent="0.2">
      <c r="P61277" s="12"/>
      <c r="AB61277"/>
    </row>
    <row r="61278" spans="16:28" x14ac:dyDescent="0.2">
      <c r="P61278" s="12"/>
      <c r="AB61278"/>
    </row>
    <row r="61279" spans="16:28" x14ac:dyDescent="0.2">
      <c r="P61279" s="12"/>
      <c r="AB61279"/>
    </row>
    <row r="61280" spans="16:28" x14ac:dyDescent="0.2">
      <c r="P61280" s="12"/>
      <c r="AB61280"/>
    </row>
    <row r="61281" spans="16:28" x14ac:dyDescent="0.2">
      <c r="P61281" s="12"/>
      <c r="AB61281"/>
    </row>
    <row r="61282" spans="16:28" x14ac:dyDescent="0.2">
      <c r="P61282" s="12"/>
      <c r="AB61282"/>
    </row>
    <row r="61283" spans="16:28" x14ac:dyDescent="0.2">
      <c r="P61283" s="12"/>
      <c r="AB61283"/>
    </row>
    <row r="61284" spans="16:28" x14ac:dyDescent="0.2">
      <c r="P61284" s="12"/>
      <c r="AB61284"/>
    </row>
    <row r="61285" spans="16:28" x14ac:dyDescent="0.2">
      <c r="P61285" s="12"/>
      <c r="AB61285"/>
    </row>
    <row r="61286" spans="16:28" x14ac:dyDescent="0.2">
      <c r="P61286" s="12"/>
      <c r="AB61286"/>
    </row>
    <row r="61287" spans="16:28" x14ac:dyDescent="0.2">
      <c r="P61287" s="12"/>
      <c r="AB61287"/>
    </row>
    <row r="61288" spans="16:28" x14ac:dyDescent="0.2">
      <c r="P61288" s="12"/>
      <c r="AB61288"/>
    </row>
    <row r="61289" spans="16:28" x14ac:dyDescent="0.2">
      <c r="P61289" s="12"/>
      <c r="AB61289"/>
    </row>
    <row r="61290" spans="16:28" x14ac:dyDescent="0.2">
      <c r="P61290" s="12"/>
      <c r="AB61290"/>
    </row>
    <row r="61291" spans="16:28" x14ac:dyDescent="0.2">
      <c r="P61291" s="12"/>
      <c r="AB61291"/>
    </row>
    <row r="61292" spans="16:28" x14ac:dyDescent="0.2">
      <c r="P61292" s="12"/>
      <c r="AB61292"/>
    </row>
    <row r="61293" spans="16:28" x14ac:dyDescent="0.2">
      <c r="P61293" s="12"/>
      <c r="AB61293"/>
    </row>
    <row r="61294" spans="16:28" x14ac:dyDescent="0.2">
      <c r="P61294" s="12"/>
      <c r="AB61294"/>
    </row>
    <row r="61295" spans="16:28" x14ac:dyDescent="0.2">
      <c r="P61295" s="12"/>
      <c r="AB61295"/>
    </row>
    <row r="61296" spans="16:28" x14ac:dyDescent="0.2">
      <c r="P61296" s="12"/>
      <c r="AB61296"/>
    </row>
    <row r="61297" spans="16:28" x14ac:dyDescent="0.2">
      <c r="P61297" s="12"/>
      <c r="AB61297"/>
    </row>
    <row r="61298" spans="16:28" x14ac:dyDescent="0.2">
      <c r="P61298" s="12"/>
      <c r="AB61298"/>
    </row>
    <row r="61299" spans="16:28" x14ac:dyDescent="0.2">
      <c r="P61299" s="12"/>
      <c r="AB61299"/>
    </row>
    <row r="61300" spans="16:28" x14ac:dyDescent="0.2">
      <c r="P61300" s="12"/>
      <c r="AB61300"/>
    </row>
    <row r="61301" spans="16:28" x14ac:dyDescent="0.2">
      <c r="P61301" s="12"/>
      <c r="AB61301"/>
    </row>
    <row r="61302" spans="16:28" x14ac:dyDescent="0.2">
      <c r="P61302" s="12"/>
      <c r="AB61302"/>
    </row>
    <row r="61303" spans="16:28" x14ac:dyDescent="0.2">
      <c r="P61303" s="12"/>
      <c r="AB61303"/>
    </row>
    <row r="61304" spans="16:28" x14ac:dyDescent="0.2">
      <c r="P61304" s="12"/>
      <c r="AB61304"/>
    </row>
    <row r="61305" spans="16:28" x14ac:dyDescent="0.2">
      <c r="P61305" s="12"/>
      <c r="AB61305"/>
    </row>
    <row r="61306" spans="16:28" x14ac:dyDescent="0.2">
      <c r="P61306" s="12"/>
      <c r="AB61306"/>
    </row>
    <row r="61307" spans="16:28" x14ac:dyDescent="0.2">
      <c r="P61307" s="12"/>
      <c r="AB61307"/>
    </row>
    <row r="61308" spans="16:28" x14ac:dyDescent="0.2">
      <c r="P61308" s="12"/>
      <c r="AB61308"/>
    </row>
    <row r="61309" spans="16:28" x14ac:dyDescent="0.2">
      <c r="P61309" s="12"/>
      <c r="AB61309"/>
    </row>
    <row r="61310" spans="16:28" x14ac:dyDescent="0.2">
      <c r="P61310" s="12"/>
      <c r="AB61310"/>
    </row>
    <row r="61311" spans="16:28" x14ac:dyDescent="0.2">
      <c r="P61311" s="12"/>
      <c r="AB61311"/>
    </row>
    <row r="61312" spans="16:28" x14ac:dyDescent="0.2">
      <c r="P61312" s="12"/>
      <c r="AB61312"/>
    </row>
    <row r="61313" spans="16:28" x14ac:dyDescent="0.2">
      <c r="P61313" s="12"/>
      <c r="AB61313"/>
    </row>
    <row r="61314" spans="16:28" x14ac:dyDescent="0.2">
      <c r="P61314" s="12"/>
      <c r="AB61314"/>
    </row>
    <row r="61315" spans="16:28" x14ac:dyDescent="0.2">
      <c r="P61315" s="12"/>
      <c r="AB61315"/>
    </row>
    <row r="61316" spans="16:28" x14ac:dyDescent="0.2">
      <c r="P61316" s="12"/>
      <c r="AB61316"/>
    </row>
    <row r="61317" spans="16:28" x14ac:dyDescent="0.2">
      <c r="P61317" s="12"/>
      <c r="AB61317"/>
    </row>
    <row r="61318" spans="16:28" x14ac:dyDescent="0.2">
      <c r="P61318" s="12"/>
      <c r="AB61318"/>
    </row>
    <row r="61319" spans="16:28" x14ac:dyDescent="0.2">
      <c r="P61319" s="12"/>
      <c r="AB61319"/>
    </row>
    <row r="61320" spans="16:28" x14ac:dyDescent="0.2">
      <c r="P61320" s="12"/>
      <c r="AB61320"/>
    </row>
    <row r="61321" spans="16:28" x14ac:dyDescent="0.2">
      <c r="P61321" s="12"/>
      <c r="AB61321"/>
    </row>
    <row r="61322" spans="16:28" x14ac:dyDescent="0.2">
      <c r="P61322" s="12"/>
      <c r="AB61322"/>
    </row>
    <row r="61323" spans="16:28" x14ac:dyDescent="0.2">
      <c r="P61323" s="12"/>
      <c r="AB61323"/>
    </row>
    <row r="61324" spans="16:28" x14ac:dyDescent="0.2">
      <c r="P61324" s="12"/>
      <c r="AB61324"/>
    </row>
    <row r="61325" spans="16:28" x14ac:dyDescent="0.2">
      <c r="P61325" s="12"/>
      <c r="AB61325"/>
    </row>
    <row r="61326" spans="16:28" x14ac:dyDescent="0.2">
      <c r="P61326" s="12"/>
      <c r="AB61326"/>
    </row>
    <row r="61327" spans="16:28" x14ac:dyDescent="0.2">
      <c r="P61327" s="12"/>
      <c r="AB61327"/>
    </row>
    <row r="61328" spans="16:28" x14ac:dyDescent="0.2">
      <c r="P61328" s="12"/>
      <c r="AB61328"/>
    </row>
    <row r="61329" spans="16:28" x14ac:dyDescent="0.2">
      <c r="P61329" s="12"/>
      <c r="AB61329"/>
    </row>
    <row r="61330" spans="16:28" x14ac:dyDescent="0.2">
      <c r="P61330" s="12"/>
      <c r="AB61330"/>
    </row>
    <row r="61331" spans="16:28" x14ac:dyDescent="0.2">
      <c r="P61331" s="12"/>
      <c r="AB61331"/>
    </row>
    <row r="61332" spans="16:28" x14ac:dyDescent="0.2">
      <c r="P61332" s="12"/>
      <c r="AB61332"/>
    </row>
    <row r="61333" spans="16:28" x14ac:dyDescent="0.2">
      <c r="P61333" s="12"/>
      <c r="AB61333"/>
    </row>
    <row r="61334" spans="16:28" x14ac:dyDescent="0.2">
      <c r="P61334" s="12"/>
      <c r="AB61334"/>
    </row>
    <row r="61335" spans="16:28" x14ac:dyDescent="0.2">
      <c r="P61335" s="12"/>
      <c r="AB61335"/>
    </row>
    <row r="61336" spans="16:28" x14ac:dyDescent="0.2">
      <c r="P61336" s="12"/>
      <c r="AB61336"/>
    </row>
    <row r="61337" spans="16:28" x14ac:dyDescent="0.2">
      <c r="P61337" s="12"/>
      <c r="AB61337"/>
    </row>
    <row r="61338" spans="16:28" x14ac:dyDescent="0.2">
      <c r="P61338" s="12"/>
      <c r="AB61338"/>
    </row>
    <row r="61339" spans="16:28" x14ac:dyDescent="0.2">
      <c r="P61339" s="12"/>
      <c r="AB61339"/>
    </row>
    <row r="61340" spans="16:28" x14ac:dyDescent="0.2">
      <c r="P61340" s="12"/>
      <c r="AB61340"/>
    </row>
    <row r="61341" spans="16:28" x14ac:dyDescent="0.2">
      <c r="P61341" s="12"/>
      <c r="AB61341"/>
    </row>
    <row r="61342" spans="16:28" x14ac:dyDescent="0.2">
      <c r="P61342" s="12"/>
      <c r="AB61342"/>
    </row>
    <row r="61343" spans="16:28" x14ac:dyDescent="0.2">
      <c r="P61343" s="12"/>
      <c r="AB61343"/>
    </row>
    <row r="61344" spans="16:28" x14ac:dyDescent="0.2">
      <c r="P61344" s="12"/>
      <c r="AB61344"/>
    </row>
    <row r="61345" spans="16:28" x14ac:dyDescent="0.2">
      <c r="P61345" s="12"/>
      <c r="AB61345"/>
    </row>
    <row r="61346" spans="16:28" x14ac:dyDescent="0.2">
      <c r="P61346" s="12"/>
      <c r="AB61346"/>
    </row>
    <row r="61347" spans="16:28" x14ac:dyDescent="0.2">
      <c r="P61347" s="12"/>
      <c r="AB61347"/>
    </row>
    <row r="61348" spans="16:28" x14ac:dyDescent="0.2">
      <c r="P61348" s="12"/>
      <c r="AB61348"/>
    </row>
    <row r="61349" spans="16:28" x14ac:dyDescent="0.2">
      <c r="P61349" s="12"/>
      <c r="AB61349"/>
    </row>
    <row r="61350" spans="16:28" x14ac:dyDescent="0.2">
      <c r="P61350" s="12"/>
      <c r="AB61350"/>
    </row>
    <row r="61351" spans="16:28" x14ac:dyDescent="0.2">
      <c r="P61351" s="12"/>
      <c r="AB61351"/>
    </row>
    <row r="61352" spans="16:28" x14ac:dyDescent="0.2">
      <c r="P61352" s="12"/>
      <c r="AB61352"/>
    </row>
    <row r="61353" spans="16:28" x14ac:dyDescent="0.2">
      <c r="P61353" s="12"/>
      <c r="AB61353"/>
    </row>
    <row r="61354" spans="16:28" x14ac:dyDescent="0.2">
      <c r="P61354" s="12"/>
      <c r="AB61354"/>
    </row>
    <row r="61355" spans="16:28" x14ac:dyDescent="0.2">
      <c r="P61355" s="12"/>
      <c r="AB61355"/>
    </row>
    <row r="61356" spans="16:28" x14ac:dyDescent="0.2">
      <c r="P61356" s="12"/>
      <c r="AB61356"/>
    </row>
    <row r="61357" spans="16:28" x14ac:dyDescent="0.2">
      <c r="P61357" s="12"/>
      <c r="AB61357"/>
    </row>
    <row r="61358" spans="16:28" x14ac:dyDescent="0.2">
      <c r="P61358" s="12"/>
      <c r="AB61358"/>
    </row>
    <row r="61359" spans="16:28" x14ac:dyDescent="0.2">
      <c r="P61359" s="12"/>
      <c r="AB61359"/>
    </row>
    <row r="61360" spans="16:28" x14ac:dyDescent="0.2">
      <c r="P61360" s="12"/>
      <c r="AB61360"/>
    </row>
    <row r="61361" spans="16:28" x14ac:dyDescent="0.2">
      <c r="P61361" s="12"/>
      <c r="AB61361"/>
    </row>
    <row r="61362" spans="16:28" x14ac:dyDescent="0.2">
      <c r="P61362" s="12"/>
      <c r="AB61362"/>
    </row>
    <row r="61363" spans="16:28" x14ac:dyDescent="0.2">
      <c r="P61363" s="12"/>
      <c r="AB61363"/>
    </row>
    <row r="61364" spans="16:28" x14ac:dyDescent="0.2">
      <c r="P61364" s="12"/>
      <c r="AB61364"/>
    </row>
    <row r="61365" spans="16:28" x14ac:dyDescent="0.2">
      <c r="P61365" s="12"/>
      <c r="AB61365"/>
    </row>
    <row r="61366" spans="16:28" x14ac:dyDescent="0.2">
      <c r="P61366" s="12"/>
      <c r="AB61366"/>
    </row>
    <row r="61367" spans="16:28" x14ac:dyDescent="0.2">
      <c r="P61367" s="12"/>
      <c r="AB61367"/>
    </row>
    <row r="61368" spans="16:28" x14ac:dyDescent="0.2">
      <c r="P61368" s="12"/>
      <c r="AB61368"/>
    </row>
    <row r="61369" spans="16:28" x14ac:dyDescent="0.2">
      <c r="P61369" s="12"/>
      <c r="AB61369"/>
    </row>
    <row r="61370" spans="16:28" x14ac:dyDescent="0.2">
      <c r="P61370" s="12"/>
      <c r="AB61370"/>
    </row>
    <row r="61371" spans="16:28" x14ac:dyDescent="0.2">
      <c r="P61371" s="12"/>
      <c r="AB61371"/>
    </row>
    <row r="61372" spans="16:28" x14ac:dyDescent="0.2">
      <c r="P61372" s="12"/>
      <c r="AB61372"/>
    </row>
    <row r="61373" spans="16:28" x14ac:dyDescent="0.2">
      <c r="P61373" s="12"/>
      <c r="AB61373"/>
    </row>
    <row r="61374" spans="16:28" x14ac:dyDescent="0.2">
      <c r="P61374" s="12"/>
      <c r="AB61374"/>
    </row>
    <row r="61375" spans="16:28" x14ac:dyDescent="0.2">
      <c r="P61375" s="12"/>
      <c r="AB61375"/>
    </row>
    <row r="61376" spans="16:28" x14ac:dyDescent="0.2">
      <c r="P61376" s="12"/>
      <c r="AB61376"/>
    </row>
    <row r="61377" spans="16:28" x14ac:dyDescent="0.2">
      <c r="P61377" s="12"/>
      <c r="AB61377"/>
    </row>
    <row r="61378" spans="16:28" x14ac:dyDescent="0.2">
      <c r="P61378" s="12"/>
      <c r="AB61378"/>
    </row>
    <row r="61379" spans="16:28" x14ac:dyDescent="0.2">
      <c r="P61379" s="12"/>
      <c r="AB61379"/>
    </row>
    <row r="61380" spans="16:28" x14ac:dyDescent="0.2">
      <c r="P61380" s="12"/>
      <c r="AB61380"/>
    </row>
    <row r="61381" spans="16:28" x14ac:dyDescent="0.2">
      <c r="P61381" s="12"/>
      <c r="AB61381"/>
    </row>
    <row r="61382" spans="16:28" x14ac:dyDescent="0.2">
      <c r="P61382" s="12"/>
      <c r="AB61382"/>
    </row>
    <row r="61383" spans="16:28" x14ac:dyDescent="0.2">
      <c r="P61383" s="12"/>
      <c r="AB61383"/>
    </row>
    <row r="61384" spans="16:28" x14ac:dyDescent="0.2">
      <c r="P61384" s="12"/>
      <c r="AB61384"/>
    </row>
    <row r="61385" spans="16:28" x14ac:dyDescent="0.2">
      <c r="P61385" s="12"/>
      <c r="AB61385"/>
    </row>
    <row r="61386" spans="16:28" x14ac:dyDescent="0.2">
      <c r="P61386" s="12"/>
      <c r="AB61386"/>
    </row>
    <row r="61387" spans="16:28" x14ac:dyDescent="0.2">
      <c r="P61387" s="12"/>
      <c r="AB61387"/>
    </row>
    <row r="61388" spans="16:28" x14ac:dyDescent="0.2">
      <c r="P61388" s="12"/>
      <c r="AB61388"/>
    </row>
    <row r="61389" spans="16:28" x14ac:dyDescent="0.2">
      <c r="P61389" s="12"/>
      <c r="AB61389"/>
    </row>
    <row r="61390" spans="16:28" x14ac:dyDescent="0.2">
      <c r="P61390" s="12"/>
      <c r="AB61390"/>
    </row>
    <row r="61391" spans="16:28" x14ac:dyDescent="0.2">
      <c r="P61391" s="12"/>
      <c r="AB61391"/>
    </row>
    <row r="61392" spans="16:28" x14ac:dyDescent="0.2">
      <c r="P61392" s="12"/>
      <c r="AB61392"/>
    </row>
    <row r="61393" spans="16:28" x14ac:dyDescent="0.2">
      <c r="P61393" s="12"/>
      <c r="AB61393"/>
    </row>
    <row r="61394" spans="16:28" x14ac:dyDescent="0.2">
      <c r="P61394" s="12"/>
      <c r="AB61394"/>
    </row>
    <row r="61395" spans="16:28" x14ac:dyDescent="0.2">
      <c r="P61395" s="12"/>
      <c r="AB61395"/>
    </row>
    <row r="61396" spans="16:28" x14ac:dyDescent="0.2">
      <c r="P61396" s="12"/>
      <c r="AB61396"/>
    </row>
    <row r="61397" spans="16:28" x14ac:dyDescent="0.2">
      <c r="P61397" s="12"/>
      <c r="AB61397"/>
    </row>
    <row r="61398" spans="16:28" x14ac:dyDescent="0.2">
      <c r="P61398" s="12"/>
      <c r="AB61398"/>
    </row>
    <row r="61399" spans="16:28" x14ac:dyDescent="0.2">
      <c r="P61399" s="12"/>
      <c r="AB61399"/>
    </row>
    <row r="61400" spans="16:28" x14ac:dyDescent="0.2">
      <c r="P61400" s="12"/>
      <c r="AB61400"/>
    </row>
    <row r="61401" spans="16:28" x14ac:dyDescent="0.2">
      <c r="P61401" s="12"/>
      <c r="AB61401"/>
    </row>
    <row r="61402" spans="16:28" x14ac:dyDescent="0.2">
      <c r="P61402" s="12"/>
      <c r="AB61402"/>
    </row>
    <row r="61403" spans="16:28" x14ac:dyDescent="0.2">
      <c r="P61403" s="12"/>
      <c r="AB61403"/>
    </row>
    <row r="61404" spans="16:28" x14ac:dyDescent="0.2">
      <c r="P61404" s="12"/>
      <c r="AB61404"/>
    </row>
    <row r="61405" spans="16:28" x14ac:dyDescent="0.2">
      <c r="P61405" s="12"/>
      <c r="AB61405"/>
    </row>
    <row r="61406" spans="16:28" x14ac:dyDescent="0.2">
      <c r="P61406" s="12"/>
      <c r="AB61406"/>
    </row>
    <row r="61407" spans="16:28" x14ac:dyDescent="0.2">
      <c r="P61407" s="12"/>
      <c r="AB61407"/>
    </row>
    <row r="61408" spans="16:28" x14ac:dyDescent="0.2">
      <c r="P61408" s="12"/>
      <c r="AB61408"/>
    </row>
    <row r="61409" spans="16:28" x14ac:dyDescent="0.2">
      <c r="P61409" s="12"/>
      <c r="AB61409"/>
    </row>
    <row r="61410" spans="16:28" x14ac:dyDescent="0.2">
      <c r="P61410" s="12"/>
      <c r="AB61410"/>
    </row>
    <row r="61411" spans="16:28" x14ac:dyDescent="0.2">
      <c r="P61411" s="12"/>
      <c r="AB61411"/>
    </row>
    <row r="61412" spans="16:28" x14ac:dyDescent="0.2">
      <c r="P61412" s="12"/>
      <c r="AB61412"/>
    </row>
    <row r="61413" spans="16:28" x14ac:dyDescent="0.2">
      <c r="P61413" s="12"/>
      <c r="AB61413"/>
    </row>
    <row r="61414" spans="16:28" x14ac:dyDescent="0.2">
      <c r="P61414" s="12"/>
      <c r="AB61414"/>
    </row>
    <row r="61415" spans="16:28" x14ac:dyDescent="0.2">
      <c r="P61415" s="12"/>
      <c r="AB61415"/>
    </row>
    <row r="61416" spans="16:28" x14ac:dyDescent="0.2">
      <c r="P61416" s="12"/>
      <c r="AB61416"/>
    </row>
    <row r="61417" spans="16:28" x14ac:dyDescent="0.2">
      <c r="P61417" s="12"/>
      <c r="AB61417"/>
    </row>
    <row r="61418" spans="16:28" x14ac:dyDescent="0.2">
      <c r="P61418" s="12"/>
      <c r="AB61418"/>
    </row>
    <row r="61419" spans="16:28" x14ac:dyDescent="0.2">
      <c r="P61419" s="12"/>
      <c r="AB61419"/>
    </row>
    <row r="61420" spans="16:28" x14ac:dyDescent="0.2">
      <c r="P61420" s="12"/>
      <c r="AB61420"/>
    </row>
    <row r="61421" spans="16:28" x14ac:dyDescent="0.2">
      <c r="P61421" s="12"/>
      <c r="AB61421"/>
    </row>
    <row r="61422" spans="16:28" x14ac:dyDescent="0.2">
      <c r="P61422" s="12"/>
      <c r="AB61422"/>
    </row>
    <row r="61423" spans="16:28" x14ac:dyDescent="0.2">
      <c r="P61423" s="12"/>
      <c r="AB61423"/>
    </row>
    <row r="61424" spans="16:28" x14ac:dyDescent="0.2">
      <c r="P61424" s="12"/>
      <c r="AB61424"/>
    </row>
    <row r="61425" spans="16:28" x14ac:dyDescent="0.2">
      <c r="P61425" s="12"/>
      <c r="AB61425"/>
    </row>
    <row r="61426" spans="16:28" x14ac:dyDescent="0.2">
      <c r="P61426" s="12"/>
      <c r="AB61426"/>
    </row>
    <row r="61427" spans="16:28" x14ac:dyDescent="0.2">
      <c r="P61427" s="12"/>
      <c r="AB61427"/>
    </row>
    <row r="61428" spans="16:28" x14ac:dyDescent="0.2">
      <c r="P61428" s="12"/>
      <c r="AB61428"/>
    </row>
    <row r="61429" spans="16:28" x14ac:dyDescent="0.2">
      <c r="P61429" s="12"/>
      <c r="AB61429"/>
    </row>
    <row r="61430" spans="16:28" x14ac:dyDescent="0.2">
      <c r="P61430" s="12"/>
      <c r="AB61430"/>
    </row>
    <row r="61431" spans="16:28" x14ac:dyDescent="0.2">
      <c r="P61431" s="12"/>
      <c r="AB61431"/>
    </row>
    <row r="61432" spans="16:28" x14ac:dyDescent="0.2">
      <c r="P61432" s="12"/>
      <c r="AB61432"/>
    </row>
    <row r="61433" spans="16:28" x14ac:dyDescent="0.2">
      <c r="P61433" s="12"/>
      <c r="AB61433"/>
    </row>
    <row r="61434" spans="16:28" x14ac:dyDescent="0.2">
      <c r="P61434" s="12"/>
      <c r="AB61434"/>
    </row>
    <row r="61435" spans="16:28" x14ac:dyDescent="0.2">
      <c r="P61435" s="12"/>
      <c r="AB61435"/>
    </row>
    <row r="61436" spans="16:28" x14ac:dyDescent="0.2">
      <c r="P61436" s="12"/>
      <c r="AB61436"/>
    </row>
    <row r="61437" spans="16:28" x14ac:dyDescent="0.2">
      <c r="P61437" s="12"/>
      <c r="AB61437"/>
    </row>
    <row r="61438" spans="16:28" x14ac:dyDescent="0.2">
      <c r="P61438" s="12"/>
      <c r="AB61438"/>
    </row>
    <row r="61439" spans="16:28" x14ac:dyDescent="0.2">
      <c r="P61439" s="12"/>
      <c r="AB61439"/>
    </row>
    <row r="61440" spans="16:28" x14ac:dyDescent="0.2">
      <c r="P61440" s="12"/>
      <c r="AB61440"/>
    </row>
    <row r="61441" spans="16:28" x14ac:dyDescent="0.2">
      <c r="P61441" s="12"/>
      <c r="AB61441"/>
    </row>
    <row r="61442" spans="16:28" x14ac:dyDescent="0.2">
      <c r="P61442" s="12"/>
      <c r="AB61442"/>
    </row>
    <row r="61443" spans="16:28" x14ac:dyDescent="0.2">
      <c r="P61443" s="12"/>
      <c r="AB61443"/>
    </row>
    <row r="61444" spans="16:28" x14ac:dyDescent="0.2">
      <c r="P61444" s="12"/>
      <c r="AB61444"/>
    </row>
    <row r="61445" spans="16:28" x14ac:dyDescent="0.2">
      <c r="P61445" s="12"/>
      <c r="AB61445"/>
    </row>
    <row r="61446" spans="16:28" x14ac:dyDescent="0.2">
      <c r="P61446" s="12"/>
      <c r="AB61446"/>
    </row>
    <row r="61447" spans="16:28" x14ac:dyDescent="0.2">
      <c r="P61447" s="12"/>
      <c r="AB61447"/>
    </row>
    <row r="61448" spans="16:28" x14ac:dyDescent="0.2">
      <c r="P61448" s="12"/>
      <c r="AB61448"/>
    </row>
    <row r="61449" spans="16:28" x14ac:dyDescent="0.2">
      <c r="P61449" s="12"/>
      <c r="AB61449"/>
    </row>
    <row r="61450" spans="16:28" x14ac:dyDescent="0.2">
      <c r="P61450" s="12"/>
      <c r="AB61450"/>
    </row>
    <row r="61451" spans="16:28" x14ac:dyDescent="0.2">
      <c r="P61451" s="12"/>
      <c r="AB61451"/>
    </row>
    <row r="61452" spans="16:28" x14ac:dyDescent="0.2">
      <c r="P61452" s="12"/>
      <c r="AB61452"/>
    </row>
    <row r="61453" spans="16:28" x14ac:dyDescent="0.2">
      <c r="P61453" s="12"/>
      <c r="AB61453"/>
    </row>
    <row r="61454" spans="16:28" x14ac:dyDescent="0.2">
      <c r="P61454" s="12"/>
      <c r="AB61454"/>
    </row>
    <row r="61455" spans="16:28" x14ac:dyDescent="0.2">
      <c r="P61455" s="12"/>
      <c r="AB61455"/>
    </row>
    <row r="61456" spans="16:28" x14ac:dyDescent="0.2">
      <c r="P61456" s="12"/>
      <c r="AB61456"/>
    </row>
    <row r="61457" spans="16:28" x14ac:dyDescent="0.2">
      <c r="P61457" s="12"/>
      <c r="AB61457"/>
    </row>
    <row r="61458" spans="16:28" x14ac:dyDescent="0.2">
      <c r="P61458" s="12"/>
      <c r="AB61458"/>
    </row>
    <row r="61459" spans="16:28" x14ac:dyDescent="0.2">
      <c r="P61459" s="12"/>
      <c r="AB61459"/>
    </row>
    <row r="61460" spans="16:28" x14ac:dyDescent="0.2">
      <c r="P61460" s="12"/>
      <c r="AB61460"/>
    </row>
    <row r="61461" spans="16:28" x14ac:dyDescent="0.2">
      <c r="P61461" s="12"/>
      <c r="AB61461"/>
    </row>
    <row r="61462" spans="16:28" x14ac:dyDescent="0.2">
      <c r="P61462" s="12"/>
      <c r="AB61462"/>
    </row>
    <row r="61463" spans="16:28" x14ac:dyDescent="0.2">
      <c r="P61463" s="12"/>
      <c r="AB61463"/>
    </row>
    <row r="61464" spans="16:28" x14ac:dyDescent="0.2">
      <c r="P61464" s="12"/>
      <c r="AB61464"/>
    </row>
    <row r="61465" spans="16:28" x14ac:dyDescent="0.2">
      <c r="P61465" s="12"/>
      <c r="AB61465"/>
    </row>
    <row r="61466" spans="16:28" x14ac:dyDescent="0.2">
      <c r="P61466" s="12"/>
      <c r="AB61466"/>
    </row>
    <row r="61467" spans="16:28" x14ac:dyDescent="0.2">
      <c r="P61467" s="12"/>
      <c r="AB61467"/>
    </row>
    <row r="61468" spans="16:28" x14ac:dyDescent="0.2">
      <c r="P61468" s="12"/>
      <c r="AB61468"/>
    </row>
    <row r="61469" spans="16:28" x14ac:dyDescent="0.2">
      <c r="P61469" s="12"/>
      <c r="AB61469"/>
    </row>
    <row r="61470" spans="16:28" x14ac:dyDescent="0.2">
      <c r="P61470" s="12"/>
      <c r="AB61470"/>
    </row>
    <row r="61471" spans="16:28" x14ac:dyDescent="0.2">
      <c r="P61471" s="12"/>
      <c r="AB61471"/>
    </row>
    <row r="61472" spans="16:28" x14ac:dyDescent="0.2">
      <c r="P61472" s="12"/>
      <c r="AB61472"/>
    </row>
    <row r="61473" spans="16:28" x14ac:dyDescent="0.2">
      <c r="P61473" s="12"/>
      <c r="AB61473"/>
    </row>
    <row r="61474" spans="16:28" x14ac:dyDescent="0.2">
      <c r="P61474" s="12"/>
      <c r="AB61474"/>
    </row>
    <row r="61475" spans="16:28" x14ac:dyDescent="0.2">
      <c r="P61475" s="12"/>
      <c r="AB61475"/>
    </row>
    <row r="61476" spans="16:28" x14ac:dyDescent="0.2">
      <c r="P61476" s="12"/>
      <c r="AB61476"/>
    </row>
    <row r="61477" spans="16:28" x14ac:dyDescent="0.2">
      <c r="P61477" s="12"/>
      <c r="AB61477"/>
    </row>
    <row r="61478" spans="16:28" x14ac:dyDescent="0.2">
      <c r="P61478" s="12"/>
      <c r="AB61478"/>
    </row>
    <row r="61479" spans="16:28" x14ac:dyDescent="0.2">
      <c r="P61479" s="12"/>
      <c r="AB61479"/>
    </row>
    <row r="61480" spans="16:28" x14ac:dyDescent="0.2">
      <c r="P61480" s="12"/>
      <c r="AB61480"/>
    </row>
    <row r="61481" spans="16:28" x14ac:dyDescent="0.2">
      <c r="P61481" s="12"/>
      <c r="AB61481"/>
    </row>
    <row r="61482" spans="16:28" x14ac:dyDescent="0.2">
      <c r="P61482" s="12"/>
      <c r="AB61482"/>
    </row>
    <row r="61483" spans="16:28" x14ac:dyDescent="0.2">
      <c r="P61483" s="12"/>
      <c r="AB61483"/>
    </row>
    <row r="61484" spans="16:28" x14ac:dyDescent="0.2">
      <c r="P61484" s="12"/>
      <c r="AB61484"/>
    </row>
    <row r="61485" spans="16:28" x14ac:dyDescent="0.2">
      <c r="P61485" s="12"/>
      <c r="AB61485"/>
    </row>
    <row r="61486" spans="16:28" x14ac:dyDescent="0.2">
      <c r="P61486" s="12"/>
      <c r="AB61486"/>
    </row>
    <row r="61487" spans="16:28" x14ac:dyDescent="0.2">
      <c r="P61487" s="12"/>
      <c r="AB61487"/>
    </row>
    <row r="61488" spans="16:28" x14ac:dyDescent="0.2">
      <c r="P61488" s="12"/>
      <c r="AB61488"/>
    </row>
    <row r="61489" spans="16:28" x14ac:dyDescent="0.2">
      <c r="P61489" s="12"/>
      <c r="AB61489"/>
    </row>
    <row r="61490" spans="16:28" x14ac:dyDescent="0.2">
      <c r="P61490" s="12"/>
      <c r="AB61490"/>
    </row>
    <row r="61491" spans="16:28" x14ac:dyDescent="0.2">
      <c r="P61491" s="12"/>
      <c r="AB61491"/>
    </row>
    <row r="61492" spans="16:28" x14ac:dyDescent="0.2">
      <c r="P61492" s="12"/>
      <c r="AB61492"/>
    </row>
    <row r="61493" spans="16:28" x14ac:dyDescent="0.2">
      <c r="P61493" s="12"/>
      <c r="AB61493"/>
    </row>
    <row r="61494" spans="16:28" x14ac:dyDescent="0.2">
      <c r="P61494" s="12"/>
      <c r="AB61494"/>
    </row>
    <row r="61495" spans="16:28" x14ac:dyDescent="0.2">
      <c r="P61495" s="12"/>
      <c r="AB61495"/>
    </row>
    <row r="61496" spans="16:28" x14ac:dyDescent="0.2">
      <c r="P61496" s="12"/>
      <c r="AB61496"/>
    </row>
    <row r="61497" spans="16:28" x14ac:dyDescent="0.2">
      <c r="P61497" s="12"/>
      <c r="AB61497"/>
    </row>
    <row r="61498" spans="16:28" x14ac:dyDescent="0.2">
      <c r="P61498" s="12"/>
      <c r="AB61498"/>
    </row>
    <row r="61499" spans="16:28" x14ac:dyDescent="0.2">
      <c r="P61499" s="12"/>
      <c r="AB61499"/>
    </row>
    <row r="61500" spans="16:28" x14ac:dyDescent="0.2">
      <c r="P61500" s="12"/>
      <c r="AB61500"/>
    </row>
    <row r="61501" spans="16:28" x14ac:dyDescent="0.2">
      <c r="P61501" s="12"/>
      <c r="AB61501"/>
    </row>
    <row r="61502" spans="16:28" x14ac:dyDescent="0.2">
      <c r="P61502" s="12"/>
      <c r="AB61502"/>
    </row>
    <row r="61503" spans="16:28" x14ac:dyDescent="0.2">
      <c r="P61503" s="12"/>
      <c r="AB61503"/>
    </row>
    <row r="61504" spans="16:28" x14ac:dyDescent="0.2">
      <c r="P61504" s="12"/>
      <c r="AB61504"/>
    </row>
    <row r="61505" spans="16:28" x14ac:dyDescent="0.2">
      <c r="P61505" s="12"/>
      <c r="AB61505"/>
    </row>
    <row r="61506" spans="16:28" x14ac:dyDescent="0.2">
      <c r="P61506" s="12"/>
      <c r="AB61506"/>
    </row>
    <row r="61507" spans="16:28" x14ac:dyDescent="0.2">
      <c r="P61507" s="12"/>
      <c r="AB61507"/>
    </row>
    <row r="61508" spans="16:28" x14ac:dyDescent="0.2">
      <c r="P61508" s="12"/>
      <c r="AB61508"/>
    </row>
    <row r="61509" spans="16:28" x14ac:dyDescent="0.2">
      <c r="P61509" s="12"/>
      <c r="AB61509"/>
    </row>
    <row r="61510" spans="16:28" x14ac:dyDescent="0.2">
      <c r="P61510" s="12"/>
      <c r="AB61510"/>
    </row>
    <row r="61511" spans="16:28" x14ac:dyDescent="0.2">
      <c r="P61511" s="12"/>
      <c r="AB61511"/>
    </row>
    <row r="61512" spans="16:28" x14ac:dyDescent="0.2">
      <c r="P61512" s="12"/>
      <c r="AB61512"/>
    </row>
    <row r="61513" spans="16:28" x14ac:dyDescent="0.2">
      <c r="P61513" s="12"/>
      <c r="AB61513"/>
    </row>
    <row r="61514" spans="16:28" x14ac:dyDescent="0.2">
      <c r="P61514" s="12"/>
      <c r="AB61514"/>
    </row>
    <row r="61515" spans="16:28" x14ac:dyDescent="0.2">
      <c r="P61515" s="12"/>
      <c r="AB61515"/>
    </row>
    <row r="61516" spans="16:28" x14ac:dyDescent="0.2">
      <c r="P61516" s="12"/>
      <c r="AB61516"/>
    </row>
    <row r="61517" spans="16:28" x14ac:dyDescent="0.2">
      <c r="P61517" s="12"/>
      <c r="AB61517"/>
    </row>
    <row r="61518" spans="16:28" x14ac:dyDescent="0.2">
      <c r="P61518" s="12"/>
      <c r="AB61518"/>
    </row>
    <row r="61519" spans="16:28" x14ac:dyDescent="0.2">
      <c r="P61519" s="12"/>
      <c r="AB61519"/>
    </row>
    <row r="61520" spans="16:28" x14ac:dyDescent="0.2">
      <c r="P61520" s="12"/>
      <c r="AB61520"/>
    </row>
    <row r="61521" spans="16:28" x14ac:dyDescent="0.2">
      <c r="P61521" s="12"/>
      <c r="AB61521"/>
    </row>
    <row r="61522" spans="16:28" x14ac:dyDescent="0.2">
      <c r="P61522" s="12"/>
      <c r="AB61522"/>
    </row>
    <row r="61523" spans="16:28" x14ac:dyDescent="0.2">
      <c r="P61523" s="12"/>
      <c r="AB61523"/>
    </row>
    <row r="61524" spans="16:28" x14ac:dyDescent="0.2">
      <c r="P61524" s="12"/>
      <c r="AB61524"/>
    </row>
    <row r="61525" spans="16:28" x14ac:dyDescent="0.2">
      <c r="P61525" s="12"/>
      <c r="AB61525"/>
    </row>
    <row r="61526" spans="16:28" x14ac:dyDescent="0.2">
      <c r="P61526" s="12"/>
      <c r="AB61526"/>
    </row>
    <row r="61527" spans="16:28" x14ac:dyDescent="0.2">
      <c r="P61527" s="12"/>
      <c r="AB61527"/>
    </row>
    <row r="61528" spans="16:28" x14ac:dyDescent="0.2">
      <c r="P61528" s="12"/>
      <c r="AB61528"/>
    </row>
    <row r="61529" spans="16:28" x14ac:dyDescent="0.2">
      <c r="P61529" s="12"/>
      <c r="AB61529"/>
    </row>
    <row r="61530" spans="16:28" x14ac:dyDescent="0.2">
      <c r="P61530" s="12"/>
      <c r="AB61530"/>
    </row>
    <row r="61531" spans="16:28" x14ac:dyDescent="0.2">
      <c r="P61531" s="12"/>
      <c r="AB61531"/>
    </row>
    <row r="61532" spans="16:28" x14ac:dyDescent="0.2">
      <c r="P61532" s="12"/>
      <c r="AB61532"/>
    </row>
    <row r="61533" spans="16:28" x14ac:dyDescent="0.2">
      <c r="P61533" s="12"/>
      <c r="AB61533"/>
    </row>
    <row r="61534" spans="16:28" x14ac:dyDescent="0.2">
      <c r="P61534" s="12"/>
      <c r="AB61534"/>
    </row>
    <row r="61535" spans="16:28" x14ac:dyDescent="0.2">
      <c r="P61535" s="12"/>
      <c r="AB61535"/>
    </row>
    <row r="61536" spans="16:28" x14ac:dyDescent="0.2">
      <c r="P61536" s="12"/>
      <c r="AB61536"/>
    </row>
    <row r="61537" spans="16:28" x14ac:dyDescent="0.2">
      <c r="P61537" s="12"/>
      <c r="AB61537"/>
    </row>
    <row r="61538" spans="16:28" x14ac:dyDescent="0.2">
      <c r="P61538" s="12"/>
      <c r="AB61538"/>
    </row>
    <row r="61539" spans="16:28" x14ac:dyDescent="0.2">
      <c r="P61539" s="12"/>
      <c r="AB61539"/>
    </row>
    <row r="61540" spans="16:28" x14ac:dyDescent="0.2">
      <c r="P61540" s="12"/>
      <c r="AB61540"/>
    </row>
    <row r="61541" spans="16:28" x14ac:dyDescent="0.2">
      <c r="P61541" s="12"/>
      <c r="AB61541"/>
    </row>
    <row r="61542" spans="16:28" x14ac:dyDescent="0.2">
      <c r="P61542" s="12"/>
      <c r="AB61542"/>
    </row>
    <row r="61543" spans="16:28" x14ac:dyDescent="0.2">
      <c r="P61543" s="12"/>
      <c r="AB61543"/>
    </row>
    <row r="61544" spans="16:28" x14ac:dyDescent="0.2">
      <c r="P61544" s="12"/>
      <c r="AB61544"/>
    </row>
    <row r="61545" spans="16:28" x14ac:dyDescent="0.2">
      <c r="P61545" s="12"/>
      <c r="AB61545"/>
    </row>
    <row r="61546" spans="16:28" x14ac:dyDescent="0.2">
      <c r="P61546" s="12"/>
      <c r="AB61546"/>
    </row>
    <row r="61547" spans="16:28" x14ac:dyDescent="0.2">
      <c r="P61547" s="12"/>
      <c r="AB61547"/>
    </row>
    <row r="61548" spans="16:28" x14ac:dyDescent="0.2">
      <c r="P61548" s="12"/>
      <c r="AB61548"/>
    </row>
    <row r="61549" spans="16:28" x14ac:dyDescent="0.2">
      <c r="P61549" s="12"/>
      <c r="AB61549"/>
    </row>
    <row r="61550" spans="16:28" x14ac:dyDescent="0.2">
      <c r="P61550" s="12"/>
      <c r="AB61550"/>
    </row>
    <row r="61551" spans="16:28" x14ac:dyDescent="0.2">
      <c r="P61551" s="12"/>
      <c r="AB61551"/>
    </row>
    <row r="61552" spans="16:28" x14ac:dyDescent="0.2">
      <c r="P61552" s="12"/>
      <c r="AB61552"/>
    </row>
    <row r="61553" spans="16:28" x14ac:dyDescent="0.2">
      <c r="P61553" s="12"/>
      <c r="AB61553"/>
    </row>
    <row r="61554" spans="16:28" x14ac:dyDescent="0.2">
      <c r="P61554" s="12"/>
      <c r="AB61554"/>
    </row>
    <row r="61555" spans="16:28" x14ac:dyDescent="0.2">
      <c r="P61555" s="12"/>
      <c r="AB61555"/>
    </row>
    <row r="61556" spans="16:28" x14ac:dyDescent="0.2">
      <c r="P61556" s="12"/>
      <c r="AB61556"/>
    </row>
    <row r="61557" spans="16:28" x14ac:dyDescent="0.2">
      <c r="P61557" s="12"/>
      <c r="AB61557"/>
    </row>
    <row r="61558" spans="16:28" x14ac:dyDescent="0.2">
      <c r="P61558" s="12"/>
      <c r="AB61558"/>
    </row>
    <row r="61559" spans="16:28" x14ac:dyDescent="0.2">
      <c r="P61559" s="12"/>
      <c r="AB61559"/>
    </row>
    <row r="61560" spans="16:28" x14ac:dyDescent="0.2">
      <c r="P61560" s="12"/>
      <c r="AB61560"/>
    </row>
    <row r="61561" spans="16:28" x14ac:dyDescent="0.2">
      <c r="P61561" s="12"/>
      <c r="AB61561"/>
    </row>
    <row r="61562" spans="16:28" x14ac:dyDescent="0.2">
      <c r="P61562" s="12"/>
      <c r="AB61562"/>
    </row>
    <row r="61563" spans="16:28" x14ac:dyDescent="0.2">
      <c r="P61563" s="12"/>
      <c r="AB61563"/>
    </row>
    <row r="61564" spans="16:28" x14ac:dyDescent="0.2">
      <c r="P61564" s="12"/>
      <c r="AB61564"/>
    </row>
    <row r="61565" spans="16:28" x14ac:dyDescent="0.2">
      <c r="P61565" s="12"/>
      <c r="AB61565"/>
    </row>
    <row r="61566" spans="16:28" x14ac:dyDescent="0.2">
      <c r="P61566" s="12"/>
      <c r="AB61566"/>
    </row>
    <row r="61567" spans="16:28" x14ac:dyDescent="0.2">
      <c r="P61567" s="12"/>
      <c r="AB61567"/>
    </row>
    <row r="61568" spans="16:28" x14ac:dyDescent="0.2">
      <c r="P61568" s="12"/>
      <c r="AB61568"/>
    </row>
    <row r="61569" spans="16:28" x14ac:dyDescent="0.2">
      <c r="P61569" s="12"/>
      <c r="AB61569"/>
    </row>
    <row r="61570" spans="16:28" x14ac:dyDescent="0.2">
      <c r="P61570" s="12"/>
      <c r="AB61570"/>
    </row>
    <row r="61571" spans="16:28" x14ac:dyDescent="0.2">
      <c r="P61571" s="12"/>
      <c r="AB61571"/>
    </row>
    <row r="61572" spans="16:28" x14ac:dyDescent="0.2">
      <c r="P61572" s="12"/>
      <c r="AB61572"/>
    </row>
    <row r="61573" spans="16:28" x14ac:dyDescent="0.2">
      <c r="P61573" s="12"/>
      <c r="AB61573"/>
    </row>
    <row r="61574" spans="16:28" x14ac:dyDescent="0.2">
      <c r="P61574" s="12"/>
      <c r="AB61574"/>
    </row>
    <row r="61575" spans="16:28" x14ac:dyDescent="0.2">
      <c r="P61575" s="12"/>
      <c r="AB61575"/>
    </row>
    <row r="61576" spans="16:28" x14ac:dyDescent="0.2">
      <c r="P61576" s="12"/>
      <c r="AB61576"/>
    </row>
    <row r="61577" spans="16:28" x14ac:dyDescent="0.2">
      <c r="P61577" s="12"/>
      <c r="AB61577"/>
    </row>
    <row r="61578" spans="16:28" x14ac:dyDescent="0.2">
      <c r="P61578" s="12"/>
      <c r="AB61578"/>
    </row>
    <row r="61579" spans="16:28" x14ac:dyDescent="0.2">
      <c r="P61579" s="12"/>
      <c r="AB61579"/>
    </row>
    <row r="61580" spans="16:28" x14ac:dyDescent="0.2">
      <c r="P61580" s="12"/>
      <c r="AB61580"/>
    </row>
    <row r="61581" spans="16:28" x14ac:dyDescent="0.2">
      <c r="P61581" s="12"/>
      <c r="AB61581"/>
    </row>
    <row r="61582" spans="16:28" x14ac:dyDescent="0.2">
      <c r="P61582" s="12"/>
      <c r="AB61582"/>
    </row>
    <row r="61583" spans="16:28" x14ac:dyDescent="0.2">
      <c r="P61583" s="12"/>
      <c r="AB61583"/>
    </row>
    <row r="61584" spans="16:28" x14ac:dyDescent="0.2">
      <c r="P61584" s="12"/>
      <c r="AB61584"/>
    </row>
    <row r="61585" spans="16:28" x14ac:dyDescent="0.2">
      <c r="P61585" s="12"/>
      <c r="AB61585"/>
    </row>
    <row r="61586" spans="16:28" x14ac:dyDescent="0.2">
      <c r="P61586" s="12"/>
      <c r="AB61586"/>
    </row>
    <row r="61587" spans="16:28" x14ac:dyDescent="0.2">
      <c r="P61587" s="12"/>
      <c r="AB61587"/>
    </row>
    <row r="61588" spans="16:28" x14ac:dyDescent="0.2">
      <c r="P61588" s="12"/>
      <c r="AB61588"/>
    </row>
    <row r="61589" spans="16:28" x14ac:dyDescent="0.2">
      <c r="P61589" s="12"/>
      <c r="AB61589"/>
    </row>
    <row r="61590" spans="16:28" x14ac:dyDescent="0.2">
      <c r="P61590" s="12"/>
      <c r="AB61590"/>
    </row>
    <row r="61591" spans="16:28" x14ac:dyDescent="0.2">
      <c r="P61591" s="12"/>
      <c r="AB61591"/>
    </row>
    <row r="61592" spans="16:28" x14ac:dyDescent="0.2">
      <c r="P61592" s="12"/>
      <c r="AB61592"/>
    </row>
    <row r="61593" spans="16:28" x14ac:dyDescent="0.2">
      <c r="P61593" s="12"/>
      <c r="AB61593"/>
    </row>
    <row r="61594" spans="16:28" x14ac:dyDescent="0.2">
      <c r="P61594" s="12"/>
      <c r="AB61594"/>
    </row>
    <row r="61595" spans="16:28" x14ac:dyDescent="0.2">
      <c r="P61595" s="12"/>
      <c r="AB61595"/>
    </row>
    <row r="61596" spans="16:28" x14ac:dyDescent="0.2">
      <c r="P61596" s="12"/>
      <c r="AB61596"/>
    </row>
    <row r="61597" spans="16:28" x14ac:dyDescent="0.2">
      <c r="P61597" s="12"/>
      <c r="AB61597"/>
    </row>
    <row r="61598" spans="16:28" x14ac:dyDescent="0.2">
      <c r="P61598" s="12"/>
      <c r="AB61598"/>
    </row>
    <row r="61599" spans="16:28" x14ac:dyDescent="0.2">
      <c r="P61599" s="12"/>
      <c r="AB61599"/>
    </row>
    <row r="61600" spans="16:28" x14ac:dyDescent="0.2">
      <c r="P61600" s="12"/>
      <c r="AB61600"/>
    </row>
    <row r="61601" spans="16:28" x14ac:dyDescent="0.2">
      <c r="P61601" s="12"/>
      <c r="AB61601"/>
    </row>
    <row r="61602" spans="16:28" x14ac:dyDescent="0.2">
      <c r="P61602" s="12"/>
      <c r="AB61602"/>
    </row>
    <row r="61603" spans="16:28" x14ac:dyDescent="0.2">
      <c r="P61603" s="12"/>
      <c r="AB61603"/>
    </row>
    <row r="61604" spans="16:28" x14ac:dyDescent="0.2">
      <c r="P61604" s="12"/>
      <c r="AB61604"/>
    </row>
    <row r="61605" spans="16:28" x14ac:dyDescent="0.2">
      <c r="P61605" s="12"/>
      <c r="AB61605"/>
    </row>
    <row r="61606" spans="16:28" x14ac:dyDescent="0.2">
      <c r="P61606" s="12"/>
      <c r="AB61606"/>
    </row>
    <row r="61607" spans="16:28" x14ac:dyDescent="0.2">
      <c r="P61607" s="12"/>
      <c r="AB61607"/>
    </row>
    <row r="61608" spans="16:28" x14ac:dyDescent="0.2">
      <c r="P61608" s="12"/>
      <c r="AB61608"/>
    </row>
    <row r="61609" spans="16:28" x14ac:dyDescent="0.2">
      <c r="P61609" s="12"/>
      <c r="AB61609"/>
    </row>
    <row r="61610" spans="16:28" x14ac:dyDescent="0.2">
      <c r="P61610" s="12"/>
      <c r="AB61610"/>
    </row>
    <row r="61611" spans="16:28" x14ac:dyDescent="0.2">
      <c r="P61611" s="12"/>
      <c r="AB61611"/>
    </row>
    <row r="61612" spans="16:28" x14ac:dyDescent="0.2">
      <c r="P61612" s="12"/>
      <c r="AB61612"/>
    </row>
    <row r="61613" spans="16:28" x14ac:dyDescent="0.2">
      <c r="P61613" s="12"/>
      <c r="AB61613"/>
    </row>
    <row r="61614" spans="16:28" x14ac:dyDescent="0.2">
      <c r="P61614" s="12"/>
      <c r="AB61614"/>
    </row>
    <row r="61615" spans="16:28" x14ac:dyDescent="0.2">
      <c r="P61615" s="12"/>
      <c r="AB61615"/>
    </row>
    <row r="61616" spans="16:28" x14ac:dyDescent="0.2">
      <c r="P61616" s="12"/>
      <c r="AB61616"/>
    </row>
    <row r="61617" spans="16:28" x14ac:dyDescent="0.2">
      <c r="P61617" s="12"/>
      <c r="AB61617"/>
    </row>
    <row r="61618" spans="16:28" x14ac:dyDescent="0.2">
      <c r="P61618" s="12"/>
      <c r="AB61618"/>
    </row>
    <row r="61619" spans="16:28" x14ac:dyDescent="0.2">
      <c r="P61619" s="12"/>
      <c r="AB61619"/>
    </row>
    <row r="61620" spans="16:28" x14ac:dyDescent="0.2">
      <c r="P61620" s="12"/>
      <c r="AB61620"/>
    </row>
    <row r="61621" spans="16:28" x14ac:dyDescent="0.2">
      <c r="P61621" s="12"/>
      <c r="AB61621"/>
    </row>
    <row r="61622" spans="16:28" x14ac:dyDescent="0.2">
      <c r="P61622" s="12"/>
      <c r="AB61622"/>
    </row>
    <row r="61623" spans="16:28" x14ac:dyDescent="0.2">
      <c r="P61623" s="12"/>
      <c r="AB61623"/>
    </row>
    <row r="61624" spans="16:28" x14ac:dyDescent="0.2">
      <c r="P61624" s="12"/>
      <c r="AB61624"/>
    </row>
    <row r="61625" spans="16:28" x14ac:dyDescent="0.2">
      <c r="P61625" s="12"/>
      <c r="AB61625"/>
    </row>
    <row r="61626" spans="16:28" x14ac:dyDescent="0.2">
      <c r="P61626" s="12"/>
      <c r="AB61626"/>
    </row>
    <row r="61627" spans="16:28" x14ac:dyDescent="0.2">
      <c r="P61627" s="12"/>
      <c r="AB61627"/>
    </row>
    <row r="61628" spans="16:28" x14ac:dyDescent="0.2">
      <c r="P61628" s="12"/>
      <c r="AB61628"/>
    </row>
    <row r="61629" spans="16:28" x14ac:dyDescent="0.2">
      <c r="P61629" s="12"/>
      <c r="AB61629"/>
    </row>
    <row r="61630" spans="16:28" x14ac:dyDescent="0.2">
      <c r="P61630" s="12"/>
      <c r="AB61630"/>
    </row>
    <row r="61631" spans="16:28" x14ac:dyDescent="0.2">
      <c r="P61631" s="12"/>
      <c r="AB61631"/>
    </row>
    <row r="61632" spans="16:28" x14ac:dyDescent="0.2">
      <c r="P61632" s="12"/>
      <c r="AB61632"/>
    </row>
    <row r="61633" spans="16:28" x14ac:dyDescent="0.2">
      <c r="P61633" s="12"/>
      <c r="AB61633"/>
    </row>
    <row r="61634" spans="16:28" x14ac:dyDescent="0.2">
      <c r="P61634" s="12"/>
      <c r="AB61634"/>
    </row>
    <row r="61635" spans="16:28" x14ac:dyDescent="0.2">
      <c r="P61635" s="12"/>
      <c r="AB61635"/>
    </row>
    <row r="61636" spans="16:28" x14ac:dyDescent="0.2">
      <c r="P61636" s="12"/>
      <c r="AB61636"/>
    </row>
    <row r="61637" spans="16:28" x14ac:dyDescent="0.2">
      <c r="P61637" s="12"/>
      <c r="AB61637"/>
    </row>
    <row r="61638" spans="16:28" x14ac:dyDescent="0.2">
      <c r="P61638" s="12"/>
      <c r="AB61638"/>
    </row>
    <row r="61639" spans="16:28" x14ac:dyDescent="0.2">
      <c r="P61639" s="12"/>
      <c r="AB61639"/>
    </row>
    <row r="61640" spans="16:28" x14ac:dyDescent="0.2">
      <c r="P61640" s="12"/>
      <c r="AB61640"/>
    </row>
    <row r="61641" spans="16:28" x14ac:dyDescent="0.2">
      <c r="P61641" s="12"/>
      <c r="AB61641"/>
    </row>
    <row r="61642" spans="16:28" x14ac:dyDescent="0.2">
      <c r="P61642" s="12"/>
      <c r="AB61642"/>
    </row>
    <row r="61643" spans="16:28" x14ac:dyDescent="0.2">
      <c r="P61643" s="12"/>
      <c r="AB61643"/>
    </row>
    <row r="61644" spans="16:28" x14ac:dyDescent="0.2">
      <c r="P61644" s="12"/>
      <c r="AB61644"/>
    </row>
    <row r="61645" spans="16:28" x14ac:dyDescent="0.2">
      <c r="P61645" s="12"/>
      <c r="AB61645"/>
    </row>
    <row r="61646" spans="16:28" x14ac:dyDescent="0.2">
      <c r="P61646" s="12"/>
      <c r="AB61646"/>
    </row>
    <row r="61647" spans="16:28" x14ac:dyDescent="0.2">
      <c r="P61647" s="12"/>
      <c r="AB61647"/>
    </row>
    <row r="61648" spans="16:28" x14ac:dyDescent="0.2">
      <c r="P61648" s="12"/>
      <c r="AB61648"/>
    </row>
    <row r="61649" spans="16:28" x14ac:dyDescent="0.2">
      <c r="P61649" s="12"/>
      <c r="AB61649"/>
    </row>
    <row r="61650" spans="16:28" x14ac:dyDescent="0.2">
      <c r="P61650" s="12"/>
      <c r="AB61650"/>
    </row>
    <row r="61651" spans="16:28" x14ac:dyDescent="0.2">
      <c r="P61651" s="12"/>
      <c r="AB61651"/>
    </row>
    <row r="61652" spans="16:28" x14ac:dyDescent="0.2">
      <c r="P61652" s="12"/>
      <c r="AB61652"/>
    </row>
    <row r="61653" spans="16:28" x14ac:dyDescent="0.2">
      <c r="P61653" s="12"/>
      <c r="AB61653"/>
    </row>
    <row r="61654" spans="16:28" x14ac:dyDescent="0.2">
      <c r="P61654" s="12"/>
      <c r="AB61654"/>
    </row>
    <row r="61655" spans="16:28" x14ac:dyDescent="0.2">
      <c r="P61655" s="12"/>
      <c r="AB61655"/>
    </row>
    <row r="61656" spans="16:28" x14ac:dyDescent="0.2">
      <c r="P61656" s="12"/>
      <c r="AB61656"/>
    </row>
    <row r="61657" spans="16:28" x14ac:dyDescent="0.2">
      <c r="P61657" s="12"/>
      <c r="AB61657"/>
    </row>
    <row r="61658" spans="16:28" x14ac:dyDescent="0.2">
      <c r="P61658" s="12"/>
      <c r="AB61658"/>
    </row>
    <row r="61659" spans="16:28" x14ac:dyDescent="0.2">
      <c r="P61659" s="12"/>
      <c r="AB61659"/>
    </row>
    <row r="61660" spans="16:28" x14ac:dyDescent="0.2">
      <c r="P61660" s="12"/>
      <c r="AB61660"/>
    </row>
    <row r="61661" spans="16:28" x14ac:dyDescent="0.2">
      <c r="P61661" s="12"/>
      <c r="AB61661"/>
    </row>
    <row r="61662" spans="16:28" x14ac:dyDescent="0.2">
      <c r="P61662" s="12"/>
      <c r="AB61662"/>
    </row>
    <row r="61663" spans="16:28" x14ac:dyDescent="0.2">
      <c r="P61663" s="12"/>
      <c r="AB61663"/>
    </row>
    <row r="61664" spans="16:28" x14ac:dyDescent="0.2">
      <c r="P61664" s="12"/>
      <c r="AB61664"/>
    </row>
    <row r="61665" spans="16:28" x14ac:dyDescent="0.2">
      <c r="P61665" s="12"/>
      <c r="AB61665"/>
    </row>
    <row r="61666" spans="16:28" x14ac:dyDescent="0.2">
      <c r="P61666" s="12"/>
      <c r="AB61666"/>
    </row>
    <row r="61667" spans="16:28" x14ac:dyDescent="0.2">
      <c r="P61667" s="12"/>
      <c r="AB61667"/>
    </row>
    <row r="61668" spans="16:28" x14ac:dyDescent="0.2">
      <c r="P61668" s="12"/>
      <c r="AB61668"/>
    </row>
    <row r="61669" spans="16:28" x14ac:dyDescent="0.2">
      <c r="P61669" s="12"/>
      <c r="AB61669"/>
    </row>
    <row r="61670" spans="16:28" x14ac:dyDescent="0.2">
      <c r="P61670" s="12"/>
      <c r="AB61670"/>
    </row>
    <row r="61671" spans="16:28" x14ac:dyDescent="0.2">
      <c r="P61671" s="12"/>
      <c r="AB61671"/>
    </row>
    <row r="61672" spans="16:28" x14ac:dyDescent="0.2">
      <c r="P61672" s="12"/>
      <c r="AB61672"/>
    </row>
    <row r="61673" spans="16:28" x14ac:dyDescent="0.2">
      <c r="P61673" s="12"/>
      <c r="AB61673"/>
    </row>
    <row r="61674" spans="16:28" x14ac:dyDescent="0.2">
      <c r="P61674" s="12"/>
      <c r="AB61674"/>
    </row>
    <row r="61675" spans="16:28" x14ac:dyDescent="0.2">
      <c r="P61675" s="12"/>
      <c r="AB61675"/>
    </row>
    <row r="61676" spans="16:28" x14ac:dyDescent="0.2">
      <c r="P61676" s="12"/>
      <c r="AB61676"/>
    </row>
    <row r="61677" spans="16:28" x14ac:dyDescent="0.2">
      <c r="P61677" s="12"/>
      <c r="AB61677"/>
    </row>
    <row r="61678" spans="16:28" x14ac:dyDescent="0.2">
      <c r="P61678" s="12"/>
      <c r="AB61678"/>
    </row>
    <row r="61679" spans="16:28" x14ac:dyDescent="0.2">
      <c r="P61679" s="12"/>
      <c r="AB61679"/>
    </row>
    <row r="61680" spans="16:28" x14ac:dyDescent="0.2">
      <c r="P61680" s="12"/>
      <c r="AB61680"/>
    </row>
    <row r="61681" spans="16:28" x14ac:dyDescent="0.2">
      <c r="P61681" s="12"/>
      <c r="AB61681"/>
    </row>
    <row r="61682" spans="16:28" x14ac:dyDescent="0.2">
      <c r="P61682" s="12"/>
      <c r="AB61682"/>
    </row>
    <row r="61683" spans="16:28" x14ac:dyDescent="0.2">
      <c r="P61683" s="12"/>
      <c r="AB61683"/>
    </row>
    <row r="61684" spans="16:28" x14ac:dyDescent="0.2">
      <c r="P61684" s="12"/>
      <c r="AB61684"/>
    </row>
    <row r="61685" spans="16:28" x14ac:dyDescent="0.2">
      <c r="P61685" s="12"/>
      <c r="AB61685"/>
    </row>
    <row r="61686" spans="16:28" x14ac:dyDescent="0.2">
      <c r="P61686" s="12"/>
      <c r="AB61686"/>
    </row>
    <row r="61687" spans="16:28" x14ac:dyDescent="0.2">
      <c r="P61687" s="12"/>
      <c r="AB61687"/>
    </row>
    <row r="61688" spans="16:28" x14ac:dyDescent="0.2">
      <c r="P61688" s="12"/>
      <c r="AB61688"/>
    </row>
    <row r="61689" spans="16:28" x14ac:dyDescent="0.2">
      <c r="P61689" s="12"/>
      <c r="AB61689"/>
    </row>
    <row r="61690" spans="16:28" x14ac:dyDescent="0.2">
      <c r="P61690" s="12"/>
      <c r="AB61690"/>
    </row>
    <row r="61691" spans="16:28" x14ac:dyDescent="0.2">
      <c r="P61691" s="12"/>
      <c r="AB61691"/>
    </row>
    <row r="61692" spans="16:28" x14ac:dyDescent="0.2">
      <c r="P61692" s="12"/>
      <c r="AB61692"/>
    </row>
    <row r="61693" spans="16:28" x14ac:dyDescent="0.2">
      <c r="P61693" s="12"/>
      <c r="AB61693"/>
    </row>
    <row r="61694" spans="16:28" x14ac:dyDescent="0.2">
      <c r="P61694" s="12"/>
      <c r="AB61694"/>
    </row>
    <row r="61695" spans="16:28" x14ac:dyDescent="0.2">
      <c r="P61695" s="12"/>
      <c r="AB61695"/>
    </row>
    <row r="61696" spans="16:28" x14ac:dyDescent="0.2">
      <c r="P61696" s="12"/>
      <c r="AB61696"/>
    </row>
    <row r="61697" spans="16:28" x14ac:dyDescent="0.2">
      <c r="P61697" s="12"/>
      <c r="AB61697"/>
    </row>
    <row r="61698" spans="16:28" x14ac:dyDescent="0.2">
      <c r="P61698" s="12"/>
      <c r="AB61698"/>
    </row>
    <row r="61699" spans="16:28" x14ac:dyDescent="0.2">
      <c r="P61699" s="12"/>
      <c r="AB61699"/>
    </row>
    <row r="61700" spans="16:28" x14ac:dyDescent="0.2">
      <c r="P61700" s="12"/>
      <c r="AB61700"/>
    </row>
    <row r="61701" spans="16:28" x14ac:dyDescent="0.2">
      <c r="P61701" s="12"/>
      <c r="AB61701"/>
    </row>
    <row r="61702" spans="16:28" x14ac:dyDescent="0.2">
      <c r="P61702" s="12"/>
      <c r="AB61702"/>
    </row>
    <row r="61703" spans="16:28" x14ac:dyDescent="0.2">
      <c r="P61703" s="12"/>
      <c r="AB61703"/>
    </row>
    <row r="61704" spans="16:28" x14ac:dyDescent="0.2">
      <c r="P61704" s="12"/>
      <c r="AB61704"/>
    </row>
    <row r="61705" spans="16:28" x14ac:dyDescent="0.2">
      <c r="P61705" s="12"/>
      <c r="AB61705"/>
    </row>
    <row r="61706" spans="16:28" x14ac:dyDescent="0.2">
      <c r="P61706" s="12"/>
      <c r="AB61706"/>
    </row>
    <row r="61707" spans="16:28" x14ac:dyDescent="0.2">
      <c r="P61707" s="12"/>
      <c r="AB61707"/>
    </row>
    <row r="61708" spans="16:28" x14ac:dyDescent="0.2">
      <c r="P61708" s="12"/>
      <c r="AB61708"/>
    </row>
    <row r="61709" spans="16:28" x14ac:dyDescent="0.2">
      <c r="P61709" s="12"/>
      <c r="AB61709"/>
    </row>
    <row r="61710" spans="16:28" x14ac:dyDescent="0.2">
      <c r="P61710" s="12"/>
      <c r="AB61710"/>
    </row>
    <row r="61711" spans="16:28" x14ac:dyDescent="0.2">
      <c r="P61711" s="12"/>
      <c r="AB61711"/>
    </row>
    <row r="61712" spans="16:28" x14ac:dyDescent="0.2">
      <c r="P61712" s="12"/>
      <c r="AB61712"/>
    </row>
    <row r="61713" spans="16:28" x14ac:dyDescent="0.2">
      <c r="P61713" s="12"/>
      <c r="AB61713"/>
    </row>
    <row r="61714" spans="16:28" x14ac:dyDescent="0.2">
      <c r="P61714" s="12"/>
      <c r="AB61714"/>
    </row>
    <row r="61715" spans="16:28" x14ac:dyDescent="0.2">
      <c r="P61715" s="12"/>
      <c r="AB61715"/>
    </row>
    <row r="61716" spans="16:28" x14ac:dyDescent="0.2">
      <c r="P61716" s="12"/>
      <c r="AB61716"/>
    </row>
    <row r="61717" spans="16:28" x14ac:dyDescent="0.2">
      <c r="P61717" s="12"/>
      <c r="AB61717"/>
    </row>
    <row r="61718" spans="16:28" x14ac:dyDescent="0.2">
      <c r="P61718" s="12"/>
      <c r="AB61718"/>
    </row>
    <row r="61719" spans="16:28" x14ac:dyDescent="0.2">
      <c r="P61719" s="12"/>
      <c r="AB61719"/>
    </row>
    <row r="61720" spans="16:28" x14ac:dyDescent="0.2">
      <c r="P61720" s="12"/>
      <c r="AB61720"/>
    </row>
    <row r="61721" spans="16:28" x14ac:dyDescent="0.2">
      <c r="P61721" s="12"/>
      <c r="AB61721"/>
    </row>
    <row r="61722" spans="16:28" x14ac:dyDescent="0.2">
      <c r="P61722" s="12"/>
      <c r="AB61722"/>
    </row>
    <row r="61723" spans="16:28" x14ac:dyDescent="0.2">
      <c r="P61723" s="12"/>
      <c r="AB61723"/>
    </row>
    <row r="61724" spans="16:28" x14ac:dyDescent="0.2">
      <c r="P61724" s="12"/>
      <c r="AB61724"/>
    </row>
    <row r="61725" spans="16:28" x14ac:dyDescent="0.2">
      <c r="P61725" s="12"/>
      <c r="AB61725"/>
    </row>
    <row r="61726" spans="16:28" x14ac:dyDescent="0.2">
      <c r="P61726" s="12"/>
      <c r="AB61726"/>
    </row>
    <row r="61727" spans="16:28" x14ac:dyDescent="0.2">
      <c r="P61727" s="12"/>
      <c r="AB61727"/>
    </row>
    <row r="61728" spans="16:28" x14ac:dyDescent="0.2">
      <c r="P61728" s="12"/>
      <c r="AB61728"/>
    </row>
    <row r="61729" spans="16:28" x14ac:dyDescent="0.2">
      <c r="P61729" s="12"/>
      <c r="AB61729"/>
    </row>
    <row r="61730" spans="16:28" x14ac:dyDescent="0.2">
      <c r="P61730" s="12"/>
      <c r="AB61730"/>
    </row>
    <row r="61731" spans="16:28" x14ac:dyDescent="0.2">
      <c r="P61731" s="12"/>
      <c r="AB61731"/>
    </row>
    <row r="61732" spans="16:28" x14ac:dyDescent="0.2">
      <c r="P61732" s="12"/>
      <c r="AB61732"/>
    </row>
    <row r="61733" spans="16:28" x14ac:dyDescent="0.2">
      <c r="P61733" s="12"/>
      <c r="AB61733"/>
    </row>
    <row r="61734" spans="16:28" x14ac:dyDescent="0.2">
      <c r="P61734" s="12"/>
      <c r="AB61734"/>
    </row>
    <row r="61735" spans="16:28" x14ac:dyDescent="0.2">
      <c r="P61735" s="12"/>
      <c r="AB61735"/>
    </row>
    <row r="61736" spans="16:28" x14ac:dyDescent="0.2">
      <c r="P61736" s="12"/>
      <c r="AB61736"/>
    </row>
    <row r="61737" spans="16:28" x14ac:dyDescent="0.2">
      <c r="P61737" s="12"/>
      <c r="AB61737"/>
    </row>
    <row r="61738" spans="16:28" x14ac:dyDescent="0.2">
      <c r="P61738" s="12"/>
      <c r="AB61738"/>
    </row>
    <row r="61739" spans="16:28" x14ac:dyDescent="0.2">
      <c r="P61739" s="12"/>
      <c r="AB61739"/>
    </row>
    <row r="61740" spans="16:28" x14ac:dyDescent="0.2">
      <c r="P61740" s="12"/>
      <c r="AB61740"/>
    </row>
    <row r="61741" spans="16:28" x14ac:dyDescent="0.2">
      <c r="P61741" s="12"/>
      <c r="AB61741"/>
    </row>
    <row r="61742" spans="16:28" x14ac:dyDescent="0.2">
      <c r="P61742" s="12"/>
      <c r="AB61742"/>
    </row>
    <row r="61743" spans="16:28" x14ac:dyDescent="0.2">
      <c r="P61743" s="12"/>
      <c r="AB61743"/>
    </row>
    <row r="61744" spans="16:28" x14ac:dyDescent="0.2">
      <c r="P61744" s="12"/>
      <c r="AB61744"/>
    </row>
    <row r="61745" spans="16:28" x14ac:dyDescent="0.2">
      <c r="P61745" s="12"/>
      <c r="AB61745"/>
    </row>
    <row r="61746" spans="16:28" x14ac:dyDescent="0.2">
      <c r="P61746" s="12"/>
      <c r="AB61746"/>
    </row>
    <row r="61747" spans="16:28" x14ac:dyDescent="0.2">
      <c r="P61747" s="12"/>
      <c r="AB61747"/>
    </row>
    <row r="61748" spans="16:28" x14ac:dyDescent="0.2">
      <c r="P61748" s="12"/>
      <c r="AB61748"/>
    </row>
    <row r="61749" spans="16:28" x14ac:dyDescent="0.2">
      <c r="P61749" s="12"/>
      <c r="AB61749"/>
    </row>
    <row r="61750" spans="16:28" x14ac:dyDescent="0.2">
      <c r="P61750" s="12"/>
      <c r="AB61750"/>
    </row>
    <row r="61751" spans="16:28" x14ac:dyDescent="0.2">
      <c r="P61751" s="12"/>
      <c r="AB61751"/>
    </row>
    <row r="61752" spans="16:28" x14ac:dyDescent="0.2">
      <c r="P61752" s="12"/>
      <c r="AB61752"/>
    </row>
    <row r="61753" spans="16:28" x14ac:dyDescent="0.2">
      <c r="P61753" s="12"/>
      <c r="AB61753"/>
    </row>
    <row r="61754" spans="16:28" x14ac:dyDescent="0.2">
      <c r="P61754" s="12"/>
      <c r="AB61754"/>
    </row>
    <row r="61755" spans="16:28" x14ac:dyDescent="0.2">
      <c r="P61755" s="12"/>
      <c r="AB61755"/>
    </row>
    <row r="61756" spans="16:28" x14ac:dyDescent="0.2">
      <c r="P61756" s="12"/>
      <c r="AB61756"/>
    </row>
    <row r="61757" spans="16:28" x14ac:dyDescent="0.2">
      <c r="P61757" s="12"/>
      <c r="AB61757"/>
    </row>
    <row r="61758" spans="16:28" x14ac:dyDescent="0.2">
      <c r="P61758" s="12"/>
      <c r="AB61758"/>
    </row>
    <row r="61759" spans="16:28" x14ac:dyDescent="0.2">
      <c r="P61759" s="12"/>
      <c r="AB61759"/>
    </row>
    <row r="61760" spans="16:28" x14ac:dyDescent="0.2">
      <c r="P61760" s="12"/>
      <c r="AB61760"/>
    </row>
    <row r="61761" spans="16:28" x14ac:dyDescent="0.2">
      <c r="P61761" s="12"/>
      <c r="AB61761"/>
    </row>
    <row r="61762" spans="16:28" x14ac:dyDescent="0.2">
      <c r="P61762" s="12"/>
      <c r="AB61762"/>
    </row>
    <row r="61763" spans="16:28" x14ac:dyDescent="0.2">
      <c r="P61763" s="12"/>
      <c r="AB61763"/>
    </row>
    <row r="61764" spans="16:28" x14ac:dyDescent="0.2">
      <c r="P61764" s="12"/>
      <c r="AB61764"/>
    </row>
    <row r="61765" spans="16:28" x14ac:dyDescent="0.2">
      <c r="P61765" s="12"/>
      <c r="AB61765"/>
    </row>
    <row r="61766" spans="16:28" x14ac:dyDescent="0.2">
      <c r="P61766" s="12"/>
      <c r="AB61766"/>
    </row>
    <row r="61767" spans="16:28" x14ac:dyDescent="0.2">
      <c r="P61767" s="12"/>
      <c r="AB61767"/>
    </row>
    <row r="61768" spans="16:28" x14ac:dyDescent="0.2">
      <c r="P61768" s="12"/>
      <c r="AB61768"/>
    </row>
    <row r="61769" spans="16:28" x14ac:dyDescent="0.2">
      <c r="P61769" s="12"/>
      <c r="AB61769"/>
    </row>
    <row r="61770" spans="16:28" x14ac:dyDescent="0.2">
      <c r="P61770" s="12"/>
      <c r="AB61770"/>
    </row>
    <row r="61771" spans="16:28" x14ac:dyDescent="0.2">
      <c r="P61771" s="12"/>
      <c r="AB61771"/>
    </row>
    <row r="61772" spans="16:28" x14ac:dyDescent="0.2">
      <c r="P61772" s="12"/>
      <c r="AB61772"/>
    </row>
    <row r="61773" spans="16:28" x14ac:dyDescent="0.2">
      <c r="P61773" s="12"/>
      <c r="AB61773"/>
    </row>
    <row r="61774" spans="16:28" x14ac:dyDescent="0.2">
      <c r="P61774" s="12"/>
      <c r="AB61774"/>
    </row>
    <row r="61775" spans="16:28" x14ac:dyDescent="0.2">
      <c r="P61775" s="12"/>
      <c r="AB61775"/>
    </row>
    <row r="61776" spans="16:28" x14ac:dyDescent="0.2">
      <c r="P61776" s="12"/>
      <c r="AB61776"/>
    </row>
    <row r="61777" spans="16:28" x14ac:dyDescent="0.2">
      <c r="P61777" s="12"/>
      <c r="AB61777"/>
    </row>
    <row r="61778" spans="16:28" x14ac:dyDescent="0.2">
      <c r="P61778" s="12"/>
      <c r="AB61778"/>
    </row>
    <row r="61779" spans="16:28" x14ac:dyDescent="0.2">
      <c r="P61779" s="12"/>
      <c r="AB61779"/>
    </row>
    <row r="61780" spans="16:28" x14ac:dyDescent="0.2">
      <c r="P61780" s="12"/>
      <c r="AB61780"/>
    </row>
    <row r="61781" spans="16:28" x14ac:dyDescent="0.2">
      <c r="P61781" s="12"/>
      <c r="AB61781"/>
    </row>
    <row r="61782" spans="16:28" x14ac:dyDescent="0.2">
      <c r="P61782" s="12"/>
      <c r="AB61782"/>
    </row>
    <row r="61783" spans="16:28" x14ac:dyDescent="0.2">
      <c r="P61783" s="12"/>
      <c r="AB61783"/>
    </row>
    <row r="61784" spans="16:28" x14ac:dyDescent="0.2">
      <c r="P61784" s="12"/>
      <c r="AB61784"/>
    </row>
    <row r="61785" spans="16:28" x14ac:dyDescent="0.2">
      <c r="P61785" s="12"/>
      <c r="AB61785"/>
    </row>
    <row r="61786" spans="16:28" x14ac:dyDescent="0.2">
      <c r="P61786" s="12"/>
      <c r="AB61786"/>
    </row>
    <row r="61787" spans="16:28" x14ac:dyDescent="0.2">
      <c r="P61787" s="12"/>
      <c r="AB61787"/>
    </row>
    <row r="61788" spans="16:28" x14ac:dyDescent="0.2">
      <c r="P61788" s="12"/>
      <c r="AB61788"/>
    </row>
    <row r="61789" spans="16:28" x14ac:dyDescent="0.2">
      <c r="P61789" s="12"/>
      <c r="AB61789"/>
    </row>
    <row r="61790" spans="16:28" x14ac:dyDescent="0.2">
      <c r="P61790" s="12"/>
      <c r="AB61790"/>
    </row>
    <row r="61791" spans="16:28" x14ac:dyDescent="0.2">
      <c r="P61791" s="12"/>
      <c r="AB61791"/>
    </row>
    <row r="61792" spans="16:28" x14ac:dyDescent="0.2">
      <c r="P61792" s="12"/>
      <c r="AB61792"/>
    </row>
    <row r="61793" spans="16:28" x14ac:dyDescent="0.2">
      <c r="P61793" s="12"/>
      <c r="AB61793"/>
    </row>
    <row r="61794" spans="16:28" x14ac:dyDescent="0.2">
      <c r="P61794" s="12"/>
      <c r="AB61794"/>
    </row>
    <row r="61795" spans="16:28" x14ac:dyDescent="0.2">
      <c r="P61795" s="12"/>
      <c r="AB61795"/>
    </row>
    <row r="61796" spans="16:28" x14ac:dyDescent="0.2">
      <c r="P61796" s="12"/>
      <c r="AB61796"/>
    </row>
    <row r="61797" spans="16:28" x14ac:dyDescent="0.2">
      <c r="P61797" s="12"/>
      <c r="AB61797"/>
    </row>
    <row r="61798" spans="16:28" x14ac:dyDescent="0.2">
      <c r="P61798" s="12"/>
      <c r="AB61798"/>
    </row>
    <row r="61799" spans="16:28" x14ac:dyDescent="0.2">
      <c r="P61799" s="12"/>
      <c r="AB61799"/>
    </row>
    <row r="61800" spans="16:28" x14ac:dyDescent="0.2">
      <c r="P61800" s="12"/>
      <c r="AB61800"/>
    </row>
    <row r="61801" spans="16:28" x14ac:dyDescent="0.2">
      <c r="P61801" s="12"/>
      <c r="AB61801"/>
    </row>
    <row r="61802" spans="16:28" x14ac:dyDescent="0.2">
      <c r="P61802" s="12"/>
      <c r="AB61802"/>
    </row>
    <row r="61803" spans="16:28" x14ac:dyDescent="0.2">
      <c r="P61803" s="12"/>
      <c r="AB61803"/>
    </row>
    <row r="61804" spans="16:28" x14ac:dyDescent="0.2">
      <c r="P61804" s="12"/>
      <c r="AB61804"/>
    </row>
    <row r="61805" spans="16:28" x14ac:dyDescent="0.2">
      <c r="P61805" s="12"/>
      <c r="AB61805"/>
    </row>
    <row r="61806" spans="16:28" x14ac:dyDescent="0.2">
      <c r="P61806" s="12"/>
      <c r="AB61806"/>
    </row>
    <row r="61807" spans="16:28" x14ac:dyDescent="0.2">
      <c r="P61807" s="12"/>
      <c r="AB61807"/>
    </row>
    <row r="61808" spans="16:28" x14ac:dyDescent="0.2">
      <c r="P61808" s="12"/>
      <c r="AB61808"/>
    </row>
    <row r="61809" spans="16:28" x14ac:dyDescent="0.2">
      <c r="P61809" s="12"/>
      <c r="AB61809"/>
    </row>
    <row r="61810" spans="16:28" x14ac:dyDescent="0.2">
      <c r="P61810" s="12"/>
      <c r="AB61810"/>
    </row>
    <row r="61811" spans="16:28" x14ac:dyDescent="0.2">
      <c r="P61811" s="12"/>
      <c r="AB61811"/>
    </row>
    <row r="61812" spans="16:28" x14ac:dyDescent="0.2">
      <c r="P61812" s="12"/>
      <c r="AB61812"/>
    </row>
    <row r="61813" spans="16:28" x14ac:dyDescent="0.2">
      <c r="P61813" s="12"/>
      <c r="AB61813"/>
    </row>
    <row r="61814" spans="16:28" x14ac:dyDescent="0.2">
      <c r="P61814" s="12"/>
      <c r="AB61814"/>
    </row>
    <row r="61815" spans="16:28" x14ac:dyDescent="0.2">
      <c r="P61815" s="12"/>
      <c r="AB61815"/>
    </row>
    <row r="61816" spans="16:28" x14ac:dyDescent="0.2">
      <c r="P61816" s="12"/>
      <c r="AB61816"/>
    </row>
    <row r="61817" spans="16:28" x14ac:dyDescent="0.2">
      <c r="P61817" s="12"/>
      <c r="AB61817"/>
    </row>
    <row r="61818" spans="16:28" x14ac:dyDescent="0.2">
      <c r="P61818" s="12"/>
      <c r="AB61818"/>
    </row>
    <row r="61819" spans="16:28" x14ac:dyDescent="0.2">
      <c r="P61819" s="12"/>
      <c r="AB61819"/>
    </row>
    <row r="61820" spans="16:28" x14ac:dyDescent="0.2">
      <c r="P61820" s="12"/>
      <c r="AB61820"/>
    </row>
    <row r="61821" spans="16:28" x14ac:dyDescent="0.2">
      <c r="P61821" s="12"/>
      <c r="AB61821"/>
    </row>
    <row r="61822" spans="16:28" x14ac:dyDescent="0.2">
      <c r="P61822" s="12"/>
      <c r="AB61822"/>
    </row>
    <row r="61823" spans="16:28" x14ac:dyDescent="0.2">
      <c r="P61823" s="12"/>
      <c r="AB61823"/>
    </row>
    <row r="61824" spans="16:28" x14ac:dyDescent="0.2">
      <c r="P61824" s="12"/>
      <c r="AB61824"/>
    </row>
    <row r="61825" spans="16:28" x14ac:dyDescent="0.2">
      <c r="P61825" s="12"/>
      <c r="AB61825"/>
    </row>
    <row r="61826" spans="16:28" x14ac:dyDescent="0.2">
      <c r="P61826" s="12"/>
      <c r="AB61826"/>
    </row>
    <row r="61827" spans="16:28" x14ac:dyDescent="0.2">
      <c r="P61827" s="12"/>
      <c r="AB61827"/>
    </row>
    <row r="61828" spans="16:28" x14ac:dyDescent="0.2">
      <c r="P61828" s="12"/>
      <c r="AB61828"/>
    </row>
    <row r="61829" spans="16:28" x14ac:dyDescent="0.2">
      <c r="P61829" s="12"/>
      <c r="AB61829"/>
    </row>
    <row r="61830" spans="16:28" x14ac:dyDescent="0.2">
      <c r="P61830" s="12"/>
      <c r="AB61830"/>
    </row>
    <row r="61831" spans="16:28" x14ac:dyDescent="0.2">
      <c r="P61831" s="12"/>
      <c r="AB61831"/>
    </row>
    <row r="61832" spans="16:28" x14ac:dyDescent="0.2">
      <c r="P61832" s="12"/>
      <c r="AB61832"/>
    </row>
    <row r="61833" spans="16:28" x14ac:dyDescent="0.2">
      <c r="P61833" s="12"/>
      <c r="AB61833"/>
    </row>
    <row r="61834" spans="16:28" x14ac:dyDescent="0.2">
      <c r="P61834" s="12"/>
      <c r="AB61834"/>
    </row>
    <row r="61835" spans="16:28" x14ac:dyDescent="0.2">
      <c r="P61835" s="12"/>
      <c r="AB61835"/>
    </row>
    <row r="61836" spans="16:28" x14ac:dyDescent="0.2">
      <c r="P61836" s="12"/>
      <c r="AB61836"/>
    </row>
    <row r="61837" spans="16:28" x14ac:dyDescent="0.2">
      <c r="P61837" s="12"/>
      <c r="AB61837"/>
    </row>
    <row r="61838" spans="16:28" x14ac:dyDescent="0.2">
      <c r="P61838" s="12"/>
      <c r="AB61838"/>
    </row>
    <row r="61839" spans="16:28" x14ac:dyDescent="0.2">
      <c r="P61839" s="12"/>
      <c r="AB61839"/>
    </row>
    <row r="61840" spans="16:28" x14ac:dyDescent="0.2">
      <c r="P61840" s="12"/>
      <c r="AB61840"/>
    </row>
    <row r="61841" spans="16:28" x14ac:dyDescent="0.2">
      <c r="P61841" s="12"/>
      <c r="AB61841"/>
    </row>
    <row r="61842" spans="16:28" x14ac:dyDescent="0.2">
      <c r="P61842" s="12"/>
      <c r="AB61842"/>
    </row>
    <row r="61843" spans="16:28" x14ac:dyDescent="0.2">
      <c r="P61843" s="12"/>
      <c r="AB61843"/>
    </row>
    <row r="61844" spans="16:28" x14ac:dyDescent="0.2">
      <c r="P61844" s="12"/>
      <c r="AB61844"/>
    </row>
    <row r="61845" spans="16:28" x14ac:dyDescent="0.2">
      <c r="P61845" s="12"/>
      <c r="AB61845"/>
    </row>
    <row r="61846" spans="16:28" x14ac:dyDescent="0.2">
      <c r="P61846" s="12"/>
      <c r="AB61846"/>
    </row>
    <row r="61847" spans="16:28" x14ac:dyDescent="0.2">
      <c r="P61847" s="12"/>
      <c r="AB61847"/>
    </row>
    <row r="61848" spans="16:28" x14ac:dyDescent="0.2">
      <c r="P61848" s="12"/>
      <c r="AB61848"/>
    </row>
    <row r="61849" spans="16:28" x14ac:dyDescent="0.2">
      <c r="P61849" s="12"/>
      <c r="AB61849"/>
    </row>
    <row r="61850" spans="16:28" x14ac:dyDescent="0.2">
      <c r="P61850" s="12"/>
      <c r="AB61850"/>
    </row>
    <row r="61851" spans="16:28" x14ac:dyDescent="0.2">
      <c r="P61851" s="12"/>
      <c r="AB61851"/>
    </row>
    <row r="61852" spans="16:28" x14ac:dyDescent="0.2">
      <c r="P61852" s="12"/>
      <c r="AB61852"/>
    </row>
    <row r="61853" spans="16:28" x14ac:dyDescent="0.2">
      <c r="P61853" s="12"/>
      <c r="AB61853"/>
    </row>
    <row r="61854" spans="16:28" x14ac:dyDescent="0.2">
      <c r="P61854" s="12"/>
      <c r="AB61854"/>
    </row>
    <row r="61855" spans="16:28" x14ac:dyDescent="0.2">
      <c r="P61855" s="12"/>
      <c r="AB61855"/>
    </row>
    <row r="61856" spans="16:28" x14ac:dyDescent="0.2">
      <c r="P61856" s="12"/>
      <c r="AB61856"/>
    </row>
    <row r="61857" spans="16:28" x14ac:dyDescent="0.2">
      <c r="P61857" s="12"/>
      <c r="AB61857"/>
    </row>
    <row r="61858" spans="16:28" x14ac:dyDescent="0.2">
      <c r="P61858" s="12"/>
      <c r="AB61858"/>
    </row>
    <row r="61859" spans="16:28" x14ac:dyDescent="0.2">
      <c r="P61859" s="12"/>
      <c r="AB61859"/>
    </row>
    <row r="61860" spans="16:28" x14ac:dyDescent="0.2">
      <c r="P61860" s="12"/>
      <c r="AB61860"/>
    </row>
    <row r="61861" spans="16:28" x14ac:dyDescent="0.2">
      <c r="P61861" s="12"/>
      <c r="AB61861"/>
    </row>
    <row r="61862" spans="16:28" x14ac:dyDescent="0.2">
      <c r="P61862" s="12"/>
      <c r="AB61862"/>
    </row>
    <row r="61863" spans="16:28" x14ac:dyDescent="0.2">
      <c r="P61863" s="12"/>
      <c r="AB61863"/>
    </row>
    <row r="61864" spans="16:28" x14ac:dyDescent="0.2">
      <c r="P61864" s="12"/>
      <c r="AB61864"/>
    </row>
    <row r="61865" spans="16:28" x14ac:dyDescent="0.2">
      <c r="P61865" s="12"/>
      <c r="AB61865"/>
    </row>
    <row r="61866" spans="16:28" x14ac:dyDescent="0.2">
      <c r="P61866" s="12"/>
      <c r="AB61866"/>
    </row>
    <row r="61867" spans="16:28" x14ac:dyDescent="0.2">
      <c r="P61867" s="12"/>
      <c r="AB61867"/>
    </row>
    <row r="61868" spans="16:28" x14ac:dyDescent="0.2">
      <c r="P61868" s="12"/>
      <c r="AB61868"/>
    </row>
    <row r="61869" spans="16:28" x14ac:dyDescent="0.2">
      <c r="P61869" s="12"/>
      <c r="AB61869"/>
    </row>
    <row r="61870" spans="16:28" x14ac:dyDescent="0.2">
      <c r="P61870" s="12"/>
      <c r="AB61870"/>
    </row>
    <row r="61871" spans="16:28" x14ac:dyDescent="0.2">
      <c r="P61871" s="12"/>
      <c r="AB61871"/>
    </row>
    <row r="61872" spans="16:28" x14ac:dyDescent="0.2">
      <c r="P61872" s="12"/>
      <c r="AB61872"/>
    </row>
    <row r="61873" spans="16:28" x14ac:dyDescent="0.2">
      <c r="P61873" s="12"/>
      <c r="AB61873"/>
    </row>
    <row r="61874" spans="16:28" x14ac:dyDescent="0.2">
      <c r="P61874" s="12"/>
      <c r="AB61874"/>
    </row>
    <row r="61875" spans="16:28" x14ac:dyDescent="0.2">
      <c r="P61875" s="12"/>
      <c r="AB61875"/>
    </row>
    <row r="61876" spans="16:28" x14ac:dyDescent="0.2">
      <c r="P61876" s="12"/>
      <c r="AB61876"/>
    </row>
    <row r="61877" spans="16:28" x14ac:dyDescent="0.2">
      <c r="P61877" s="12"/>
      <c r="AB61877"/>
    </row>
    <row r="61878" spans="16:28" x14ac:dyDescent="0.2">
      <c r="P61878" s="12"/>
      <c r="AB61878"/>
    </row>
    <row r="61879" spans="16:28" x14ac:dyDescent="0.2">
      <c r="P61879" s="12"/>
      <c r="AB61879"/>
    </row>
    <row r="61880" spans="16:28" x14ac:dyDescent="0.2">
      <c r="P61880" s="12"/>
      <c r="AB61880"/>
    </row>
    <row r="61881" spans="16:28" x14ac:dyDescent="0.2">
      <c r="P61881" s="12"/>
      <c r="AB61881"/>
    </row>
    <row r="61882" spans="16:28" x14ac:dyDescent="0.2">
      <c r="P61882" s="12"/>
      <c r="AB61882"/>
    </row>
    <row r="61883" spans="16:28" x14ac:dyDescent="0.2">
      <c r="P61883" s="12"/>
      <c r="AB61883"/>
    </row>
    <row r="61884" spans="16:28" x14ac:dyDescent="0.2">
      <c r="P61884" s="12"/>
      <c r="AB61884"/>
    </row>
    <row r="61885" spans="16:28" x14ac:dyDescent="0.2">
      <c r="P61885" s="12"/>
      <c r="AB61885"/>
    </row>
    <row r="61886" spans="16:28" x14ac:dyDescent="0.2">
      <c r="P61886" s="12"/>
      <c r="AB61886"/>
    </row>
    <row r="61887" spans="16:28" x14ac:dyDescent="0.2">
      <c r="P61887" s="12"/>
      <c r="AB61887"/>
    </row>
    <row r="61888" spans="16:28" x14ac:dyDescent="0.2">
      <c r="P61888" s="12"/>
      <c r="AB61888"/>
    </row>
    <row r="61889" spans="16:28" x14ac:dyDescent="0.2">
      <c r="P61889" s="12"/>
      <c r="AB61889"/>
    </row>
    <row r="61890" spans="16:28" x14ac:dyDescent="0.2">
      <c r="P61890" s="12"/>
      <c r="AB61890"/>
    </row>
    <row r="61891" spans="16:28" x14ac:dyDescent="0.2">
      <c r="P61891" s="12"/>
      <c r="AB61891"/>
    </row>
    <row r="61892" spans="16:28" x14ac:dyDescent="0.2">
      <c r="P61892" s="12"/>
      <c r="AB61892"/>
    </row>
    <row r="61893" spans="16:28" x14ac:dyDescent="0.2">
      <c r="P61893" s="12"/>
      <c r="AB61893"/>
    </row>
    <row r="61894" spans="16:28" x14ac:dyDescent="0.2">
      <c r="P61894" s="12"/>
      <c r="AB61894"/>
    </row>
    <row r="61895" spans="16:28" x14ac:dyDescent="0.2">
      <c r="P61895" s="12"/>
      <c r="AB61895"/>
    </row>
    <row r="61896" spans="16:28" x14ac:dyDescent="0.2">
      <c r="P61896" s="12"/>
      <c r="AB61896"/>
    </row>
    <row r="61897" spans="16:28" x14ac:dyDescent="0.2">
      <c r="P61897" s="12"/>
      <c r="AB61897"/>
    </row>
    <row r="61898" spans="16:28" x14ac:dyDescent="0.2">
      <c r="P61898" s="12"/>
      <c r="AB61898"/>
    </row>
    <row r="61899" spans="16:28" x14ac:dyDescent="0.2">
      <c r="P61899" s="12"/>
      <c r="AB61899"/>
    </row>
    <row r="61900" spans="16:28" x14ac:dyDescent="0.2">
      <c r="P61900" s="12"/>
      <c r="AB61900"/>
    </row>
    <row r="61901" spans="16:28" x14ac:dyDescent="0.2">
      <c r="P61901" s="12"/>
      <c r="AB61901"/>
    </row>
    <row r="61902" spans="16:28" x14ac:dyDescent="0.2">
      <c r="P61902" s="12"/>
      <c r="AB61902"/>
    </row>
    <row r="61903" spans="16:28" x14ac:dyDescent="0.2">
      <c r="P61903" s="12"/>
      <c r="AB61903"/>
    </row>
    <row r="61904" spans="16:28" x14ac:dyDescent="0.2">
      <c r="P61904" s="12"/>
      <c r="AB61904"/>
    </row>
    <row r="61905" spans="16:28" x14ac:dyDescent="0.2">
      <c r="P61905" s="12"/>
      <c r="AB61905"/>
    </row>
    <row r="61906" spans="16:28" x14ac:dyDescent="0.2">
      <c r="P61906" s="12"/>
      <c r="AB61906"/>
    </row>
    <row r="61907" spans="16:28" x14ac:dyDescent="0.2">
      <c r="P61907" s="12"/>
      <c r="AB61907"/>
    </row>
    <row r="61908" spans="16:28" x14ac:dyDescent="0.2">
      <c r="P61908" s="12"/>
      <c r="AB61908"/>
    </row>
    <row r="61909" spans="16:28" x14ac:dyDescent="0.2">
      <c r="P61909" s="12"/>
      <c r="AB61909"/>
    </row>
    <row r="61910" spans="16:28" x14ac:dyDescent="0.2">
      <c r="P61910" s="12"/>
      <c r="AB61910"/>
    </row>
    <row r="61911" spans="16:28" x14ac:dyDescent="0.2">
      <c r="P61911" s="12"/>
      <c r="AB61911"/>
    </row>
    <row r="61912" spans="16:28" x14ac:dyDescent="0.2">
      <c r="P61912" s="12"/>
      <c r="AB61912"/>
    </row>
    <row r="61913" spans="16:28" x14ac:dyDescent="0.2">
      <c r="P61913" s="12"/>
      <c r="AB61913"/>
    </row>
    <row r="61914" spans="16:28" x14ac:dyDescent="0.2">
      <c r="P61914" s="12"/>
      <c r="AB61914"/>
    </row>
    <row r="61915" spans="16:28" x14ac:dyDescent="0.2">
      <c r="P61915" s="12"/>
      <c r="AB61915"/>
    </row>
    <row r="61916" spans="16:28" x14ac:dyDescent="0.2">
      <c r="P61916" s="12"/>
      <c r="AB61916"/>
    </row>
    <row r="61917" spans="16:28" x14ac:dyDescent="0.2">
      <c r="P61917" s="12"/>
      <c r="AB61917"/>
    </row>
    <row r="61918" spans="16:28" x14ac:dyDescent="0.2">
      <c r="P61918" s="12"/>
      <c r="AB61918"/>
    </row>
    <row r="61919" spans="16:28" x14ac:dyDescent="0.2">
      <c r="P61919" s="12"/>
      <c r="AB61919"/>
    </row>
    <row r="61920" spans="16:28" x14ac:dyDescent="0.2">
      <c r="P61920" s="12"/>
      <c r="AB61920"/>
    </row>
    <row r="61921" spans="16:28" x14ac:dyDescent="0.2">
      <c r="P61921" s="12"/>
      <c r="AB61921"/>
    </row>
    <row r="61922" spans="16:28" x14ac:dyDescent="0.2">
      <c r="P61922" s="12"/>
      <c r="AB61922"/>
    </row>
    <row r="61923" spans="16:28" x14ac:dyDescent="0.2">
      <c r="P61923" s="12"/>
      <c r="AB61923"/>
    </row>
    <row r="61924" spans="16:28" x14ac:dyDescent="0.2">
      <c r="P61924" s="12"/>
      <c r="AB61924"/>
    </row>
    <row r="61925" spans="16:28" x14ac:dyDescent="0.2">
      <c r="P61925" s="12"/>
      <c r="AB61925"/>
    </row>
    <row r="61926" spans="16:28" x14ac:dyDescent="0.2">
      <c r="P61926" s="12"/>
      <c r="AB61926"/>
    </row>
    <row r="61927" spans="16:28" x14ac:dyDescent="0.2">
      <c r="P61927" s="12"/>
      <c r="AB61927"/>
    </row>
    <row r="61928" spans="16:28" x14ac:dyDescent="0.2">
      <c r="P61928" s="12"/>
      <c r="AB61928"/>
    </row>
    <row r="61929" spans="16:28" x14ac:dyDescent="0.2">
      <c r="P61929" s="12"/>
      <c r="AB61929"/>
    </row>
    <row r="61930" spans="16:28" x14ac:dyDescent="0.2">
      <c r="P61930" s="12"/>
      <c r="AB61930"/>
    </row>
    <row r="61931" spans="16:28" x14ac:dyDescent="0.2">
      <c r="P61931" s="12"/>
      <c r="AB61931"/>
    </row>
    <row r="61932" spans="16:28" x14ac:dyDescent="0.2">
      <c r="P61932" s="12"/>
      <c r="AB61932"/>
    </row>
    <row r="61933" spans="16:28" x14ac:dyDescent="0.2">
      <c r="P61933" s="12"/>
      <c r="AB61933"/>
    </row>
    <row r="61934" spans="16:28" x14ac:dyDescent="0.2">
      <c r="P61934" s="12"/>
      <c r="AB61934"/>
    </row>
    <row r="61935" spans="16:28" x14ac:dyDescent="0.2">
      <c r="P61935" s="12"/>
      <c r="AB61935"/>
    </row>
    <row r="61936" spans="16:28" x14ac:dyDescent="0.2">
      <c r="P61936" s="12"/>
      <c r="AB61936"/>
    </row>
    <row r="61937" spans="16:28" x14ac:dyDescent="0.2">
      <c r="P61937" s="12"/>
      <c r="AB61937"/>
    </row>
    <row r="61938" spans="16:28" x14ac:dyDescent="0.2">
      <c r="P61938" s="12"/>
      <c r="AB61938"/>
    </row>
    <row r="61939" spans="16:28" x14ac:dyDescent="0.2">
      <c r="P61939" s="12"/>
      <c r="AB61939"/>
    </row>
    <row r="61940" spans="16:28" x14ac:dyDescent="0.2">
      <c r="P61940" s="12"/>
      <c r="AB61940"/>
    </row>
    <row r="61941" spans="16:28" x14ac:dyDescent="0.2">
      <c r="P61941" s="12"/>
      <c r="AB61941"/>
    </row>
    <row r="61942" spans="16:28" x14ac:dyDescent="0.2">
      <c r="P61942" s="12"/>
      <c r="AB61942"/>
    </row>
    <row r="61943" spans="16:28" x14ac:dyDescent="0.2">
      <c r="P61943" s="12"/>
      <c r="AB61943"/>
    </row>
    <row r="61944" spans="16:28" x14ac:dyDescent="0.2">
      <c r="P61944" s="12"/>
      <c r="AB61944"/>
    </row>
    <row r="61945" spans="16:28" x14ac:dyDescent="0.2">
      <c r="P61945" s="12"/>
      <c r="AB61945"/>
    </row>
    <row r="61946" spans="16:28" x14ac:dyDescent="0.2">
      <c r="P61946" s="12"/>
      <c r="AB61946"/>
    </row>
    <row r="61947" spans="16:28" x14ac:dyDescent="0.2">
      <c r="P61947" s="12"/>
      <c r="AB61947"/>
    </row>
    <row r="61948" spans="16:28" x14ac:dyDescent="0.2">
      <c r="P61948" s="12"/>
      <c r="AB61948"/>
    </row>
    <row r="61949" spans="16:28" x14ac:dyDescent="0.2">
      <c r="P61949" s="12"/>
      <c r="AB61949"/>
    </row>
    <row r="61950" spans="16:28" x14ac:dyDescent="0.2">
      <c r="P61950" s="12"/>
      <c r="AB61950"/>
    </row>
    <row r="61951" spans="16:28" x14ac:dyDescent="0.2">
      <c r="P61951" s="12"/>
      <c r="AB61951"/>
    </row>
    <row r="61952" spans="16:28" x14ac:dyDescent="0.2">
      <c r="P61952" s="12"/>
      <c r="AB61952"/>
    </row>
    <row r="61953" spans="16:28" x14ac:dyDescent="0.2">
      <c r="P61953" s="12"/>
      <c r="AB61953"/>
    </row>
    <row r="61954" spans="16:28" x14ac:dyDescent="0.2">
      <c r="P61954" s="12"/>
      <c r="AB61954"/>
    </row>
    <row r="61955" spans="16:28" x14ac:dyDescent="0.2">
      <c r="P61955" s="12"/>
      <c r="AB61955"/>
    </row>
    <row r="61956" spans="16:28" x14ac:dyDescent="0.2">
      <c r="P61956" s="12"/>
      <c r="AB61956"/>
    </row>
    <row r="61957" spans="16:28" x14ac:dyDescent="0.2">
      <c r="P61957" s="12"/>
      <c r="AB61957"/>
    </row>
    <row r="61958" spans="16:28" x14ac:dyDescent="0.2">
      <c r="P61958" s="12"/>
      <c r="AB61958"/>
    </row>
    <row r="61959" spans="16:28" x14ac:dyDescent="0.2">
      <c r="P61959" s="12"/>
      <c r="AB61959"/>
    </row>
    <row r="61960" spans="16:28" x14ac:dyDescent="0.2">
      <c r="P61960" s="12"/>
      <c r="AB61960"/>
    </row>
    <row r="61961" spans="16:28" x14ac:dyDescent="0.2">
      <c r="P61961" s="12"/>
      <c r="AB61961"/>
    </row>
    <row r="61962" spans="16:28" x14ac:dyDescent="0.2">
      <c r="P61962" s="12"/>
      <c r="AB61962"/>
    </row>
    <row r="61963" spans="16:28" x14ac:dyDescent="0.2">
      <c r="P61963" s="12"/>
      <c r="AB61963"/>
    </row>
    <row r="61964" spans="16:28" x14ac:dyDescent="0.2">
      <c r="P61964" s="12"/>
      <c r="AB61964"/>
    </row>
    <row r="61965" spans="16:28" x14ac:dyDescent="0.2">
      <c r="P61965" s="12"/>
      <c r="AB61965"/>
    </row>
    <row r="61966" spans="16:28" x14ac:dyDescent="0.2">
      <c r="P61966" s="12"/>
      <c r="AB61966"/>
    </row>
    <row r="61967" spans="16:28" x14ac:dyDescent="0.2">
      <c r="P61967" s="12"/>
      <c r="AB61967"/>
    </row>
    <row r="61968" spans="16:28" x14ac:dyDescent="0.2">
      <c r="P61968" s="12"/>
      <c r="AB61968"/>
    </row>
    <row r="61969" spans="16:28" x14ac:dyDescent="0.2">
      <c r="P61969" s="12"/>
      <c r="AB61969"/>
    </row>
    <row r="61970" spans="16:28" x14ac:dyDescent="0.2">
      <c r="P61970" s="12"/>
      <c r="AB61970"/>
    </row>
    <row r="61971" spans="16:28" x14ac:dyDescent="0.2">
      <c r="P61971" s="12"/>
      <c r="AB61971"/>
    </row>
    <row r="61972" spans="16:28" x14ac:dyDescent="0.2">
      <c r="P61972" s="12"/>
      <c r="AB61972"/>
    </row>
    <row r="61973" spans="16:28" x14ac:dyDescent="0.2">
      <c r="P61973" s="12"/>
      <c r="AB61973"/>
    </row>
    <row r="61974" spans="16:28" x14ac:dyDescent="0.2">
      <c r="P61974" s="12"/>
      <c r="AB61974"/>
    </row>
    <row r="61975" spans="16:28" x14ac:dyDescent="0.2">
      <c r="P61975" s="12"/>
      <c r="AB61975"/>
    </row>
    <row r="61976" spans="16:28" x14ac:dyDescent="0.2">
      <c r="P61976" s="12"/>
      <c r="AB61976"/>
    </row>
    <row r="61977" spans="16:28" x14ac:dyDescent="0.2">
      <c r="P61977" s="12"/>
      <c r="AB61977"/>
    </row>
    <row r="61978" spans="16:28" x14ac:dyDescent="0.2">
      <c r="P61978" s="12"/>
      <c r="AB61978"/>
    </row>
    <row r="61979" spans="16:28" x14ac:dyDescent="0.2">
      <c r="P61979" s="12"/>
      <c r="AB61979"/>
    </row>
    <row r="61980" spans="16:28" x14ac:dyDescent="0.2">
      <c r="P61980" s="12"/>
      <c r="AB61980"/>
    </row>
    <row r="61981" spans="16:28" x14ac:dyDescent="0.2">
      <c r="P61981" s="12"/>
      <c r="AB61981"/>
    </row>
    <row r="61982" spans="16:28" x14ac:dyDescent="0.2">
      <c r="P61982" s="12"/>
      <c r="AB61982"/>
    </row>
    <row r="61983" spans="16:28" x14ac:dyDescent="0.2">
      <c r="P61983" s="12"/>
      <c r="AB61983"/>
    </row>
    <row r="61984" spans="16:28" x14ac:dyDescent="0.2">
      <c r="P61984" s="12"/>
      <c r="AB61984"/>
    </row>
    <row r="61985" spans="16:28" x14ac:dyDescent="0.2">
      <c r="P61985" s="12"/>
      <c r="AB61985"/>
    </row>
    <row r="61986" spans="16:28" x14ac:dyDescent="0.2">
      <c r="P61986" s="12"/>
      <c r="AB61986"/>
    </row>
    <row r="61987" spans="16:28" x14ac:dyDescent="0.2">
      <c r="P61987" s="12"/>
      <c r="AB61987"/>
    </row>
    <row r="61988" spans="16:28" x14ac:dyDescent="0.2">
      <c r="P61988" s="12"/>
      <c r="AB61988"/>
    </row>
    <row r="61989" spans="16:28" x14ac:dyDescent="0.2">
      <c r="P61989" s="12"/>
      <c r="AB61989"/>
    </row>
    <row r="61990" spans="16:28" x14ac:dyDescent="0.2">
      <c r="P61990" s="12"/>
      <c r="AB61990"/>
    </row>
    <row r="61991" spans="16:28" x14ac:dyDescent="0.2">
      <c r="P61991" s="12"/>
      <c r="AB61991"/>
    </row>
    <row r="61992" spans="16:28" x14ac:dyDescent="0.2">
      <c r="P61992" s="12"/>
      <c r="AB61992"/>
    </row>
    <row r="61993" spans="16:28" x14ac:dyDescent="0.2">
      <c r="P61993" s="12"/>
      <c r="AB61993"/>
    </row>
    <row r="61994" spans="16:28" x14ac:dyDescent="0.2">
      <c r="P61994" s="12"/>
      <c r="AB61994"/>
    </row>
    <row r="61995" spans="16:28" x14ac:dyDescent="0.2">
      <c r="P61995" s="12"/>
      <c r="AB61995"/>
    </row>
    <row r="61996" spans="16:28" x14ac:dyDescent="0.2">
      <c r="P61996" s="12"/>
      <c r="AB61996"/>
    </row>
    <row r="61997" spans="16:28" x14ac:dyDescent="0.2">
      <c r="P61997" s="12"/>
      <c r="AB61997"/>
    </row>
    <row r="61998" spans="16:28" x14ac:dyDescent="0.2">
      <c r="P61998" s="12"/>
      <c r="AB61998"/>
    </row>
    <row r="61999" spans="16:28" x14ac:dyDescent="0.2">
      <c r="P61999" s="12"/>
      <c r="AB61999"/>
    </row>
    <row r="62000" spans="16:28" x14ac:dyDescent="0.2">
      <c r="P62000" s="12"/>
      <c r="AB62000"/>
    </row>
    <row r="62001" spans="16:28" x14ac:dyDescent="0.2">
      <c r="P62001" s="12"/>
      <c r="AB62001"/>
    </row>
    <row r="62002" spans="16:28" x14ac:dyDescent="0.2">
      <c r="P62002" s="12"/>
      <c r="AB62002"/>
    </row>
    <row r="62003" spans="16:28" x14ac:dyDescent="0.2">
      <c r="P62003" s="12"/>
      <c r="AB62003"/>
    </row>
    <row r="62004" spans="16:28" x14ac:dyDescent="0.2">
      <c r="P62004" s="12"/>
      <c r="AB62004"/>
    </row>
    <row r="62005" spans="16:28" x14ac:dyDescent="0.2">
      <c r="P62005" s="12"/>
      <c r="AB62005"/>
    </row>
    <row r="62006" spans="16:28" x14ac:dyDescent="0.2">
      <c r="P62006" s="12"/>
      <c r="AB62006"/>
    </row>
    <row r="62007" spans="16:28" x14ac:dyDescent="0.2">
      <c r="P62007" s="12"/>
      <c r="AB62007"/>
    </row>
    <row r="62008" spans="16:28" x14ac:dyDescent="0.2">
      <c r="P62008" s="12"/>
      <c r="AB62008"/>
    </row>
    <row r="62009" spans="16:28" x14ac:dyDescent="0.2">
      <c r="P62009" s="12"/>
      <c r="AB62009"/>
    </row>
    <row r="62010" spans="16:28" x14ac:dyDescent="0.2">
      <c r="P62010" s="12"/>
      <c r="AB62010"/>
    </row>
    <row r="62011" spans="16:28" x14ac:dyDescent="0.2">
      <c r="P62011" s="12"/>
      <c r="AB62011"/>
    </row>
    <row r="62012" spans="16:28" x14ac:dyDescent="0.2">
      <c r="P62012" s="12"/>
      <c r="AB62012"/>
    </row>
    <row r="62013" spans="16:28" x14ac:dyDescent="0.2">
      <c r="P62013" s="12"/>
      <c r="AB62013"/>
    </row>
    <row r="62014" spans="16:28" x14ac:dyDescent="0.2">
      <c r="P62014" s="12"/>
      <c r="AB62014"/>
    </row>
    <row r="62015" spans="16:28" x14ac:dyDescent="0.2">
      <c r="P62015" s="12"/>
      <c r="AB62015"/>
    </row>
    <row r="62016" spans="16:28" x14ac:dyDescent="0.2">
      <c r="P62016" s="12"/>
      <c r="AB62016"/>
    </row>
    <row r="62017" spans="16:28" x14ac:dyDescent="0.2">
      <c r="P62017" s="12"/>
      <c r="AB62017"/>
    </row>
    <row r="62018" spans="16:28" x14ac:dyDescent="0.2">
      <c r="P62018" s="12"/>
      <c r="AB62018"/>
    </row>
    <row r="62019" spans="16:28" x14ac:dyDescent="0.2">
      <c r="P62019" s="12"/>
      <c r="AB62019"/>
    </row>
    <row r="62020" spans="16:28" x14ac:dyDescent="0.2">
      <c r="P62020" s="12"/>
      <c r="AB62020"/>
    </row>
    <row r="62021" spans="16:28" x14ac:dyDescent="0.2">
      <c r="P62021" s="12"/>
      <c r="AB62021"/>
    </row>
    <row r="62022" spans="16:28" x14ac:dyDescent="0.2">
      <c r="P62022" s="12"/>
      <c r="AB62022"/>
    </row>
    <row r="62023" spans="16:28" x14ac:dyDescent="0.2">
      <c r="P62023" s="12"/>
      <c r="AB62023"/>
    </row>
    <row r="62024" spans="16:28" x14ac:dyDescent="0.2">
      <c r="P62024" s="12"/>
      <c r="AB62024"/>
    </row>
    <row r="62025" spans="16:28" x14ac:dyDescent="0.2">
      <c r="P62025" s="12"/>
      <c r="AB62025"/>
    </row>
    <row r="62026" spans="16:28" x14ac:dyDescent="0.2">
      <c r="P62026" s="12"/>
      <c r="AB62026"/>
    </row>
    <row r="62027" spans="16:28" x14ac:dyDescent="0.2">
      <c r="P62027" s="12"/>
      <c r="AB62027"/>
    </row>
    <row r="62028" spans="16:28" x14ac:dyDescent="0.2">
      <c r="P62028" s="12"/>
      <c r="AB62028"/>
    </row>
    <row r="62029" spans="16:28" x14ac:dyDescent="0.2">
      <c r="P62029" s="12"/>
      <c r="AB62029"/>
    </row>
    <row r="62030" spans="16:28" x14ac:dyDescent="0.2">
      <c r="P62030" s="12"/>
      <c r="AB62030"/>
    </row>
    <row r="62031" spans="16:28" x14ac:dyDescent="0.2">
      <c r="P62031" s="12"/>
      <c r="AB62031"/>
    </row>
    <row r="62032" spans="16:28" x14ac:dyDescent="0.2">
      <c r="P62032" s="12"/>
      <c r="AB62032"/>
    </row>
    <row r="62033" spans="16:28" x14ac:dyDescent="0.2">
      <c r="P62033" s="12"/>
      <c r="AB62033"/>
    </row>
    <row r="62034" spans="16:28" x14ac:dyDescent="0.2">
      <c r="P62034" s="12"/>
      <c r="AB62034"/>
    </row>
    <row r="62035" spans="16:28" x14ac:dyDescent="0.2">
      <c r="P62035" s="12"/>
      <c r="AB62035"/>
    </row>
    <row r="62036" spans="16:28" x14ac:dyDescent="0.2">
      <c r="P62036" s="12"/>
      <c r="AB62036"/>
    </row>
    <row r="62037" spans="16:28" x14ac:dyDescent="0.2">
      <c r="P62037" s="12"/>
      <c r="AB62037"/>
    </row>
    <row r="62038" spans="16:28" x14ac:dyDescent="0.2">
      <c r="P62038" s="12"/>
      <c r="AB62038"/>
    </row>
    <row r="62039" spans="16:28" x14ac:dyDescent="0.2">
      <c r="P62039" s="12"/>
      <c r="AB62039"/>
    </row>
    <row r="62040" spans="16:28" x14ac:dyDescent="0.2">
      <c r="P62040" s="12"/>
      <c r="AB62040"/>
    </row>
    <row r="62041" spans="16:28" x14ac:dyDescent="0.2">
      <c r="P62041" s="12"/>
      <c r="AB62041"/>
    </row>
    <row r="62042" spans="16:28" x14ac:dyDescent="0.2">
      <c r="P62042" s="12"/>
      <c r="AB62042"/>
    </row>
    <row r="62043" spans="16:28" x14ac:dyDescent="0.2">
      <c r="P62043" s="12"/>
      <c r="AB62043"/>
    </row>
    <row r="62044" spans="16:28" x14ac:dyDescent="0.2">
      <c r="P62044" s="12"/>
      <c r="AB62044"/>
    </row>
    <row r="62045" spans="16:28" x14ac:dyDescent="0.2">
      <c r="P62045" s="12"/>
      <c r="AB62045"/>
    </row>
    <row r="62046" spans="16:28" x14ac:dyDescent="0.2">
      <c r="P62046" s="12"/>
      <c r="AB62046"/>
    </row>
    <row r="62047" spans="16:28" x14ac:dyDescent="0.2">
      <c r="P62047" s="12"/>
      <c r="AB62047"/>
    </row>
    <row r="62048" spans="16:28" x14ac:dyDescent="0.2">
      <c r="P62048" s="12"/>
      <c r="AB62048"/>
    </row>
    <row r="62049" spans="16:28" x14ac:dyDescent="0.2">
      <c r="P62049" s="12"/>
      <c r="AB62049"/>
    </row>
    <row r="62050" spans="16:28" x14ac:dyDescent="0.2">
      <c r="P62050" s="12"/>
      <c r="AB62050"/>
    </row>
    <row r="62051" spans="16:28" x14ac:dyDescent="0.2">
      <c r="P62051" s="12"/>
      <c r="AB62051"/>
    </row>
    <row r="62052" spans="16:28" x14ac:dyDescent="0.2">
      <c r="P62052" s="12"/>
      <c r="AB62052"/>
    </row>
    <row r="62053" spans="16:28" x14ac:dyDescent="0.2">
      <c r="P62053" s="12"/>
      <c r="AB62053"/>
    </row>
    <row r="62054" spans="16:28" x14ac:dyDescent="0.2">
      <c r="P62054" s="12"/>
      <c r="AB62054"/>
    </row>
    <row r="62055" spans="16:28" x14ac:dyDescent="0.2">
      <c r="P62055" s="12"/>
      <c r="AB62055"/>
    </row>
    <row r="62056" spans="16:28" x14ac:dyDescent="0.2">
      <c r="P62056" s="12"/>
      <c r="AB62056"/>
    </row>
    <row r="62057" spans="16:28" x14ac:dyDescent="0.2">
      <c r="P62057" s="12"/>
      <c r="AB62057"/>
    </row>
    <row r="62058" spans="16:28" x14ac:dyDescent="0.2">
      <c r="P62058" s="12"/>
      <c r="AB62058"/>
    </row>
    <row r="62059" spans="16:28" x14ac:dyDescent="0.2">
      <c r="P62059" s="12"/>
      <c r="AB62059"/>
    </row>
    <row r="62060" spans="16:28" x14ac:dyDescent="0.2">
      <c r="P62060" s="12"/>
      <c r="AB62060"/>
    </row>
    <row r="62061" spans="16:28" x14ac:dyDescent="0.2">
      <c r="P62061" s="12"/>
      <c r="AB62061"/>
    </row>
    <row r="62062" spans="16:28" x14ac:dyDescent="0.2">
      <c r="P62062" s="12"/>
      <c r="AB62062"/>
    </row>
    <row r="62063" spans="16:28" x14ac:dyDescent="0.2">
      <c r="P62063" s="12"/>
      <c r="AB62063"/>
    </row>
    <row r="62064" spans="16:28" x14ac:dyDescent="0.2">
      <c r="P62064" s="12"/>
      <c r="AB62064"/>
    </row>
    <row r="62065" spans="16:28" x14ac:dyDescent="0.2">
      <c r="P62065" s="12"/>
      <c r="AB62065"/>
    </row>
    <row r="62066" spans="16:28" x14ac:dyDescent="0.2">
      <c r="P62066" s="12"/>
      <c r="AB62066"/>
    </row>
    <row r="62067" spans="16:28" x14ac:dyDescent="0.2">
      <c r="P62067" s="12"/>
      <c r="AB62067"/>
    </row>
    <row r="62068" spans="16:28" x14ac:dyDescent="0.2">
      <c r="P62068" s="12"/>
      <c r="AB62068"/>
    </row>
    <row r="62069" spans="16:28" x14ac:dyDescent="0.2">
      <c r="P62069" s="12"/>
      <c r="AB62069"/>
    </row>
    <row r="62070" spans="16:28" x14ac:dyDescent="0.2">
      <c r="P62070" s="12"/>
      <c r="AB62070"/>
    </row>
    <row r="62071" spans="16:28" x14ac:dyDescent="0.2">
      <c r="P62071" s="12"/>
      <c r="AB62071"/>
    </row>
    <row r="62072" spans="16:28" x14ac:dyDescent="0.2">
      <c r="P62072" s="12"/>
      <c r="AB62072"/>
    </row>
    <row r="62073" spans="16:28" x14ac:dyDescent="0.2">
      <c r="P62073" s="12"/>
      <c r="AB62073"/>
    </row>
    <row r="62074" spans="16:28" x14ac:dyDescent="0.2">
      <c r="P62074" s="12"/>
      <c r="AB62074"/>
    </row>
    <row r="62075" spans="16:28" x14ac:dyDescent="0.2">
      <c r="P62075" s="12"/>
      <c r="AB62075"/>
    </row>
    <row r="62076" spans="16:28" x14ac:dyDescent="0.2">
      <c r="P62076" s="12"/>
      <c r="AB62076"/>
    </row>
    <row r="62077" spans="16:28" x14ac:dyDescent="0.2">
      <c r="P62077" s="12"/>
      <c r="AB62077"/>
    </row>
    <row r="62078" spans="16:28" x14ac:dyDescent="0.2">
      <c r="P62078" s="12"/>
      <c r="AB62078"/>
    </row>
    <row r="62079" spans="16:28" x14ac:dyDescent="0.2">
      <c r="P62079" s="12"/>
      <c r="AB62079"/>
    </row>
    <row r="62080" spans="16:28" x14ac:dyDescent="0.2">
      <c r="P62080" s="12"/>
      <c r="AB62080"/>
    </row>
    <row r="62081" spans="16:28" x14ac:dyDescent="0.2">
      <c r="P62081" s="12"/>
      <c r="AB62081"/>
    </row>
    <row r="62082" spans="16:28" x14ac:dyDescent="0.2">
      <c r="P62082" s="12"/>
      <c r="AB62082"/>
    </row>
    <row r="62083" spans="16:28" x14ac:dyDescent="0.2">
      <c r="P62083" s="12"/>
      <c r="AB62083"/>
    </row>
    <row r="62084" spans="16:28" x14ac:dyDescent="0.2">
      <c r="P62084" s="12"/>
      <c r="AB62084"/>
    </row>
    <row r="62085" spans="16:28" x14ac:dyDescent="0.2">
      <c r="P62085" s="12"/>
      <c r="AB62085"/>
    </row>
    <row r="62086" spans="16:28" x14ac:dyDescent="0.2">
      <c r="P62086" s="12"/>
      <c r="AB62086"/>
    </row>
    <row r="62087" spans="16:28" x14ac:dyDescent="0.2">
      <c r="P62087" s="12"/>
      <c r="AB62087"/>
    </row>
    <row r="62088" spans="16:28" x14ac:dyDescent="0.2">
      <c r="P62088" s="12"/>
      <c r="AB62088"/>
    </row>
    <row r="62089" spans="16:28" x14ac:dyDescent="0.2">
      <c r="P62089" s="12"/>
      <c r="AB62089"/>
    </row>
    <row r="62090" spans="16:28" x14ac:dyDescent="0.2">
      <c r="P62090" s="12"/>
      <c r="AB62090"/>
    </row>
    <row r="62091" spans="16:28" x14ac:dyDescent="0.2">
      <c r="P62091" s="12"/>
      <c r="AB62091"/>
    </row>
    <row r="62092" spans="16:28" x14ac:dyDescent="0.2">
      <c r="P62092" s="12"/>
      <c r="AB62092"/>
    </row>
    <row r="62093" spans="16:28" x14ac:dyDescent="0.2">
      <c r="P62093" s="12"/>
      <c r="AB62093"/>
    </row>
    <row r="62094" spans="16:28" x14ac:dyDescent="0.2">
      <c r="P62094" s="12"/>
      <c r="AB62094"/>
    </row>
    <row r="62095" spans="16:28" x14ac:dyDescent="0.2">
      <c r="P62095" s="12"/>
      <c r="AB62095"/>
    </row>
    <row r="62096" spans="16:28" x14ac:dyDescent="0.2">
      <c r="P62096" s="12"/>
      <c r="AB62096"/>
    </row>
    <row r="62097" spans="16:28" x14ac:dyDescent="0.2">
      <c r="P62097" s="12"/>
      <c r="AB62097"/>
    </row>
    <row r="62098" spans="16:28" x14ac:dyDescent="0.2">
      <c r="P62098" s="12"/>
      <c r="AB62098"/>
    </row>
    <row r="62099" spans="16:28" x14ac:dyDescent="0.2">
      <c r="P62099" s="12"/>
      <c r="AB62099"/>
    </row>
    <row r="62100" spans="16:28" x14ac:dyDescent="0.2">
      <c r="P62100" s="12"/>
      <c r="AB62100"/>
    </row>
    <row r="62101" spans="16:28" x14ac:dyDescent="0.2">
      <c r="P62101" s="12"/>
      <c r="AB62101"/>
    </row>
    <row r="62102" spans="16:28" x14ac:dyDescent="0.2">
      <c r="P62102" s="12"/>
      <c r="AB62102"/>
    </row>
    <row r="62103" spans="16:28" x14ac:dyDescent="0.2">
      <c r="P62103" s="12"/>
      <c r="AB62103"/>
    </row>
    <row r="62104" spans="16:28" x14ac:dyDescent="0.2">
      <c r="P62104" s="12"/>
      <c r="AB62104"/>
    </row>
    <row r="62105" spans="16:28" x14ac:dyDescent="0.2">
      <c r="P62105" s="12"/>
      <c r="AB62105"/>
    </row>
    <row r="62106" spans="16:28" x14ac:dyDescent="0.2">
      <c r="P62106" s="12"/>
      <c r="AB62106"/>
    </row>
    <row r="62107" spans="16:28" x14ac:dyDescent="0.2">
      <c r="P62107" s="12"/>
      <c r="AB62107"/>
    </row>
    <row r="62108" spans="16:28" x14ac:dyDescent="0.2">
      <c r="P62108" s="12"/>
      <c r="AB62108"/>
    </row>
    <row r="62109" spans="16:28" x14ac:dyDescent="0.2">
      <c r="P62109" s="12"/>
      <c r="AB62109"/>
    </row>
    <row r="62110" spans="16:28" x14ac:dyDescent="0.2">
      <c r="P62110" s="12"/>
      <c r="AB62110"/>
    </row>
    <row r="62111" spans="16:28" x14ac:dyDescent="0.2">
      <c r="P62111" s="12"/>
      <c r="AB62111"/>
    </row>
    <row r="62112" spans="16:28" x14ac:dyDescent="0.2">
      <c r="P62112" s="12"/>
      <c r="AB62112"/>
    </row>
    <row r="62113" spans="16:28" x14ac:dyDescent="0.2">
      <c r="P62113" s="12"/>
      <c r="AB62113"/>
    </row>
    <row r="62114" spans="16:28" x14ac:dyDescent="0.2">
      <c r="P62114" s="12"/>
      <c r="AB62114"/>
    </row>
    <row r="62115" spans="16:28" x14ac:dyDescent="0.2">
      <c r="P62115" s="12"/>
      <c r="AB62115"/>
    </row>
    <row r="62116" spans="16:28" x14ac:dyDescent="0.2">
      <c r="P62116" s="12"/>
      <c r="AB62116"/>
    </row>
    <row r="62117" spans="16:28" x14ac:dyDescent="0.2">
      <c r="P62117" s="12"/>
      <c r="AB62117"/>
    </row>
    <row r="62118" spans="16:28" x14ac:dyDescent="0.2">
      <c r="P62118" s="12"/>
      <c r="AB62118"/>
    </row>
    <row r="62119" spans="16:28" x14ac:dyDescent="0.2">
      <c r="P62119" s="12"/>
      <c r="AB62119"/>
    </row>
    <row r="62120" spans="16:28" x14ac:dyDescent="0.2">
      <c r="P62120" s="12"/>
      <c r="AB62120"/>
    </row>
    <row r="62121" spans="16:28" x14ac:dyDescent="0.2">
      <c r="P62121" s="12"/>
      <c r="AB62121"/>
    </row>
    <row r="62122" spans="16:28" x14ac:dyDescent="0.2">
      <c r="P62122" s="12"/>
      <c r="AB62122"/>
    </row>
    <row r="62123" spans="16:28" x14ac:dyDescent="0.2">
      <c r="P62123" s="12"/>
      <c r="AB62123"/>
    </row>
    <row r="62124" spans="16:28" x14ac:dyDescent="0.2">
      <c r="P62124" s="12"/>
      <c r="AB62124"/>
    </row>
    <row r="62125" spans="16:28" x14ac:dyDescent="0.2">
      <c r="P62125" s="12"/>
      <c r="AB62125"/>
    </row>
    <row r="62126" spans="16:28" x14ac:dyDescent="0.2">
      <c r="P62126" s="12"/>
      <c r="AB62126"/>
    </row>
    <row r="62127" spans="16:28" x14ac:dyDescent="0.2">
      <c r="P62127" s="12"/>
      <c r="AB62127"/>
    </row>
    <row r="62128" spans="16:28" x14ac:dyDescent="0.2">
      <c r="P62128" s="12"/>
      <c r="AB62128"/>
    </row>
    <row r="62129" spans="16:28" x14ac:dyDescent="0.2">
      <c r="P62129" s="12"/>
      <c r="AB62129"/>
    </row>
    <row r="62130" spans="16:28" x14ac:dyDescent="0.2">
      <c r="P62130" s="12"/>
      <c r="AB62130"/>
    </row>
    <row r="62131" spans="16:28" x14ac:dyDescent="0.2">
      <c r="P62131" s="12"/>
      <c r="AB62131"/>
    </row>
    <row r="62132" spans="16:28" x14ac:dyDescent="0.2">
      <c r="P62132" s="12"/>
      <c r="AB62132"/>
    </row>
    <row r="62133" spans="16:28" x14ac:dyDescent="0.2">
      <c r="P62133" s="12"/>
      <c r="AB62133"/>
    </row>
    <row r="62134" spans="16:28" x14ac:dyDescent="0.2">
      <c r="P62134" s="12"/>
      <c r="AB62134"/>
    </row>
    <row r="62135" spans="16:28" x14ac:dyDescent="0.2">
      <c r="P62135" s="12"/>
      <c r="AB62135"/>
    </row>
    <row r="62136" spans="16:28" x14ac:dyDescent="0.2">
      <c r="P62136" s="12"/>
      <c r="AB62136"/>
    </row>
    <row r="62137" spans="16:28" x14ac:dyDescent="0.2">
      <c r="P62137" s="12"/>
      <c r="AB62137"/>
    </row>
    <row r="62138" spans="16:28" x14ac:dyDescent="0.2">
      <c r="P62138" s="12"/>
      <c r="AB62138"/>
    </row>
    <row r="62139" spans="16:28" x14ac:dyDescent="0.2">
      <c r="P62139" s="12"/>
      <c r="AB62139"/>
    </row>
    <row r="62140" spans="16:28" x14ac:dyDescent="0.2">
      <c r="P62140" s="12"/>
      <c r="AB62140"/>
    </row>
    <row r="62141" spans="16:28" x14ac:dyDescent="0.2">
      <c r="P62141" s="12"/>
      <c r="AB62141"/>
    </row>
    <row r="62142" spans="16:28" x14ac:dyDescent="0.2">
      <c r="P62142" s="12"/>
      <c r="AB62142"/>
    </row>
    <row r="62143" spans="16:28" x14ac:dyDescent="0.2">
      <c r="P62143" s="12"/>
      <c r="AB62143"/>
    </row>
    <row r="62144" spans="16:28" x14ac:dyDescent="0.2">
      <c r="P62144" s="12"/>
      <c r="AB62144"/>
    </row>
    <row r="62145" spans="16:28" x14ac:dyDescent="0.2">
      <c r="P62145" s="12"/>
      <c r="AB62145"/>
    </row>
    <row r="62146" spans="16:28" x14ac:dyDescent="0.2">
      <c r="P62146" s="12"/>
      <c r="AB62146"/>
    </row>
    <row r="62147" spans="16:28" x14ac:dyDescent="0.2">
      <c r="P62147" s="12"/>
      <c r="AB62147"/>
    </row>
    <row r="62148" spans="16:28" x14ac:dyDescent="0.2">
      <c r="P62148" s="12"/>
      <c r="AB62148"/>
    </row>
    <row r="62149" spans="16:28" x14ac:dyDescent="0.2">
      <c r="P62149" s="12"/>
      <c r="AB62149"/>
    </row>
    <row r="62150" spans="16:28" x14ac:dyDescent="0.2">
      <c r="P62150" s="12"/>
      <c r="AB62150"/>
    </row>
    <row r="62151" spans="16:28" x14ac:dyDescent="0.2">
      <c r="P62151" s="12"/>
      <c r="AB62151"/>
    </row>
    <row r="62152" spans="16:28" x14ac:dyDescent="0.2">
      <c r="P62152" s="12"/>
      <c r="AB62152"/>
    </row>
    <row r="62153" spans="16:28" x14ac:dyDescent="0.2">
      <c r="P62153" s="12"/>
      <c r="AB62153"/>
    </row>
    <row r="62154" spans="16:28" x14ac:dyDescent="0.2">
      <c r="P62154" s="12"/>
      <c r="AB62154"/>
    </row>
    <row r="62155" spans="16:28" x14ac:dyDescent="0.2">
      <c r="P62155" s="12"/>
      <c r="AB62155"/>
    </row>
    <row r="62156" spans="16:28" x14ac:dyDescent="0.2">
      <c r="P62156" s="12"/>
      <c r="AB62156"/>
    </row>
    <row r="62157" spans="16:28" x14ac:dyDescent="0.2">
      <c r="P62157" s="12"/>
      <c r="AB62157"/>
    </row>
    <row r="62158" spans="16:28" x14ac:dyDescent="0.2">
      <c r="P62158" s="12"/>
      <c r="AB62158"/>
    </row>
    <row r="62159" spans="16:28" x14ac:dyDescent="0.2">
      <c r="P62159" s="12"/>
      <c r="AB62159"/>
    </row>
    <row r="62160" spans="16:28" x14ac:dyDescent="0.2">
      <c r="P62160" s="12"/>
      <c r="AB62160"/>
    </row>
    <row r="62161" spans="16:28" x14ac:dyDescent="0.2">
      <c r="P62161" s="12"/>
      <c r="AB62161"/>
    </row>
    <row r="62162" spans="16:28" x14ac:dyDescent="0.2">
      <c r="P62162" s="12"/>
      <c r="AB62162"/>
    </row>
    <row r="62163" spans="16:28" x14ac:dyDescent="0.2">
      <c r="P62163" s="12"/>
      <c r="AB62163"/>
    </row>
    <row r="62164" spans="16:28" x14ac:dyDescent="0.2">
      <c r="P62164" s="12"/>
      <c r="AB62164"/>
    </row>
    <row r="62165" spans="16:28" x14ac:dyDescent="0.2">
      <c r="P62165" s="12"/>
      <c r="AB62165"/>
    </row>
    <row r="62166" spans="16:28" x14ac:dyDescent="0.2">
      <c r="P62166" s="12"/>
      <c r="AB62166"/>
    </row>
    <row r="62167" spans="16:28" x14ac:dyDescent="0.2">
      <c r="P62167" s="12"/>
      <c r="AB62167"/>
    </row>
    <row r="62168" spans="16:28" x14ac:dyDescent="0.2">
      <c r="P62168" s="12"/>
      <c r="AB62168"/>
    </row>
    <row r="62169" spans="16:28" x14ac:dyDescent="0.2">
      <c r="P62169" s="12"/>
      <c r="AB62169"/>
    </row>
    <row r="62170" spans="16:28" x14ac:dyDescent="0.2">
      <c r="P62170" s="12"/>
      <c r="AB62170"/>
    </row>
    <row r="62171" spans="16:28" x14ac:dyDescent="0.2">
      <c r="P62171" s="12"/>
      <c r="AB62171"/>
    </row>
    <row r="62172" spans="16:28" x14ac:dyDescent="0.2">
      <c r="P62172" s="12"/>
      <c r="AB62172"/>
    </row>
    <row r="62173" spans="16:28" x14ac:dyDescent="0.2">
      <c r="P62173" s="12"/>
      <c r="AB62173"/>
    </row>
    <row r="62174" spans="16:28" x14ac:dyDescent="0.2">
      <c r="P62174" s="12"/>
      <c r="AB62174"/>
    </row>
    <row r="62175" spans="16:28" x14ac:dyDescent="0.2">
      <c r="P62175" s="12"/>
      <c r="AB62175"/>
    </row>
    <row r="62176" spans="16:28" x14ac:dyDescent="0.2">
      <c r="P62176" s="12"/>
      <c r="AB62176"/>
    </row>
    <row r="62177" spans="16:28" x14ac:dyDescent="0.2">
      <c r="P62177" s="12"/>
      <c r="AB62177"/>
    </row>
    <row r="62178" spans="16:28" x14ac:dyDescent="0.2">
      <c r="P62178" s="12"/>
      <c r="AB62178"/>
    </row>
    <row r="62179" spans="16:28" x14ac:dyDescent="0.2">
      <c r="P62179" s="12"/>
      <c r="AB62179"/>
    </row>
    <row r="62180" spans="16:28" x14ac:dyDescent="0.2">
      <c r="P62180" s="12"/>
      <c r="AB62180"/>
    </row>
    <row r="62181" spans="16:28" x14ac:dyDescent="0.2">
      <c r="P62181" s="12"/>
      <c r="AB62181"/>
    </row>
    <row r="62182" spans="16:28" x14ac:dyDescent="0.2">
      <c r="P62182" s="12"/>
      <c r="AB62182"/>
    </row>
    <row r="62183" spans="16:28" x14ac:dyDescent="0.2">
      <c r="P62183" s="12"/>
      <c r="AB62183"/>
    </row>
    <row r="62184" spans="16:28" x14ac:dyDescent="0.2">
      <c r="P62184" s="12"/>
      <c r="AB62184"/>
    </row>
    <row r="62185" spans="16:28" x14ac:dyDescent="0.2">
      <c r="P62185" s="12"/>
      <c r="AB62185"/>
    </row>
    <row r="62186" spans="16:28" x14ac:dyDescent="0.2">
      <c r="P62186" s="12"/>
      <c r="AB62186"/>
    </row>
    <row r="62187" spans="16:28" x14ac:dyDescent="0.2">
      <c r="P62187" s="12"/>
      <c r="AB62187"/>
    </row>
    <row r="62188" spans="16:28" x14ac:dyDescent="0.2">
      <c r="P62188" s="12"/>
      <c r="AB62188"/>
    </row>
    <row r="62189" spans="16:28" x14ac:dyDescent="0.2">
      <c r="P62189" s="12"/>
      <c r="AB62189"/>
    </row>
    <row r="62190" spans="16:28" x14ac:dyDescent="0.2">
      <c r="P62190" s="12"/>
      <c r="AB62190"/>
    </row>
    <row r="62191" spans="16:28" x14ac:dyDescent="0.2">
      <c r="P62191" s="12"/>
      <c r="AB62191"/>
    </row>
    <row r="62192" spans="16:28" x14ac:dyDescent="0.2">
      <c r="P62192" s="12"/>
      <c r="AB62192"/>
    </row>
    <row r="62193" spans="16:28" x14ac:dyDescent="0.2">
      <c r="P62193" s="12"/>
      <c r="AB62193"/>
    </row>
    <row r="62194" spans="16:28" x14ac:dyDescent="0.2">
      <c r="P62194" s="12"/>
      <c r="AB62194"/>
    </row>
    <row r="62195" spans="16:28" x14ac:dyDescent="0.2">
      <c r="P62195" s="12"/>
      <c r="AB62195"/>
    </row>
    <row r="62196" spans="16:28" x14ac:dyDescent="0.2">
      <c r="P62196" s="12"/>
      <c r="AB62196"/>
    </row>
    <row r="62197" spans="16:28" x14ac:dyDescent="0.2">
      <c r="P62197" s="12"/>
      <c r="AB62197"/>
    </row>
    <row r="62198" spans="16:28" x14ac:dyDescent="0.2">
      <c r="P62198" s="12"/>
      <c r="AB62198"/>
    </row>
    <row r="62199" spans="16:28" x14ac:dyDescent="0.2">
      <c r="P62199" s="12"/>
      <c r="AB62199"/>
    </row>
    <row r="62200" spans="16:28" x14ac:dyDescent="0.2">
      <c r="P62200" s="12"/>
      <c r="AB62200"/>
    </row>
    <row r="62201" spans="16:28" x14ac:dyDescent="0.2">
      <c r="P62201" s="12"/>
      <c r="AB62201"/>
    </row>
    <row r="62202" spans="16:28" x14ac:dyDescent="0.2">
      <c r="P62202" s="12"/>
      <c r="AB62202"/>
    </row>
    <row r="62203" spans="16:28" x14ac:dyDescent="0.2">
      <c r="P62203" s="12"/>
      <c r="AB62203"/>
    </row>
    <row r="62204" spans="16:28" x14ac:dyDescent="0.2">
      <c r="P62204" s="12"/>
      <c r="AB62204"/>
    </row>
    <row r="62205" spans="16:28" x14ac:dyDescent="0.2">
      <c r="P62205" s="12"/>
      <c r="AB62205"/>
    </row>
    <row r="62206" spans="16:28" x14ac:dyDescent="0.2">
      <c r="P62206" s="12"/>
      <c r="AB62206"/>
    </row>
    <row r="62207" spans="16:28" x14ac:dyDescent="0.2">
      <c r="P62207" s="12"/>
      <c r="AB62207"/>
    </row>
    <row r="62208" spans="16:28" x14ac:dyDescent="0.2">
      <c r="P62208" s="12"/>
      <c r="AB62208"/>
    </row>
    <row r="62209" spans="16:28" x14ac:dyDescent="0.2">
      <c r="P62209" s="12"/>
      <c r="AB62209"/>
    </row>
    <row r="62210" spans="16:28" x14ac:dyDescent="0.2">
      <c r="P62210" s="12"/>
      <c r="AB62210"/>
    </row>
    <row r="62211" spans="16:28" x14ac:dyDescent="0.2">
      <c r="P62211" s="12"/>
      <c r="AB62211"/>
    </row>
    <row r="62212" spans="16:28" x14ac:dyDescent="0.2">
      <c r="P62212" s="12"/>
      <c r="AB62212"/>
    </row>
    <row r="62213" spans="16:28" x14ac:dyDescent="0.2">
      <c r="P62213" s="12"/>
      <c r="AB62213"/>
    </row>
    <row r="62214" spans="16:28" x14ac:dyDescent="0.2">
      <c r="P62214" s="12"/>
      <c r="AB62214"/>
    </row>
    <row r="62215" spans="16:28" x14ac:dyDescent="0.2">
      <c r="P62215" s="12"/>
      <c r="AB62215"/>
    </row>
    <row r="62216" spans="16:28" x14ac:dyDescent="0.2">
      <c r="P62216" s="12"/>
      <c r="AB62216"/>
    </row>
    <row r="62217" spans="16:28" x14ac:dyDescent="0.2">
      <c r="P62217" s="12"/>
      <c r="AB62217"/>
    </row>
    <row r="62218" spans="16:28" x14ac:dyDescent="0.2">
      <c r="P62218" s="12"/>
      <c r="AB62218"/>
    </row>
    <row r="62219" spans="16:28" x14ac:dyDescent="0.2">
      <c r="P62219" s="12"/>
      <c r="AB62219"/>
    </row>
    <row r="62220" spans="16:28" x14ac:dyDescent="0.2">
      <c r="P62220" s="12"/>
      <c r="AB62220"/>
    </row>
    <row r="62221" spans="16:28" x14ac:dyDescent="0.2">
      <c r="P62221" s="12"/>
      <c r="AB62221"/>
    </row>
    <row r="62222" spans="16:28" x14ac:dyDescent="0.2">
      <c r="P62222" s="12"/>
      <c r="AB62222"/>
    </row>
    <row r="62223" spans="16:28" x14ac:dyDescent="0.2">
      <c r="P62223" s="12"/>
      <c r="AB62223"/>
    </row>
    <row r="62224" spans="16:28" x14ac:dyDescent="0.2">
      <c r="P62224" s="12"/>
      <c r="AB62224"/>
    </row>
    <row r="62225" spans="16:28" x14ac:dyDescent="0.2">
      <c r="P62225" s="12"/>
      <c r="AB62225"/>
    </row>
    <row r="62226" spans="16:28" x14ac:dyDescent="0.2">
      <c r="P62226" s="12"/>
      <c r="AB62226"/>
    </row>
    <row r="62227" spans="16:28" x14ac:dyDescent="0.2">
      <c r="P62227" s="12"/>
      <c r="AB62227"/>
    </row>
    <row r="62228" spans="16:28" x14ac:dyDescent="0.2">
      <c r="P62228" s="12"/>
      <c r="AB62228"/>
    </row>
    <row r="62229" spans="16:28" x14ac:dyDescent="0.2">
      <c r="P62229" s="12"/>
      <c r="AB62229"/>
    </row>
    <row r="62230" spans="16:28" x14ac:dyDescent="0.2">
      <c r="P62230" s="12"/>
      <c r="AB62230"/>
    </row>
    <row r="62231" spans="16:28" x14ac:dyDescent="0.2">
      <c r="P62231" s="12"/>
      <c r="AB62231"/>
    </row>
    <row r="62232" spans="16:28" x14ac:dyDescent="0.2">
      <c r="P62232" s="12"/>
      <c r="AB62232"/>
    </row>
    <row r="62233" spans="16:28" x14ac:dyDescent="0.2">
      <c r="P62233" s="12"/>
      <c r="AB62233"/>
    </row>
    <row r="62234" spans="16:28" x14ac:dyDescent="0.2">
      <c r="P62234" s="12"/>
      <c r="AB62234"/>
    </row>
    <row r="62235" spans="16:28" x14ac:dyDescent="0.2">
      <c r="P62235" s="12"/>
      <c r="AB62235"/>
    </row>
    <row r="62236" spans="16:28" x14ac:dyDescent="0.2">
      <c r="P62236" s="12"/>
      <c r="AB62236"/>
    </row>
    <row r="62237" spans="16:28" x14ac:dyDescent="0.2">
      <c r="P62237" s="12"/>
      <c r="AB62237"/>
    </row>
    <row r="62238" spans="16:28" x14ac:dyDescent="0.2">
      <c r="P62238" s="12"/>
      <c r="AB62238"/>
    </row>
    <row r="62239" spans="16:28" x14ac:dyDescent="0.2">
      <c r="P62239" s="12"/>
      <c r="AB62239"/>
    </row>
    <row r="62240" spans="16:28" x14ac:dyDescent="0.2">
      <c r="P62240" s="12"/>
      <c r="AB62240"/>
    </row>
    <row r="62241" spans="16:28" x14ac:dyDescent="0.2">
      <c r="P62241" s="12"/>
      <c r="AB62241"/>
    </row>
    <row r="62242" spans="16:28" x14ac:dyDescent="0.2">
      <c r="P62242" s="12"/>
      <c r="AB62242"/>
    </row>
    <row r="62243" spans="16:28" x14ac:dyDescent="0.2">
      <c r="P62243" s="12"/>
      <c r="AB62243"/>
    </row>
    <row r="62244" spans="16:28" x14ac:dyDescent="0.2">
      <c r="P62244" s="12"/>
      <c r="AB62244"/>
    </row>
    <row r="62245" spans="16:28" x14ac:dyDescent="0.2">
      <c r="P62245" s="12"/>
      <c r="AB62245"/>
    </row>
    <row r="62246" spans="16:28" x14ac:dyDescent="0.2">
      <c r="P62246" s="12"/>
      <c r="AB62246"/>
    </row>
    <row r="62247" spans="16:28" x14ac:dyDescent="0.2">
      <c r="P62247" s="12"/>
      <c r="AB62247"/>
    </row>
    <row r="62248" spans="16:28" x14ac:dyDescent="0.2">
      <c r="P62248" s="12"/>
      <c r="AB62248"/>
    </row>
    <row r="62249" spans="16:28" x14ac:dyDescent="0.2">
      <c r="P62249" s="12"/>
      <c r="AB62249"/>
    </row>
    <row r="62250" spans="16:28" x14ac:dyDescent="0.2">
      <c r="P62250" s="12"/>
      <c r="AB62250"/>
    </row>
    <row r="62251" spans="16:28" x14ac:dyDescent="0.2">
      <c r="P62251" s="12"/>
      <c r="AB62251"/>
    </row>
    <row r="62252" spans="16:28" x14ac:dyDescent="0.2">
      <c r="P62252" s="12"/>
      <c r="AB62252"/>
    </row>
    <row r="62253" spans="16:28" x14ac:dyDescent="0.2">
      <c r="P62253" s="12"/>
      <c r="AB62253"/>
    </row>
    <row r="62254" spans="16:28" x14ac:dyDescent="0.2">
      <c r="P62254" s="12"/>
      <c r="AB62254"/>
    </row>
    <row r="62255" spans="16:28" x14ac:dyDescent="0.2">
      <c r="P62255" s="12"/>
      <c r="AB62255"/>
    </row>
    <row r="62256" spans="16:28" x14ac:dyDescent="0.2">
      <c r="P62256" s="12"/>
      <c r="AB62256"/>
    </row>
    <row r="62257" spans="16:28" x14ac:dyDescent="0.2">
      <c r="P62257" s="12"/>
      <c r="AB62257"/>
    </row>
    <row r="62258" spans="16:28" x14ac:dyDescent="0.2">
      <c r="P62258" s="12"/>
      <c r="AB62258"/>
    </row>
    <row r="62259" spans="16:28" x14ac:dyDescent="0.2">
      <c r="P62259" s="12"/>
      <c r="AB62259"/>
    </row>
    <row r="62260" spans="16:28" x14ac:dyDescent="0.2">
      <c r="P62260" s="12"/>
      <c r="AB62260"/>
    </row>
    <row r="62261" spans="16:28" x14ac:dyDescent="0.2">
      <c r="P62261" s="12"/>
      <c r="AB62261"/>
    </row>
    <row r="62262" spans="16:28" x14ac:dyDescent="0.2">
      <c r="P62262" s="12"/>
      <c r="AB62262"/>
    </row>
    <row r="62263" spans="16:28" x14ac:dyDescent="0.2">
      <c r="P62263" s="12"/>
      <c r="AB62263"/>
    </row>
    <row r="62264" spans="16:28" x14ac:dyDescent="0.2">
      <c r="P62264" s="12"/>
      <c r="AB62264"/>
    </row>
    <row r="62265" spans="16:28" x14ac:dyDescent="0.2">
      <c r="P62265" s="12"/>
      <c r="AB62265"/>
    </row>
    <row r="62266" spans="16:28" x14ac:dyDescent="0.2">
      <c r="P62266" s="12"/>
      <c r="AB62266"/>
    </row>
    <row r="62267" spans="16:28" x14ac:dyDescent="0.2">
      <c r="P62267" s="12"/>
      <c r="AB62267"/>
    </row>
    <row r="62268" spans="16:28" x14ac:dyDescent="0.2">
      <c r="P62268" s="12"/>
      <c r="AB62268"/>
    </row>
    <row r="62269" spans="16:28" x14ac:dyDescent="0.2">
      <c r="P62269" s="12"/>
      <c r="AB62269"/>
    </row>
    <row r="62270" spans="16:28" x14ac:dyDescent="0.2">
      <c r="P62270" s="12"/>
      <c r="AB62270"/>
    </row>
    <row r="62271" spans="16:28" x14ac:dyDescent="0.2">
      <c r="P62271" s="12"/>
      <c r="AB62271"/>
    </row>
    <row r="62272" spans="16:28" x14ac:dyDescent="0.2">
      <c r="P62272" s="12"/>
      <c r="AB62272"/>
    </row>
    <row r="62273" spans="16:28" x14ac:dyDescent="0.2">
      <c r="P62273" s="12"/>
      <c r="AB62273"/>
    </row>
    <row r="62274" spans="16:28" x14ac:dyDescent="0.2">
      <c r="P62274" s="12"/>
      <c r="AB62274"/>
    </row>
    <row r="62275" spans="16:28" x14ac:dyDescent="0.2">
      <c r="P62275" s="12"/>
      <c r="AB62275"/>
    </row>
    <row r="62276" spans="16:28" x14ac:dyDescent="0.2">
      <c r="P62276" s="12"/>
      <c r="AB62276"/>
    </row>
    <row r="62277" spans="16:28" x14ac:dyDescent="0.2">
      <c r="P62277" s="12"/>
      <c r="AB62277"/>
    </row>
    <row r="62278" spans="16:28" x14ac:dyDescent="0.2">
      <c r="P62278" s="12"/>
      <c r="AB62278"/>
    </row>
    <row r="62279" spans="16:28" x14ac:dyDescent="0.2">
      <c r="P62279" s="12"/>
      <c r="AB62279"/>
    </row>
    <row r="62280" spans="16:28" x14ac:dyDescent="0.2">
      <c r="P62280" s="12"/>
      <c r="AB62280"/>
    </row>
    <row r="62281" spans="16:28" x14ac:dyDescent="0.2">
      <c r="P62281" s="12"/>
      <c r="AB62281"/>
    </row>
    <row r="62282" spans="16:28" x14ac:dyDescent="0.2">
      <c r="P62282" s="12"/>
      <c r="AB62282"/>
    </row>
    <row r="62283" spans="16:28" x14ac:dyDescent="0.2">
      <c r="P62283" s="12"/>
      <c r="AB62283"/>
    </row>
    <row r="62284" spans="16:28" x14ac:dyDescent="0.2">
      <c r="P62284" s="12"/>
      <c r="AB62284"/>
    </row>
    <row r="62285" spans="16:28" x14ac:dyDescent="0.2">
      <c r="P62285" s="12"/>
      <c r="AB62285"/>
    </row>
    <row r="62286" spans="16:28" x14ac:dyDescent="0.2">
      <c r="P62286" s="12"/>
      <c r="AB62286"/>
    </row>
    <row r="62287" spans="16:28" x14ac:dyDescent="0.2">
      <c r="P62287" s="12"/>
      <c r="AB62287"/>
    </row>
    <row r="62288" spans="16:28" x14ac:dyDescent="0.2">
      <c r="P62288" s="12"/>
      <c r="AB62288"/>
    </row>
    <row r="62289" spans="16:28" x14ac:dyDescent="0.2">
      <c r="P62289" s="12"/>
      <c r="AB62289"/>
    </row>
    <row r="62290" spans="16:28" x14ac:dyDescent="0.2">
      <c r="P62290" s="12"/>
      <c r="AB62290"/>
    </row>
    <row r="62291" spans="16:28" x14ac:dyDescent="0.2">
      <c r="P62291" s="12"/>
      <c r="AB62291"/>
    </row>
    <row r="62292" spans="16:28" x14ac:dyDescent="0.2">
      <c r="P62292" s="12"/>
      <c r="AB62292"/>
    </row>
    <row r="62293" spans="16:28" x14ac:dyDescent="0.2">
      <c r="P62293" s="12"/>
      <c r="AB62293"/>
    </row>
    <row r="62294" spans="16:28" x14ac:dyDescent="0.2">
      <c r="P62294" s="12"/>
      <c r="AB62294"/>
    </row>
    <row r="62295" spans="16:28" x14ac:dyDescent="0.2">
      <c r="P62295" s="12"/>
      <c r="AB62295"/>
    </row>
    <row r="62296" spans="16:28" x14ac:dyDescent="0.2">
      <c r="P62296" s="12"/>
      <c r="AB62296"/>
    </row>
    <row r="62297" spans="16:28" x14ac:dyDescent="0.2">
      <c r="P62297" s="12"/>
      <c r="AB62297"/>
    </row>
    <row r="62298" spans="16:28" x14ac:dyDescent="0.2">
      <c r="P62298" s="12"/>
      <c r="AB62298"/>
    </row>
    <row r="62299" spans="16:28" x14ac:dyDescent="0.2">
      <c r="P62299" s="12"/>
      <c r="AB62299"/>
    </row>
    <row r="62300" spans="16:28" x14ac:dyDescent="0.2">
      <c r="P62300" s="12"/>
      <c r="AB62300"/>
    </row>
    <row r="62301" spans="16:28" x14ac:dyDescent="0.2">
      <c r="P62301" s="12"/>
      <c r="AB62301"/>
    </row>
    <row r="62302" spans="16:28" x14ac:dyDescent="0.2">
      <c r="P62302" s="12"/>
      <c r="AB62302"/>
    </row>
    <row r="62303" spans="16:28" x14ac:dyDescent="0.2">
      <c r="P62303" s="12"/>
      <c r="AB62303"/>
    </row>
    <row r="62304" spans="16:28" x14ac:dyDescent="0.2">
      <c r="P62304" s="12"/>
      <c r="AB62304"/>
    </row>
    <row r="62305" spans="16:28" x14ac:dyDescent="0.2">
      <c r="P62305" s="12"/>
      <c r="AB62305"/>
    </row>
    <row r="62306" spans="16:28" x14ac:dyDescent="0.2">
      <c r="P62306" s="12"/>
      <c r="AB62306"/>
    </row>
    <row r="62307" spans="16:28" x14ac:dyDescent="0.2">
      <c r="P62307" s="12"/>
      <c r="AB62307"/>
    </row>
    <row r="62308" spans="16:28" x14ac:dyDescent="0.2">
      <c r="P62308" s="12"/>
      <c r="AB62308"/>
    </row>
    <row r="62309" spans="16:28" x14ac:dyDescent="0.2">
      <c r="P62309" s="12"/>
      <c r="AB62309"/>
    </row>
    <row r="62310" spans="16:28" x14ac:dyDescent="0.2">
      <c r="P62310" s="12"/>
      <c r="AB62310"/>
    </row>
    <row r="62311" spans="16:28" x14ac:dyDescent="0.2">
      <c r="P62311" s="12"/>
      <c r="AB62311"/>
    </row>
    <row r="62312" spans="16:28" x14ac:dyDescent="0.2">
      <c r="P62312" s="12"/>
      <c r="AB62312"/>
    </row>
    <row r="62313" spans="16:28" x14ac:dyDescent="0.2">
      <c r="P62313" s="12"/>
      <c r="AB62313"/>
    </row>
    <row r="62314" spans="16:28" x14ac:dyDescent="0.2">
      <c r="P62314" s="12"/>
      <c r="AB62314"/>
    </row>
    <row r="62315" spans="16:28" x14ac:dyDescent="0.2">
      <c r="P62315" s="12"/>
      <c r="AB62315"/>
    </row>
    <row r="62316" spans="16:28" x14ac:dyDescent="0.2">
      <c r="P62316" s="12"/>
      <c r="AB62316"/>
    </row>
    <row r="62317" spans="16:28" x14ac:dyDescent="0.2">
      <c r="P62317" s="12"/>
      <c r="AB62317"/>
    </row>
    <row r="62318" spans="16:28" x14ac:dyDescent="0.2">
      <c r="P62318" s="12"/>
      <c r="AB62318"/>
    </row>
    <row r="62319" spans="16:28" x14ac:dyDescent="0.2">
      <c r="P62319" s="12"/>
      <c r="AB62319"/>
    </row>
    <row r="62320" spans="16:28" x14ac:dyDescent="0.2">
      <c r="P62320" s="12"/>
      <c r="AB62320"/>
    </row>
    <row r="62321" spans="16:28" x14ac:dyDescent="0.2">
      <c r="P62321" s="12"/>
      <c r="AB62321"/>
    </row>
    <row r="62322" spans="16:28" x14ac:dyDescent="0.2">
      <c r="P62322" s="12"/>
      <c r="AB62322"/>
    </row>
    <row r="62323" spans="16:28" x14ac:dyDescent="0.2">
      <c r="P62323" s="12"/>
      <c r="AB62323"/>
    </row>
    <row r="62324" spans="16:28" x14ac:dyDescent="0.2">
      <c r="P62324" s="12"/>
      <c r="AB62324"/>
    </row>
    <row r="62325" spans="16:28" x14ac:dyDescent="0.2">
      <c r="P62325" s="12"/>
      <c r="AB62325"/>
    </row>
    <row r="62326" spans="16:28" x14ac:dyDescent="0.2">
      <c r="P62326" s="12"/>
      <c r="AB62326"/>
    </row>
    <row r="62327" spans="16:28" x14ac:dyDescent="0.2">
      <c r="P62327" s="12"/>
      <c r="AB62327"/>
    </row>
    <row r="62328" spans="16:28" x14ac:dyDescent="0.2">
      <c r="P62328" s="12"/>
      <c r="AB62328"/>
    </row>
    <row r="62329" spans="16:28" x14ac:dyDescent="0.2">
      <c r="P62329" s="12"/>
      <c r="AB62329"/>
    </row>
    <row r="62330" spans="16:28" x14ac:dyDescent="0.2">
      <c r="P62330" s="12"/>
      <c r="AB62330"/>
    </row>
    <row r="62331" spans="16:28" x14ac:dyDescent="0.2">
      <c r="P62331" s="12"/>
      <c r="AB62331"/>
    </row>
    <row r="62332" spans="16:28" x14ac:dyDescent="0.2">
      <c r="P62332" s="12"/>
      <c r="AB62332"/>
    </row>
    <row r="62333" spans="16:28" x14ac:dyDescent="0.2">
      <c r="P62333" s="12"/>
      <c r="AB62333"/>
    </row>
    <row r="62334" spans="16:28" x14ac:dyDescent="0.2">
      <c r="P62334" s="12"/>
      <c r="AB62334"/>
    </row>
    <row r="62335" spans="16:28" x14ac:dyDescent="0.2">
      <c r="P62335" s="12"/>
      <c r="AB62335"/>
    </row>
    <row r="62336" spans="16:28" x14ac:dyDescent="0.2">
      <c r="P62336" s="12"/>
      <c r="AB62336"/>
    </row>
    <row r="62337" spans="16:28" x14ac:dyDescent="0.2">
      <c r="P62337" s="12"/>
      <c r="AB62337"/>
    </row>
    <row r="62338" spans="16:28" x14ac:dyDescent="0.2">
      <c r="P62338" s="12"/>
      <c r="AB62338"/>
    </row>
    <row r="62339" spans="16:28" x14ac:dyDescent="0.2">
      <c r="P62339" s="12"/>
      <c r="AB62339"/>
    </row>
    <row r="62340" spans="16:28" x14ac:dyDescent="0.2">
      <c r="P62340" s="12"/>
      <c r="AB62340"/>
    </row>
    <row r="62341" spans="16:28" x14ac:dyDescent="0.2">
      <c r="P62341" s="12"/>
      <c r="AB62341"/>
    </row>
    <row r="62342" spans="16:28" x14ac:dyDescent="0.2">
      <c r="P62342" s="12"/>
      <c r="AB62342"/>
    </row>
    <row r="62343" spans="16:28" x14ac:dyDescent="0.2">
      <c r="P62343" s="12"/>
      <c r="AB62343"/>
    </row>
    <row r="62344" spans="16:28" x14ac:dyDescent="0.2">
      <c r="P62344" s="12"/>
      <c r="AB62344"/>
    </row>
    <row r="62345" spans="16:28" x14ac:dyDescent="0.2">
      <c r="P62345" s="12"/>
      <c r="AB62345"/>
    </row>
    <row r="62346" spans="16:28" x14ac:dyDescent="0.2">
      <c r="P62346" s="12"/>
      <c r="AB62346"/>
    </row>
    <row r="62347" spans="16:28" x14ac:dyDescent="0.2">
      <c r="P62347" s="12"/>
      <c r="AB62347"/>
    </row>
    <row r="62348" spans="16:28" x14ac:dyDescent="0.2">
      <c r="P62348" s="12"/>
      <c r="AB62348"/>
    </row>
    <row r="62349" spans="16:28" x14ac:dyDescent="0.2">
      <c r="P62349" s="12"/>
      <c r="AB62349"/>
    </row>
    <row r="62350" spans="16:28" x14ac:dyDescent="0.2">
      <c r="P62350" s="12"/>
      <c r="AB62350"/>
    </row>
    <row r="62351" spans="16:28" x14ac:dyDescent="0.2">
      <c r="P62351" s="12"/>
      <c r="AB62351"/>
    </row>
    <row r="62352" spans="16:28" x14ac:dyDescent="0.2">
      <c r="P62352" s="12"/>
      <c r="AB62352"/>
    </row>
    <row r="62353" spans="16:28" x14ac:dyDescent="0.2">
      <c r="P62353" s="12"/>
      <c r="AB62353"/>
    </row>
    <row r="62354" spans="16:28" x14ac:dyDescent="0.2">
      <c r="P62354" s="12"/>
      <c r="AB62354"/>
    </row>
    <row r="62355" spans="16:28" x14ac:dyDescent="0.2">
      <c r="P62355" s="12"/>
      <c r="AB62355"/>
    </row>
    <row r="62356" spans="16:28" x14ac:dyDescent="0.2">
      <c r="P62356" s="12"/>
      <c r="AB62356"/>
    </row>
    <row r="62357" spans="16:28" x14ac:dyDescent="0.2">
      <c r="P62357" s="12"/>
      <c r="AB62357"/>
    </row>
    <row r="62358" spans="16:28" x14ac:dyDescent="0.2">
      <c r="P62358" s="12"/>
      <c r="AB62358"/>
    </row>
    <row r="62359" spans="16:28" x14ac:dyDescent="0.2">
      <c r="P62359" s="12"/>
      <c r="AB62359"/>
    </row>
    <row r="62360" spans="16:28" x14ac:dyDescent="0.2">
      <c r="P62360" s="12"/>
      <c r="AB62360"/>
    </row>
    <row r="62361" spans="16:28" x14ac:dyDescent="0.2">
      <c r="P62361" s="12"/>
      <c r="AB62361"/>
    </row>
    <row r="62362" spans="16:28" x14ac:dyDescent="0.2">
      <c r="P62362" s="12"/>
      <c r="AB62362"/>
    </row>
    <row r="62363" spans="16:28" x14ac:dyDescent="0.2">
      <c r="P62363" s="12"/>
      <c r="AB62363"/>
    </row>
    <row r="62364" spans="16:28" x14ac:dyDescent="0.2">
      <c r="P62364" s="12"/>
      <c r="AB62364"/>
    </row>
    <row r="62365" spans="16:28" x14ac:dyDescent="0.2">
      <c r="P62365" s="12"/>
      <c r="AB62365"/>
    </row>
    <row r="62366" spans="16:28" x14ac:dyDescent="0.2">
      <c r="P62366" s="12"/>
      <c r="AB62366"/>
    </row>
    <row r="62367" spans="16:28" x14ac:dyDescent="0.2">
      <c r="P62367" s="12"/>
      <c r="AB62367"/>
    </row>
    <row r="62368" spans="16:28" x14ac:dyDescent="0.2">
      <c r="P62368" s="12"/>
      <c r="AB62368"/>
    </row>
    <row r="62369" spans="16:28" x14ac:dyDescent="0.2">
      <c r="P62369" s="12"/>
      <c r="AB62369"/>
    </row>
    <row r="62370" spans="16:28" x14ac:dyDescent="0.2">
      <c r="P62370" s="12"/>
      <c r="AB62370"/>
    </row>
    <row r="62371" spans="16:28" x14ac:dyDescent="0.2">
      <c r="P62371" s="12"/>
      <c r="AB62371"/>
    </row>
    <row r="62372" spans="16:28" x14ac:dyDescent="0.2">
      <c r="P62372" s="12"/>
      <c r="AB62372"/>
    </row>
    <row r="62373" spans="16:28" x14ac:dyDescent="0.2">
      <c r="P62373" s="12"/>
      <c r="AB62373"/>
    </row>
    <row r="62374" spans="16:28" x14ac:dyDescent="0.2">
      <c r="P62374" s="12"/>
      <c r="AB62374"/>
    </row>
    <row r="62375" spans="16:28" x14ac:dyDescent="0.2">
      <c r="P62375" s="12"/>
      <c r="AB62375"/>
    </row>
    <row r="62376" spans="16:28" x14ac:dyDescent="0.2">
      <c r="P62376" s="12"/>
      <c r="AB62376"/>
    </row>
    <row r="62377" spans="16:28" x14ac:dyDescent="0.2">
      <c r="P62377" s="12"/>
      <c r="AB62377"/>
    </row>
    <row r="62378" spans="16:28" x14ac:dyDescent="0.2">
      <c r="P62378" s="12"/>
      <c r="AB62378"/>
    </row>
    <row r="62379" spans="16:28" x14ac:dyDescent="0.2">
      <c r="P62379" s="12"/>
      <c r="AB62379"/>
    </row>
    <row r="62380" spans="16:28" x14ac:dyDescent="0.2">
      <c r="P62380" s="12"/>
      <c r="AB62380"/>
    </row>
    <row r="62381" spans="16:28" x14ac:dyDescent="0.2">
      <c r="P62381" s="12"/>
      <c r="AB62381"/>
    </row>
    <row r="62382" spans="16:28" x14ac:dyDescent="0.2">
      <c r="P62382" s="12"/>
      <c r="AB62382"/>
    </row>
    <row r="62383" spans="16:28" x14ac:dyDescent="0.2">
      <c r="P62383" s="12"/>
      <c r="AB62383"/>
    </row>
    <row r="62384" spans="16:28" x14ac:dyDescent="0.2">
      <c r="P62384" s="12"/>
      <c r="AB62384"/>
    </row>
    <row r="62385" spans="16:28" x14ac:dyDescent="0.2">
      <c r="P62385" s="12"/>
      <c r="AB62385"/>
    </row>
    <row r="62386" spans="16:28" x14ac:dyDescent="0.2">
      <c r="P62386" s="12"/>
      <c r="AB62386"/>
    </row>
    <row r="62387" spans="16:28" x14ac:dyDescent="0.2">
      <c r="P62387" s="12"/>
      <c r="AB62387"/>
    </row>
    <row r="62388" spans="16:28" x14ac:dyDescent="0.2">
      <c r="P62388" s="12"/>
      <c r="AB62388"/>
    </row>
    <row r="62389" spans="16:28" x14ac:dyDescent="0.2">
      <c r="P62389" s="12"/>
      <c r="AB62389"/>
    </row>
    <row r="62390" spans="16:28" x14ac:dyDescent="0.2">
      <c r="P62390" s="12"/>
      <c r="AB62390"/>
    </row>
    <row r="62391" spans="16:28" x14ac:dyDescent="0.2">
      <c r="P62391" s="12"/>
      <c r="AB62391"/>
    </row>
    <row r="62392" spans="16:28" x14ac:dyDescent="0.2">
      <c r="P62392" s="12"/>
      <c r="AB62392"/>
    </row>
    <row r="62393" spans="16:28" x14ac:dyDescent="0.2">
      <c r="P62393" s="12"/>
      <c r="AB62393"/>
    </row>
    <row r="62394" spans="16:28" x14ac:dyDescent="0.2">
      <c r="P62394" s="12"/>
      <c r="AB62394"/>
    </row>
    <row r="62395" spans="16:28" x14ac:dyDescent="0.2">
      <c r="P62395" s="12"/>
      <c r="AB62395"/>
    </row>
    <row r="62396" spans="16:28" x14ac:dyDescent="0.2">
      <c r="P62396" s="12"/>
      <c r="AB62396"/>
    </row>
    <row r="62397" spans="16:28" x14ac:dyDescent="0.2">
      <c r="P62397" s="12"/>
      <c r="AB62397"/>
    </row>
    <row r="62398" spans="16:28" x14ac:dyDescent="0.2">
      <c r="P62398" s="12"/>
      <c r="AB62398"/>
    </row>
    <row r="62399" spans="16:28" x14ac:dyDescent="0.2">
      <c r="P62399" s="12"/>
      <c r="AB62399"/>
    </row>
    <row r="62400" spans="16:28" x14ac:dyDescent="0.2">
      <c r="P62400" s="12"/>
      <c r="AB62400"/>
    </row>
    <row r="62401" spans="16:28" x14ac:dyDescent="0.2">
      <c r="P62401" s="12"/>
      <c r="AB62401"/>
    </row>
    <row r="62402" spans="16:28" x14ac:dyDescent="0.2">
      <c r="P62402" s="12"/>
      <c r="AB62402"/>
    </row>
    <row r="62403" spans="16:28" x14ac:dyDescent="0.2">
      <c r="P62403" s="12"/>
      <c r="AB62403"/>
    </row>
    <row r="62404" spans="16:28" x14ac:dyDescent="0.2">
      <c r="P62404" s="12"/>
      <c r="AB62404"/>
    </row>
    <row r="62405" spans="16:28" x14ac:dyDescent="0.2">
      <c r="P62405" s="12"/>
      <c r="AB62405"/>
    </row>
    <row r="62406" spans="16:28" x14ac:dyDescent="0.2">
      <c r="P62406" s="12"/>
      <c r="AB62406"/>
    </row>
    <row r="62407" spans="16:28" x14ac:dyDescent="0.2">
      <c r="P62407" s="12"/>
      <c r="AB62407"/>
    </row>
    <row r="62408" spans="16:28" x14ac:dyDescent="0.2">
      <c r="P62408" s="12"/>
      <c r="AB62408"/>
    </row>
    <row r="62409" spans="16:28" x14ac:dyDescent="0.2">
      <c r="P62409" s="12"/>
      <c r="AB62409"/>
    </row>
    <row r="62410" spans="16:28" x14ac:dyDescent="0.2">
      <c r="P62410" s="12"/>
      <c r="AB62410"/>
    </row>
    <row r="62411" spans="16:28" x14ac:dyDescent="0.2">
      <c r="P62411" s="12"/>
      <c r="AB62411"/>
    </row>
    <row r="62412" spans="16:28" x14ac:dyDescent="0.2">
      <c r="P62412" s="12"/>
      <c r="AB62412"/>
    </row>
    <row r="62413" spans="16:28" x14ac:dyDescent="0.2">
      <c r="P62413" s="12"/>
      <c r="AB62413"/>
    </row>
    <row r="62414" spans="16:28" x14ac:dyDescent="0.2">
      <c r="P62414" s="12"/>
      <c r="AB62414"/>
    </row>
    <row r="62415" spans="16:28" x14ac:dyDescent="0.2">
      <c r="P62415" s="12"/>
      <c r="AB62415"/>
    </row>
    <row r="62416" spans="16:28" x14ac:dyDescent="0.2">
      <c r="P62416" s="12"/>
      <c r="AB62416"/>
    </row>
    <row r="62417" spans="16:28" x14ac:dyDescent="0.2">
      <c r="P62417" s="12"/>
      <c r="AB62417"/>
    </row>
    <row r="62418" spans="16:28" x14ac:dyDescent="0.2">
      <c r="P62418" s="12"/>
      <c r="AB62418"/>
    </row>
    <row r="62419" spans="16:28" x14ac:dyDescent="0.2">
      <c r="P62419" s="12"/>
      <c r="AB62419"/>
    </row>
    <row r="62420" spans="16:28" x14ac:dyDescent="0.2">
      <c r="P62420" s="12"/>
      <c r="AB62420"/>
    </row>
    <row r="62421" spans="16:28" x14ac:dyDescent="0.2">
      <c r="P62421" s="12"/>
      <c r="AB62421"/>
    </row>
    <row r="62422" spans="16:28" x14ac:dyDescent="0.2">
      <c r="P62422" s="12"/>
      <c r="AB62422"/>
    </row>
    <row r="62423" spans="16:28" x14ac:dyDescent="0.2">
      <c r="P62423" s="12"/>
      <c r="AB62423"/>
    </row>
    <row r="62424" spans="16:28" x14ac:dyDescent="0.2">
      <c r="P62424" s="12"/>
      <c r="AB62424"/>
    </row>
    <row r="62425" spans="16:28" x14ac:dyDescent="0.2">
      <c r="P62425" s="12"/>
      <c r="AB62425"/>
    </row>
    <row r="62426" spans="16:28" x14ac:dyDescent="0.2">
      <c r="P62426" s="12"/>
      <c r="AB62426"/>
    </row>
    <row r="62427" spans="16:28" x14ac:dyDescent="0.2">
      <c r="P62427" s="12"/>
      <c r="AB62427"/>
    </row>
    <row r="62428" spans="16:28" x14ac:dyDescent="0.2">
      <c r="P62428" s="12"/>
      <c r="AB62428"/>
    </row>
    <row r="62429" spans="16:28" x14ac:dyDescent="0.2">
      <c r="P62429" s="12"/>
      <c r="AB62429"/>
    </row>
    <row r="62430" spans="16:28" x14ac:dyDescent="0.2">
      <c r="P62430" s="12"/>
      <c r="AB62430"/>
    </row>
    <row r="62431" spans="16:28" x14ac:dyDescent="0.2">
      <c r="P62431" s="12"/>
      <c r="AB62431"/>
    </row>
    <row r="62432" spans="16:28" x14ac:dyDescent="0.2">
      <c r="P62432" s="12"/>
      <c r="AB62432"/>
    </row>
    <row r="62433" spans="16:28" x14ac:dyDescent="0.2">
      <c r="P62433" s="12"/>
      <c r="AB62433"/>
    </row>
    <row r="62434" spans="16:28" x14ac:dyDescent="0.2">
      <c r="P62434" s="12"/>
      <c r="AB62434"/>
    </row>
    <row r="62435" spans="16:28" x14ac:dyDescent="0.2">
      <c r="P62435" s="12"/>
      <c r="AB62435"/>
    </row>
    <row r="62436" spans="16:28" x14ac:dyDescent="0.2">
      <c r="P62436" s="12"/>
      <c r="AB62436"/>
    </row>
    <row r="62437" spans="16:28" x14ac:dyDescent="0.2">
      <c r="P62437" s="12"/>
      <c r="AB62437"/>
    </row>
    <row r="62438" spans="16:28" x14ac:dyDescent="0.2">
      <c r="P62438" s="12"/>
      <c r="AB62438"/>
    </row>
    <row r="62439" spans="16:28" x14ac:dyDescent="0.2">
      <c r="P62439" s="12"/>
      <c r="AB62439"/>
    </row>
    <row r="62440" spans="16:28" x14ac:dyDescent="0.2">
      <c r="P62440" s="12"/>
      <c r="AB62440"/>
    </row>
    <row r="62441" spans="16:28" x14ac:dyDescent="0.2">
      <c r="P62441" s="12"/>
      <c r="AB62441"/>
    </row>
    <row r="62442" spans="16:28" x14ac:dyDescent="0.2">
      <c r="P62442" s="12"/>
      <c r="AB62442"/>
    </row>
    <row r="62443" spans="16:28" x14ac:dyDescent="0.2">
      <c r="P62443" s="12"/>
      <c r="AB62443"/>
    </row>
    <row r="62444" spans="16:28" x14ac:dyDescent="0.2">
      <c r="P62444" s="12"/>
      <c r="AB62444"/>
    </row>
    <row r="62445" spans="16:28" x14ac:dyDescent="0.2">
      <c r="P62445" s="12"/>
      <c r="AB62445"/>
    </row>
    <row r="62446" spans="16:28" x14ac:dyDescent="0.2">
      <c r="P62446" s="12"/>
      <c r="AB62446"/>
    </row>
    <row r="62447" spans="16:28" x14ac:dyDescent="0.2">
      <c r="P62447" s="12"/>
      <c r="AB62447"/>
    </row>
    <row r="62448" spans="16:28" x14ac:dyDescent="0.2">
      <c r="P62448" s="12"/>
      <c r="AB62448"/>
    </row>
    <row r="62449" spans="16:28" x14ac:dyDescent="0.2">
      <c r="P62449" s="12"/>
      <c r="AB62449"/>
    </row>
    <row r="62450" spans="16:28" x14ac:dyDescent="0.2">
      <c r="P62450" s="12"/>
      <c r="AB62450"/>
    </row>
    <row r="62451" spans="16:28" x14ac:dyDescent="0.2">
      <c r="P62451" s="12"/>
      <c r="AB62451"/>
    </row>
    <row r="62452" spans="16:28" x14ac:dyDescent="0.2">
      <c r="P62452" s="12"/>
      <c r="AB62452"/>
    </row>
    <row r="62453" spans="16:28" x14ac:dyDescent="0.2">
      <c r="P62453" s="12"/>
      <c r="AB62453"/>
    </row>
    <row r="62454" spans="16:28" x14ac:dyDescent="0.2">
      <c r="P62454" s="12"/>
      <c r="AB62454"/>
    </row>
    <row r="62455" spans="16:28" x14ac:dyDescent="0.2">
      <c r="P62455" s="12"/>
      <c r="AB62455"/>
    </row>
    <row r="62456" spans="16:28" x14ac:dyDescent="0.2">
      <c r="P62456" s="12"/>
      <c r="AB62456"/>
    </row>
    <row r="62457" spans="16:28" x14ac:dyDescent="0.2">
      <c r="P62457" s="12"/>
      <c r="AB62457"/>
    </row>
    <row r="62458" spans="16:28" x14ac:dyDescent="0.2">
      <c r="P62458" s="12"/>
      <c r="AB62458"/>
    </row>
    <row r="62459" spans="16:28" x14ac:dyDescent="0.2">
      <c r="P62459" s="12"/>
      <c r="AB62459"/>
    </row>
    <row r="62460" spans="16:28" x14ac:dyDescent="0.2">
      <c r="P62460" s="12"/>
      <c r="AB62460"/>
    </row>
    <row r="62461" spans="16:28" x14ac:dyDescent="0.2">
      <c r="P62461" s="12"/>
      <c r="AB62461"/>
    </row>
    <row r="62462" spans="16:28" x14ac:dyDescent="0.2">
      <c r="P62462" s="12"/>
      <c r="AB62462"/>
    </row>
    <row r="62463" spans="16:28" x14ac:dyDescent="0.2">
      <c r="P62463" s="12"/>
      <c r="AB62463"/>
    </row>
    <row r="62464" spans="16:28" x14ac:dyDescent="0.2">
      <c r="P62464" s="12"/>
      <c r="AB62464"/>
    </row>
    <row r="62465" spans="16:28" x14ac:dyDescent="0.2">
      <c r="P62465" s="12"/>
      <c r="AB62465"/>
    </row>
    <row r="62466" spans="16:28" x14ac:dyDescent="0.2">
      <c r="P62466" s="12"/>
      <c r="AB62466"/>
    </row>
    <row r="62467" spans="16:28" x14ac:dyDescent="0.2">
      <c r="P62467" s="12"/>
      <c r="AB62467"/>
    </row>
    <row r="62468" spans="16:28" x14ac:dyDescent="0.2">
      <c r="P62468" s="12"/>
      <c r="AB62468"/>
    </row>
    <row r="62469" spans="16:28" x14ac:dyDescent="0.2">
      <c r="P62469" s="12"/>
      <c r="AB62469"/>
    </row>
    <row r="62470" spans="16:28" x14ac:dyDescent="0.2">
      <c r="P62470" s="12"/>
      <c r="AB62470"/>
    </row>
    <row r="62471" spans="16:28" x14ac:dyDescent="0.2">
      <c r="P62471" s="12"/>
      <c r="AB62471"/>
    </row>
    <row r="62472" spans="16:28" x14ac:dyDescent="0.2">
      <c r="P62472" s="12"/>
      <c r="AB62472"/>
    </row>
    <row r="62473" spans="16:28" x14ac:dyDescent="0.2">
      <c r="P62473" s="12"/>
      <c r="AB62473"/>
    </row>
    <row r="62474" spans="16:28" x14ac:dyDescent="0.2">
      <c r="P62474" s="12"/>
      <c r="AB62474"/>
    </row>
    <row r="62475" spans="16:28" x14ac:dyDescent="0.2">
      <c r="P62475" s="12"/>
      <c r="AB62475"/>
    </row>
    <row r="62476" spans="16:28" x14ac:dyDescent="0.2">
      <c r="P62476" s="12"/>
      <c r="AB62476"/>
    </row>
    <row r="62477" spans="16:28" x14ac:dyDescent="0.2">
      <c r="P62477" s="12"/>
      <c r="AB62477"/>
    </row>
    <row r="62478" spans="16:28" x14ac:dyDescent="0.2">
      <c r="P62478" s="12"/>
      <c r="AB62478"/>
    </row>
    <row r="62479" spans="16:28" x14ac:dyDescent="0.2">
      <c r="P62479" s="12"/>
      <c r="AB62479"/>
    </row>
    <row r="62480" spans="16:28" x14ac:dyDescent="0.2">
      <c r="P62480" s="12"/>
      <c r="AB62480"/>
    </row>
    <row r="62481" spans="16:28" x14ac:dyDescent="0.2">
      <c r="P62481" s="12"/>
      <c r="AB62481"/>
    </row>
    <row r="62482" spans="16:28" x14ac:dyDescent="0.2">
      <c r="P62482" s="12"/>
      <c r="AB62482"/>
    </row>
    <row r="62483" spans="16:28" x14ac:dyDescent="0.2">
      <c r="P62483" s="12"/>
      <c r="AB62483"/>
    </row>
    <row r="62484" spans="16:28" x14ac:dyDescent="0.2">
      <c r="P62484" s="12"/>
      <c r="AB62484"/>
    </row>
    <row r="62485" spans="16:28" x14ac:dyDescent="0.2">
      <c r="P62485" s="12"/>
      <c r="AB62485"/>
    </row>
    <row r="62486" spans="16:28" x14ac:dyDescent="0.2">
      <c r="P62486" s="12"/>
      <c r="AB62486"/>
    </row>
    <row r="62487" spans="16:28" x14ac:dyDescent="0.2">
      <c r="P62487" s="12"/>
      <c r="AB62487"/>
    </row>
    <row r="62488" spans="16:28" x14ac:dyDescent="0.2">
      <c r="P62488" s="12"/>
      <c r="AB62488"/>
    </row>
    <row r="62489" spans="16:28" x14ac:dyDescent="0.2">
      <c r="P62489" s="12"/>
      <c r="AB62489"/>
    </row>
    <row r="62490" spans="16:28" x14ac:dyDescent="0.2">
      <c r="P62490" s="12"/>
      <c r="AB62490"/>
    </row>
    <row r="62491" spans="16:28" x14ac:dyDescent="0.2">
      <c r="P62491" s="12"/>
      <c r="AB62491"/>
    </row>
    <row r="62492" spans="16:28" x14ac:dyDescent="0.2">
      <c r="P62492" s="12"/>
      <c r="AB62492"/>
    </row>
    <row r="62493" spans="16:28" x14ac:dyDescent="0.2">
      <c r="P62493" s="12"/>
      <c r="AB62493"/>
    </row>
    <row r="62494" spans="16:28" x14ac:dyDescent="0.2">
      <c r="P62494" s="12"/>
      <c r="AB62494"/>
    </row>
    <row r="62495" spans="16:28" x14ac:dyDescent="0.2">
      <c r="P62495" s="12"/>
      <c r="AB62495"/>
    </row>
    <row r="62496" spans="16:28" x14ac:dyDescent="0.2">
      <c r="P62496" s="12"/>
      <c r="AB62496"/>
    </row>
    <row r="62497" spans="16:28" x14ac:dyDescent="0.2">
      <c r="P62497" s="12"/>
      <c r="AB62497"/>
    </row>
    <row r="62498" spans="16:28" x14ac:dyDescent="0.2">
      <c r="P62498" s="12"/>
      <c r="AB62498"/>
    </row>
    <row r="62499" spans="16:28" x14ac:dyDescent="0.2">
      <c r="P62499" s="12"/>
      <c r="AB62499"/>
    </row>
    <row r="62500" spans="16:28" x14ac:dyDescent="0.2">
      <c r="P62500" s="12"/>
      <c r="AB62500"/>
    </row>
    <row r="62501" spans="16:28" x14ac:dyDescent="0.2">
      <c r="P62501" s="12"/>
      <c r="AB62501"/>
    </row>
    <row r="62502" spans="16:28" x14ac:dyDescent="0.2">
      <c r="P62502" s="12"/>
      <c r="AB62502"/>
    </row>
    <row r="62503" spans="16:28" x14ac:dyDescent="0.2">
      <c r="P62503" s="12"/>
      <c r="AB62503"/>
    </row>
    <row r="62504" spans="16:28" x14ac:dyDescent="0.2">
      <c r="P62504" s="12"/>
      <c r="AB62504"/>
    </row>
    <row r="62505" spans="16:28" x14ac:dyDescent="0.2">
      <c r="P62505" s="12"/>
      <c r="AB62505"/>
    </row>
    <row r="62506" spans="16:28" x14ac:dyDescent="0.2">
      <c r="P62506" s="12"/>
      <c r="AB62506"/>
    </row>
    <row r="62507" spans="16:28" x14ac:dyDescent="0.2">
      <c r="P62507" s="12"/>
      <c r="AB62507"/>
    </row>
    <row r="62508" spans="16:28" x14ac:dyDescent="0.2">
      <c r="P62508" s="12"/>
      <c r="AB62508"/>
    </row>
    <row r="62509" spans="16:28" x14ac:dyDescent="0.2">
      <c r="P62509" s="12"/>
      <c r="AB62509"/>
    </row>
    <row r="62510" spans="16:28" x14ac:dyDescent="0.2">
      <c r="P62510" s="12"/>
      <c r="AB62510"/>
    </row>
    <row r="62511" spans="16:28" x14ac:dyDescent="0.2">
      <c r="P62511" s="12"/>
      <c r="AB62511"/>
    </row>
    <row r="62512" spans="16:28" x14ac:dyDescent="0.2">
      <c r="P62512" s="12"/>
      <c r="AB62512"/>
    </row>
    <row r="62513" spans="16:28" x14ac:dyDescent="0.2">
      <c r="P62513" s="12"/>
      <c r="AB62513"/>
    </row>
    <row r="62514" spans="16:28" x14ac:dyDescent="0.2">
      <c r="P62514" s="12"/>
      <c r="AB62514"/>
    </row>
    <row r="62515" spans="16:28" x14ac:dyDescent="0.2">
      <c r="P62515" s="12"/>
      <c r="AB62515"/>
    </row>
    <row r="62516" spans="16:28" x14ac:dyDescent="0.2">
      <c r="P62516" s="12"/>
      <c r="AB62516"/>
    </row>
    <row r="62517" spans="16:28" x14ac:dyDescent="0.2">
      <c r="P62517" s="12"/>
      <c r="AB62517"/>
    </row>
    <row r="62518" spans="16:28" x14ac:dyDescent="0.2">
      <c r="P62518" s="12"/>
      <c r="AB62518"/>
    </row>
    <row r="62519" spans="16:28" x14ac:dyDescent="0.2">
      <c r="P62519" s="12"/>
      <c r="AB62519"/>
    </row>
    <row r="62520" spans="16:28" x14ac:dyDescent="0.2">
      <c r="P62520" s="12"/>
      <c r="AB62520"/>
    </row>
    <row r="62521" spans="16:28" x14ac:dyDescent="0.2">
      <c r="P62521" s="12"/>
      <c r="AB62521"/>
    </row>
    <row r="62522" spans="16:28" x14ac:dyDescent="0.2">
      <c r="P62522" s="12"/>
      <c r="AB62522"/>
    </row>
    <row r="62523" spans="16:28" x14ac:dyDescent="0.2">
      <c r="P62523" s="12"/>
      <c r="AB62523"/>
    </row>
    <row r="62524" spans="16:28" x14ac:dyDescent="0.2">
      <c r="P62524" s="12"/>
      <c r="AB62524"/>
    </row>
    <row r="62525" spans="16:28" x14ac:dyDescent="0.2">
      <c r="P62525" s="12"/>
      <c r="AB62525"/>
    </row>
    <row r="62526" spans="16:28" x14ac:dyDescent="0.2">
      <c r="P62526" s="12"/>
      <c r="AB62526"/>
    </row>
    <row r="62527" spans="16:28" x14ac:dyDescent="0.2">
      <c r="P62527" s="12"/>
      <c r="AB62527"/>
    </row>
    <row r="62528" spans="16:28" x14ac:dyDescent="0.2">
      <c r="P62528" s="12"/>
      <c r="AB62528"/>
    </row>
    <row r="62529" spans="16:28" x14ac:dyDescent="0.2">
      <c r="P62529" s="12"/>
      <c r="AB62529"/>
    </row>
    <row r="62530" spans="16:28" x14ac:dyDescent="0.2">
      <c r="P62530" s="12"/>
      <c r="AB62530"/>
    </row>
    <row r="62531" spans="16:28" x14ac:dyDescent="0.2">
      <c r="P62531" s="12"/>
      <c r="AB62531"/>
    </row>
    <row r="62532" spans="16:28" x14ac:dyDescent="0.2">
      <c r="P62532" s="12"/>
      <c r="AB62532"/>
    </row>
    <row r="62533" spans="16:28" x14ac:dyDescent="0.2">
      <c r="P62533" s="12"/>
      <c r="AB62533"/>
    </row>
    <row r="62534" spans="16:28" x14ac:dyDescent="0.2">
      <c r="P62534" s="12"/>
      <c r="AB62534"/>
    </row>
    <row r="62535" spans="16:28" x14ac:dyDescent="0.2">
      <c r="P62535" s="12"/>
      <c r="AB62535"/>
    </row>
    <row r="62536" spans="16:28" x14ac:dyDescent="0.2">
      <c r="P62536" s="12"/>
      <c r="AB62536"/>
    </row>
    <row r="62537" spans="16:28" x14ac:dyDescent="0.2">
      <c r="P62537" s="12"/>
      <c r="AB62537"/>
    </row>
    <row r="62538" spans="16:28" x14ac:dyDescent="0.2">
      <c r="P62538" s="12"/>
      <c r="AB62538"/>
    </row>
    <row r="62539" spans="16:28" x14ac:dyDescent="0.2">
      <c r="P62539" s="12"/>
      <c r="AB62539"/>
    </row>
    <row r="62540" spans="16:28" x14ac:dyDescent="0.2">
      <c r="P62540" s="12"/>
      <c r="AB62540"/>
    </row>
    <row r="62541" spans="16:28" x14ac:dyDescent="0.2">
      <c r="P62541" s="12"/>
      <c r="AB62541"/>
    </row>
    <row r="62542" spans="16:28" x14ac:dyDescent="0.2">
      <c r="P62542" s="12"/>
      <c r="AB62542"/>
    </row>
    <row r="62543" spans="16:28" x14ac:dyDescent="0.2">
      <c r="P62543" s="12"/>
      <c r="AB62543"/>
    </row>
    <row r="62544" spans="16:28" x14ac:dyDescent="0.2">
      <c r="P62544" s="12"/>
      <c r="AB62544"/>
    </row>
    <row r="62545" spans="16:28" x14ac:dyDescent="0.2">
      <c r="P62545" s="12"/>
      <c r="AB62545"/>
    </row>
    <row r="62546" spans="16:28" x14ac:dyDescent="0.2">
      <c r="P62546" s="12"/>
      <c r="AB62546"/>
    </row>
    <row r="62547" spans="16:28" x14ac:dyDescent="0.2">
      <c r="P62547" s="12"/>
      <c r="AB62547"/>
    </row>
    <row r="62548" spans="16:28" x14ac:dyDescent="0.2">
      <c r="P62548" s="12"/>
      <c r="AB62548"/>
    </row>
    <row r="62549" spans="16:28" x14ac:dyDescent="0.2">
      <c r="P62549" s="12"/>
      <c r="AB62549"/>
    </row>
    <row r="62550" spans="16:28" x14ac:dyDescent="0.2">
      <c r="P62550" s="12"/>
      <c r="AB62550"/>
    </row>
    <row r="62551" spans="16:28" x14ac:dyDescent="0.2">
      <c r="P62551" s="12"/>
      <c r="AB62551"/>
    </row>
    <row r="62552" spans="16:28" x14ac:dyDescent="0.2">
      <c r="P62552" s="12"/>
      <c r="AB62552"/>
    </row>
    <row r="62553" spans="16:28" x14ac:dyDescent="0.2">
      <c r="P62553" s="12"/>
      <c r="AB62553"/>
    </row>
    <row r="62554" spans="16:28" x14ac:dyDescent="0.2">
      <c r="P62554" s="12"/>
      <c r="AB62554"/>
    </row>
    <row r="62555" spans="16:28" x14ac:dyDescent="0.2">
      <c r="P62555" s="12"/>
      <c r="AB62555"/>
    </row>
    <row r="62556" spans="16:28" x14ac:dyDescent="0.2">
      <c r="P62556" s="12"/>
      <c r="AB62556"/>
    </row>
    <row r="62557" spans="16:28" x14ac:dyDescent="0.2">
      <c r="P62557" s="12"/>
      <c r="AB62557"/>
    </row>
    <row r="62558" spans="16:28" x14ac:dyDescent="0.2">
      <c r="P62558" s="12"/>
      <c r="AB62558"/>
    </row>
    <row r="62559" spans="16:28" x14ac:dyDescent="0.2">
      <c r="P62559" s="12"/>
      <c r="AB62559"/>
    </row>
    <row r="62560" spans="16:28" x14ac:dyDescent="0.2">
      <c r="P62560" s="12"/>
      <c r="AB62560"/>
    </row>
    <row r="62561" spans="16:28" x14ac:dyDescent="0.2">
      <c r="P62561" s="12"/>
      <c r="AB62561"/>
    </row>
    <row r="62562" spans="16:28" x14ac:dyDescent="0.2">
      <c r="P62562" s="12"/>
      <c r="AB62562"/>
    </row>
    <row r="62563" spans="16:28" x14ac:dyDescent="0.2">
      <c r="P62563" s="12"/>
      <c r="AB62563"/>
    </row>
    <row r="62564" spans="16:28" x14ac:dyDescent="0.2">
      <c r="P62564" s="12"/>
      <c r="AB62564"/>
    </row>
    <row r="62565" spans="16:28" x14ac:dyDescent="0.2">
      <c r="P62565" s="12"/>
      <c r="AB62565"/>
    </row>
    <row r="62566" spans="16:28" x14ac:dyDescent="0.2">
      <c r="P62566" s="12"/>
      <c r="AB62566"/>
    </row>
    <row r="62567" spans="16:28" x14ac:dyDescent="0.2">
      <c r="P62567" s="12"/>
      <c r="AB62567"/>
    </row>
    <row r="62568" spans="16:28" x14ac:dyDescent="0.2">
      <c r="P62568" s="12"/>
      <c r="AB62568"/>
    </row>
    <row r="62569" spans="16:28" x14ac:dyDescent="0.2">
      <c r="P62569" s="12"/>
      <c r="AB62569"/>
    </row>
    <row r="62570" spans="16:28" x14ac:dyDescent="0.2">
      <c r="P62570" s="12"/>
      <c r="AB62570"/>
    </row>
    <row r="62571" spans="16:28" x14ac:dyDescent="0.2">
      <c r="P62571" s="12"/>
      <c r="AB62571"/>
    </row>
    <row r="62572" spans="16:28" x14ac:dyDescent="0.2">
      <c r="P62572" s="12"/>
      <c r="AB62572"/>
    </row>
    <row r="62573" spans="16:28" x14ac:dyDescent="0.2">
      <c r="P62573" s="12"/>
      <c r="AB62573"/>
    </row>
    <row r="62574" spans="16:28" x14ac:dyDescent="0.2">
      <c r="P62574" s="12"/>
      <c r="AB62574"/>
    </row>
    <row r="62575" spans="16:28" x14ac:dyDescent="0.2">
      <c r="P62575" s="12"/>
      <c r="AB62575"/>
    </row>
    <row r="62576" spans="16:28" x14ac:dyDescent="0.2">
      <c r="P62576" s="12"/>
      <c r="AB62576"/>
    </row>
    <row r="62577" spans="16:28" x14ac:dyDescent="0.2">
      <c r="P62577" s="12"/>
      <c r="AB62577"/>
    </row>
    <row r="62578" spans="16:28" x14ac:dyDescent="0.2">
      <c r="P62578" s="12"/>
      <c r="AB62578"/>
    </row>
    <row r="62579" spans="16:28" x14ac:dyDescent="0.2">
      <c r="P62579" s="12"/>
      <c r="AB62579"/>
    </row>
    <row r="62580" spans="16:28" x14ac:dyDescent="0.2">
      <c r="P62580" s="12"/>
      <c r="AB62580"/>
    </row>
    <row r="62581" spans="16:28" x14ac:dyDescent="0.2">
      <c r="P62581" s="12"/>
      <c r="AB62581"/>
    </row>
    <row r="62582" spans="16:28" x14ac:dyDescent="0.2">
      <c r="P62582" s="12"/>
      <c r="AB62582"/>
    </row>
    <row r="62583" spans="16:28" x14ac:dyDescent="0.2">
      <c r="P62583" s="12"/>
      <c r="AB62583"/>
    </row>
    <row r="62584" spans="16:28" x14ac:dyDescent="0.2">
      <c r="P62584" s="12"/>
      <c r="AB62584"/>
    </row>
    <row r="62585" spans="16:28" x14ac:dyDescent="0.2">
      <c r="P62585" s="12"/>
      <c r="AB62585"/>
    </row>
    <row r="62586" spans="16:28" x14ac:dyDescent="0.2">
      <c r="P62586" s="12"/>
      <c r="AB62586"/>
    </row>
    <row r="62587" spans="16:28" x14ac:dyDescent="0.2">
      <c r="P62587" s="12"/>
      <c r="AB62587"/>
    </row>
    <row r="62588" spans="16:28" x14ac:dyDescent="0.2">
      <c r="P62588" s="12"/>
      <c r="AB62588"/>
    </row>
    <row r="62589" spans="16:28" x14ac:dyDescent="0.2">
      <c r="P62589" s="12"/>
      <c r="AB62589"/>
    </row>
    <row r="62590" spans="16:28" x14ac:dyDescent="0.2">
      <c r="P62590" s="12"/>
      <c r="AB62590"/>
    </row>
    <row r="62591" spans="16:28" x14ac:dyDescent="0.2">
      <c r="P62591" s="12"/>
      <c r="AB62591"/>
    </row>
    <row r="62592" spans="16:28" x14ac:dyDescent="0.2">
      <c r="P62592" s="12"/>
      <c r="AB62592"/>
    </row>
    <row r="62593" spans="16:28" x14ac:dyDescent="0.2">
      <c r="P62593" s="12"/>
      <c r="AB62593"/>
    </row>
    <row r="62594" spans="16:28" x14ac:dyDescent="0.2">
      <c r="P62594" s="12"/>
      <c r="AB62594"/>
    </row>
    <row r="62595" spans="16:28" x14ac:dyDescent="0.2">
      <c r="P62595" s="12"/>
      <c r="AB62595"/>
    </row>
    <row r="62596" spans="16:28" x14ac:dyDescent="0.2">
      <c r="P62596" s="12"/>
      <c r="AB62596"/>
    </row>
    <row r="62597" spans="16:28" x14ac:dyDescent="0.2">
      <c r="P62597" s="12"/>
      <c r="AB62597"/>
    </row>
    <row r="62598" spans="16:28" x14ac:dyDescent="0.2">
      <c r="P62598" s="12"/>
      <c r="AB62598"/>
    </row>
    <row r="62599" spans="16:28" x14ac:dyDescent="0.2">
      <c r="P62599" s="12"/>
      <c r="AB62599"/>
    </row>
    <row r="62600" spans="16:28" x14ac:dyDescent="0.2">
      <c r="P62600" s="12"/>
      <c r="AB62600"/>
    </row>
    <row r="62601" spans="16:28" x14ac:dyDescent="0.2">
      <c r="P62601" s="12"/>
      <c r="AB62601"/>
    </row>
    <row r="62602" spans="16:28" x14ac:dyDescent="0.2">
      <c r="P62602" s="12"/>
      <c r="AB62602"/>
    </row>
    <row r="62603" spans="16:28" x14ac:dyDescent="0.2">
      <c r="P62603" s="12"/>
      <c r="AB62603"/>
    </row>
    <row r="62604" spans="16:28" x14ac:dyDescent="0.2">
      <c r="P62604" s="12"/>
      <c r="AB62604"/>
    </row>
    <row r="62605" spans="16:28" x14ac:dyDescent="0.2">
      <c r="P62605" s="12"/>
      <c r="AB62605"/>
    </row>
    <row r="62606" spans="16:28" x14ac:dyDescent="0.2">
      <c r="P62606" s="12"/>
      <c r="AB62606"/>
    </row>
    <row r="62607" spans="16:28" x14ac:dyDescent="0.2">
      <c r="P62607" s="12"/>
      <c r="AB62607"/>
    </row>
    <row r="62608" spans="16:28" x14ac:dyDescent="0.2">
      <c r="P62608" s="12"/>
      <c r="AB62608"/>
    </row>
    <row r="62609" spans="16:28" x14ac:dyDescent="0.2">
      <c r="P62609" s="12"/>
      <c r="AB62609"/>
    </row>
    <row r="62610" spans="16:28" x14ac:dyDescent="0.2">
      <c r="P62610" s="12"/>
      <c r="AB62610"/>
    </row>
    <row r="62611" spans="16:28" x14ac:dyDescent="0.2">
      <c r="P62611" s="12"/>
      <c r="AB62611"/>
    </row>
    <row r="62612" spans="16:28" x14ac:dyDescent="0.2">
      <c r="P62612" s="12"/>
      <c r="AB62612"/>
    </row>
    <row r="62613" spans="16:28" x14ac:dyDescent="0.2">
      <c r="P62613" s="12"/>
      <c r="AB62613"/>
    </row>
    <row r="62614" spans="16:28" x14ac:dyDescent="0.2">
      <c r="P62614" s="12"/>
      <c r="AB62614"/>
    </row>
    <row r="62615" spans="16:28" x14ac:dyDescent="0.2">
      <c r="P62615" s="12"/>
      <c r="AB62615"/>
    </row>
    <row r="62616" spans="16:28" x14ac:dyDescent="0.2">
      <c r="P62616" s="12"/>
      <c r="AB62616"/>
    </row>
    <row r="62617" spans="16:28" x14ac:dyDescent="0.2">
      <c r="P62617" s="12"/>
      <c r="AB62617"/>
    </row>
    <row r="62618" spans="16:28" x14ac:dyDescent="0.2">
      <c r="P62618" s="12"/>
      <c r="AB62618"/>
    </row>
    <row r="62619" spans="16:28" x14ac:dyDescent="0.2">
      <c r="P62619" s="12"/>
      <c r="AB62619"/>
    </row>
    <row r="62620" spans="16:28" x14ac:dyDescent="0.2">
      <c r="P62620" s="12"/>
      <c r="AB62620"/>
    </row>
    <row r="62621" spans="16:28" x14ac:dyDescent="0.2">
      <c r="P62621" s="12"/>
      <c r="AB62621"/>
    </row>
    <row r="62622" spans="16:28" x14ac:dyDescent="0.2">
      <c r="P62622" s="12"/>
      <c r="AB62622"/>
    </row>
    <row r="62623" spans="16:28" x14ac:dyDescent="0.2">
      <c r="P62623" s="12"/>
      <c r="AB62623"/>
    </row>
    <row r="62624" spans="16:28" x14ac:dyDescent="0.2">
      <c r="P62624" s="12"/>
      <c r="AB62624"/>
    </row>
    <row r="62625" spans="16:28" x14ac:dyDescent="0.2">
      <c r="P62625" s="12"/>
      <c r="AB62625"/>
    </row>
    <row r="62626" spans="16:28" x14ac:dyDescent="0.2">
      <c r="P62626" s="12"/>
      <c r="AB62626"/>
    </row>
    <row r="62627" spans="16:28" x14ac:dyDescent="0.2">
      <c r="P62627" s="12"/>
      <c r="AB62627"/>
    </row>
    <row r="62628" spans="16:28" x14ac:dyDescent="0.2">
      <c r="P62628" s="12"/>
      <c r="AB62628"/>
    </row>
    <row r="62629" spans="16:28" x14ac:dyDescent="0.2">
      <c r="P62629" s="12"/>
      <c r="AB62629"/>
    </row>
    <row r="62630" spans="16:28" x14ac:dyDescent="0.2">
      <c r="P62630" s="12"/>
      <c r="AB62630"/>
    </row>
    <row r="62631" spans="16:28" x14ac:dyDescent="0.2">
      <c r="P62631" s="12"/>
      <c r="AB62631"/>
    </row>
    <row r="62632" spans="16:28" x14ac:dyDescent="0.2">
      <c r="P62632" s="12"/>
      <c r="AB62632"/>
    </row>
    <row r="62633" spans="16:28" x14ac:dyDescent="0.2">
      <c r="P62633" s="12"/>
      <c r="AB62633"/>
    </row>
    <row r="62634" spans="16:28" x14ac:dyDescent="0.2">
      <c r="P62634" s="12"/>
      <c r="AB62634"/>
    </row>
    <row r="62635" spans="16:28" x14ac:dyDescent="0.2">
      <c r="P62635" s="12"/>
      <c r="AB62635"/>
    </row>
    <row r="62636" spans="16:28" x14ac:dyDescent="0.2">
      <c r="P62636" s="12"/>
      <c r="AB62636"/>
    </row>
    <row r="62637" spans="16:28" x14ac:dyDescent="0.2">
      <c r="P62637" s="12"/>
      <c r="AB62637"/>
    </row>
    <row r="62638" spans="16:28" x14ac:dyDescent="0.2">
      <c r="P62638" s="12"/>
      <c r="AB62638"/>
    </row>
    <row r="62639" spans="16:28" x14ac:dyDescent="0.2">
      <c r="P62639" s="12"/>
      <c r="AB62639"/>
    </row>
    <row r="62640" spans="16:28" x14ac:dyDescent="0.2">
      <c r="P62640" s="12"/>
      <c r="AB62640"/>
    </row>
    <row r="62641" spans="16:28" x14ac:dyDescent="0.2">
      <c r="P62641" s="12"/>
      <c r="AB62641"/>
    </row>
    <row r="62642" spans="16:28" x14ac:dyDescent="0.2">
      <c r="P62642" s="12"/>
      <c r="AB62642"/>
    </row>
    <row r="62643" spans="16:28" x14ac:dyDescent="0.2">
      <c r="P62643" s="12"/>
      <c r="AB62643"/>
    </row>
    <row r="62644" spans="16:28" x14ac:dyDescent="0.2">
      <c r="P62644" s="12"/>
      <c r="AB62644"/>
    </row>
    <row r="62645" spans="16:28" x14ac:dyDescent="0.2">
      <c r="P62645" s="12"/>
      <c r="AB62645"/>
    </row>
    <row r="62646" spans="16:28" x14ac:dyDescent="0.2">
      <c r="P62646" s="12"/>
      <c r="AB62646"/>
    </row>
    <row r="62647" spans="16:28" x14ac:dyDescent="0.2">
      <c r="P62647" s="12"/>
      <c r="AB62647"/>
    </row>
    <row r="62648" spans="16:28" x14ac:dyDescent="0.2">
      <c r="P62648" s="12"/>
      <c r="AB62648"/>
    </row>
    <row r="62649" spans="16:28" x14ac:dyDescent="0.2">
      <c r="P62649" s="12"/>
      <c r="AB62649"/>
    </row>
    <row r="62650" spans="16:28" x14ac:dyDescent="0.2">
      <c r="P62650" s="12"/>
      <c r="AB62650"/>
    </row>
    <row r="62651" spans="16:28" x14ac:dyDescent="0.2">
      <c r="P62651" s="12"/>
      <c r="AB62651"/>
    </row>
    <row r="62652" spans="16:28" x14ac:dyDescent="0.2">
      <c r="P62652" s="12"/>
      <c r="AB62652"/>
    </row>
    <row r="62653" spans="16:28" x14ac:dyDescent="0.2">
      <c r="P62653" s="12"/>
      <c r="AB62653"/>
    </row>
    <row r="62654" spans="16:28" x14ac:dyDescent="0.2">
      <c r="P62654" s="12"/>
      <c r="AB62654"/>
    </row>
    <row r="62655" spans="16:28" x14ac:dyDescent="0.2">
      <c r="P62655" s="12"/>
      <c r="AB62655"/>
    </row>
    <row r="62656" spans="16:28" x14ac:dyDescent="0.2">
      <c r="P62656" s="12"/>
      <c r="AB62656"/>
    </row>
    <row r="62657" spans="16:28" x14ac:dyDescent="0.2">
      <c r="P62657" s="12"/>
      <c r="AB62657"/>
    </row>
    <row r="62658" spans="16:28" x14ac:dyDescent="0.2">
      <c r="P62658" s="12"/>
      <c r="AB62658"/>
    </row>
    <row r="62659" spans="16:28" x14ac:dyDescent="0.2">
      <c r="P62659" s="12"/>
      <c r="AB62659"/>
    </row>
    <row r="62660" spans="16:28" x14ac:dyDescent="0.2">
      <c r="P62660" s="12"/>
      <c r="AB62660"/>
    </row>
    <row r="62661" spans="16:28" x14ac:dyDescent="0.2">
      <c r="P62661" s="12"/>
      <c r="AB62661"/>
    </row>
    <row r="62662" spans="16:28" x14ac:dyDescent="0.2">
      <c r="P62662" s="12"/>
      <c r="AB62662"/>
    </row>
    <row r="62663" spans="16:28" x14ac:dyDescent="0.2">
      <c r="P62663" s="12"/>
      <c r="AB62663"/>
    </row>
    <row r="62664" spans="16:28" x14ac:dyDescent="0.2">
      <c r="P62664" s="12"/>
      <c r="AB62664"/>
    </row>
    <row r="62665" spans="16:28" x14ac:dyDescent="0.2">
      <c r="P62665" s="12"/>
      <c r="AB62665"/>
    </row>
    <row r="62666" spans="16:28" x14ac:dyDescent="0.2">
      <c r="P62666" s="12"/>
      <c r="AB62666"/>
    </row>
    <row r="62667" spans="16:28" x14ac:dyDescent="0.2">
      <c r="P62667" s="12"/>
      <c r="AB62667"/>
    </row>
    <row r="62668" spans="16:28" x14ac:dyDescent="0.2">
      <c r="P62668" s="12"/>
      <c r="AB62668"/>
    </row>
    <row r="62669" spans="16:28" x14ac:dyDescent="0.2">
      <c r="P62669" s="12"/>
      <c r="AB62669"/>
    </row>
    <row r="62670" spans="16:28" x14ac:dyDescent="0.2">
      <c r="P62670" s="12"/>
      <c r="AB62670"/>
    </row>
    <row r="62671" spans="16:28" x14ac:dyDescent="0.2">
      <c r="P62671" s="12"/>
      <c r="AB62671"/>
    </row>
    <row r="62672" spans="16:28" x14ac:dyDescent="0.2">
      <c r="P62672" s="12"/>
      <c r="AB62672"/>
    </row>
    <row r="62673" spans="16:28" x14ac:dyDescent="0.2">
      <c r="P62673" s="12"/>
      <c r="AB62673"/>
    </row>
    <row r="62674" spans="16:28" x14ac:dyDescent="0.2">
      <c r="P62674" s="12"/>
      <c r="AB62674"/>
    </row>
    <row r="62675" spans="16:28" x14ac:dyDescent="0.2">
      <c r="P62675" s="12"/>
      <c r="AB62675"/>
    </row>
    <row r="62676" spans="16:28" x14ac:dyDescent="0.2">
      <c r="P62676" s="12"/>
      <c r="AB62676"/>
    </row>
    <row r="62677" spans="16:28" x14ac:dyDescent="0.2">
      <c r="P62677" s="12"/>
      <c r="AB62677"/>
    </row>
    <row r="62678" spans="16:28" x14ac:dyDescent="0.2">
      <c r="P62678" s="12"/>
      <c r="AB62678"/>
    </row>
    <row r="62679" spans="16:28" x14ac:dyDescent="0.2">
      <c r="P62679" s="12"/>
      <c r="AB62679"/>
    </row>
    <row r="62680" spans="16:28" x14ac:dyDescent="0.2">
      <c r="P62680" s="12"/>
      <c r="AB62680"/>
    </row>
    <row r="62681" spans="16:28" x14ac:dyDescent="0.2">
      <c r="P62681" s="12"/>
      <c r="AB62681"/>
    </row>
    <row r="62682" spans="16:28" x14ac:dyDescent="0.2">
      <c r="P62682" s="12"/>
      <c r="AB62682"/>
    </row>
    <row r="62683" spans="16:28" x14ac:dyDescent="0.2">
      <c r="P62683" s="12"/>
      <c r="AB62683"/>
    </row>
    <row r="62684" spans="16:28" x14ac:dyDescent="0.2">
      <c r="P62684" s="12"/>
      <c r="AB62684"/>
    </row>
    <row r="62685" spans="16:28" x14ac:dyDescent="0.2">
      <c r="P62685" s="12"/>
      <c r="AB62685"/>
    </row>
    <row r="62686" spans="16:28" x14ac:dyDescent="0.2">
      <c r="P62686" s="12"/>
      <c r="AB62686"/>
    </row>
    <row r="62687" spans="16:28" x14ac:dyDescent="0.2">
      <c r="P62687" s="12"/>
      <c r="AB62687"/>
    </row>
    <row r="62688" spans="16:28" x14ac:dyDescent="0.2">
      <c r="P62688" s="12"/>
      <c r="AB62688"/>
    </row>
    <row r="62689" spans="16:28" x14ac:dyDescent="0.2">
      <c r="P62689" s="12"/>
      <c r="AB62689"/>
    </row>
    <row r="62690" spans="16:28" x14ac:dyDescent="0.2">
      <c r="P62690" s="12"/>
      <c r="AB62690"/>
    </row>
    <row r="62691" spans="16:28" x14ac:dyDescent="0.2">
      <c r="P62691" s="12"/>
      <c r="AB62691"/>
    </row>
    <row r="62692" spans="16:28" x14ac:dyDescent="0.2">
      <c r="P62692" s="12"/>
      <c r="AB62692"/>
    </row>
    <row r="62693" spans="16:28" x14ac:dyDescent="0.2">
      <c r="P62693" s="12"/>
      <c r="AB62693"/>
    </row>
    <row r="62694" spans="16:28" x14ac:dyDescent="0.2">
      <c r="P62694" s="12"/>
      <c r="AB62694"/>
    </row>
    <row r="62695" spans="16:28" x14ac:dyDescent="0.2">
      <c r="P62695" s="12"/>
      <c r="AB62695"/>
    </row>
    <row r="62696" spans="16:28" x14ac:dyDescent="0.2">
      <c r="P62696" s="12"/>
      <c r="AB62696"/>
    </row>
    <row r="62697" spans="16:28" x14ac:dyDescent="0.2">
      <c r="P62697" s="12"/>
      <c r="AB62697"/>
    </row>
    <row r="62698" spans="16:28" x14ac:dyDescent="0.2">
      <c r="P62698" s="12"/>
      <c r="AB62698"/>
    </row>
    <row r="62699" spans="16:28" x14ac:dyDescent="0.2">
      <c r="P62699" s="12"/>
      <c r="AB62699"/>
    </row>
    <row r="62700" spans="16:28" x14ac:dyDescent="0.2">
      <c r="P62700" s="12"/>
      <c r="AB62700"/>
    </row>
    <row r="62701" spans="16:28" x14ac:dyDescent="0.2">
      <c r="P62701" s="12"/>
      <c r="AB62701"/>
    </row>
    <row r="62702" spans="16:28" x14ac:dyDescent="0.2">
      <c r="P62702" s="12"/>
      <c r="AB62702"/>
    </row>
    <row r="62703" spans="16:28" x14ac:dyDescent="0.2">
      <c r="P62703" s="12"/>
      <c r="AB62703"/>
    </row>
    <row r="62704" spans="16:28" x14ac:dyDescent="0.2">
      <c r="P62704" s="12"/>
      <c r="AB62704"/>
    </row>
    <row r="62705" spans="16:28" x14ac:dyDescent="0.2">
      <c r="P62705" s="12"/>
      <c r="AB62705"/>
    </row>
    <row r="62706" spans="16:28" x14ac:dyDescent="0.2">
      <c r="P62706" s="12"/>
      <c r="AB62706"/>
    </row>
    <row r="62707" spans="16:28" x14ac:dyDescent="0.2">
      <c r="P62707" s="12"/>
      <c r="AB62707"/>
    </row>
    <row r="62708" spans="16:28" x14ac:dyDescent="0.2">
      <c r="P62708" s="12"/>
      <c r="AB62708"/>
    </row>
    <row r="62709" spans="16:28" x14ac:dyDescent="0.2">
      <c r="P62709" s="12"/>
      <c r="AB62709"/>
    </row>
    <row r="62710" spans="16:28" x14ac:dyDescent="0.2">
      <c r="P62710" s="12"/>
      <c r="AB62710"/>
    </row>
    <row r="62711" spans="16:28" x14ac:dyDescent="0.2">
      <c r="P62711" s="12"/>
      <c r="AB62711"/>
    </row>
    <row r="62712" spans="16:28" x14ac:dyDescent="0.2">
      <c r="P62712" s="12"/>
      <c r="AB62712"/>
    </row>
    <row r="62713" spans="16:28" x14ac:dyDescent="0.2">
      <c r="P62713" s="12"/>
      <c r="AB62713"/>
    </row>
    <row r="62714" spans="16:28" x14ac:dyDescent="0.2">
      <c r="P62714" s="12"/>
      <c r="AB62714"/>
    </row>
    <row r="62715" spans="16:28" x14ac:dyDescent="0.2">
      <c r="P62715" s="12"/>
      <c r="AB62715"/>
    </row>
    <row r="62716" spans="16:28" x14ac:dyDescent="0.2">
      <c r="P62716" s="12"/>
      <c r="AB62716"/>
    </row>
    <row r="62717" spans="16:28" x14ac:dyDescent="0.2">
      <c r="P62717" s="12"/>
      <c r="AB62717"/>
    </row>
    <row r="62718" spans="16:28" x14ac:dyDescent="0.2">
      <c r="P62718" s="12"/>
      <c r="AB62718"/>
    </row>
    <row r="62719" spans="16:28" x14ac:dyDescent="0.2">
      <c r="P62719" s="12"/>
      <c r="AB62719"/>
    </row>
    <row r="62720" spans="16:28" x14ac:dyDescent="0.2">
      <c r="P62720" s="12"/>
      <c r="AB62720"/>
    </row>
    <row r="62721" spans="16:28" x14ac:dyDescent="0.2">
      <c r="P62721" s="12"/>
      <c r="AB62721"/>
    </row>
    <row r="62722" spans="16:28" x14ac:dyDescent="0.2">
      <c r="P62722" s="12"/>
      <c r="AB62722"/>
    </row>
    <row r="62723" spans="16:28" x14ac:dyDescent="0.2">
      <c r="P62723" s="12"/>
      <c r="AB62723"/>
    </row>
    <row r="62724" spans="16:28" x14ac:dyDescent="0.2">
      <c r="P62724" s="12"/>
      <c r="AB62724"/>
    </row>
    <row r="62725" spans="16:28" x14ac:dyDescent="0.2">
      <c r="P62725" s="12"/>
      <c r="AB62725"/>
    </row>
    <row r="62726" spans="16:28" x14ac:dyDescent="0.2">
      <c r="P62726" s="12"/>
      <c r="AB62726"/>
    </row>
    <row r="62727" spans="16:28" x14ac:dyDescent="0.2">
      <c r="P62727" s="12"/>
      <c r="AB62727"/>
    </row>
    <row r="62728" spans="16:28" x14ac:dyDescent="0.2">
      <c r="P62728" s="12"/>
      <c r="AB62728"/>
    </row>
    <row r="62729" spans="16:28" x14ac:dyDescent="0.2">
      <c r="P62729" s="12"/>
      <c r="AB62729"/>
    </row>
    <row r="62730" spans="16:28" x14ac:dyDescent="0.2">
      <c r="P62730" s="12"/>
      <c r="AB62730"/>
    </row>
    <row r="62731" spans="16:28" x14ac:dyDescent="0.2">
      <c r="P62731" s="12"/>
      <c r="AB62731"/>
    </row>
    <row r="62732" spans="16:28" x14ac:dyDescent="0.2">
      <c r="P62732" s="12"/>
      <c r="AB62732"/>
    </row>
    <row r="62733" spans="16:28" x14ac:dyDescent="0.2">
      <c r="P62733" s="12"/>
      <c r="AB62733"/>
    </row>
    <row r="62734" spans="16:28" x14ac:dyDescent="0.2">
      <c r="P62734" s="12"/>
      <c r="AB62734"/>
    </row>
    <row r="62735" spans="16:28" x14ac:dyDescent="0.2">
      <c r="P62735" s="12"/>
      <c r="AB62735"/>
    </row>
    <row r="62736" spans="16:28" x14ac:dyDescent="0.2">
      <c r="P62736" s="12"/>
      <c r="AB62736"/>
    </row>
    <row r="62737" spans="16:28" x14ac:dyDescent="0.2">
      <c r="P62737" s="12"/>
      <c r="AB62737"/>
    </row>
    <row r="62738" spans="16:28" x14ac:dyDescent="0.2">
      <c r="P62738" s="12"/>
      <c r="AB62738"/>
    </row>
    <row r="62739" spans="16:28" x14ac:dyDescent="0.2">
      <c r="P62739" s="12"/>
      <c r="AB62739"/>
    </row>
    <row r="62740" spans="16:28" x14ac:dyDescent="0.2">
      <c r="P62740" s="12"/>
      <c r="AB62740"/>
    </row>
    <row r="62741" spans="16:28" x14ac:dyDescent="0.2">
      <c r="P62741" s="12"/>
      <c r="AB62741"/>
    </row>
    <row r="62742" spans="16:28" x14ac:dyDescent="0.2">
      <c r="P62742" s="12"/>
      <c r="AB62742"/>
    </row>
    <row r="62743" spans="16:28" x14ac:dyDescent="0.2">
      <c r="P62743" s="12"/>
      <c r="AB62743"/>
    </row>
    <row r="62744" spans="16:28" x14ac:dyDescent="0.2">
      <c r="P62744" s="12"/>
      <c r="AB62744"/>
    </row>
    <row r="62745" spans="16:28" x14ac:dyDescent="0.2">
      <c r="P62745" s="12"/>
      <c r="AB62745"/>
    </row>
    <row r="62746" spans="16:28" x14ac:dyDescent="0.2">
      <c r="P62746" s="12"/>
      <c r="AB62746"/>
    </row>
    <row r="62747" spans="16:28" x14ac:dyDescent="0.2">
      <c r="P62747" s="12"/>
      <c r="AB62747"/>
    </row>
    <row r="62748" spans="16:28" x14ac:dyDescent="0.2">
      <c r="P62748" s="12"/>
      <c r="AB62748"/>
    </row>
    <row r="62749" spans="16:28" x14ac:dyDescent="0.2">
      <c r="P62749" s="12"/>
      <c r="AB62749"/>
    </row>
    <row r="62750" spans="16:28" x14ac:dyDescent="0.2">
      <c r="P62750" s="12"/>
      <c r="AB62750"/>
    </row>
    <row r="62751" spans="16:28" x14ac:dyDescent="0.2">
      <c r="P62751" s="12"/>
      <c r="AB62751"/>
    </row>
    <row r="62752" spans="16:28" x14ac:dyDescent="0.2">
      <c r="P62752" s="12"/>
      <c r="AB62752"/>
    </row>
    <row r="62753" spans="16:28" x14ac:dyDescent="0.2">
      <c r="P62753" s="12"/>
      <c r="AB62753"/>
    </row>
    <row r="62754" spans="16:28" x14ac:dyDescent="0.2">
      <c r="P62754" s="12"/>
      <c r="AB62754"/>
    </row>
    <row r="62755" spans="16:28" x14ac:dyDescent="0.2">
      <c r="P62755" s="12"/>
      <c r="AB62755"/>
    </row>
    <row r="62756" spans="16:28" x14ac:dyDescent="0.2">
      <c r="P62756" s="12"/>
      <c r="AB62756"/>
    </row>
    <row r="62757" spans="16:28" x14ac:dyDescent="0.2">
      <c r="P62757" s="12"/>
      <c r="AB62757"/>
    </row>
    <row r="62758" spans="16:28" x14ac:dyDescent="0.2">
      <c r="P62758" s="12"/>
      <c r="AB62758"/>
    </row>
    <row r="62759" spans="16:28" x14ac:dyDescent="0.2">
      <c r="P62759" s="12"/>
      <c r="AB62759"/>
    </row>
    <row r="62760" spans="16:28" x14ac:dyDescent="0.2">
      <c r="P62760" s="12"/>
      <c r="AB62760"/>
    </row>
    <row r="62761" spans="16:28" x14ac:dyDescent="0.2">
      <c r="P62761" s="12"/>
      <c r="AB62761"/>
    </row>
    <row r="62762" spans="16:28" x14ac:dyDescent="0.2">
      <c r="P62762" s="12"/>
      <c r="AB62762"/>
    </row>
    <row r="62763" spans="16:28" x14ac:dyDescent="0.2">
      <c r="P62763" s="12"/>
      <c r="AB62763"/>
    </row>
    <row r="62764" spans="16:28" x14ac:dyDescent="0.2">
      <c r="P62764" s="12"/>
      <c r="AB62764"/>
    </row>
    <row r="62765" spans="16:28" x14ac:dyDescent="0.2">
      <c r="P62765" s="12"/>
      <c r="AB62765"/>
    </row>
    <row r="62766" spans="16:28" x14ac:dyDescent="0.2">
      <c r="P62766" s="12"/>
      <c r="AB62766"/>
    </row>
    <row r="62767" spans="16:28" x14ac:dyDescent="0.2">
      <c r="P62767" s="12"/>
      <c r="AB62767"/>
    </row>
    <row r="62768" spans="16:28" x14ac:dyDescent="0.2">
      <c r="P62768" s="12"/>
      <c r="AB62768"/>
    </row>
    <row r="62769" spans="16:28" x14ac:dyDescent="0.2">
      <c r="P62769" s="12"/>
      <c r="AB62769"/>
    </row>
    <row r="62770" spans="16:28" x14ac:dyDescent="0.2">
      <c r="P62770" s="12"/>
      <c r="AB62770"/>
    </row>
    <row r="62771" spans="16:28" x14ac:dyDescent="0.2">
      <c r="P62771" s="12"/>
      <c r="AB62771"/>
    </row>
    <row r="62772" spans="16:28" x14ac:dyDescent="0.2">
      <c r="P62772" s="12"/>
      <c r="AB62772"/>
    </row>
    <row r="62773" spans="16:28" x14ac:dyDescent="0.2">
      <c r="P62773" s="12"/>
      <c r="AB62773"/>
    </row>
    <row r="62774" spans="16:28" x14ac:dyDescent="0.2">
      <c r="P62774" s="12"/>
      <c r="AB62774"/>
    </row>
    <row r="62775" spans="16:28" x14ac:dyDescent="0.2">
      <c r="P62775" s="12"/>
      <c r="AB62775"/>
    </row>
    <row r="62776" spans="16:28" x14ac:dyDescent="0.2">
      <c r="P62776" s="12"/>
      <c r="AB62776"/>
    </row>
    <row r="62777" spans="16:28" x14ac:dyDescent="0.2">
      <c r="P62777" s="12"/>
      <c r="AB62777"/>
    </row>
    <row r="62778" spans="16:28" x14ac:dyDescent="0.2">
      <c r="P62778" s="12"/>
      <c r="AB62778"/>
    </row>
    <row r="62779" spans="16:28" x14ac:dyDescent="0.2">
      <c r="P62779" s="12"/>
      <c r="AB62779"/>
    </row>
    <row r="62780" spans="16:28" x14ac:dyDescent="0.2">
      <c r="P62780" s="12"/>
      <c r="AB62780"/>
    </row>
    <row r="62781" spans="16:28" x14ac:dyDescent="0.2">
      <c r="P62781" s="12"/>
      <c r="AB62781"/>
    </row>
    <row r="62782" spans="16:28" x14ac:dyDescent="0.2">
      <c r="P62782" s="12"/>
      <c r="AB62782"/>
    </row>
    <row r="62783" spans="16:28" x14ac:dyDescent="0.2">
      <c r="P62783" s="12"/>
      <c r="AB62783"/>
    </row>
    <row r="62784" spans="16:28" x14ac:dyDescent="0.2">
      <c r="P62784" s="12"/>
      <c r="AB62784"/>
    </row>
    <row r="62785" spans="16:28" x14ac:dyDescent="0.2">
      <c r="P62785" s="12"/>
      <c r="AB62785"/>
    </row>
    <row r="62786" spans="16:28" x14ac:dyDescent="0.2">
      <c r="P62786" s="12"/>
      <c r="AB62786"/>
    </row>
    <row r="62787" spans="16:28" x14ac:dyDescent="0.2">
      <c r="P62787" s="12"/>
      <c r="AB62787"/>
    </row>
    <row r="62788" spans="16:28" x14ac:dyDescent="0.2">
      <c r="P62788" s="12"/>
      <c r="AB62788"/>
    </row>
    <row r="62789" spans="16:28" x14ac:dyDescent="0.2">
      <c r="P62789" s="12"/>
      <c r="AB62789"/>
    </row>
    <row r="62790" spans="16:28" x14ac:dyDescent="0.2">
      <c r="P62790" s="12"/>
      <c r="AB62790"/>
    </row>
    <row r="62791" spans="16:28" x14ac:dyDescent="0.2">
      <c r="P62791" s="12"/>
      <c r="AB62791"/>
    </row>
    <row r="62792" spans="16:28" x14ac:dyDescent="0.2">
      <c r="P62792" s="12"/>
      <c r="AB62792"/>
    </row>
    <row r="62793" spans="16:28" x14ac:dyDescent="0.2">
      <c r="P62793" s="12"/>
      <c r="AB62793"/>
    </row>
    <row r="62794" spans="16:28" x14ac:dyDescent="0.2">
      <c r="P62794" s="12"/>
      <c r="AB62794"/>
    </row>
    <row r="62795" spans="16:28" x14ac:dyDescent="0.2">
      <c r="P62795" s="12"/>
      <c r="AB62795"/>
    </row>
    <row r="62796" spans="16:28" x14ac:dyDescent="0.2">
      <c r="P62796" s="12"/>
      <c r="AB62796"/>
    </row>
    <row r="62797" spans="16:28" x14ac:dyDescent="0.2">
      <c r="P62797" s="12"/>
      <c r="AB62797"/>
    </row>
    <row r="62798" spans="16:28" x14ac:dyDescent="0.2">
      <c r="P62798" s="12"/>
      <c r="AB62798"/>
    </row>
    <row r="62799" spans="16:28" x14ac:dyDescent="0.2">
      <c r="P62799" s="12"/>
      <c r="AB62799"/>
    </row>
    <row r="62800" spans="16:28" x14ac:dyDescent="0.2">
      <c r="P62800" s="12"/>
      <c r="AB62800"/>
    </row>
    <row r="62801" spans="16:28" x14ac:dyDescent="0.2">
      <c r="P62801" s="12"/>
      <c r="AB62801"/>
    </row>
    <row r="62802" spans="16:28" x14ac:dyDescent="0.2">
      <c r="P62802" s="12"/>
      <c r="AB62802"/>
    </row>
    <row r="62803" spans="16:28" x14ac:dyDescent="0.2">
      <c r="P62803" s="12"/>
      <c r="AB62803"/>
    </row>
    <row r="62804" spans="16:28" x14ac:dyDescent="0.2">
      <c r="P62804" s="12"/>
      <c r="AB62804"/>
    </row>
    <row r="62805" spans="16:28" x14ac:dyDescent="0.2">
      <c r="P62805" s="12"/>
      <c r="AB62805"/>
    </row>
    <row r="62806" spans="16:28" x14ac:dyDescent="0.2">
      <c r="P62806" s="12"/>
      <c r="AB62806"/>
    </row>
    <row r="62807" spans="16:28" x14ac:dyDescent="0.2">
      <c r="P62807" s="12"/>
      <c r="AB62807"/>
    </row>
    <row r="62808" spans="16:28" x14ac:dyDescent="0.2">
      <c r="P62808" s="12"/>
      <c r="AB62808"/>
    </row>
    <row r="62809" spans="16:28" x14ac:dyDescent="0.2">
      <c r="P62809" s="12"/>
      <c r="AB62809"/>
    </row>
    <row r="62810" spans="16:28" x14ac:dyDescent="0.2">
      <c r="P62810" s="12"/>
      <c r="AB62810"/>
    </row>
    <row r="62811" spans="16:28" x14ac:dyDescent="0.2">
      <c r="P62811" s="12"/>
      <c r="AB62811"/>
    </row>
    <row r="62812" spans="16:28" x14ac:dyDescent="0.2">
      <c r="P62812" s="12"/>
      <c r="AB62812"/>
    </row>
    <row r="62813" spans="16:28" x14ac:dyDescent="0.2">
      <c r="P62813" s="12"/>
      <c r="AB62813"/>
    </row>
    <row r="62814" spans="16:28" x14ac:dyDescent="0.2">
      <c r="P62814" s="12"/>
      <c r="AB62814"/>
    </row>
    <row r="62815" spans="16:28" x14ac:dyDescent="0.2">
      <c r="P62815" s="12"/>
      <c r="AB62815"/>
    </row>
    <row r="62816" spans="16:28" x14ac:dyDescent="0.2">
      <c r="P62816" s="12"/>
      <c r="AB62816"/>
    </row>
    <row r="62817" spans="16:28" x14ac:dyDescent="0.2">
      <c r="P62817" s="12"/>
      <c r="AB62817"/>
    </row>
    <row r="62818" spans="16:28" x14ac:dyDescent="0.2">
      <c r="P62818" s="12"/>
      <c r="AB62818"/>
    </row>
    <row r="62819" spans="16:28" x14ac:dyDescent="0.2">
      <c r="P62819" s="12"/>
      <c r="AB62819"/>
    </row>
    <row r="62820" spans="16:28" x14ac:dyDescent="0.2">
      <c r="P62820" s="12"/>
      <c r="AB62820"/>
    </row>
    <row r="62821" spans="16:28" x14ac:dyDescent="0.2">
      <c r="P62821" s="12"/>
      <c r="AB62821"/>
    </row>
    <row r="62822" spans="16:28" x14ac:dyDescent="0.2">
      <c r="P62822" s="12"/>
      <c r="AB62822"/>
    </row>
    <row r="62823" spans="16:28" x14ac:dyDescent="0.2">
      <c r="P62823" s="12"/>
      <c r="AB62823"/>
    </row>
    <row r="62824" spans="16:28" x14ac:dyDescent="0.2">
      <c r="P62824" s="12"/>
      <c r="AB62824"/>
    </row>
    <row r="62825" spans="16:28" x14ac:dyDescent="0.2">
      <c r="P62825" s="12"/>
      <c r="AB62825"/>
    </row>
    <row r="62826" spans="16:28" x14ac:dyDescent="0.2">
      <c r="P62826" s="12"/>
      <c r="AB62826"/>
    </row>
    <row r="62827" spans="16:28" x14ac:dyDescent="0.2">
      <c r="P62827" s="12"/>
      <c r="AB62827"/>
    </row>
    <row r="62828" spans="16:28" x14ac:dyDescent="0.2">
      <c r="P62828" s="12"/>
      <c r="AB62828"/>
    </row>
    <row r="62829" spans="16:28" x14ac:dyDescent="0.2">
      <c r="P62829" s="12"/>
      <c r="AB62829"/>
    </row>
    <row r="62830" spans="16:28" x14ac:dyDescent="0.2">
      <c r="P62830" s="12"/>
      <c r="AB62830"/>
    </row>
    <row r="62831" spans="16:28" x14ac:dyDescent="0.2">
      <c r="P62831" s="12"/>
      <c r="AB62831"/>
    </row>
    <row r="62832" spans="16:28" x14ac:dyDescent="0.2">
      <c r="P62832" s="12"/>
      <c r="AB62832"/>
    </row>
    <row r="62833" spans="16:28" x14ac:dyDescent="0.2">
      <c r="P62833" s="12"/>
      <c r="AB62833"/>
    </row>
    <row r="62834" spans="16:28" x14ac:dyDescent="0.2">
      <c r="P62834" s="12"/>
      <c r="AB62834"/>
    </row>
    <row r="62835" spans="16:28" x14ac:dyDescent="0.2">
      <c r="P62835" s="12"/>
      <c r="AB62835"/>
    </row>
    <row r="62836" spans="16:28" x14ac:dyDescent="0.2">
      <c r="P62836" s="12"/>
      <c r="AB62836"/>
    </row>
    <row r="62837" spans="16:28" x14ac:dyDescent="0.2">
      <c r="P62837" s="12"/>
      <c r="AB62837"/>
    </row>
    <row r="62838" spans="16:28" x14ac:dyDescent="0.2">
      <c r="P62838" s="12"/>
      <c r="AB62838"/>
    </row>
    <row r="62839" spans="16:28" x14ac:dyDescent="0.2">
      <c r="P62839" s="12"/>
      <c r="AB62839"/>
    </row>
    <row r="62840" spans="16:28" x14ac:dyDescent="0.2">
      <c r="P62840" s="12"/>
      <c r="AB62840"/>
    </row>
    <row r="62841" spans="16:28" x14ac:dyDescent="0.2">
      <c r="P62841" s="12"/>
      <c r="AB62841"/>
    </row>
    <row r="62842" spans="16:28" x14ac:dyDescent="0.2">
      <c r="P62842" s="12"/>
      <c r="AB62842"/>
    </row>
    <row r="62843" spans="16:28" x14ac:dyDescent="0.2">
      <c r="P62843" s="12"/>
      <c r="AB62843"/>
    </row>
    <row r="62844" spans="16:28" x14ac:dyDescent="0.2">
      <c r="P62844" s="12"/>
      <c r="AB62844"/>
    </row>
    <row r="62845" spans="16:28" x14ac:dyDescent="0.2">
      <c r="P62845" s="12"/>
      <c r="AB62845"/>
    </row>
    <row r="62846" spans="16:28" x14ac:dyDescent="0.2">
      <c r="P62846" s="12"/>
      <c r="AB62846"/>
    </row>
    <row r="62847" spans="16:28" x14ac:dyDescent="0.2">
      <c r="P62847" s="12"/>
      <c r="AB62847"/>
    </row>
    <row r="62848" spans="16:28" x14ac:dyDescent="0.2">
      <c r="P62848" s="12"/>
      <c r="AB62848"/>
    </row>
    <row r="62849" spans="16:28" x14ac:dyDescent="0.2">
      <c r="P62849" s="12"/>
      <c r="AB62849"/>
    </row>
    <row r="62850" spans="16:28" x14ac:dyDescent="0.2">
      <c r="P62850" s="12"/>
      <c r="AB62850"/>
    </row>
    <row r="62851" spans="16:28" x14ac:dyDescent="0.2">
      <c r="P62851" s="12"/>
      <c r="AB62851"/>
    </row>
    <row r="62852" spans="16:28" x14ac:dyDescent="0.2">
      <c r="P62852" s="12"/>
      <c r="AB62852"/>
    </row>
    <row r="62853" spans="16:28" x14ac:dyDescent="0.2">
      <c r="P62853" s="12"/>
      <c r="AB62853"/>
    </row>
    <row r="62854" spans="16:28" x14ac:dyDescent="0.2">
      <c r="P62854" s="12"/>
      <c r="AB62854"/>
    </row>
    <row r="62855" spans="16:28" x14ac:dyDescent="0.2">
      <c r="P62855" s="12"/>
      <c r="AB62855"/>
    </row>
    <row r="62856" spans="16:28" x14ac:dyDescent="0.2">
      <c r="P62856" s="12"/>
      <c r="AB62856"/>
    </row>
    <row r="62857" spans="16:28" x14ac:dyDescent="0.2">
      <c r="P62857" s="12"/>
      <c r="AB62857"/>
    </row>
    <row r="62858" spans="16:28" x14ac:dyDescent="0.2">
      <c r="P62858" s="12"/>
      <c r="AB62858"/>
    </row>
    <row r="62859" spans="16:28" x14ac:dyDescent="0.2">
      <c r="P62859" s="12"/>
      <c r="AB62859"/>
    </row>
    <row r="62860" spans="16:28" x14ac:dyDescent="0.2">
      <c r="P62860" s="12"/>
      <c r="AB62860"/>
    </row>
    <row r="62861" spans="16:28" x14ac:dyDescent="0.2">
      <c r="P62861" s="12"/>
      <c r="AB62861"/>
    </row>
    <row r="62862" spans="16:28" x14ac:dyDescent="0.2">
      <c r="P62862" s="12"/>
      <c r="AB62862"/>
    </row>
    <row r="62863" spans="16:28" x14ac:dyDescent="0.2">
      <c r="P62863" s="12"/>
      <c r="AB62863"/>
    </row>
    <row r="62864" spans="16:28" x14ac:dyDescent="0.2">
      <c r="P62864" s="12"/>
      <c r="AB62864"/>
    </row>
    <row r="62865" spans="16:28" x14ac:dyDescent="0.2">
      <c r="P62865" s="12"/>
      <c r="AB62865"/>
    </row>
    <row r="62866" spans="16:28" x14ac:dyDescent="0.2">
      <c r="P62866" s="12"/>
      <c r="AB62866"/>
    </row>
    <row r="62867" spans="16:28" x14ac:dyDescent="0.2">
      <c r="P62867" s="12"/>
      <c r="AB62867"/>
    </row>
    <row r="62868" spans="16:28" x14ac:dyDescent="0.2">
      <c r="P62868" s="12"/>
      <c r="AB62868"/>
    </row>
    <row r="62869" spans="16:28" x14ac:dyDescent="0.2">
      <c r="P62869" s="12"/>
      <c r="AB62869"/>
    </row>
    <row r="62870" spans="16:28" x14ac:dyDescent="0.2">
      <c r="P62870" s="12"/>
      <c r="AB62870"/>
    </row>
    <row r="62871" spans="16:28" x14ac:dyDescent="0.2">
      <c r="P62871" s="12"/>
      <c r="AB62871"/>
    </row>
    <row r="62872" spans="16:28" x14ac:dyDescent="0.2">
      <c r="P62872" s="12"/>
      <c r="AB62872"/>
    </row>
    <row r="62873" spans="16:28" x14ac:dyDescent="0.2">
      <c r="P62873" s="12"/>
      <c r="AB62873"/>
    </row>
    <row r="62874" spans="16:28" x14ac:dyDescent="0.2">
      <c r="P62874" s="12"/>
      <c r="AB62874"/>
    </row>
    <row r="62875" spans="16:28" x14ac:dyDescent="0.2">
      <c r="P62875" s="12"/>
      <c r="AB62875"/>
    </row>
    <row r="62876" spans="16:28" x14ac:dyDescent="0.2">
      <c r="P62876" s="12"/>
      <c r="AB62876"/>
    </row>
    <row r="62877" spans="16:28" x14ac:dyDescent="0.2">
      <c r="P62877" s="12"/>
      <c r="AB62877"/>
    </row>
    <row r="62878" spans="16:28" x14ac:dyDescent="0.2">
      <c r="P62878" s="12"/>
      <c r="AB62878"/>
    </row>
    <row r="62879" spans="16:28" x14ac:dyDescent="0.2">
      <c r="P62879" s="12"/>
      <c r="AB62879"/>
    </row>
    <row r="62880" spans="16:28" x14ac:dyDescent="0.2">
      <c r="P62880" s="12"/>
      <c r="AB62880"/>
    </row>
    <row r="62881" spans="16:28" x14ac:dyDescent="0.2">
      <c r="P62881" s="12"/>
      <c r="AB62881"/>
    </row>
    <row r="62882" spans="16:28" x14ac:dyDescent="0.2">
      <c r="P62882" s="12"/>
      <c r="AB62882"/>
    </row>
    <row r="62883" spans="16:28" x14ac:dyDescent="0.2">
      <c r="P62883" s="12"/>
      <c r="AB62883"/>
    </row>
    <row r="62884" spans="16:28" x14ac:dyDescent="0.2">
      <c r="P62884" s="12"/>
      <c r="AB62884"/>
    </row>
    <row r="62885" spans="16:28" x14ac:dyDescent="0.2">
      <c r="P62885" s="12"/>
      <c r="AB62885"/>
    </row>
    <row r="62886" spans="16:28" x14ac:dyDescent="0.2">
      <c r="P62886" s="12"/>
      <c r="AB62886"/>
    </row>
    <row r="62887" spans="16:28" x14ac:dyDescent="0.2">
      <c r="P62887" s="12"/>
      <c r="AB62887"/>
    </row>
    <row r="62888" spans="16:28" x14ac:dyDescent="0.2">
      <c r="P62888" s="12"/>
      <c r="AB62888"/>
    </row>
    <row r="62889" spans="16:28" x14ac:dyDescent="0.2">
      <c r="P62889" s="12"/>
      <c r="AB62889"/>
    </row>
    <row r="62890" spans="16:28" x14ac:dyDescent="0.2">
      <c r="P62890" s="12"/>
      <c r="AB62890"/>
    </row>
    <row r="62891" spans="16:28" x14ac:dyDescent="0.2">
      <c r="P62891" s="12"/>
      <c r="AB62891"/>
    </row>
    <row r="62892" spans="16:28" x14ac:dyDescent="0.2">
      <c r="P62892" s="12"/>
      <c r="AB62892"/>
    </row>
    <row r="62893" spans="16:28" x14ac:dyDescent="0.2">
      <c r="P62893" s="12"/>
      <c r="AB62893"/>
    </row>
    <row r="62894" spans="16:28" x14ac:dyDescent="0.2">
      <c r="P62894" s="12"/>
      <c r="AB62894"/>
    </row>
    <row r="62895" spans="16:28" x14ac:dyDescent="0.2">
      <c r="P62895" s="12"/>
      <c r="AB62895"/>
    </row>
    <row r="62896" spans="16:28" x14ac:dyDescent="0.2">
      <c r="P62896" s="12"/>
      <c r="AB62896"/>
    </row>
    <row r="62897" spans="16:28" x14ac:dyDescent="0.2">
      <c r="P62897" s="12"/>
      <c r="AB62897"/>
    </row>
    <row r="62898" spans="16:28" x14ac:dyDescent="0.2">
      <c r="P62898" s="12"/>
      <c r="AB62898"/>
    </row>
    <row r="62899" spans="16:28" x14ac:dyDescent="0.2">
      <c r="P62899" s="12"/>
      <c r="AB62899"/>
    </row>
    <row r="62900" spans="16:28" x14ac:dyDescent="0.2">
      <c r="P62900" s="12"/>
      <c r="AB62900"/>
    </row>
    <row r="62901" spans="16:28" x14ac:dyDescent="0.2">
      <c r="P62901" s="12"/>
      <c r="AB62901"/>
    </row>
    <row r="62902" spans="16:28" x14ac:dyDescent="0.2">
      <c r="P62902" s="12"/>
      <c r="AB62902"/>
    </row>
    <row r="62903" spans="16:28" x14ac:dyDescent="0.2">
      <c r="P62903" s="12"/>
      <c r="AB62903"/>
    </row>
    <row r="62904" spans="16:28" x14ac:dyDescent="0.2">
      <c r="P62904" s="12"/>
      <c r="AB62904"/>
    </row>
    <row r="62905" spans="16:28" x14ac:dyDescent="0.2">
      <c r="P62905" s="12"/>
      <c r="AB62905"/>
    </row>
    <row r="62906" spans="16:28" x14ac:dyDescent="0.2">
      <c r="P62906" s="12"/>
      <c r="AB62906"/>
    </row>
    <row r="62907" spans="16:28" x14ac:dyDescent="0.2">
      <c r="P62907" s="12"/>
      <c r="AB62907"/>
    </row>
    <row r="62908" spans="16:28" x14ac:dyDescent="0.2">
      <c r="P62908" s="12"/>
      <c r="AB62908"/>
    </row>
    <row r="62909" spans="16:28" x14ac:dyDescent="0.2">
      <c r="P62909" s="12"/>
      <c r="AB62909"/>
    </row>
    <row r="62910" spans="16:28" x14ac:dyDescent="0.2">
      <c r="P62910" s="12"/>
      <c r="AB62910"/>
    </row>
    <row r="62911" spans="16:28" x14ac:dyDescent="0.2">
      <c r="P62911" s="12"/>
      <c r="AB62911"/>
    </row>
    <row r="62912" spans="16:28" x14ac:dyDescent="0.2">
      <c r="P62912" s="12"/>
      <c r="AB62912"/>
    </row>
    <row r="62913" spans="16:28" x14ac:dyDescent="0.2">
      <c r="P62913" s="12"/>
      <c r="AB62913"/>
    </row>
    <row r="62914" spans="16:28" x14ac:dyDescent="0.2">
      <c r="P62914" s="12"/>
      <c r="AB62914"/>
    </row>
    <row r="62915" spans="16:28" x14ac:dyDescent="0.2">
      <c r="P62915" s="12"/>
      <c r="AB62915"/>
    </row>
    <row r="62916" spans="16:28" x14ac:dyDescent="0.2">
      <c r="P62916" s="12"/>
      <c r="AB62916"/>
    </row>
    <row r="62917" spans="16:28" x14ac:dyDescent="0.2">
      <c r="P62917" s="12"/>
      <c r="AB62917"/>
    </row>
    <row r="62918" spans="16:28" x14ac:dyDescent="0.2">
      <c r="P62918" s="12"/>
      <c r="AB62918"/>
    </row>
    <row r="62919" spans="16:28" x14ac:dyDescent="0.2">
      <c r="P62919" s="12"/>
      <c r="AB62919"/>
    </row>
    <row r="62920" spans="16:28" x14ac:dyDescent="0.2">
      <c r="P62920" s="12"/>
      <c r="AB62920"/>
    </row>
    <row r="62921" spans="16:28" x14ac:dyDescent="0.2">
      <c r="P62921" s="12"/>
      <c r="AB62921"/>
    </row>
    <row r="62922" spans="16:28" x14ac:dyDescent="0.2">
      <c r="P62922" s="12"/>
      <c r="AB62922"/>
    </row>
    <row r="62923" spans="16:28" x14ac:dyDescent="0.2">
      <c r="P62923" s="12"/>
      <c r="AB62923"/>
    </row>
    <row r="62924" spans="16:28" x14ac:dyDescent="0.2">
      <c r="P62924" s="12"/>
      <c r="AB62924"/>
    </row>
    <row r="62925" spans="16:28" x14ac:dyDescent="0.2">
      <c r="P62925" s="12"/>
      <c r="AB62925"/>
    </row>
    <row r="62926" spans="16:28" x14ac:dyDescent="0.2">
      <c r="P62926" s="12"/>
      <c r="AB62926"/>
    </row>
    <row r="62927" spans="16:28" x14ac:dyDescent="0.2">
      <c r="P62927" s="12"/>
      <c r="AB62927"/>
    </row>
    <row r="62928" spans="16:28" x14ac:dyDescent="0.2">
      <c r="P62928" s="12"/>
      <c r="AB62928"/>
    </row>
    <row r="62929" spans="16:28" x14ac:dyDescent="0.2">
      <c r="P62929" s="12"/>
      <c r="AB62929"/>
    </row>
    <row r="62930" spans="16:28" x14ac:dyDescent="0.2">
      <c r="P62930" s="12"/>
      <c r="AB62930"/>
    </row>
    <row r="62931" spans="16:28" x14ac:dyDescent="0.2">
      <c r="P62931" s="12"/>
      <c r="AB62931"/>
    </row>
    <row r="62932" spans="16:28" x14ac:dyDescent="0.2">
      <c r="P62932" s="12"/>
      <c r="AB62932"/>
    </row>
    <row r="62933" spans="16:28" x14ac:dyDescent="0.2">
      <c r="P62933" s="12"/>
      <c r="AB62933"/>
    </row>
    <row r="62934" spans="16:28" x14ac:dyDescent="0.2">
      <c r="P62934" s="12"/>
      <c r="AB62934"/>
    </row>
    <row r="62935" spans="16:28" x14ac:dyDescent="0.2">
      <c r="P62935" s="12"/>
      <c r="AB62935"/>
    </row>
    <row r="62936" spans="16:28" x14ac:dyDescent="0.2">
      <c r="P62936" s="12"/>
      <c r="AB62936"/>
    </row>
    <row r="62937" spans="16:28" x14ac:dyDescent="0.2">
      <c r="P62937" s="12"/>
      <c r="AB62937"/>
    </row>
    <row r="62938" spans="16:28" x14ac:dyDescent="0.2">
      <c r="P62938" s="12"/>
      <c r="AB62938"/>
    </row>
    <row r="62939" spans="16:28" x14ac:dyDescent="0.2">
      <c r="P62939" s="12"/>
      <c r="AB62939"/>
    </row>
    <row r="62940" spans="16:28" x14ac:dyDescent="0.2">
      <c r="P62940" s="12"/>
      <c r="AB62940"/>
    </row>
    <row r="62941" spans="16:28" x14ac:dyDescent="0.2">
      <c r="P62941" s="12"/>
      <c r="AB62941"/>
    </row>
    <row r="62942" spans="16:28" x14ac:dyDescent="0.2">
      <c r="P62942" s="12"/>
      <c r="AB62942"/>
    </row>
    <row r="62943" spans="16:28" x14ac:dyDescent="0.2">
      <c r="P62943" s="12"/>
      <c r="AB62943"/>
    </row>
    <row r="62944" spans="16:28" x14ac:dyDescent="0.2">
      <c r="P62944" s="12"/>
      <c r="AB62944"/>
    </row>
    <row r="62945" spans="16:28" x14ac:dyDescent="0.2">
      <c r="P62945" s="12"/>
      <c r="AB62945"/>
    </row>
    <row r="62946" spans="16:28" x14ac:dyDescent="0.2">
      <c r="P62946" s="12"/>
      <c r="AB62946"/>
    </row>
    <row r="62947" spans="16:28" x14ac:dyDescent="0.2">
      <c r="P62947" s="12"/>
      <c r="AB62947"/>
    </row>
    <row r="62948" spans="16:28" x14ac:dyDescent="0.2">
      <c r="P62948" s="12"/>
      <c r="AB62948"/>
    </row>
    <row r="62949" spans="16:28" x14ac:dyDescent="0.2">
      <c r="P62949" s="12"/>
      <c r="AB62949"/>
    </row>
    <row r="62950" spans="16:28" x14ac:dyDescent="0.2">
      <c r="P62950" s="12"/>
      <c r="AB62950"/>
    </row>
    <row r="62951" spans="16:28" x14ac:dyDescent="0.2">
      <c r="P62951" s="12"/>
      <c r="AB62951"/>
    </row>
    <row r="62952" spans="16:28" x14ac:dyDescent="0.2">
      <c r="P62952" s="12"/>
      <c r="AB62952"/>
    </row>
    <row r="62953" spans="16:28" x14ac:dyDescent="0.2">
      <c r="P62953" s="12"/>
      <c r="AB62953"/>
    </row>
    <row r="62954" spans="16:28" x14ac:dyDescent="0.2">
      <c r="P62954" s="12"/>
      <c r="AB62954"/>
    </row>
    <row r="62955" spans="16:28" x14ac:dyDescent="0.2">
      <c r="P62955" s="12"/>
      <c r="AB62955"/>
    </row>
    <row r="62956" spans="16:28" x14ac:dyDescent="0.2">
      <c r="P62956" s="12"/>
      <c r="AB62956"/>
    </row>
    <row r="62957" spans="16:28" x14ac:dyDescent="0.2">
      <c r="P62957" s="12"/>
      <c r="AB62957"/>
    </row>
    <row r="62958" spans="16:28" x14ac:dyDescent="0.2">
      <c r="P62958" s="12"/>
      <c r="AB62958"/>
    </row>
    <row r="62959" spans="16:28" x14ac:dyDescent="0.2">
      <c r="P62959" s="12"/>
      <c r="AB62959"/>
    </row>
    <row r="62960" spans="16:28" x14ac:dyDescent="0.2">
      <c r="P62960" s="12"/>
      <c r="AB62960"/>
    </row>
    <row r="62961" spans="16:28" x14ac:dyDescent="0.2">
      <c r="P62961" s="12"/>
      <c r="AB62961"/>
    </row>
    <row r="62962" spans="16:28" x14ac:dyDescent="0.2">
      <c r="P62962" s="12"/>
      <c r="AB62962"/>
    </row>
    <row r="62963" spans="16:28" x14ac:dyDescent="0.2">
      <c r="P62963" s="12"/>
      <c r="AB62963"/>
    </row>
    <row r="62964" spans="16:28" x14ac:dyDescent="0.2">
      <c r="P62964" s="12"/>
      <c r="AB62964"/>
    </row>
    <row r="62965" spans="16:28" x14ac:dyDescent="0.2">
      <c r="P62965" s="12"/>
      <c r="AB62965"/>
    </row>
    <row r="62966" spans="16:28" x14ac:dyDescent="0.2">
      <c r="P62966" s="12"/>
      <c r="AB62966"/>
    </row>
    <row r="62967" spans="16:28" x14ac:dyDescent="0.2">
      <c r="P62967" s="12"/>
      <c r="AB62967"/>
    </row>
    <row r="62968" spans="16:28" x14ac:dyDescent="0.2">
      <c r="P62968" s="12"/>
      <c r="AB62968"/>
    </row>
    <row r="62969" spans="16:28" x14ac:dyDescent="0.2">
      <c r="P62969" s="12"/>
      <c r="AB62969"/>
    </row>
    <row r="62970" spans="16:28" x14ac:dyDescent="0.2">
      <c r="P62970" s="12"/>
      <c r="AB62970"/>
    </row>
    <row r="62971" spans="16:28" x14ac:dyDescent="0.2">
      <c r="P62971" s="12"/>
      <c r="AB62971"/>
    </row>
    <row r="62972" spans="16:28" x14ac:dyDescent="0.2">
      <c r="P62972" s="12"/>
      <c r="AB62972"/>
    </row>
    <row r="62973" spans="16:28" x14ac:dyDescent="0.2">
      <c r="P62973" s="12"/>
      <c r="AB62973"/>
    </row>
    <row r="62974" spans="16:28" x14ac:dyDescent="0.2">
      <c r="P62974" s="12"/>
      <c r="AB62974"/>
    </row>
    <row r="62975" spans="16:28" x14ac:dyDescent="0.2">
      <c r="P62975" s="12"/>
      <c r="AB62975"/>
    </row>
    <row r="62976" spans="16:28" x14ac:dyDescent="0.2">
      <c r="P62976" s="12"/>
      <c r="AB62976"/>
    </row>
    <row r="62977" spans="16:28" x14ac:dyDescent="0.2">
      <c r="P62977" s="12"/>
      <c r="AB62977"/>
    </row>
    <row r="62978" spans="16:28" x14ac:dyDescent="0.2">
      <c r="P62978" s="12"/>
      <c r="AB62978"/>
    </row>
    <row r="62979" spans="16:28" x14ac:dyDescent="0.2">
      <c r="P62979" s="12"/>
      <c r="AB62979"/>
    </row>
    <row r="62980" spans="16:28" x14ac:dyDescent="0.2">
      <c r="P62980" s="12"/>
      <c r="AB62980"/>
    </row>
    <row r="62981" spans="16:28" x14ac:dyDescent="0.2">
      <c r="P62981" s="12"/>
      <c r="AB62981"/>
    </row>
    <row r="62982" spans="16:28" x14ac:dyDescent="0.2">
      <c r="P62982" s="12"/>
      <c r="AB62982"/>
    </row>
    <row r="62983" spans="16:28" x14ac:dyDescent="0.2">
      <c r="P62983" s="12"/>
      <c r="AB62983"/>
    </row>
    <row r="62984" spans="16:28" x14ac:dyDescent="0.2">
      <c r="P62984" s="12"/>
      <c r="AB62984"/>
    </row>
    <row r="62985" spans="16:28" x14ac:dyDescent="0.2">
      <c r="P62985" s="12"/>
      <c r="AB62985"/>
    </row>
    <row r="62986" spans="16:28" x14ac:dyDescent="0.2">
      <c r="P62986" s="12"/>
      <c r="AB62986"/>
    </row>
    <row r="62987" spans="16:28" x14ac:dyDescent="0.2">
      <c r="P62987" s="12"/>
      <c r="AB62987"/>
    </row>
    <row r="62988" spans="16:28" x14ac:dyDescent="0.2">
      <c r="P62988" s="12"/>
      <c r="AB62988"/>
    </row>
    <row r="62989" spans="16:28" x14ac:dyDescent="0.2">
      <c r="P62989" s="12"/>
      <c r="AB62989"/>
    </row>
    <row r="62990" spans="16:28" x14ac:dyDescent="0.2">
      <c r="P62990" s="12"/>
      <c r="AB62990"/>
    </row>
    <row r="62991" spans="16:28" x14ac:dyDescent="0.2">
      <c r="P62991" s="12"/>
      <c r="AB62991"/>
    </row>
    <row r="62992" spans="16:28" x14ac:dyDescent="0.2">
      <c r="P62992" s="12"/>
      <c r="AB62992"/>
    </row>
    <row r="62993" spans="16:28" x14ac:dyDescent="0.2">
      <c r="P62993" s="12"/>
      <c r="AB62993"/>
    </row>
    <row r="62994" spans="16:28" x14ac:dyDescent="0.2">
      <c r="P62994" s="12"/>
      <c r="AB62994"/>
    </row>
    <row r="62995" spans="16:28" x14ac:dyDescent="0.2">
      <c r="P62995" s="12"/>
      <c r="AB62995"/>
    </row>
    <row r="62996" spans="16:28" x14ac:dyDescent="0.2">
      <c r="P62996" s="12"/>
      <c r="AB62996"/>
    </row>
    <row r="62997" spans="16:28" x14ac:dyDescent="0.2">
      <c r="P62997" s="12"/>
      <c r="AB62997"/>
    </row>
    <row r="62998" spans="16:28" x14ac:dyDescent="0.2">
      <c r="P62998" s="12"/>
      <c r="AB62998"/>
    </row>
    <row r="62999" spans="16:28" x14ac:dyDescent="0.2">
      <c r="P62999" s="12"/>
      <c r="AB62999"/>
    </row>
    <row r="63000" spans="16:28" x14ac:dyDescent="0.2">
      <c r="P63000" s="12"/>
      <c r="AB63000"/>
    </row>
    <row r="63001" spans="16:28" x14ac:dyDescent="0.2">
      <c r="P63001" s="12"/>
      <c r="AB63001"/>
    </row>
    <row r="63002" spans="16:28" x14ac:dyDescent="0.2">
      <c r="P63002" s="12"/>
      <c r="AB63002"/>
    </row>
    <row r="63003" spans="16:28" x14ac:dyDescent="0.2">
      <c r="P63003" s="12"/>
      <c r="AB63003"/>
    </row>
    <row r="63004" spans="16:28" x14ac:dyDescent="0.2">
      <c r="P63004" s="12"/>
      <c r="AB63004"/>
    </row>
    <row r="63005" spans="16:28" x14ac:dyDescent="0.2">
      <c r="P63005" s="12"/>
      <c r="AB63005"/>
    </row>
    <row r="63006" spans="16:28" x14ac:dyDescent="0.2">
      <c r="P63006" s="12"/>
      <c r="AB63006"/>
    </row>
    <row r="63007" spans="16:28" x14ac:dyDescent="0.2">
      <c r="P63007" s="12"/>
      <c r="AB63007"/>
    </row>
    <row r="63008" spans="16:28" x14ac:dyDescent="0.2">
      <c r="P63008" s="12"/>
      <c r="AB63008"/>
    </row>
    <row r="63009" spans="16:28" x14ac:dyDescent="0.2">
      <c r="P63009" s="12"/>
      <c r="AB63009"/>
    </row>
    <row r="63010" spans="16:28" x14ac:dyDescent="0.2">
      <c r="P63010" s="12"/>
      <c r="AB63010"/>
    </row>
    <row r="63011" spans="16:28" x14ac:dyDescent="0.2">
      <c r="P63011" s="12"/>
      <c r="AB63011"/>
    </row>
    <row r="63012" spans="16:28" x14ac:dyDescent="0.2">
      <c r="P63012" s="12"/>
      <c r="AB63012"/>
    </row>
    <row r="63013" spans="16:28" x14ac:dyDescent="0.2">
      <c r="P63013" s="12"/>
      <c r="AB63013"/>
    </row>
    <row r="63014" spans="16:28" x14ac:dyDescent="0.2">
      <c r="P63014" s="12"/>
      <c r="AB63014"/>
    </row>
    <row r="63015" spans="16:28" x14ac:dyDescent="0.2">
      <c r="P63015" s="12"/>
      <c r="AB63015"/>
    </row>
    <row r="63016" spans="16:28" x14ac:dyDescent="0.2">
      <c r="P63016" s="12"/>
      <c r="AB63016"/>
    </row>
    <row r="63017" spans="16:28" x14ac:dyDescent="0.2">
      <c r="P63017" s="12"/>
      <c r="AB63017"/>
    </row>
    <row r="63018" spans="16:28" x14ac:dyDescent="0.2">
      <c r="P63018" s="12"/>
      <c r="AB63018"/>
    </row>
    <row r="63019" spans="16:28" x14ac:dyDescent="0.2">
      <c r="P63019" s="12"/>
      <c r="AB63019"/>
    </row>
    <row r="63020" spans="16:28" x14ac:dyDescent="0.2">
      <c r="P63020" s="12"/>
      <c r="AB63020"/>
    </row>
    <row r="63021" spans="16:28" x14ac:dyDescent="0.2">
      <c r="P63021" s="12"/>
      <c r="AB63021"/>
    </row>
    <row r="63022" spans="16:28" x14ac:dyDescent="0.2">
      <c r="P63022" s="12"/>
      <c r="AB63022"/>
    </row>
    <row r="63023" spans="16:28" x14ac:dyDescent="0.2">
      <c r="P63023" s="12"/>
      <c r="AB63023"/>
    </row>
    <row r="63024" spans="16:28" x14ac:dyDescent="0.2">
      <c r="P63024" s="12"/>
      <c r="AB63024"/>
    </row>
    <row r="63025" spans="16:28" x14ac:dyDescent="0.2">
      <c r="P63025" s="12"/>
      <c r="AB63025"/>
    </row>
    <row r="63026" spans="16:28" x14ac:dyDescent="0.2">
      <c r="P63026" s="12"/>
      <c r="AB63026"/>
    </row>
    <row r="63027" spans="16:28" x14ac:dyDescent="0.2">
      <c r="P63027" s="12"/>
      <c r="AB63027"/>
    </row>
    <row r="63028" spans="16:28" x14ac:dyDescent="0.2">
      <c r="P63028" s="12"/>
      <c r="AB63028"/>
    </row>
    <row r="63029" spans="16:28" x14ac:dyDescent="0.2">
      <c r="P63029" s="12"/>
      <c r="AB63029"/>
    </row>
    <row r="63030" spans="16:28" x14ac:dyDescent="0.2">
      <c r="P63030" s="12"/>
      <c r="AB63030"/>
    </row>
    <row r="63031" spans="16:28" x14ac:dyDescent="0.2">
      <c r="P63031" s="12"/>
      <c r="AB63031"/>
    </row>
    <row r="63032" spans="16:28" x14ac:dyDescent="0.2">
      <c r="P63032" s="12"/>
      <c r="AB63032"/>
    </row>
    <row r="63033" spans="16:28" x14ac:dyDescent="0.2">
      <c r="P63033" s="12"/>
      <c r="AB63033"/>
    </row>
    <row r="63034" spans="16:28" x14ac:dyDescent="0.2">
      <c r="P63034" s="12"/>
      <c r="AB63034"/>
    </row>
    <row r="63035" spans="16:28" x14ac:dyDescent="0.2">
      <c r="P63035" s="12"/>
      <c r="AB63035"/>
    </row>
    <row r="63036" spans="16:28" x14ac:dyDescent="0.2">
      <c r="P63036" s="12"/>
      <c r="AB63036"/>
    </row>
    <row r="63037" spans="16:28" x14ac:dyDescent="0.2">
      <c r="P63037" s="12"/>
      <c r="AB63037"/>
    </row>
    <row r="63038" spans="16:28" x14ac:dyDescent="0.2">
      <c r="P63038" s="12"/>
      <c r="AB63038"/>
    </row>
    <row r="63039" spans="16:28" x14ac:dyDescent="0.2">
      <c r="P63039" s="12"/>
      <c r="AB63039"/>
    </row>
    <row r="63040" spans="16:28" x14ac:dyDescent="0.2">
      <c r="P63040" s="12"/>
      <c r="AB63040"/>
    </row>
    <row r="63041" spans="16:28" x14ac:dyDescent="0.2">
      <c r="P63041" s="12"/>
      <c r="AB63041"/>
    </row>
    <row r="63042" spans="16:28" x14ac:dyDescent="0.2">
      <c r="P63042" s="12"/>
      <c r="AB63042"/>
    </row>
    <row r="63043" spans="16:28" x14ac:dyDescent="0.2">
      <c r="P63043" s="12"/>
      <c r="AB63043"/>
    </row>
    <row r="63044" spans="16:28" x14ac:dyDescent="0.2">
      <c r="P63044" s="12"/>
      <c r="AB63044"/>
    </row>
    <row r="63045" spans="16:28" x14ac:dyDescent="0.2">
      <c r="P63045" s="12"/>
      <c r="AB63045"/>
    </row>
    <row r="63046" spans="16:28" x14ac:dyDescent="0.2">
      <c r="P63046" s="12"/>
      <c r="AB63046"/>
    </row>
    <row r="63047" spans="16:28" x14ac:dyDescent="0.2">
      <c r="P63047" s="12"/>
      <c r="AB63047"/>
    </row>
    <row r="63048" spans="16:28" x14ac:dyDescent="0.2">
      <c r="P63048" s="12"/>
      <c r="AB63048"/>
    </row>
    <row r="63049" spans="16:28" x14ac:dyDescent="0.2">
      <c r="P63049" s="12"/>
      <c r="AB63049"/>
    </row>
    <row r="63050" spans="16:28" x14ac:dyDescent="0.2">
      <c r="P63050" s="12"/>
      <c r="AB63050"/>
    </row>
    <row r="63051" spans="16:28" x14ac:dyDescent="0.2">
      <c r="P63051" s="12"/>
      <c r="AB63051"/>
    </row>
    <row r="63052" spans="16:28" x14ac:dyDescent="0.2">
      <c r="P63052" s="12"/>
      <c r="AB63052"/>
    </row>
    <row r="63053" spans="16:28" x14ac:dyDescent="0.2">
      <c r="P63053" s="12"/>
      <c r="AB63053"/>
    </row>
    <row r="63054" spans="16:28" x14ac:dyDescent="0.2">
      <c r="P63054" s="12"/>
      <c r="AB63054"/>
    </row>
    <row r="63055" spans="16:28" x14ac:dyDescent="0.2">
      <c r="P63055" s="12"/>
      <c r="AB63055"/>
    </row>
    <row r="63056" spans="16:28" x14ac:dyDescent="0.2">
      <c r="P63056" s="12"/>
      <c r="AB63056"/>
    </row>
    <row r="63057" spans="16:28" x14ac:dyDescent="0.2">
      <c r="P63057" s="12"/>
      <c r="AB63057"/>
    </row>
    <row r="63058" spans="16:28" x14ac:dyDescent="0.2">
      <c r="P63058" s="12"/>
      <c r="AB63058"/>
    </row>
    <row r="63059" spans="16:28" x14ac:dyDescent="0.2">
      <c r="P63059" s="12"/>
      <c r="AB63059"/>
    </row>
    <row r="63060" spans="16:28" x14ac:dyDescent="0.2">
      <c r="P63060" s="12"/>
      <c r="AB63060"/>
    </row>
    <row r="63061" spans="16:28" x14ac:dyDescent="0.2">
      <c r="P63061" s="12"/>
      <c r="AB63061"/>
    </row>
    <row r="63062" spans="16:28" x14ac:dyDescent="0.2">
      <c r="P63062" s="12"/>
      <c r="AB63062"/>
    </row>
    <row r="63063" spans="16:28" x14ac:dyDescent="0.2">
      <c r="P63063" s="12"/>
      <c r="AB63063"/>
    </row>
    <row r="63064" spans="16:28" x14ac:dyDescent="0.2">
      <c r="P63064" s="12"/>
      <c r="AB63064"/>
    </row>
    <row r="63065" spans="16:28" x14ac:dyDescent="0.2">
      <c r="P63065" s="12"/>
      <c r="AB63065"/>
    </row>
    <row r="63066" spans="16:28" x14ac:dyDescent="0.2">
      <c r="P63066" s="12"/>
      <c r="AB63066"/>
    </row>
    <row r="63067" spans="16:28" x14ac:dyDescent="0.2">
      <c r="P63067" s="12"/>
      <c r="AB63067"/>
    </row>
    <row r="63068" spans="16:28" x14ac:dyDescent="0.2">
      <c r="P63068" s="12"/>
      <c r="AB63068"/>
    </row>
    <row r="63069" spans="16:28" x14ac:dyDescent="0.2">
      <c r="P63069" s="12"/>
      <c r="AB63069"/>
    </row>
    <row r="63070" spans="16:28" x14ac:dyDescent="0.2">
      <c r="P63070" s="12"/>
      <c r="AB63070"/>
    </row>
    <row r="63071" spans="16:28" x14ac:dyDescent="0.2">
      <c r="P63071" s="12"/>
      <c r="AB63071"/>
    </row>
    <row r="63072" spans="16:28" x14ac:dyDescent="0.2">
      <c r="P63072" s="12"/>
      <c r="AB63072"/>
    </row>
    <row r="63073" spans="16:28" x14ac:dyDescent="0.2">
      <c r="P63073" s="12"/>
      <c r="AB63073"/>
    </row>
    <row r="63074" spans="16:28" x14ac:dyDescent="0.2">
      <c r="P63074" s="12"/>
      <c r="AB63074"/>
    </row>
    <row r="63075" spans="16:28" x14ac:dyDescent="0.2">
      <c r="P63075" s="12"/>
      <c r="AB63075"/>
    </row>
    <row r="63076" spans="16:28" x14ac:dyDescent="0.2">
      <c r="P63076" s="12"/>
      <c r="AB63076"/>
    </row>
    <row r="63077" spans="16:28" x14ac:dyDescent="0.2">
      <c r="P63077" s="12"/>
      <c r="AB63077"/>
    </row>
    <row r="63078" spans="16:28" x14ac:dyDescent="0.2">
      <c r="P63078" s="12"/>
      <c r="AB63078"/>
    </row>
    <row r="63079" spans="16:28" x14ac:dyDescent="0.2">
      <c r="P63079" s="12"/>
      <c r="AB63079"/>
    </row>
    <row r="63080" spans="16:28" x14ac:dyDescent="0.2">
      <c r="P63080" s="12"/>
      <c r="AB63080"/>
    </row>
    <row r="63081" spans="16:28" x14ac:dyDescent="0.2">
      <c r="P63081" s="12"/>
      <c r="AB63081"/>
    </row>
    <row r="63082" spans="16:28" x14ac:dyDescent="0.2">
      <c r="P63082" s="12"/>
      <c r="AB63082"/>
    </row>
    <row r="63083" spans="16:28" x14ac:dyDescent="0.2">
      <c r="P63083" s="12"/>
      <c r="AB63083"/>
    </row>
    <row r="63084" spans="16:28" x14ac:dyDescent="0.2">
      <c r="P63084" s="12"/>
      <c r="AB63084"/>
    </row>
    <row r="63085" spans="16:28" x14ac:dyDescent="0.2">
      <c r="P63085" s="12"/>
      <c r="AB63085"/>
    </row>
    <row r="63086" spans="16:28" x14ac:dyDescent="0.2">
      <c r="P63086" s="12"/>
      <c r="AB63086"/>
    </row>
    <row r="63087" spans="16:28" x14ac:dyDescent="0.2">
      <c r="P63087" s="12"/>
      <c r="AB63087"/>
    </row>
    <row r="63088" spans="16:28" x14ac:dyDescent="0.2">
      <c r="P63088" s="12"/>
      <c r="AB63088"/>
    </row>
    <row r="63089" spans="16:28" x14ac:dyDescent="0.2">
      <c r="P63089" s="12"/>
      <c r="AB63089"/>
    </row>
    <row r="63090" spans="16:28" x14ac:dyDescent="0.2">
      <c r="P63090" s="12"/>
      <c r="AB63090"/>
    </row>
    <row r="63091" spans="16:28" x14ac:dyDescent="0.2">
      <c r="P63091" s="12"/>
      <c r="AB63091"/>
    </row>
    <row r="63092" spans="16:28" x14ac:dyDescent="0.2">
      <c r="P63092" s="12"/>
      <c r="AB63092"/>
    </row>
    <row r="63093" spans="16:28" x14ac:dyDescent="0.2">
      <c r="P63093" s="12"/>
      <c r="AB63093"/>
    </row>
    <row r="63094" spans="16:28" x14ac:dyDescent="0.2">
      <c r="P63094" s="12"/>
      <c r="AB63094"/>
    </row>
    <row r="63095" spans="16:28" x14ac:dyDescent="0.2">
      <c r="P63095" s="12"/>
      <c r="AB63095"/>
    </row>
    <row r="63096" spans="16:28" x14ac:dyDescent="0.2">
      <c r="P63096" s="12"/>
      <c r="AB63096"/>
    </row>
    <row r="63097" spans="16:28" x14ac:dyDescent="0.2">
      <c r="P63097" s="12"/>
      <c r="AB63097"/>
    </row>
    <row r="63098" spans="16:28" x14ac:dyDescent="0.2">
      <c r="P63098" s="12"/>
      <c r="AB63098"/>
    </row>
    <row r="63099" spans="16:28" x14ac:dyDescent="0.2">
      <c r="P63099" s="12"/>
      <c r="AB63099"/>
    </row>
    <row r="63100" spans="16:28" x14ac:dyDescent="0.2">
      <c r="P63100" s="12"/>
      <c r="AB63100"/>
    </row>
    <row r="63101" spans="16:28" x14ac:dyDescent="0.2">
      <c r="P63101" s="12"/>
      <c r="AB63101"/>
    </row>
    <row r="63102" spans="16:28" x14ac:dyDescent="0.2">
      <c r="P63102" s="12"/>
      <c r="AB63102"/>
    </row>
    <row r="63103" spans="16:28" x14ac:dyDescent="0.2">
      <c r="P63103" s="12"/>
      <c r="AB63103"/>
    </row>
    <row r="63104" spans="16:28" x14ac:dyDescent="0.2">
      <c r="P63104" s="12"/>
      <c r="AB63104"/>
    </row>
    <row r="63105" spans="16:28" x14ac:dyDescent="0.2">
      <c r="P63105" s="12"/>
      <c r="AB63105"/>
    </row>
    <row r="63106" spans="16:28" x14ac:dyDescent="0.2">
      <c r="P63106" s="12"/>
      <c r="AB63106"/>
    </row>
    <row r="63107" spans="16:28" x14ac:dyDescent="0.2">
      <c r="P63107" s="12"/>
      <c r="AB63107"/>
    </row>
    <row r="63108" spans="16:28" x14ac:dyDescent="0.2">
      <c r="P63108" s="12"/>
      <c r="AB63108"/>
    </row>
    <row r="63109" spans="16:28" x14ac:dyDescent="0.2">
      <c r="P63109" s="12"/>
      <c r="AB63109"/>
    </row>
    <row r="63110" spans="16:28" x14ac:dyDescent="0.2">
      <c r="P63110" s="12"/>
      <c r="AB63110"/>
    </row>
    <row r="63111" spans="16:28" x14ac:dyDescent="0.2">
      <c r="P63111" s="12"/>
      <c r="AB63111"/>
    </row>
    <row r="63112" spans="16:28" x14ac:dyDescent="0.2">
      <c r="P63112" s="12"/>
      <c r="AB63112"/>
    </row>
    <row r="63113" spans="16:28" x14ac:dyDescent="0.2">
      <c r="P63113" s="12"/>
      <c r="AB63113"/>
    </row>
    <row r="63114" spans="16:28" x14ac:dyDescent="0.2">
      <c r="P63114" s="12"/>
      <c r="AB63114"/>
    </row>
    <row r="63115" spans="16:28" x14ac:dyDescent="0.2">
      <c r="P63115" s="12"/>
      <c r="AB63115"/>
    </row>
    <row r="63116" spans="16:28" x14ac:dyDescent="0.2">
      <c r="P63116" s="12"/>
      <c r="AB63116"/>
    </row>
    <row r="63117" spans="16:28" x14ac:dyDescent="0.2">
      <c r="P63117" s="12"/>
      <c r="AB63117"/>
    </row>
    <row r="63118" spans="16:28" x14ac:dyDescent="0.2">
      <c r="P63118" s="12"/>
      <c r="AB63118"/>
    </row>
    <row r="63119" spans="16:28" x14ac:dyDescent="0.2">
      <c r="P63119" s="12"/>
      <c r="AB63119"/>
    </row>
    <row r="63120" spans="16:28" x14ac:dyDescent="0.2">
      <c r="P63120" s="12"/>
      <c r="AB63120"/>
    </row>
    <row r="63121" spans="16:28" x14ac:dyDescent="0.2">
      <c r="P63121" s="12"/>
      <c r="AB63121"/>
    </row>
    <row r="63122" spans="16:28" x14ac:dyDescent="0.2">
      <c r="P63122" s="12"/>
      <c r="AB63122"/>
    </row>
    <row r="63123" spans="16:28" x14ac:dyDescent="0.2">
      <c r="P63123" s="12"/>
      <c r="AB63123"/>
    </row>
    <row r="63124" spans="16:28" x14ac:dyDescent="0.2">
      <c r="P63124" s="12"/>
      <c r="AB63124"/>
    </row>
    <row r="63125" spans="16:28" x14ac:dyDescent="0.2">
      <c r="P63125" s="12"/>
      <c r="AB63125"/>
    </row>
    <row r="63126" spans="16:28" x14ac:dyDescent="0.2">
      <c r="P63126" s="12"/>
      <c r="AB63126"/>
    </row>
    <row r="63127" spans="16:28" x14ac:dyDescent="0.2">
      <c r="P63127" s="12"/>
      <c r="AB63127"/>
    </row>
    <row r="63128" spans="16:28" x14ac:dyDescent="0.2">
      <c r="P63128" s="12"/>
      <c r="AB63128"/>
    </row>
    <row r="63129" spans="16:28" x14ac:dyDescent="0.2">
      <c r="P63129" s="12"/>
      <c r="AB63129"/>
    </row>
    <row r="63130" spans="16:28" x14ac:dyDescent="0.2">
      <c r="P63130" s="12"/>
      <c r="AB63130"/>
    </row>
    <row r="63131" spans="16:28" x14ac:dyDescent="0.2">
      <c r="P63131" s="12"/>
      <c r="AB63131"/>
    </row>
    <row r="63132" spans="16:28" x14ac:dyDescent="0.2">
      <c r="P63132" s="12"/>
      <c r="AB63132"/>
    </row>
    <row r="63133" spans="16:28" x14ac:dyDescent="0.2">
      <c r="P63133" s="12"/>
      <c r="AB63133"/>
    </row>
    <row r="63134" spans="16:28" x14ac:dyDescent="0.2">
      <c r="P63134" s="12"/>
      <c r="AB63134"/>
    </row>
    <row r="63135" spans="16:28" x14ac:dyDescent="0.2">
      <c r="P63135" s="12"/>
      <c r="AB63135"/>
    </row>
    <row r="63136" spans="16:28" x14ac:dyDescent="0.2">
      <c r="P63136" s="12"/>
      <c r="AB63136"/>
    </row>
    <row r="63137" spans="16:28" x14ac:dyDescent="0.2">
      <c r="P63137" s="12"/>
      <c r="AB63137"/>
    </row>
    <row r="63138" spans="16:28" x14ac:dyDescent="0.2">
      <c r="P63138" s="12"/>
      <c r="AB63138"/>
    </row>
    <row r="63139" spans="16:28" x14ac:dyDescent="0.2">
      <c r="P63139" s="12"/>
      <c r="AB63139"/>
    </row>
    <row r="63140" spans="16:28" x14ac:dyDescent="0.2">
      <c r="P63140" s="12"/>
      <c r="AB63140"/>
    </row>
    <row r="63141" spans="16:28" x14ac:dyDescent="0.2">
      <c r="P63141" s="12"/>
      <c r="AB63141"/>
    </row>
    <row r="63142" spans="16:28" x14ac:dyDescent="0.2">
      <c r="P63142" s="12"/>
      <c r="AB63142"/>
    </row>
    <row r="63143" spans="16:28" x14ac:dyDescent="0.2">
      <c r="P63143" s="12"/>
      <c r="AB63143"/>
    </row>
    <row r="63144" spans="16:28" x14ac:dyDescent="0.2">
      <c r="P63144" s="12"/>
      <c r="AB63144"/>
    </row>
    <row r="63145" spans="16:28" x14ac:dyDescent="0.2">
      <c r="P63145" s="12"/>
      <c r="AB63145"/>
    </row>
    <row r="63146" spans="16:28" x14ac:dyDescent="0.2">
      <c r="P63146" s="12"/>
      <c r="AB63146"/>
    </row>
    <row r="63147" spans="16:28" x14ac:dyDescent="0.2">
      <c r="P63147" s="12"/>
      <c r="AB63147"/>
    </row>
    <row r="63148" spans="16:28" x14ac:dyDescent="0.2">
      <c r="P63148" s="12"/>
      <c r="AB63148"/>
    </row>
    <row r="63149" spans="16:28" x14ac:dyDescent="0.2">
      <c r="P63149" s="12"/>
      <c r="AB63149"/>
    </row>
    <row r="63150" spans="16:28" x14ac:dyDescent="0.2">
      <c r="P63150" s="12"/>
      <c r="AB63150"/>
    </row>
    <row r="63151" spans="16:28" x14ac:dyDescent="0.2">
      <c r="P63151" s="12"/>
      <c r="AB63151"/>
    </row>
    <row r="63152" spans="16:28" x14ac:dyDescent="0.2">
      <c r="P63152" s="12"/>
      <c r="AB63152"/>
    </row>
    <row r="63153" spans="16:28" x14ac:dyDescent="0.2">
      <c r="P63153" s="12"/>
      <c r="AB63153"/>
    </row>
    <row r="63154" spans="16:28" x14ac:dyDescent="0.2">
      <c r="P63154" s="12"/>
      <c r="AB63154"/>
    </row>
    <row r="63155" spans="16:28" x14ac:dyDescent="0.2">
      <c r="P63155" s="12"/>
      <c r="AB63155"/>
    </row>
    <row r="63156" spans="16:28" x14ac:dyDescent="0.2">
      <c r="P63156" s="12"/>
      <c r="AB63156"/>
    </row>
    <row r="63157" spans="16:28" x14ac:dyDescent="0.2">
      <c r="P63157" s="12"/>
      <c r="AB63157"/>
    </row>
    <row r="63158" spans="16:28" x14ac:dyDescent="0.2">
      <c r="P63158" s="12"/>
      <c r="AB63158"/>
    </row>
    <row r="63159" spans="16:28" x14ac:dyDescent="0.2">
      <c r="P63159" s="12"/>
      <c r="AB63159"/>
    </row>
    <row r="63160" spans="16:28" x14ac:dyDescent="0.2">
      <c r="P63160" s="12"/>
      <c r="AB63160"/>
    </row>
    <row r="63161" spans="16:28" x14ac:dyDescent="0.2">
      <c r="P63161" s="12"/>
      <c r="AB63161"/>
    </row>
    <row r="63162" spans="16:28" x14ac:dyDescent="0.2">
      <c r="P63162" s="12"/>
      <c r="AB63162"/>
    </row>
    <row r="63163" spans="16:28" x14ac:dyDescent="0.2">
      <c r="P63163" s="12"/>
      <c r="AB63163"/>
    </row>
    <row r="63164" spans="16:28" x14ac:dyDescent="0.2">
      <c r="P63164" s="12"/>
      <c r="AB63164"/>
    </row>
    <row r="63165" spans="16:28" x14ac:dyDescent="0.2">
      <c r="P63165" s="12"/>
      <c r="AB63165"/>
    </row>
    <row r="63166" spans="16:28" x14ac:dyDescent="0.2">
      <c r="P63166" s="12"/>
      <c r="AB63166"/>
    </row>
    <row r="63167" spans="16:28" x14ac:dyDescent="0.2">
      <c r="P63167" s="12"/>
      <c r="AB63167"/>
    </row>
    <row r="63168" spans="16:28" x14ac:dyDescent="0.2">
      <c r="P63168" s="12"/>
      <c r="AB63168"/>
    </row>
    <row r="63169" spans="16:28" x14ac:dyDescent="0.2">
      <c r="P63169" s="12"/>
      <c r="AB63169"/>
    </row>
    <row r="63170" spans="16:28" x14ac:dyDescent="0.2">
      <c r="P63170" s="12"/>
      <c r="AB63170"/>
    </row>
    <row r="63171" spans="16:28" x14ac:dyDescent="0.2">
      <c r="P63171" s="12"/>
      <c r="AB63171"/>
    </row>
    <row r="63172" spans="16:28" x14ac:dyDescent="0.2">
      <c r="P63172" s="12"/>
      <c r="AB63172"/>
    </row>
    <row r="63173" spans="16:28" x14ac:dyDescent="0.2">
      <c r="P63173" s="12"/>
      <c r="AB63173"/>
    </row>
    <row r="63174" spans="16:28" x14ac:dyDescent="0.2">
      <c r="P63174" s="12"/>
      <c r="AB63174"/>
    </row>
    <row r="63175" spans="16:28" x14ac:dyDescent="0.2">
      <c r="P63175" s="12"/>
      <c r="AB63175"/>
    </row>
    <row r="63176" spans="16:28" x14ac:dyDescent="0.2">
      <c r="P63176" s="12"/>
      <c r="AB63176"/>
    </row>
    <row r="63177" spans="16:28" x14ac:dyDescent="0.2">
      <c r="P63177" s="12"/>
      <c r="AB63177"/>
    </row>
    <row r="63178" spans="16:28" x14ac:dyDescent="0.2">
      <c r="P63178" s="12"/>
      <c r="AB63178"/>
    </row>
    <row r="63179" spans="16:28" x14ac:dyDescent="0.2">
      <c r="P63179" s="12"/>
      <c r="AB63179"/>
    </row>
    <row r="63180" spans="16:28" x14ac:dyDescent="0.2">
      <c r="P63180" s="12"/>
      <c r="AB63180"/>
    </row>
    <row r="63181" spans="16:28" x14ac:dyDescent="0.2">
      <c r="P63181" s="12"/>
      <c r="AB63181"/>
    </row>
    <row r="63182" spans="16:28" x14ac:dyDescent="0.2">
      <c r="P63182" s="12"/>
      <c r="AB63182"/>
    </row>
    <row r="63183" spans="16:28" x14ac:dyDescent="0.2">
      <c r="P63183" s="12"/>
      <c r="AB63183"/>
    </row>
    <row r="63184" spans="16:28" x14ac:dyDescent="0.2">
      <c r="P63184" s="12"/>
      <c r="AB63184"/>
    </row>
    <row r="63185" spans="16:28" x14ac:dyDescent="0.2">
      <c r="P63185" s="12"/>
      <c r="AB63185"/>
    </row>
    <row r="63186" spans="16:28" x14ac:dyDescent="0.2">
      <c r="P63186" s="12"/>
      <c r="AB63186"/>
    </row>
    <row r="63187" spans="16:28" x14ac:dyDescent="0.2">
      <c r="P63187" s="12"/>
      <c r="AB63187"/>
    </row>
    <row r="63188" spans="16:28" x14ac:dyDescent="0.2">
      <c r="P63188" s="12"/>
      <c r="AB63188"/>
    </row>
    <row r="63189" spans="16:28" x14ac:dyDescent="0.2">
      <c r="P63189" s="12"/>
      <c r="AB63189"/>
    </row>
    <row r="63190" spans="16:28" x14ac:dyDescent="0.2">
      <c r="P63190" s="12"/>
      <c r="AB63190"/>
    </row>
    <row r="63191" spans="16:28" x14ac:dyDescent="0.2">
      <c r="P63191" s="12"/>
      <c r="AB63191"/>
    </row>
    <row r="63192" spans="16:28" x14ac:dyDescent="0.2">
      <c r="P63192" s="12"/>
      <c r="AB63192"/>
    </row>
    <row r="63193" spans="16:28" x14ac:dyDescent="0.2">
      <c r="P63193" s="12"/>
      <c r="AB63193"/>
    </row>
    <row r="63194" spans="16:28" x14ac:dyDescent="0.2">
      <c r="P63194" s="12"/>
      <c r="AB63194"/>
    </row>
    <row r="63195" spans="16:28" x14ac:dyDescent="0.2">
      <c r="P63195" s="12"/>
      <c r="AB63195"/>
    </row>
    <row r="63196" spans="16:28" x14ac:dyDescent="0.2">
      <c r="P63196" s="12"/>
      <c r="AB63196"/>
    </row>
    <row r="63197" spans="16:28" x14ac:dyDescent="0.2">
      <c r="P63197" s="12"/>
      <c r="AB63197"/>
    </row>
    <row r="63198" spans="16:28" x14ac:dyDescent="0.2">
      <c r="P63198" s="12"/>
      <c r="AB63198"/>
    </row>
    <row r="63199" spans="16:28" x14ac:dyDescent="0.2">
      <c r="P63199" s="12"/>
      <c r="AB63199"/>
    </row>
    <row r="63200" spans="16:28" x14ac:dyDescent="0.2">
      <c r="P63200" s="12"/>
      <c r="AB63200"/>
    </row>
    <row r="63201" spans="16:28" x14ac:dyDescent="0.2">
      <c r="P63201" s="12"/>
      <c r="AB63201"/>
    </row>
    <row r="63202" spans="16:28" x14ac:dyDescent="0.2">
      <c r="P63202" s="12"/>
      <c r="AB63202"/>
    </row>
    <row r="63203" spans="16:28" x14ac:dyDescent="0.2">
      <c r="P63203" s="12"/>
      <c r="AB63203"/>
    </row>
    <row r="63204" spans="16:28" x14ac:dyDescent="0.2">
      <c r="P63204" s="12"/>
      <c r="AB63204"/>
    </row>
    <row r="63205" spans="16:28" x14ac:dyDescent="0.2">
      <c r="P63205" s="12"/>
      <c r="AB63205"/>
    </row>
    <row r="63206" spans="16:28" x14ac:dyDescent="0.2">
      <c r="P63206" s="12"/>
      <c r="AB63206"/>
    </row>
    <row r="63207" spans="16:28" x14ac:dyDescent="0.2">
      <c r="P63207" s="12"/>
      <c r="AB63207"/>
    </row>
    <row r="63208" spans="16:28" x14ac:dyDescent="0.2">
      <c r="P63208" s="12"/>
      <c r="AB63208"/>
    </row>
    <row r="63209" spans="16:28" x14ac:dyDescent="0.2">
      <c r="P63209" s="12"/>
      <c r="AB63209"/>
    </row>
    <row r="63210" spans="16:28" x14ac:dyDescent="0.2">
      <c r="P63210" s="12"/>
      <c r="AB63210"/>
    </row>
    <row r="63211" spans="16:28" x14ac:dyDescent="0.2">
      <c r="P63211" s="12"/>
      <c r="AB63211"/>
    </row>
    <row r="63212" spans="16:28" x14ac:dyDescent="0.2">
      <c r="P63212" s="12"/>
      <c r="AB63212"/>
    </row>
    <row r="63213" spans="16:28" x14ac:dyDescent="0.2">
      <c r="P63213" s="12"/>
      <c r="AB63213"/>
    </row>
    <row r="63214" spans="16:28" x14ac:dyDescent="0.2">
      <c r="P63214" s="12"/>
      <c r="AB63214"/>
    </row>
    <row r="63215" spans="16:28" x14ac:dyDescent="0.2">
      <c r="P63215" s="12"/>
      <c r="AB63215"/>
    </row>
    <row r="63216" spans="16:28" x14ac:dyDescent="0.2">
      <c r="P63216" s="12"/>
      <c r="AB63216"/>
    </row>
    <row r="63217" spans="16:28" x14ac:dyDescent="0.2">
      <c r="P63217" s="12"/>
      <c r="AB63217"/>
    </row>
    <row r="63218" spans="16:28" x14ac:dyDescent="0.2">
      <c r="P63218" s="12"/>
      <c r="AB63218"/>
    </row>
    <row r="63219" spans="16:28" x14ac:dyDescent="0.2">
      <c r="P63219" s="12"/>
      <c r="AB63219"/>
    </row>
    <row r="63220" spans="16:28" x14ac:dyDescent="0.2">
      <c r="P63220" s="12"/>
      <c r="AB63220"/>
    </row>
    <row r="63221" spans="16:28" x14ac:dyDescent="0.2">
      <c r="P63221" s="12"/>
      <c r="AB63221"/>
    </row>
    <row r="63222" spans="16:28" x14ac:dyDescent="0.2">
      <c r="P63222" s="12"/>
      <c r="AB63222"/>
    </row>
    <row r="63223" spans="16:28" x14ac:dyDescent="0.2">
      <c r="P63223" s="12"/>
      <c r="AB63223"/>
    </row>
    <row r="63224" spans="16:28" x14ac:dyDescent="0.2">
      <c r="P63224" s="12"/>
      <c r="AB63224"/>
    </row>
    <row r="63225" spans="16:28" x14ac:dyDescent="0.2">
      <c r="P63225" s="12"/>
      <c r="AB63225"/>
    </row>
    <row r="63226" spans="16:28" x14ac:dyDescent="0.2">
      <c r="P63226" s="12"/>
      <c r="AB63226"/>
    </row>
    <row r="63227" spans="16:28" x14ac:dyDescent="0.2">
      <c r="P63227" s="12"/>
      <c r="AB63227"/>
    </row>
    <row r="63228" spans="16:28" x14ac:dyDescent="0.2">
      <c r="P63228" s="12"/>
      <c r="AB63228"/>
    </row>
    <row r="63229" spans="16:28" x14ac:dyDescent="0.2">
      <c r="P63229" s="12"/>
      <c r="AB63229"/>
    </row>
    <row r="63230" spans="16:28" x14ac:dyDescent="0.2">
      <c r="P63230" s="12"/>
      <c r="AB63230"/>
    </row>
    <row r="63231" spans="16:28" x14ac:dyDescent="0.2">
      <c r="P63231" s="12"/>
      <c r="AB63231"/>
    </row>
    <row r="63232" spans="16:28" x14ac:dyDescent="0.2">
      <c r="P63232" s="12"/>
      <c r="AB63232"/>
    </row>
    <row r="63233" spans="16:28" x14ac:dyDescent="0.2">
      <c r="P63233" s="12"/>
      <c r="AB63233"/>
    </row>
    <row r="63234" spans="16:28" x14ac:dyDescent="0.2">
      <c r="P63234" s="12"/>
      <c r="AB63234"/>
    </row>
    <row r="63235" spans="16:28" x14ac:dyDescent="0.2">
      <c r="P63235" s="12"/>
      <c r="AB63235"/>
    </row>
    <row r="63236" spans="16:28" x14ac:dyDescent="0.2">
      <c r="P63236" s="12"/>
      <c r="AB63236"/>
    </row>
    <row r="63237" spans="16:28" x14ac:dyDescent="0.2">
      <c r="P63237" s="12"/>
      <c r="AB63237"/>
    </row>
    <row r="63238" spans="16:28" x14ac:dyDescent="0.2">
      <c r="P63238" s="12"/>
      <c r="AB63238"/>
    </row>
    <row r="63239" spans="16:28" x14ac:dyDescent="0.2">
      <c r="P63239" s="12"/>
      <c r="AB63239"/>
    </row>
    <row r="63240" spans="16:28" x14ac:dyDescent="0.2">
      <c r="P63240" s="12"/>
      <c r="AB63240"/>
    </row>
    <row r="63241" spans="16:28" x14ac:dyDescent="0.2">
      <c r="P63241" s="12"/>
      <c r="AB63241"/>
    </row>
    <row r="63242" spans="16:28" x14ac:dyDescent="0.2">
      <c r="P63242" s="12"/>
      <c r="AB63242"/>
    </row>
    <row r="63243" spans="16:28" x14ac:dyDescent="0.2">
      <c r="P63243" s="12"/>
      <c r="AB63243"/>
    </row>
    <row r="63244" spans="16:28" x14ac:dyDescent="0.2">
      <c r="P63244" s="12"/>
      <c r="AB63244"/>
    </row>
    <row r="63245" spans="16:28" x14ac:dyDescent="0.2">
      <c r="P63245" s="12"/>
      <c r="AB63245"/>
    </row>
    <row r="63246" spans="16:28" x14ac:dyDescent="0.2">
      <c r="P63246" s="12"/>
      <c r="AB63246"/>
    </row>
    <row r="63247" spans="16:28" x14ac:dyDescent="0.2">
      <c r="P63247" s="12"/>
      <c r="AB63247"/>
    </row>
    <row r="63248" spans="16:28" x14ac:dyDescent="0.2">
      <c r="P63248" s="12"/>
      <c r="AB63248"/>
    </row>
    <row r="63249" spans="16:28" x14ac:dyDescent="0.2">
      <c r="P63249" s="12"/>
      <c r="AB63249"/>
    </row>
    <row r="63250" spans="16:28" x14ac:dyDescent="0.2">
      <c r="P63250" s="12"/>
      <c r="AB63250"/>
    </row>
    <row r="63251" spans="16:28" x14ac:dyDescent="0.2">
      <c r="P63251" s="12"/>
      <c r="AB63251"/>
    </row>
    <row r="63252" spans="16:28" x14ac:dyDescent="0.2">
      <c r="P63252" s="12"/>
      <c r="AB63252"/>
    </row>
    <row r="63253" spans="16:28" x14ac:dyDescent="0.2">
      <c r="P63253" s="12"/>
      <c r="AB63253"/>
    </row>
    <row r="63254" spans="16:28" x14ac:dyDescent="0.2">
      <c r="P63254" s="12"/>
      <c r="AB63254"/>
    </row>
    <row r="63255" spans="16:28" x14ac:dyDescent="0.2">
      <c r="P63255" s="12"/>
      <c r="AB63255"/>
    </row>
    <row r="63256" spans="16:28" x14ac:dyDescent="0.2">
      <c r="P63256" s="12"/>
      <c r="AB63256"/>
    </row>
    <row r="63257" spans="16:28" x14ac:dyDescent="0.2">
      <c r="P63257" s="12"/>
      <c r="AB63257"/>
    </row>
    <row r="63258" spans="16:28" x14ac:dyDescent="0.2">
      <c r="P63258" s="12"/>
      <c r="AB63258"/>
    </row>
    <row r="63259" spans="16:28" x14ac:dyDescent="0.2">
      <c r="P63259" s="12"/>
      <c r="AB63259"/>
    </row>
    <row r="63260" spans="16:28" x14ac:dyDescent="0.2">
      <c r="P63260" s="12"/>
      <c r="AB63260"/>
    </row>
    <row r="63261" spans="16:28" x14ac:dyDescent="0.2">
      <c r="P63261" s="12"/>
      <c r="AB63261"/>
    </row>
    <row r="63262" spans="16:28" x14ac:dyDescent="0.2">
      <c r="P63262" s="12"/>
      <c r="AB63262"/>
    </row>
    <row r="63263" spans="16:28" x14ac:dyDescent="0.2">
      <c r="P63263" s="12"/>
      <c r="AB63263"/>
    </row>
    <row r="63264" spans="16:28" x14ac:dyDescent="0.2">
      <c r="P63264" s="12"/>
      <c r="AB63264"/>
    </row>
    <row r="63265" spans="16:28" x14ac:dyDescent="0.2">
      <c r="P63265" s="12"/>
      <c r="AB63265"/>
    </row>
    <row r="63266" spans="16:28" x14ac:dyDescent="0.2">
      <c r="P63266" s="12"/>
      <c r="AB63266"/>
    </row>
    <row r="63267" spans="16:28" x14ac:dyDescent="0.2">
      <c r="P63267" s="12"/>
      <c r="AB63267"/>
    </row>
    <row r="63268" spans="16:28" x14ac:dyDescent="0.2">
      <c r="P63268" s="12"/>
      <c r="AB63268"/>
    </row>
    <row r="63269" spans="16:28" x14ac:dyDescent="0.2">
      <c r="P63269" s="12"/>
      <c r="AB63269"/>
    </row>
    <row r="63270" spans="16:28" x14ac:dyDescent="0.2">
      <c r="P63270" s="12"/>
      <c r="AB63270"/>
    </row>
    <row r="63271" spans="16:28" x14ac:dyDescent="0.2">
      <c r="P63271" s="12"/>
      <c r="AB63271"/>
    </row>
    <row r="63272" spans="16:28" x14ac:dyDescent="0.2">
      <c r="P63272" s="12"/>
      <c r="AB63272"/>
    </row>
    <row r="63273" spans="16:28" x14ac:dyDescent="0.2">
      <c r="P63273" s="12"/>
      <c r="AB63273"/>
    </row>
    <row r="63274" spans="16:28" x14ac:dyDescent="0.2">
      <c r="P63274" s="12"/>
      <c r="AB63274"/>
    </row>
    <row r="63275" spans="16:28" x14ac:dyDescent="0.2">
      <c r="P63275" s="12"/>
      <c r="AB63275"/>
    </row>
    <row r="63276" spans="16:28" x14ac:dyDescent="0.2">
      <c r="P63276" s="12"/>
      <c r="AB63276"/>
    </row>
    <row r="63277" spans="16:28" x14ac:dyDescent="0.2">
      <c r="P63277" s="12"/>
      <c r="AB63277"/>
    </row>
    <row r="63278" spans="16:28" x14ac:dyDescent="0.2">
      <c r="P63278" s="12"/>
      <c r="AB63278"/>
    </row>
    <row r="63279" spans="16:28" x14ac:dyDescent="0.2">
      <c r="P63279" s="12"/>
      <c r="AB63279"/>
    </row>
    <row r="63280" spans="16:28" x14ac:dyDescent="0.2">
      <c r="P63280" s="12"/>
      <c r="AB63280"/>
    </row>
    <row r="63281" spans="16:28" x14ac:dyDescent="0.2">
      <c r="P63281" s="12"/>
      <c r="AB63281"/>
    </row>
    <row r="63282" spans="16:28" x14ac:dyDescent="0.2">
      <c r="P63282" s="12"/>
      <c r="AB63282"/>
    </row>
    <row r="63283" spans="16:28" x14ac:dyDescent="0.2">
      <c r="P63283" s="12"/>
      <c r="AB63283"/>
    </row>
    <row r="63284" spans="16:28" x14ac:dyDescent="0.2">
      <c r="P63284" s="12"/>
      <c r="AB63284"/>
    </row>
    <row r="63285" spans="16:28" x14ac:dyDescent="0.2">
      <c r="P63285" s="12"/>
      <c r="AB63285"/>
    </row>
    <row r="63286" spans="16:28" x14ac:dyDescent="0.2">
      <c r="P63286" s="12"/>
      <c r="AB63286"/>
    </row>
    <row r="63287" spans="16:28" x14ac:dyDescent="0.2">
      <c r="P63287" s="12"/>
      <c r="AB63287"/>
    </row>
    <row r="63288" spans="16:28" x14ac:dyDescent="0.2">
      <c r="P63288" s="12"/>
      <c r="AB63288"/>
    </row>
    <row r="63289" spans="16:28" x14ac:dyDescent="0.2">
      <c r="P63289" s="12"/>
      <c r="AB63289"/>
    </row>
    <row r="63290" spans="16:28" x14ac:dyDescent="0.2">
      <c r="P63290" s="12"/>
      <c r="AB63290"/>
    </row>
    <row r="63291" spans="16:28" x14ac:dyDescent="0.2">
      <c r="P63291" s="12"/>
      <c r="AB63291"/>
    </row>
    <row r="63292" spans="16:28" x14ac:dyDescent="0.2">
      <c r="P63292" s="12"/>
      <c r="AB63292"/>
    </row>
    <row r="63293" spans="16:28" x14ac:dyDescent="0.2">
      <c r="P63293" s="12"/>
      <c r="AB63293"/>
    </row>
    <row r="63294" spans="16:28" x14ac:dyDescent="0.2">
      <c r="P63294" s="12"/>
      <c r="AB63294"/>
    </row>
    <row r="63295" spans="16:28" x14ac:dyDescent="0.2">
      <c r="P63295" s="12"/>
      <c r="AB63295"/>
    </row>
    <row r="63296" spans="16:28" x14ac:dyDescent="0.2">
      <c r="P63296" s="12"/>
      <c r="AB63296"/>
    </row>
    <row r="63297" spans="16:28" x14ac:dyDescent="0.2">
      <c r="P63297" s="12"/>
      <c r="AB63297"/>
    </row>
    <row r="63298" spans="16:28" x14ac:dyDescent="0.2">
      <c r="P63298" s="12"/>
      <c r="AB63298"/>
    </row>
    <row r="63299" spans="16:28" x14ac:dyDescent="0.2">
      <c r="P63299" s="12"/>
      <c r="AB63299"/>
    </row>
    <row r="63300" spans="16:28" x14ac:dyDescent="0.2">
      <c r="P63300" s="12"/>
      <c r="AB63300"/>
    </row>
    <row r="63301" spans="16:28" x14ac:dyDescent="0.2">
      <c r="P63301" s="12"/>
      <c r="AB63301"/>
    </row>
    <row r="63302" spans="16:28" x14ac:dyDescent="0.2">
      <c r="P63302" s="12"/>
      <c r="AB63302"/>
    </row>
    <row r="63303" spans="16:28" x14ac:dyDescent="0.2">
      <c r="P63303" s="12"/>
      <c r="AB63303"/>
    </row>
    <row r="63304" spans="16:28" x14ac:dyDescent="0.2">
      <c r="P63304" s="12"/>
      <c r="AB63304"/>
    </row>
    <row r="63305" spans="16:28" x14ac:dyDescent="0.2">
      <c r="P63305" s="12"/>
      <c r="AB63305"/>
    </row>
    <row r="63306" spans="16:28" x14ac:dyDescent="0.2">
      <c r="P63306" s="12"/>
      <c r="AB63306"/>
    </row>
    <row r="63307" spans="16:28" x14ac:dyDescent="0.2">
      <c r="P63307" s="12"/>
      <c r="AB63307"/>
    </row>
    <row r="63308" spans="16:28" x14ac:dyDescent="0.2">
      <c r="P63308" s="12"/>
      <c r="AB63308"/>
    </row>
    <row r="63309" spans="16:28" x14ac:dyDescent="0.2">
      <c r="P63309" s="12"/>
      <c r="AB63309"/>
    </row>
    <row r="63310" spans="16:28" x14ac:dyDescent="0.2">
      <c r="P63310" s="12"/>
      <c r="AB63310"/>
    </row>
    <row r="63311" spans="16:28" x14ac:dyDescent="0.2">
      <c r="P63311" s="12"/>
      <c r="AB63311"/>
    </row>
    <row r="63312" spans="16:28" x14ac:dyDescent="0.2">
      <c r="P63312" s="12"/>
      <c r="AB63312"/>
    </row>
    <row r="63313" spans="16:28" x14ac:dyDescent="0.2">
      <c r="P63313" s="12"/>
      <c r="AB63313"/>
    </row>
    <row r="63314" spans="16:28" x14ac:dyDescent="0.2">
      <c r="P63314" s="12"/>
      <c r="AB63314"/>
    </row>
    <row r="63315" spans="16:28" x14ac:dyDescent="0.2">
      <c r="P63315" s="12"/>
      <c r="AB63315"/>
    </row>
    <row r="63316" spans="16:28" x14ac:dyDescent="0.2">
      <c r="P63316" s="12"/>
      <c r="AB63316"/>
    </row>
    <row r="63317" spans="16:28" x14ac:dyDescent="0.2">
      <c r="P63317" s="12"/>
      <c r="AB63317"/>
    </row>
    <row r="63318" spans="16:28" x14ac:dyDescent="0.2">
      <c r="P63318" s="12"/>
      <c r="AB63318"/>
    </row>
    <row r="63319" spans="16:28" x14ac:dyDescent="0.2">
      <c r="P63319" s="12"/>
      <c r="AB63319"/>
    </row>
    <row r="63320" spans="16:28" x14ac:dyDescent="0.2">
      <c r="P63320" s="12"/>
      <c r="AB63320"/>
    </row>
    <row r="63321" spans="16:28" x14ac:dyDescent="0.2">
      <c r="P63321" s="12"/>
      <c r="AB63321"/>
    </row>
    <row r="63322" spans="16:28" x14ac:dyDescent="0.2">
      <c r="P63322" s="12"/>
      <c r="AB63322"/>
    </row>
    <row r="63323" spans="16:28" x14ac:dyDescent="0.2">
      <c r="P63323" s="12"/>
      <c r="AB63323"/>
    </row>
    <row r="63324" spans="16:28" x14ac:dyDescent="0.2">
      <c r="P63324" s="12"/>
      <c r="AB63324"/>
    </row>
    <row r="63325" spans="16:28" x14ac:dyDescent="0.2">
      <c r="P63325" s="12"/>
      <c r="AB63325"/>
    </row>
    <row r="63326" spans="16:28" x14ac:dyDescent="0.2">
      <c r="P63326" s="12"/>
      <c r="AB63326"/>
    </row>
    <row r="63327" spans="16:28" x14ac:dyDescent="0.2">
      <c r="P63327" s="12"/>
      <c r="AB63327"/>
    </row>
    <row r="63328" spans="16:28" x14ac:dyDescent="0.2">
      <c r="P63328" s="12"/>
      <c r="AB63328"/>
    </row>
    <row r="63329" spans="16:28" x14ac:dyDescent="0.2">
      <c r="P63329" s="12"/>
      <c r="AB63329"/>
    </row>
    <row r="63330" spans="16:28" x14ac:dyDescent="0.2">
      <c r="P63330" s="12"/>
      <c r="AB63330"/>
    </row>
    <row r="63331" spans="16:28" x14ac:dyDescent="0.2">
      <c r="P63331" s="12"/>
      <c r="AB63331"/>
    </row>
    <row r="63332" spans="16:28" x14ac:dyDescent="0.2">
      <c r="P63332" s="12"/>
      <c r="AB63332"/>
    </row>
    <row r="63333" spans="16:28" x14ac:dyDescent="0.2">
      <c r="P63333" s="12"/>
      <c r="AB63333"/>
    </row>
    <row r="63334" spans="16:28" x14ac:dyDescent="0.2">
      <c r="P63334" s="12"/>
      <c r="AB63334"/>
    </row>
    <row r="63335" spans="16:28" x14ac:dyDescent="0.2">
      <c r="P63335" s="12"/>
      <c r="AB63335"/>
    </row>
    <row r="63336" spans="16:28" x14ac:dyDescent="0.2">
      <c r="P63336" s="12"/>
      <c r="AB63336"/>
    </row>
    <row r="63337" spans="16:28" x14ac:dyDescent="0.2">
      <c r="P63337" s="12"/>
      <c r="AB63337"/>
    </row>
    <row r="63338" spans="16:28" x14ac:dyDescent="0.2">
      <c r="P63338" s="12"/>
      <c r="AB63338"/>
    </row>
    <row r="63339" spans="16:28" x14ac:dyDescent="0.2">
      <c r="P63339" s="12"/>
      <c r="AB63339"/>
    </row>
    <row r="63340" spans="16:28" x14ac:dyDescent="0.2">
      <c r="P63340" s="12"/>
      <c r="AB63340"/>
    </row>
    <row r="63341" spans="16:28" x14ac:dyDescent="0.2">
      <c r="P63341" s="12"/>
      <c r="AB63341"/>
    </row>
    <row r="63342" spans="16:28" x14ac:dyDescent="0.2">
      <c r="P63342" s="12"/>
      <c r="AB63342"/>
    </row>
    <row r="63343" spans="16:28" x14ac:dyDescent="0.2">
      <c r="P63343" s="12"/>
      <c r="AB63343"/>
    </row>
    <row r="63344" spans="16:28" x14ac:dyDescent="0.2">
      <c r="P63344" s="12"/>
      <c r="AB63344"/>
    </row>
    <row r="63345" spans="16:28" x14ac:dyDescent="0.2">
      <c r="P63345" s="12"/>
      <c r="AB63345"/>
    </row>
    <row r="63346" spans="16:28" x14ac:dyDescent="0.2">
      <c r="P63346" s="12"/>
      <c r="AB63346"/>
    </row>
    <row r="63347" spans="16:28" x14ac:dyDescent="0.2">
      <c r="P63347" s="12"/>
      <c r="AB63347"/>
    </row>
    <row r="63348" spans="16:28" x14ac:dyDescent="0.2">
      <c r="P63348" s="12"/>
      <c r="AB63348"/>
    </row>
    <row r="63349" spans="16:28" x14ac:dyDescent="0.2">
      <c r="P63349" s="12"/>
      <c r="AB63349"/>
    </row>
    <row r="63350" spans="16:28" x14ac:dyDescent="0.2">
      <c r="P63350" s="12"/>
      <c r="AB63350"/>
    </row>
    <row r="63351" spans="16:28" x14ac:dyDescent="0.2">
      <c r="P63351" s="12"/>
      <c r="AB63351"/>
    </row>
    <row r="63352" spans="16:28" x14ac:dyDescent="0.2">
      <c r="P63352" s="12"/>
      <c r="AB63352"/>
    </row>
    <row r="63353" spans="16:28" x14ac:dyDescent="0.2">
      <c r="P63353" s="12"/>
      <c r="AB63353"/>
    </row>
    <row r="63354" spans="16:28" x14ac:dyDescent="0.2">
      <c r="P63354" s="12"/>
      <c r="AB63354"/>
    </row>
    <row r="63355" spans="16:28" x14ac:dyDescent="0.2">
      <c r="P63355" s="12"/>
      <c r="AB63355"/>
    </row>
    <row r="63356" spans="16:28" x14ac:dyDescent="0.2">
      <c r="P63356" s="12"/>
      <c r="AB63356"/>
    </row>
    <row r="63357" spans="16:28" x14ac:dyDescent="0.2">
      <c r="P63357" s="12"/>
      <c r="AB63357"/>
    </row>
    <row r="63358" spans="16:28" x14ac:dyDescent="0.2">
      <c r="P63358" s="12"/>
      <c r="AB63358"/>
    </row>
    <row r="63359" spans="16:28" x14ac:dyDescent="0.2">
      <c r="P63359" s="12"/>
      <c r="AB63359"/>
    </row>
    <row r="63360" spans="16:28" x14ac:dyDescent="0.2">
      <c r="P63360" s="12"/>
      <c r="AB63360"/>
    </row>
    <row r="63361" spans="16:28" x14ac:dyDescent="0.2">
      <c r="P63361" s="12"/>
      <c r="AB63361"/>
    </row>
    <row r="63362" spans="16:28" x14ac:dyDescent="0.2">
      <c r="P63362" s="12"/>
      <c r="AB63362"/>
    </row>
    <row r="63363" spans="16:28" x14ac:dyDescent="0.2">
      <c r="P63363" s="12"/>
      <c r="AB63363"/>
    </row>
    <row r="63364" spans="16:28" x14ac:dyDescent="0.2">
      <c r="P63364" s="12"/>
      <c r="AB63364"/>
    </row>
    <row r="63365" spans="16:28" x14ac:dyDescent="0.2">
      <c r="P63365" s="12"/>
      <c r="AB63365"/>
    </row>
    <row r="63366" spans="16:28" x14ac:dyDescent="0.2">
      <c r="P63366" s="12"/>
      <c r="AB63366"/>
    </row>
    <row r="63367" spans="16:28" x14ac:dyDescent="0.2">
      <c r="P63367" s="12"/>
      <c r="AB63367"/>
    </row>
    <row r="63368" spans="16:28" x14ac:dyDescent="0.2">
      <c r="P63368" s="12"/>
      <c r="AB63368"/>
    </row>
    <row r="63369" spans="16:28" x14ac:dyDescent="0.2">
      <c r="P63369" s="12"/>
      <c r="AB63369"/>
    </row>
    <row r="63370" spans="16:28" x14ac:dyDescent="0.2">
      <c r="P63370" s="12"/>
      <c r="AB63370"/>
    </row>
    <row r="63371" spans="16:28" x14ac:dyDescent="0.2">
      <c r="P63371" s="12"/>
      <c r="AB63371"/>
    </row>
    <row r="63372" spans="16:28" x14ac:dyDescent="0.2">
      <c r="P63372" s="12"/>
      <c r="AB63372"/>
    </row>
    <row r="63373" spans="16:28" x14ac:dyDescent="0.2">
      <c r="P63373" s="12"/>
      <c r="AB63373"/>
    </row>
    <row r="63374" spans="16:28" x14ac:dyDescent="0.2">
      <c r="P63374" s="12"/>
      <c r="AB63374"/>
    </row>
    <row r="63375" spans="16:28" x14ac:dyDescent="0.2">
      <c r="P63375" s="12"/>
      <c r="AB63375"/>
    </row>
    <row r="63376" spans="16:28" x14ac:dyDescent="0.2">
      <c r="P63376" s="12"/>
      <c r="AB63376"/>
    </row>
    <row r="63377" spans="16:28" x14ac:dyDescent="0.2">
      <c r="P63377" s="12"/>
      <c r="AB63377"/>
    </row>
    <row r="63378" spans="16:28" x14ac:dyDescent="0.2">
      <c r="P63378" s="12"/>
      <c r="AB63378"/>
    </row>
    <row r="63379" spans="16:28" x14ac:dyDescent="0.2">
      <c r="P63379" s="12"/>
      <c r="AB63379"/>
    </row>
    <row r="63380" spans="16:28" x14ac:dyDescent="0.2">
      <c r="P63380" s="12"/>
      <c r="AB63380"/>
    </row>
    <row r="63381" spans="16:28" x14ac:dyDescent="0.2">
      <c r="P63381" s="12"/>
      <c r="AB63381"/>
    </row>
    <row r="63382" spans="16:28" x14ac:dyDescent="0.2">
      <c r="P63382" s="12"/>
      <c r="AB63382"/>
    </row>
    <row r="63383" spans="16:28" x14ac:dyDescent="0.2">
      <c r="P63383" s="12"/>
      <c r="AB63383"/>
    </row>
    <row r="63384" spans="16:28" x14ac:dyDescent="0.2">
      <c r="P63384" s="12"/>
      <c r="AB63384"/>
    </row>
    <row r="63385" spans="16:28" x14ac:dyDescent="0.2">
      <c r="P63385" s="12"/>
      <c r="AB63385"/>
    </row>
    <row r="63386" spans="16:28" x14ac:dyDescent="0.2">
      <c r="P63386" s="12"/>
      <c r="AB63386"/>
    </row>
    <row r="63387" spans="16:28" x14ac:dyDescent="0.2">
      <c r="P63387" s="12"/>
      <c r="AB63387"/>
    </row>
    <row r="63388" spans="16:28" x14ac:dyDescent="0.2">
      <c r="P63388" s="12"/>
      <c r="AB63388"/>
    </row>
    <row r="63389" spans="16:28" x14ac:dyDescent="0.2">
      <c r="P63389" s="12"/>
      <c r="AB63389"/>
    </row>
    <row r="63390" spans="16:28" x14ac:dyDescent="0.2">
      <c r="P63390" s="12"/>
      <c r="AB63390"/>
    </row>
    <row r="63391" spans="16:28" x14ac:dyDescent="0.2">
      <c r="P63391" s="12"/>
      <c r="AB63391"/>
    </row>
    <row r="63392" spans="16:28" x14ac:dyDescent="0.2">
      <c r="P63392" s="12"/>
      <c r="AB63392"/>
    </row>
    <row r="63393" spans="16:28" x14ac:dyDescent="0.2">
      <c r="P63393" s="12"/>
      <c r="AB63393"/>
    </row>
    <row r="63394" spans="16:28" x14ac:dyDescent="0.2">
      <c r="P63394" s="12"/>
      <c r="AB63394"/>
    </row>
    <row r="63395" spans="16:28" x14ac:dyDescent="0.2">
      <c r="P63395" s="12"/>
      <c r="AB63395"/>
    </row>
    <row r="63396" spans="16:28" x14ac:dyDescent="0.2">
      <c r="P63396" s="12"/>
      <c r="AB63396"/>
    </row>
    <row r="63397" spans="16:28" x14ac:dyDescent="0.2">
      <c r="P63397" s="12"/>
      <c r="AB63397"/>
    </row>
    <row r="63398" spans="16:28" x14ac:dyDescent="0.2">
      <c r="P63398" s="12"/>
      <c r="AB63398"/>
    </row>
    <row r="63399" spans="16:28" x14ac:dyDescent="0.2">
      <c r="P63399" s="12"/>
      <c r="AB63399"/>
    </row>
    <row r="63400" spans="16:28" x14ac:dyDescent="0.2">
      <c r="P63400" s="12"/>
      <c r="AB63400"/>
    </row>
    <row r="63401" spans="16:28" x14ac:dyDescent="0.2">
      <c r="P63401" s="12"/>
      <c r="AB63401"/>
    </row>
    <row r="63402" spans="16:28" x14ac:dyDescent="0.2">
      <c r="P63402" s="12"/>
      <c r="AB63402"/>
    </row>
    <row r="63403" spans="16:28" x14ac:dyDescent="0.2">
      <c r="P63403" s="12"/>
      <c r="AB63403"/>
    </row>
    <row r="63404" spans="16:28" x14ac:dyDescent="0.2">
      <c r="P63404" s="12"/>
      <c r="AB63404"/>
    </row>
    <row r="63405" spans="16:28" x14ac:dyDescent="0.2">
      <c r="P63405" s="12"/>
      <c r="AB63405"/>
    </row>
    <row r="63406" spans="16:28" x14ac:dyDescent="0.2">
      <c r="P63406" s="12"/>
      <c r="AB63406"/>
    </row>
    <row r="63407" spans="16:28" x14ac:dyDescent="0.2">
      <c r="P63407" s="12"/>
      <c r="AB63407"/>
    </row>
    <row r="63408" spans="16:28" x14ac:dyDescent="0.2">
      <c r="P63408" s="12"/>
      <c r="AB63408"/>
    </row>
    <row r="63409" spans="16:28" x14ac:dyDescent="0.2">
      <c r="P63409" s="12"/>
      <c r="AB63409"/>
    </row>
    <row r="63410" spans="16:28" x14ac:dyDescent="0.2">
      <c r="P63410" s="12"/>
      <c r="AB63410"/>
    </row>
    <row r="63411" spans="16:28" x14ac:dyDescent="0.2">
      <c r="P63411" s="12"/>
      <c r="AB63411"/>
    </row>
    <row r="63412" spans="16:28" x14ac:dyDescent="0.2">
      <c r="P63412" s="12"/>
      <c r="AB63412"/>
    </row>
    <row r="63413" spans="16:28" x14ac:dyDescent="0.2">
      <c r="P63413" s="12"/>
      <c r="AB63413"/>
    </row>
    <row r="63414" spans="16:28" x14ac:dyDescent="0.2">
      <c r="P63414" s="12"/>
      <c r="AB63414"/>
    </row>
    <row r="63415" spans="16:28" x14ac:dyDescent="0.2">
      <c r="P63415" s="12"/>
      <c r="AB63415"/>
    </row>
    <row r="63416" spans="16:28" x14ac:dyDescent="0.2">
      <c r="P63416" s="12"/>
      <c r="AB63416"/>
    </row>
    <row r="63417" spans="16:28" x14ac:dyDescent="0.2">
      <c r="P63417" s="12"/>
      <c r="AB63417"/>
    </row>
    <row r="63418" spans="16:28" x14ac:dyDescent="0.2">
      <c r="P63418" s="12"/>
      <c r="AB63418"/>
    </row>
    <row r="63419" spans="16:28" x14ac:dyDescent="0.2">
      <c r="P63419" s="12"/>
      <c r="AB63419"/>
    </row>
    <row r="63420" spans="16:28" x14ac:dyDescent="0.2">
      <c r="P63420" s="12"/>
      <c r="AB63420"/>
    </row>
    <row r="63421" spans="16:28" x14ac:dyDescent="0.2">
      <c r="P63421" s="12"/>
      <c r="AB63421"/>
    </row>
    <row r="63422" spans="16:28" x14ac:dyDescent="0.2">
      <c r="P63422" s="12"/>
      <c r="AB63422"/>
    </row>
    <row r="63423" spans="16:28" x14ac:dyDescent="0.2">
      <c r="P63423" s="12"/>
      <c r="AB63423"/>
    </row>
    <row r="63424" spans="16:28" x14ac:dyDescent="0.2">
      <c r="P63424" s="12"/>
      <c r="AB63424"/>
    </row>
    <row r="63425" spans="16:28" x14ac:dyDescent="0.2">
      <c r="P63425" s="12"/>
      <c r="AB63425"/>
    </row>
    <row r="63426" spans="16:28" x14ac:dyDescent="0.2">
      <c r="P63426" s="12"/>
      <c r="AB63426"/>
    </row>
    <row r="63427" spans="16:28" x14ac:dyDescent="0.2">
      <c r="P63427" s="12"/>
      <c r="AB63427"/>
    </row>
    <row r="63428" spans="16:28" x14ac:dyDescent="0.2">
      <c r="P63428" s="12"/>
      <c r="AB63428"/>
    </row>
    <row r="63429" spans="16:28" x14ac:dyDescent="0.2">
      <c r="P63429" s="12"/>
      <c r="AB63429"/>
    </row>
    <row r="63430" spans="16:28" x14ac:dyDescent="0.2">
      <c r="P63430" s="12"/>
      <c r="AB63430"/>
    </row>
    <row r="63431" spans="16:28" x14ac:dyDescent="0.2">
      <c r="P63431" s="12"/>
      <c r="AB63431"/>
    </row>
    <row r="63432" spans="16:28" x14ac:dyDescent="0.2">
      <c r="P63432" s="12"/>
      <c r="AB63432"/>
    </row>
    <row r="63433" spans="16:28" x14ac:dyDescent="0.2">
      <c r="P63433" s="12"/>
      <c r="AB63433"/>
    </row>
    <row r="63434" spans="16:28" x14ac:dyDescent="0.2">
      <c r="P63434" s="12"/>
      <c r="AB63434"/>
    </row>
    <row r="63435" spans="16:28" x14ac:dyDescent="0.2">
      <c r="P63435" s="12"/>
      <c r="AB63435"/>
    </row>
    <row r="63436" spans="16:28" x14ac:dyDescent="0.2">
      <c r="P63436" s="12"/>
      <c r="AB63436"/>
    </row>
    <row r="63437" spans="16:28" x14ac:dyDescent="0.2">
      <c r="P63437" s="12"/>
      <c r="AB63437"/>
    </row>
    <row r="63438" spans="16:28" x14ac:dyDescent="0.2">
      <c r="P63438" s="12"/>
      <c r="AB63438"/>
    </row>
    <row r="63439" spans="16:28" x14ac:dyDescent="0.2">
      <c r="P63439" s="12"/>
      <c r="AB63439"/>
    </row>
    <row r="63440" spans="16:28" x14ac:dyDescent="0.2">
      <c r="P63440" s="12"/>
      <c r="AB63440"/>
    </row>
    <row r="63441" spans="16:28" x14ac:dyDescent="0.2">
      <c r="P63441" s="12"/>
      <c r="AB63441"/>
    </row>
    <row r="63442" spans="16:28" x14ac:dyDescent="0.2">
      <c r="P63442" s="12"/>
      <c r="AB63442"/>
    </row>
    <row r="63443" spans="16:28" x14ac:dyDescent="0.2">
      <c r="P63443" s="12"/>
      <c r="AB63443"/>
    </row>
    <row r="63444" spans="16:28" x14ac:dyDescent="0.2">
      <c r="P63444" s="12"/>
      <c r="AB63444"/>
    </row>
    <row r="63445" spans="16:28" x14ac:dyDescent="0.2">
      <c r="P63445" s="12"/>
      <c r="AB63445"/>
    </row>
    <row r="63446" spans="16:28" x14ac:dyDescent="0.2">
      <c r="P63446" s="12"/>
      <c r="AB63446"/>
    </row>
    <row r="63447" spans="16:28" x14ac:dyDescent="0.2">
      <c r="P63447" s="12"/>
      <c r="AB63447"/>
    </row>
    <row r="63448" spans="16:28" x14ac:dyDescent="0.2">
      <c r="P63448" s="12"/>
      <c r="AB63448"/>
    </row>
    <row r="63449" spans="16:28" x14ac:dyDescent="0.2">
      <c r="P63449" s="12"/>
      <c r="AB63449"/>
    </row>
    <row r="63450" spans="16:28" x14ac:dyDescent="0.2">
      <c r="P63450" s="12"/>
      <c r="AB63450"/>
    </row>
    <row r="63451" spans="16:28" x14ac:dyDescent="0.2">
      <c r="P63451" s="12"/>
      <c r="AB63451"/>
    </row>
    <row r="63452" spans="16:28" x14ac:dyDescent="0.2">
      <c r="P63452" s="12"/>
      <c r="AB63452"/>
    </row>
    <row r="63453" spans="16:28" x14ac:dyDescent="0.2">
      <c r="P63453" s="12"/>
      <c r="AB63453"/>
    </row>
    <row r="63454" spans="16:28" x14ac:dyDescent="0.2">
      <c r="P63454" s="12"/>
      <c r="AB63454"/>
    </row>
    <row r="63455" spans="16:28" x14ac:dyDescent="0.2">
      <c r="P63455" s="12"/>
      <c r="AB63455"/>
    </row>
    <row r="63456" spans="16:28" x14ac:dyDescent="0.2">
      <c r="P63456" s="12"/>
      <c r="AB63456"/>
    </row>
    <row r="63457" spans="16:28" x14ac:dyDescent="0.2">
      <c r="P63457" s="12"/>
      <c r="AB63457"/>
    </row>
    <row r="63458" spans="16:28" x14ac:dyDescent="0.2">
      <c r="P63458" s="12"/>
      <c r="AB63458"/>
    </row>
    <row r="63459" spans="16:28" x14ac:dyDescent="0.2">
      <c r="P63459" s="12"/>
      <c r="AB63459"/>
    </row>
    <row r="63460" spans="16:28" x14ac:dyDescent="0.2">
      <c r="P63460" s="12"/>
      <c r="AB63460"/>
    </row>
    <row r="63461" spans="16:28" x14ac:dyDescent="0.2">
      <c r="P63461" s="12"/>
      <c r="AB63461"/>
    </row>
    <row r="63462" spans="16:28" x14ac:dyDescent="0.2">
      <c r="P63462" s="12"/>
      <c r="AB63462"/>
    </row>
    <row r="63463" spans="16:28" x14ac:dyDescent="0.2">
      <c r="P63463" s="12"/>
      <c r="AB63463"/>
    </row>
    <row r="63464" spans="16:28" x14ac:dyDescent="0.2">
      <c r="P63464" s="12"/>
      <c r="AB63464"/>
    </row>
    <row r="63465" spans="16:28" x14ac:dyDescent="0.2">
      <c r="P63465" s="12"/>
      <c r="AB63465"/>
    </row>
    <row r="63466" spans="16:28" x14ac:dyDescent="0.2">
      <c r="P63466" s="12"/>
      <c r="AB63466"/>
    </row>
    <row r="63467" spans="16:28" x14ac:dyDescent="0.2">
      <c r="P63467" s="12"/>
      <c r="AB63467"/>
    </row>
    <row r="63468" spans="16:28" x14ac:dyDescent="0.2">
      <c r="P63468" s="12"/>
      <c r="AB63468"/>
    </row>
    <row r="63469" spans="16:28" x14ac:dyDescent="0.2">
      <c r="P63469" s="12"/>
      <c r="AB63469"/>
    </row>
    <row r="63470" spans="16:28" x14ac:dyDescent="0.2">
      <c r="P63470" s="12"/>
      <c r="AB63470"/>
    </row>
    <row r="63471" spans="16:28" x14ac:dyDescent="0.2">
      <c r="P63471" s="12"/>
      <c r="AB63471"/>
    </row>
    <row r="63472" spans="16:28" x14ac:dyDescent="0.2">
      <c r="P63472" s="12"/>
      <c r="AB63472"/>
    </row>
    <row r="63473" spans="16:28" x14ac:dyDescent="0.2">
      <c r="P63473" s="12"/>
      <c r="AB63473"/>
    </row>
    <row r="63474" spans="16:28" x14ac:dyDescent="0.2">
      <c r="P63474" s="12"/>
      <c r="AB63474"/>
    </row>
    <row r="63475" spans="16:28" x14ac:dyDescent="0.2">
      <c r="P63475" s="12"/>
      <c r="AB63475"/>
    </row>
    <row r="63476" spans="16:28" x14ac:dyDescent="0.2">
      <c r="P63476" s="12"/>
      <c r="AB63476"/>
    </row>
    <row r="63477" spans="16:28" x14ac:dyDescent="0.2">
      <c r="P63477" s="12"/>
      <c r="AB63477"/>
    </row>
    <row r="63478" spans="16:28" x14ac:dyDescent="0.2">
      <c r="P63478" s="12"/>
      <c r="AB63478"/>
    </row>
    <row r="63479" spans="16:28" x14ac:dyDescent="0.2">
      <c r="P63479" s="12"/>
      <c r="AB63479"/>
    </row>
    <row r="63480" spans="16:28" x14ac:dyDescent="0.2">
      <c r="P63480" s="12"/>
      <c r="AB63480"/>
    </row>
    <row r="63481" spans="16:28" x14ac:dyDescent="0.2">
      <c r="P63481" s="12"/>
      <c r="AB63481"/>
    </row>
    <row r="63482" spans="16:28" x14ac:dyDescent="0.2">
      <c r="P63482" s="12"/>
      <c r="AB63482"/>
    </row>
    <row r="63483" spans="16:28" x14ac:dyDescent="0.2">
      <c r="P63483" s="12"/>
      <c r="AB63483"/>
    </row>
    <row r="63484" spans="16:28" x14ac:dyDescent="0.2">
      <c r="P63484" s="12"/>
      <c r="AB63484"/>
    </row>
    <row r="63485" spans="16:28" x14ac:dyDescent="0.2">
      <c r="P63485" s="12"/>
      <c r="AB63485"/>
    </row>
    <row r="63486" spans="16:28" x14ac:dyDescent="0.2">
      <c r="P63486" s="12"/>
      <c r="AB63486"/>
    </row>
    <row r="63487" spans="16:28" x14ac:dyDescent="0.2">
      <c r="P63487" s="12"/>
      <c r="AB63487"/>
    </row>
    <row r="63488" spans="16:28" x14ac:dyDescent="0.2">
      <c r="P63488" s="12"/>
      <c r="AB63488"/>
    </row>
    <row r="63489" spans="16:28" x14ac:dyDescent="0.2">
      <c r="P63489" s="12"/>
      <c r="AB63489"/>
    </row>
    <row r="63490" spans="16:28" x14ac:dyDescent="0.2">
      <c r="P63490" s="12"/>
      <c r="AB63490"/>
    </row>
    <row r="63491" spans="16:28" x14ac:dyDescent="0.2">
      <c r="P63491" s="12"/>
      <c r="AB63491"/>
    </row>
    <row r="63492" spans="16:28" x14ac:dyDescent="0.2">
      <c r="P63492" s="12"/>
      <c r="AB63492"/>
    </row>
    <row r="63493" spans="16:28" x14ac:dyDescent="0.2">
      <c r="P63493" s="12"/>
      <c r="AB63493"/>
    </row>
    <row r="63494" spans="16:28" x14ac:dyDescent="0.2">
      <c r="P63494" s="12"/>
      <c r="AB63494"/>
    </row>
    <row r="63495" spans="16:28" x14ac:dyDescent="0.2">
      <c r="P63495" s="12"/>
      <c r="AB63495"/>
    </row>
    <row r="63496" spans="16:28" x14ac:dyDescent="0.2">
      <c r="P63496" s="12"/>
      <c r="AB63496"/>
    </row>
    <row r="63497" spans="16:28" x14ac:dyDescent="0.2">
      <c r="P63497" s="12"/>
      <c r="AB63497"/>
    </row>
    <row r="63498" spans="16:28" x14ac:dyDescent="0.2">
      <c r="P63498" s="12"/>
      <c r="AB63498"/>
    </row>
    <row r="63499" spans="16:28" x14ac:dyDescent="0.2">
      <c r="P63499" s="12"/>
      <c r="AB63499"/>
    </row>
    <row r="63500" spans="16:28" x14ac:dyDescent="0.2">
      <c r="P63500" s="12"/>
      <c r="AB63500"/>
    </row>
    <row r="63501" spans="16:28" x14ac:dyDescent="0.2">
      <c r="P63501" s="12"/>
      <c r="AB63501"/>
    </row>
    <row r="63502" spans="16:28" x14ac:dyDescent="0.2">
      <c r="P63502" s="12"/>
      <c r="AB63502"/>
    </row>
    <row r="63503" spans="16:28" x14ac:dyDescent="0.2">
      <c r="P63503" s="12"/>
      <c r="AB63503"/>
    </row>
    <row r="63504" spans="16:28" x14ac:dyDescent="0.2">
      <c r="P63504" s="12"/>
      <c r="AB63504"/>
    </row>
    <row r="63505" spans="16:28" x14ac:dyDescent="0.2">
      <c r="P63505" s="12"/>
      <c r="AB63505"/>
    </row>
    <row r="63506" spans="16:28" x14ac:dyDescent="0.2">
      <c r="P63506" s="12"/>
      <c r="AB63506"/>
    </row>
    <row r="63507" spans="16:28" x14ac:dyDescent="0.2">
      <c r="P63507" s="12"/>
      <c r="AB63507"/>
    </row>
    <row r="63508" spans="16:28" x14ac:dyDescent="0.2">
      <c r="P63508" s="12"/>
      <c r="AB63508"/>
    </row>
    <row r="63509" spans="16:28" x14ac:dyDescent="0.2">
      <c r="P63509" s="12"/>
      <c r="AB63509"/>
    </row>
    <row r="63510" spans="16:28" x14ac:dyDescent="0.2">
      <c r="P63510" s="12"/>
      <c r="AB63510"/>
    </row>
    <row r="63511" spans="16:28" x14ac:dyDescent="0.2">
      <c r="P63511" s="12"/>
      <c r="AB63511"/>
    </row>
    <row r="63512" spans="16:28" x14ac:dyDescent="0.2">
      <c r="P63512" s="12"/>
      <c r="AB63512"/>
    </row>
    <row r="63513" spans="16:28" x14ac:dyDescent="0.2">
      <c r="P63513" s="12"/>
      <c r="AB63513"/>
    </row>
    <row r="63514" spans="16:28" x14ac:dyDescent="0.2">
      <c r="P63514" s="12"/>
      <c r="AB63514"/>
    </row>
    <row r="63515" spans="16:28" x14ac:dyDescent="0.2">
      <c r="P63515" s="12"/>
      <c r="AB63515"/>
    </row>
    <row r="63516" spans="16:28" x14ac:dyDescent="0.2">
      <c r="P63516" s="12"/>
      <c r="AB63516"/>
    </row>
    <row r="63517" spans="16:28" x14ac:dyDescent="0.2">
      <c r="P63517" s="12"/>
      <c r="AB63517"/>
    </row>
    <row r="63518" spans="16:28" x14ac:dyDescent="0.2">
      <c r="P63518" s="12"/>
      <c r="AB63518"/>
    </row>
    <row r="63519" spans="16:28" x14ac:dyDescent="0.2">
      <c r="P63519" s="12"/>
      <c r="AB63519"/>
    </row>
    <row r="63520" spans="16:28" x14ac:dyDescent="0.2">
      <c r="P63520" s="12"/>
      <c r="AB63520"/>
    </row>
    <row r="63521" spans="16:28" x14ac:dyDescent="0.2">
      <c r="P63521" s="12"/>
      <c r="AB63521"/>
    </row>
    <row r="63522" spans="16:28" x14ac:dyDescent="0.2">
      <c r="P63522" s="12"/>
      <c r="AB63522"/>
    </row>
    <row r="63523" spans="16:28" x14ac:dyDescent="0.2">
      <c r="P63523" s="12"/>
      <c r="AB63523"/>
    </row>
    <row r="63524" spans="16:28" x14ac:dyDescent="0.2">
      <c r="P63524" s="12"/>
      <c r="AB63524"/>
    </row>
    <row r="63525" spans="16:28" x14ac:dyDescent="0.2">
      <c r="P63525" s="12"/>
      <c r="AB63525"/>
    </row>
    <row r="63526" spans="16:28" x14ac:dyDescent="0.2">
      <c r="P63526" s="12"/>
      <c r="AB63526"/>
    </row>
    <row r="63527" spans="16:28" x14ac:dyDescent="0.2">
      <c r="P63527" s="12"/>
      <c r="AB63527"/>
    </row>
    <row r="63528" spans="16:28" x14ac:dyDescent="0.2">
      <c r="P63528" s="12"/>
      <c r="AB63528"/>
    </row>
    <row r="63529" spans="16:28" x14ac:dyDescent="0.2">
      <c r="P63529" s="12"/>
      <c r="AB63529"/>
    </row>
    <row r="63530" spans="16:28" x14ac:dyDescent="0.2">
      <c r="P63530" s="12"/>
      <c r="AB63530"/>
    </row>
    <row r="63531" spans="16:28" x14ac:dyDescent="0.2">
      <c r="P63531" s="12"/>
      <c r="AB63531"/>
    </row>
    <row r="63532" spans="16:28" x14ac:dyDescent="0.2">
      <c r="P63532" s="12"/>
      <c r="AB63532"/>
    </row>
    <row r="63533" spans="16:28" x14ac:dyDescent="0.2">
      <c r="P63533" s="12"/>
      <c r="AB63533"/>
    </row>
    <row r="63534" spans="16:28" x14ac:dyDescent="0.2">
      <c r="P63534" s="12"/>
      <c r="AB63534"/>
    </row>
    <row r="63535" spans="16:28" x14ac:dyDescent="0.2">
      <c r="P63535" s="12"/>
      <c r="AB63535"/>
    </row>
    <row r="63536" spans="16:28" x14ac:dyDescent="0.2">
      <c r="P63536" s="12"/>
      <c r="AB63536"/>
    </row>
    <row r="63537" spans="16:28" x14ac:dyDescent="0.2">
      <c r="P63537" s="12"/>
      <c r="AB63537"/>
    </row>
    <row r="63538" spans="16:28" x14ac:dyDescent="0.2">
      <c r="P63538" s="12"/>
      <c r="AB63538"/>
    </row>
    <row r="63539" spans="16:28" x14ac:dyDescent="0.2">
      <c r="P63539" s="12"/>
      <c r="AB63539"/>
    </row>
    <row r="63540" spans="16:28" x14ac:dyDescent="0.2">
      <c r="P63540" s="12"/>
      <c r="AB63540"/>
    </row>
    <row r="63541" spans="16:28" x14ac:dyDescent="0.2">
      <c r="P63541" s="12"/>
      <c r="AB63541"/>
    </row>
    <row r="63542" spans="16:28" x14ac:dyDescent="0.2">
      <c r="P63542" s="12"/>
      <c r="AB63542"/>
    </row>
    <row r="63543" spans="16:28" x14ac:dyDescent="0.2">
      <c r="P63543" s="12"/>
      <c r="AB63543"/>
    </row>
    <row r="63544" spans="16:28" x14ac:dyDescent="0.2">
      <c r="P63544" s="12"/>
      <c r="AB63544"/>
    </row>
    <row r="63545" spans="16:28" x14ac:dyDescent="0.2">
      <c r="P63545" s="12"/>
      <c r="AB63545"/>
    </row>
    <row r="63546" spans="16:28" x14ac:dyDescent="0.2">
      <c r="P63546" s="12"/>
      <c r="AB63546"/>
    </row>
    <row r="63547" spans="16:28" x14ac:dyDescent="0.2">
      <c r="P63547" s="12"/>
      <c r="AB63547"/>
    </row>
    <row r="63548" spans="16:28" x14ac:dyDescent="0.2">
      <c r="P63548" s="12"/>
      <c r="AB63548"/>
    </row>
    <row r="63549" spans="16:28" x14ac:dyDescent="0.2">
      <c r="P63549" s="12"/>
      <c r="AB63549"/>
    </row>
    <row r="63550" spans="16:28" x14ac:dyDescent="0.2">
      <c r="P63550" s="12"/>
      <c r="AB63550"/>
    </row>
    <row r="63551" spans="16:28" x14ac:dyDescent="0.2">
      <c r="P63551" s="12"/>
      <c r="AB63551"/>
    </row>
    <row r="63552" spans="16:28" x14ac:dyDescent="0.2">
      <c r="P63552" s="12"/>
      <c r="AB63552"/>
    </row>
    <row r="63553" spans="16:28" x14ac:dyDescent="0.2">
      <c r="P63553" s="12"/>
      <c r="AB63553"/>
    </row>
    <row r="63554" spans="16:28" x14ac:dyDescent="0.2">
      <c r="P63554" s="12"/>
      <c r="AB63554"/>
    </row>
    <row r="63555" spans="16:28" x14ac:dyDescent="0.2">
      <c r="P63555" s="12"/>
      <c r="AB63555"/>
    </row>
    <row r="63556" spans="16:28" x14ac:dyDescent="0.2">
      <c r="P63556" s="12"/>
      <c r="AB63556"/>
    </row>
    <row r="63557" spans="16:28" x14ac:dyDescent="0.2">
      <c r="P63557" s="12"/>
      <c r="AB63557"/>
    </row>
    <row r="63558" spans="16:28" x14ac:dyDescent="0.2">
      <c r="P63558" s="12"/>
      <c r="AB63558"/>
    </row>
    <row r="63559" spans="16:28" x14ac:dyDescent="0.2">
      <c r="P63559" s="12"/>
      <c r="AB63559"/>
    </row>
    <row r="63560" spans="16:28" x14ac:dyDescent="0.2">
      <c r="P63560" s="12"/>
      <c r="AB63560"/>
    </row>
    <row r="63561" spans="16:28" x14ac:dyDescent="0.2">
      <c r="P63561" s="12"/>
      <c r="AB63561"/>
    </row>
    <row r="63562" spans="16:28" x14ac:dyDescent="0.2">
      <c r="P63562" s="12"/>
      <c r="AB63562"/>
    </row>
    <row r="63563" spans="16:28" x14ac:dyDescent="0.2">
      <c r="P63563" s="12"/>
      <c r="AB63563"/>
    </row>
    <row r="63564" spans="16:28" x14ac:dyDescent="0.2">
      <c r="P63564" s="12"/>
      <c r="AB63564"/>
    </row>
    <row r="63565" spans="16:28" x14ac:dyDescent="0.2">
      <c r="P63565" s="12"/>
      <c r="AB63565"/>
    </row>
    <row r="63566" spans="16:28" x14ac:dyDescent="0.2">
      <c r="P63566" s="12"/>
      <c r="AB63566"/>
    </row>
    <row r="63567" spans="16:28" x14ac:dyDescent="0.2">
      <c r="P63567" s="12"/>
      <c r="AB63567"/>
    </row>
    <row r="63568" spans="16:28" x14ac:dyDescent="0.2">
      <c r="P63568" s="12"/>
      <c r="AB63568"/>
    </row>
    <row r="63569" spans="16:28" x14ac:dyDescent="0.2">
      <c r="P63569" s="12"/>
      <c r="AB63569"/>
    </row>
    <row r="63570" spans="16:28" x14ac:dyDescent="0.2">
      <c r="P63570" s="12"/>
      <c r="AB63570"/>
    </row>
    <row r="63571" spans="16:28" x14ac:dyDescent="0.2">
      <c r="P63571" s="12"/>
      <c r="AB63571"/>
    </row>
    <row r="63572" spans="16:28" x14ac:dyDescent="0.2">
      <c r="P63572" s="12"/>
      <c r="AB63572"/>
    </row>
    <row r="63573" spans="16:28" x14ac:dyDescent="0.2">
      <c r="P63573" s="12"/>
      <c r="AB63573"/>
    </row>
    <row r="63574" spans="16:28" x14ac:dyDescent="0.2">
      <c r="P63574" s="12"/>
      <c r="AB63574"/>
    </row>
    <row r="63575" spans="16:28" x14ac:dyDescent="0.2">
      <c r="P63575" s="12"/>
      <c r="AB63575"/>
    </row>
    <row r="63576" spans="16:28" x14ac:dyDescent="0.2">
      <c r="P63576" s="12"/>
      <c r="AB63576"/>
    </row>
    <row r="63577" spans="16:28" x14ac:dyDescent="0.2">
      <c r="P63577" s="12"/>
      <c r="AB63577"/>
    </row>
    <row r="63578" spans="16:28" x14ac:dyDescent="0.2">
      <c r="P63578" s="12"/>
      <c r="AB63578"/>
    </row>
    <row r="63579" spans="16:28" x14ac:dyDescent="0.2">
      <c r="P63579" s="12"/>
      <c r="AB63579"/>
    </row>
    <row r="63580" spans="16:28" x14ac:dyDescent="0.2">
      <c r="P63580" s="12"/>
      <c r="AB63580"/>
    </row>
    <row r="63581" spans="16:28" x14ac:dyDescent="0.2">
      <c r="P63581" s="12"/>
      <c r="AB63581"/>
    </row>
    <row r="63582" spans="16:28" x14ac:dyDescent="0.2">
      <c r="P63582" s="12"/>
      <c r="AB63582"/>
    </row>
    <row r="63583" spans="16:28" x14ac:dyDescent="0.2">
      <c r="P63583" s="12"/>
      <c r="AB63583"/>
    </row>
    <row r="63584" spans="16:28" x14ac:dyDescent="0.2">
      <c r="P63584" s="12"/>
      <c r="AB63584"/>
    </row>
    <row r="63585" spans="16:28" x14ac:dyDescent="0.2">
      <c r="P63585" s="12"/>
      <c r="AB63585"/>
    </row>
    <row r="63586" spans="16:28" x14ac:dyDescent="0.2">
      <c r="P63586" s="12"/>
      <c r="AB63586"/>
    </row>
    <row r="63587" spans="16:28" x14ac:dyDescent="0.2">
      <c r="P63587" s="12"/>
      <c r="AB63587"/>
    </row>
    <row r="63588" spans="16:28" x14ac:dyDescent="0.2">
      <c r="P63588" s="12"/>
      <c r="AB63588"/>
    </row>
    <row r="63589" spans="16:28" x14ac:dyDescent="0.2">
      <c r="P63589" s="12"/>
      <c r="AB63589"/>
    </row>
    <row r="63590" spans="16:28" x14ac:dyDescent="0.2">
      <c r="P63590" s="12"/>
      <c r="AB63590"/>
    </row>
    <row r="63591" spans="16:28" x14ac:dyDescent="0.2">
      <c r="P63591" s="12"/>
      <c r="AB63591"/>
    </row>
    <row r="63592" spans="16:28" x14ac:dyDescent="0.2">
      <c r="P63592" s="12"/>
      <c r="AB63592"/>
    </row>
    <row r="63593" spans="16:28" x14ac:dyDescent="0.2">
      <c r="P63593" s="12"/>
      <c r="AB63593"/>
    </row>
    <row r="63594" spans="16:28" x14ac:dyDescent="0.2">
      <c r="P63594" s="12"/>
      <c r="AB63594"/>
    </row>
    <row r="63595" spans="16:28" x14ac:dyDescent="0.2">
      <c r="P63595" s="12"/>
      <c r="AB63595"/>
    </row>
    <row r="63596" spans="16:28" x14ac:dyDescent="0.2">
      <c r="P63596" s="12"/>
      <c r="AB63596"/>
    </row>
    <row r="63597" spans="16:28" x14ac:dyDescent="0.2">
      <c r="P63597" s="12"/>
      <c r="AB63597"/>
    </row>
    <row r="63598" spans="16:28" x14ac:dyDescent="0.2">
      <c r="P63598" s="12"/>
      <c r="AB63598"/>
    </row>
    <row r="63599" spans="16:28" x14ac:dyDescent="0.2">
      <c r="P63599" s="12"/>
      <c r="AB63599"/>
    </row>
    <row r="63600" spans="16:28" x14ac:dyDescent="0.2">
      <c r="P63600" s="12"/>
      <c r="AB63600"/>
    </row>
    <row r="63601" spans="16:28" x14ac:dyDescent="0.2">
      <c r="P63601" s="12"/>
      <c r="AB63601"/>
    </row>
    <row r="63602" spans="16:28" x14ac:dyDescent="0.2">
      <c r="P63602" s="12"/>
      <c r="AB63602"/>
    </row>
    <row r="63603" spans="16:28" x14ac:dyDescent="0.2">
      <c r="P63603" s="12"/>
      <c r="AB63603"/>
    </row>
    <row r="63604" spans="16:28" x14ac:dyDescent="0.2">
      <c r="P63604" s="12"/>
      <c r="AB63604"/>
    </row>
    <row r="63605" spans="16:28" x14ac:dyDescent="0.2">
      <c r="P63605" s="12"/>
      <c r="AB63605"/>
    </row>
    <row r="63606" spans="16:28" x14ac:dyDescent="0.2">
      <c r="P63606" s="12"/>
      <c r="AB63606"/>
    </row>
    <row r="63607" spans="16:28" x14ac:dyDescent="0.2">
      <c r="P63607" s="12"/>
      <c r="AB63607"/>
    </row>
    <row r="63608" spans="16:28" x14ac:dyDescent="0.2">
      <c r="P63608" s="12"/>
      <c r="AB63608"/>
    </row>
    <row r="63609" spans="16:28" x14ac:dyDescent="0.2">
      <c r="P63609" s="12"/>
      <c r="AB63609"/>
    </row>
    <row r="63610" spans="16:28" x14ac:dyDescent="0.2">
      <c r="P63610" s="12"/>
      <c r="AB63610"/>
    </row>
    <row r="63611" spans="16:28" x14ac:dyDescent="0.2">
      <c r="P63611" s="12"/>
      <c r="AB63611"/>
    </row>
    <row r="63612" spans="16:28" x14ac:dyDescent="0.2">
      <c r="P63612" s="12"/>
      <c r="AB63612"/>
    </row>
    <row r="63613" spans="16:28" x14ac:dyDescent="0.2">
      <c r="P63613" s="12"/>
      <c r="AB63613"/>
    </row>
    <row r="63614" spans="16:28" x14ac:dyDescent="0.2">
      <c r="P63614" s="12"/>
      <c r="AB63614"/>
    </row>
    <row r="63615" spans="16:28" x14ac:dyDescent="0.2">
      <c r="P63615" s="12"/>
      <c r="AB63615"/>
    </row>
    <row r="63616" spans="16:28" x14ac:dyDescent="0.2">
      <c r="P63616" s="12"/>
      <c r="AB63616"/>
    </row>
    <row r="63617" spans="16:28" x14ac:dyDescent="0.2">
      <c r="P63617" s="12"/>
      <c r="AB63617"/>
    </row>
    <row r="63618" spans="16:28" x14ac:dyDescent="0.2">
      <c r="P63618" s="12"/>
      <c r="AB63618"/>
    </row>
    <row r="63619" spans="16:28" x14ac:dyDescent="0.2">
      <c r="P63619" s="12"/>
      <c r="AB63619"/>
    </row>
    <row r="63620" spans="16:28" x14ac:dyDescent="0.2">
      <c r="P63620" s="12"/>
      <c r="AB63620"/>
    </row>
    <row r="63621" spans="16:28" x14ac:dyDescent="0.2">
      <c r="P63621" s="12"/>
      <c r="AB63621"/>
    </row>
    <row r="63622" spans="16:28" x14ac:dyDescent="0.2">
      <c r="P63622" s="12"/>
      <c r="AB63622"/>
    </row>
    <row r="63623" spans="16:28" x14ac:dyDescent="0.2">
      <c r="P63623" s="12"/>
      <c r="AB63623"/>
    </row>
    <row r="63624" spans="16:28" x14ac:dyDescent="0.2">
      <c r="P63624" s="12"/>
      <c r="AB63624"/>
    </row>
    <row r="63625" spans="16:28" x14ac:dyDescent="0.2">
      <c r="P63625" s="12"/>
      <c r="AB63625"/>
    </row>
    <row r="63626" spans="16:28" x14ac:dyDescent="0.2">
      <c r="P63626" s="12"/>
      <c r="AB63626"/>
    </row>
    <row r="63627" spans="16:28" x14ac:dyDescent="0.2">
      <c r="P63627" s="12"/>
      <c r="AB63627"/>
    </row>
    <row r="63628" spans="16:28" x14ac:dyDescent="0.2">
      <c r="P63628" s="12"/>
      <c r="AB63628"/>
    </row>
    <row r="63629" spans="16:28" x14ac:dyDescent="0.2">
      <c r="P63629" s="12"/>
      <c r="AB63629"/>
    </row>
    <row r="63630" spans="16:28" x14ac:dyDescent="0.2">
      <c r="P63630" s="12"/>
      <c r="AB63630"/>
    </row>
    <row r="63631" spans="16:28" x14ac:dyDescent="0.2">
      <c r="P63631" s="12"/>
      <c r="AB63631"/>
    </row>
    <row r="63632" spans="16:28" x14ac:dyDescent="0.2">
      <c r="P63632" s="12"/>
      <c r="AB63632"/>
    </row>
    <row r="63633" spans="16:28" x14ac:dyDescent="0.2">
      <c r="P63633" s="12"/>
      <c r="AB63633"/>
    </row>
    <row r="63634" spans="16:28" x14ac:dyDescent="0.2">
      <c r="P63634" s="12"/>
      <c r="AB63634"/>
    </row>
    <row r="63635" spans="16:28" x14ac:dyDescent="0.2">
      <c r="P63635" s="12"/>
      <c r="AB63635"/>
    </row>
    <row r="63636" spans="16:28" x14ac:dyDescent="0.2">
      <c r="P63636" s="12"/>
      <c r="AB63636"/>
    </row>
    <row r="63637" spans="16:28" x14ac:dyDescent="0.2">
      <c r="P63637" s="12"/>
      <c r="AB63637"/>
    </row>
    <row r="63638" spans="16:28" x14ac:dyDescent="0.2">
      <c r="P63638" s="12"/>
      <c r="AB63638"/>
    </row>
    <row r="63639" spans="16:28" x14ac:dyDescent="0.2">
      <c r="P63639" s="12"/>
      <c r="AB63639"/>
    </row>
    <row r="63640" spans="16:28" x14ac:dyDescent="0.2">
      <c r="P63640" s="12"/>
      <c r="AB63640"/>
    </row>
    <row r="63641" spans="16:28" x14ac:dyDescent="0.2">
      <c r="P63641" s="12"/>
      <c r="AB63641"/>
    </row>
    <row r="63642" spans="16:28" x14ac:dyDescent="0.2">
      <c r="P63642" s="12"/>
      <c r="AB63642"/>
    </row>
    <row r="63643" spans="16:28" x14ac:dyDescent="0.2">
      <c r="P63643" s="12"/>
      <c r="AB63643"/>
    </row>
    <row r="63644" spans="16:28" x14ac:dyDescent="0.2">
      <c r="P63644" s="12"/>
      <c r="AB63644"/>
    </row>
    <row r="63645" spans="16:28" x14ac:dyDescent="0.2">
      <c r="P63645" s="12"/>
      <c r="AB63645"/>
    </row>
    <row r="63646" spans="16:28" x14ac:dyDescent="0.2">
      <c r="P63646" s="12"/>
      <c r="AB63646"/>
    </row>
    <row r="63647" spans="16:28" x14ac:dyDescent="0.2">
      <c r="P63647" s="12"/>
      <c r="AB63647"/>
    </row>
    <row r="63648" spans="16:28" x14ac:dyDescent="0.2">
      <c r="P63648" s="12"/>
      <c r="AB63648"/>
    </row>
    <row r="63649" spans="16:28" x14ac:dyDescent="0.2">
      <c r="P63649" s="12"/>
      <c r="AB63649"/>
    </row>
    <row r="63650" spans="16:28" x14ac:dyDescent="0.2">
      <c r="P63650" s="12"/>
      <c r="AB63650"/>
    </row>
    <row r="63651" spans="16:28" x14ac:dyDescent="0.2">
      <c r="P63651" s="12"/>
      <c r="AB63651"/>
    </row>
    <row r="63652" spans="16:28" x14ac:dyDescent="0.2">
      <c r="P63652" s="12"/>
      <c r="AB63652"/>
    </row>
    <row r="63653" spans="16:28" x14ac:dyDescent="0.2">
      <c r="P63653" s="12"/>
      <c r="AB63653"/>
    </row>
    <row r="63654" spans="16:28" x14ac:dyDescent="0.2">
      <c r="P63654" s="12"/>
      <c r="AB63654"/>
    </row>
    <row r="63655" spans="16:28" x14ac:dyDescent="0.2">
      <c r="P63655" s="12"/>
      <c r="AB63655"/>
    </row>
    <row r="63656" spans="16:28" x14ac:dyDescent="0.2">
      <c r="P63656" s="12"/>
      <c r="AB63656"/>
    </row>
    <row r="63657" spans="16:28" x14ac:dyDescent="0.2">
      <c r="P63657" s="12"/>
      <c r="AB63657"/>
    </row>
    <row r="63658" spans="16:28" x14ac:dyDescent="0.2">
      <c r="P63658" s="12"/>
      <c r="AB63658"/>
    </row>
    <row r="63659" spans="16:28" x14ac:dyDescent="0.2">
      <c r="P63659" s="12"/>
      <c r="AB63659"/>
    </row>
    <row r="63660" spans="16:28" x14ac:dyDescent="0.2">
      <c r="P63660" s="12"/>
      <c r="AB63660"/>
    </row>
    <row r="63661" spans="16:28" x14ac:dyDescent="0.2">
      <c r="P63661" s="12"/>
      <c r="AB63661"/>
    </row>
    <row r="63662" spans="16:28" x14ac:dyDescent="0.2">
      <c r="P63662" s="12"/>
      <c r="AB63662"/>
    </row>
    <row r="63663" spans="16:28" x14ac:dyDescent="0.2">
      <c r="P63663" s="12"/>
      <c r="AB63663"/>
    </row>
    <row r="63664" spans="16:28" x14ac:dyDescent="0.2">
      <c r="P63664" s="12"/>
      <c r="AB63664"/>
    </row>
    <row r="63665" spans="16:28" x14ac:dyDescent="0.2">
      <c r="P63665" s="12"/>
      <c r="AB63665"/>
    </row>
    <row r="63666" spans="16:28" x14ac:dyDescent="0.2">
      <c r="P63666" s="12"/>
      <c r="AB63666"/>
    </row>
    <row r="63667" spans="16:28" x14ac:dyDescent="0.2">
      <c r="P63667" s="12"/>
      <c r="AB63667"/>
    </row>
    <row r="63668" spans="16:28" x14ac:dyDescent="0.2">
      <c r="P63668" s="12"/>
      <c r="AB63668"/>
    </row>
    <row r="63669" spans="16:28" x14ac:dyDescent="0.2">
      <c r="P63669" s="12"/>
      <c r="AB63669"/>
    </row>
    <row r="63670" spans="16:28" x14ac:dyDescent="0.2">
      <c r="P63670" s="12"/>
      <c r="AB63670"/>
    </row>
    <row r="63671" spans="16:28" x14ac:dyDescent="0.2">
      <c r="P63671" s="12"/>
      <c r="AB63671"/>
    </row>
    <row r="63672" spans="16:28" x14ac:dyDescent="0.2">
      <c r="P63672" s="12"/>
      <c r="AB63672"/>
    </row>
    <row r="63673" spans="16:28" x14ac:dyDescent="0.2">
      <c r="P63673" s="12"/>
      <c r="AB63673"/>
    </row>
    <row r="63674" spans="16:28" x14ac:dyDescent="0.2">
      <c r="P63674" s="12"/>
      <c r="AB63674"/>
    </row>
    <row r="63675" spans="16:28" x14ac:dyDescent="0.2">
      <c r="P63675" s="12"/>
      <c r="AB63675"/>
    </row>
    <row r="63676" spans="16:28" x14ac:dyDescent="0.2">
      <c r="P63676" s="12"/>
      <c r="AB63676"/>
    </row>
    <row r="63677" spans="16:28" x14ac:dyDescent="0.2">
      <c r="P63677" s="12"/>
      <c r="AB63677"/>
    </row>
    <row r="63678" spans="16:28" x14ac:dyDescent="0.2">
      <c r="P63678" s="12"/>
      <c r="AB63678"/>
    </row>
    <row r="63679" spans="16:28" x14ac:dyDescent="0.2">
      <c r="P63679" s="12"/>
      <c r="AB63679"/>
    </row>
    <row r="63680" spans="16:28" x14ac:dyDescent="0.2">
      <c r="P63680" s="12"/>
      <c r="AB63680"/>
    </row>
    <row r="63681" spans="16:28" x14ac:dyDescent="0.2">
      <c r="P63681" s="12"/>
      <c r="AB63681"/>
    </row>
    <row r="63682" spans="16:28" x14ac:dyDescent="0.2">
      <c r="P63682" s="12"/>
      <c r="AB63682"/>
    </row>
    <row r="63683" spans="16:28" x14ac:dyDescent="0.2">
      <c r="P63683" s="12"/>
      <c r="AB63683"/>
    </row>
    <row r="63684" spans="16:28" x14ac:dyDescent="0.2">
      <c r="P63684" s="12"/>
      <c r="AB63684"/>
    </row>
    <row r="63685" spans="16:28" x14ac:dyDescent="0.2">
      <c r="P63685" s="12"/>
      <c r="AB63685"/>
    </row>
    <row r="63686" spans="16:28" x14ac:dyDescent="0.2">
      <c r="P63686" s="12"/>
      <c r="AB63686"/>
    </row>
    <row r="63687" spans="16:28" x14ac:dyDescent="0.2">
      <c r="P63687" s="12"/>
      <c r="AB63687"/>
    </row>
    <row r="63688" spans="16:28" x14ac:dyDescent="0.2">
      <c r="P63688" s="12"/>
      <c r="AB63688"/>
    </row>
    <row r="63689" spans="16:28" x14ac:dyDescent="0.2">
      <c r="P63689" s="12"/>
      <c r="AB63689"/>
    </row>
    <row r="63690" spans="16:28" x14ac:dyDescent="0.2">
      <c r="P63690" s="12"/>
      <c r="AB63690"/>
    </row>
    <row r="63691" spans="16:28" x14ac:dyDescent="0.2">
      <c r="P63691" s="12"/>
      <c r="AB63691"/>
    </row>
    <row r="63692" spans="16:28" x14ac:dyDescent="0.2">
      <c r="P63692" s="12"/>
      <c r="AB63692"/>
    </row>
    <row r="63693" spans="16:28" x14ac:dyDescent="0.2">
      <c r="P63693" s="12"/>
      <c r="AB63693"/>
    </row>
    <row r="63694" spans="16:28" x14ac:dyDescent="0.2">
      <c r="P63694" s="12"/>
      <c r="AB63694"/>
    </row>
    <row r="63695" spans="16:28" x14ac:dyDescent="0.2">
      <c r="P63695" s="12"/>
      <c r="AB63695"/>
    </row>
    <row r="63696" spans="16:28" x14ac:dyDescent="0.2">
      <c r="P63696" s="12"/>
      <c r="AB63696"/>
    </row>
    <row r="63697" spans="16:28" x14ac:dyDescent="0.2">
      <c r="P63697" s="12"/>
      <c r="AB63697"/>
    </row>
    <row r="63698" spans="16:28" x14ac:dyDescent="0.2">
      <c r="P63698" s="12"/>
      <c r="AB63698"/>
    </row>
    <row r="63699" spans="16:28" x14ac:dyDescent="0.2">
      <c r="P63699" s="12"/>
      <c r="AB63699"/>
    </row>
    <row r="63700" spans="16:28" x14ac:dyDescent="0.2">
      <c r="P63700" s="12"/>
      <c r="AB63700"/>
    </row>
    <row r="63701" spans="16:28" x14ac:dyDescent="0.2">
      <c r="P63701" s="12"/>
      <c r="AB63701"/>
    </row>
    <row r="63702" spans="16:28" x14ac:dyDescent="0.2">
      <c r="P63702" s="12"/>
      <c r="AB63702"/>
    </row>
    <row r="63703" spans="16:28" x14ac:dyDescent="0.2">
      <c r="P63703" s="12"/>
      <c r="AB63703"/>
    </row>
    <row r="63704" spans="16:28" x14ac:dyDescent="0.2">
      <c r="P63704" s="12"/>
      <c r="AB63704"/>
    </row>
    <row r="63705" spans="16:28" x14ac:dyDescent="0.2">
      <c r="P63705" s="12"/>
      <c r="AB63705"/>
    </row>
    <row r="63706" spans="16:28" x14ac:dyDescent="0.2">
      <c r="P63706" s="12"/>
      <c r="AB63706"/>
    </row>
    <row r="63707" spans="16:28" x14ac:dyDescent="0.2">
      <c r="P63707" s="12"/>
      <c r="AB63707"/>
    </row>
    <row r="63708" spans="16:28" x14ac:dyDescent="0.2">
      <c r="P63708" s="12"/>
      <c r="AB63708"/>
    </row>
    <row r="63709" spans="16:28" x14ac:dyDescent="0.2">
      <c r="P63709" s="12"/>
      <c r="AB63709"/>
    </row>
    <row r="63710" spans="16:28" x14ac:dyDescent="0.2">
      <c r="P63710" s="12"/>
      <c r="AB63710"/>
    </row>
    <row r="63711" spans="16:28" x14ac:dyDescent="0.2">
      <c r="P63711" s="12"/>
      <c r="AB63711"/>
    </row>
    <row r="63712" spans="16:28" x14ac:dyDescent="0.2">
      <c r="P63712" s="12"/>
      <c r="AB63712"/>
    </row>
    <row r="63713" spans="16:28" x14ac:dyDescent="0.2">
      <c r="P63713" s="12"/>
      <c r="AB63713"/>
    </row>
    <row r="63714" spans="16:28" x14ac:dyDescent="0.2">
      <c r="P63714" s="12"/>
      <c r="AB63714"/>
    </row>
    <row r="63715" spans="16:28" x14ac:dyDescent="0.2">
      <c r="P63715" s="12"/>
      <c r="AB63715"/>
    </row>
    <row r="63716" spans="16:28" x14ac:dyDescent="0.2">
      <c r="P63716" s="12"/>
      <c r="AB63716"/>
    </row>
    <row r="63717" spans="16:28" x14ac:dyDescent="0.2">
      <c r="P63717" s="12"/>
      <c r="AB63717"/>
    </row>
    <row r="63718" spans="16:28" x14ac:dyDescent="0.2">
      <c r="P63718" s="12"/>
      <c r="AB63718"/>
    </row>
    <row r="63719" spans="16:28" x14ac:dyDescent="0.2">
      <c r="P63719" s="12"/>
      <c r="AB63719"/>
    </row>
    <row r="63720" spans="16:28" x14ac:dyDescent="0.2">
      <c r="P63720" s="12"/>
      <c r="AB63720"/>
    </row>
    <row r="63721" spans="16:28" x14ac:dyDescent="0.2">
      <c r="P63721" s="12"/>
      <c r="AB63721"/>
    </row>
    <row r="63722" spans="16:28" x14ac:dyDescent="0.2">
      <c r="P63722" s="12"/>
      <c r="AB63722"/>
    </row>
    <row r="63723" spans="16:28" x14ac:dyDescent="0.2">
      <c r="P63723" s="12"/>
      <c r="AB63723"/>
    </row>
    <row r="63724" spans="16:28" x14ac:dyDescent="0.2">
      <c r="P63724" s="12"/>
      <c r="AB63724"/>
    </row>
    <row r="63725" spans="16:28" x14ac:dyDescent="0.2">
      <c r="P63725" s="12"/>
      <c r="AB63725"/>
    </row>
    <row r="63726" spans="16:28" x14ac:dyDescent="0.2">
      <c r="P63726" s="12"/>
      <c r="AB63726"/>
    </row>
    <row r="63727" spans="16:28" x14ac:dyDescent="0.2">
      <c r="P63727" s="12"/>
      <c r="AB63727"/>
    </row>
    <row r="63728" spans="16:28" x14ac:dyDescent="0.2">
      <c r="P63728" s="12"/>
      <c r="AB63728"/>
    </row>
    <row r="63729" spans="16:28" x14ac:dyDescent="0.2">
      <c r="P63729" s="12"/>
      <c r="AB63729"/>
    </row>
    <row r="63730" spans="16:28" x14ac:dyDescent="0.2">
      <c r="P63730" s="12"/>
      <c r="AB63730"/>
    </row>
    <row r="63731" spans="16:28" x14ac:dyDescent="0.2">
      <c r="P63731" s="12"/>
      <c r="AB63731"/>
    </row>
    <row r="63732" spans="16:28" x14ac:dyDescent="0.2">
      <c r="P63732" s="12"/>
      <c r="AB63732"/>
    </row>
    <row r="63733" spans="16:28" x14ac:dyDescent="0.2">
      <c r="P63733" s="12"/>
      <c r="AB63733"/>
    </row>
    <row r="63734" spans="16:28" x14ac:dyDescent="0.2">
      <c r="P63734" s="12"/>
      <c r="AB63734"/>
    </row>
    <row r="63735" spans="16:28" x14ac:dyDescent="0.2">
      <c r="P63735" s="12"/>
      <c r="AB63735"/>
    </row>
    <row r="63736" spans="16:28" x14ac:dyDescent="0.2">
      <c r="P63736" s="12"/>
      <c r="AB63736"/>
    </row>
    <row r="63737" spans="16:28" x14ac:dyDescent="0.2">
      <c r="P63737" s="12"/>
      <c r="AB63737"/>
    </row>
    <row r="63738" spans="16:28" x14ac:dyDescent="0.2">
      <c r="P63738" s="12"/>
      <c r="AB63738"/>
    </row>
    <row r="63739" spans="16:28" x14ac:dyDescent="0.2">
      <c r="P63739" s="12"/>
      <c r="AB63739"/>
    </row>
    <row r="63740" spans="16:28" x14ac:dyDescent="0.2">
      <c r="P63740" s="12"/>
      <c r="AB63740"/>
    </row>
    <row r="63741" spans="16:28" x14ac:dyDescent="0.2">
      <c r="P63741" s="12"/>
      <c r="AB63741"/>
    </row>
    <row r="63742" spans="16:28" x14ac:dyDescent="0.2">
      <c r="P63742" s="12"/>
      <c r="AB63742"/>
    </row>
    <row r="63743" spans="16:28" x14ac:dyDescent="0.2">
      <c r="P63743" s="12"/>
      <c r="AB63743"/>
    </row>
    <row r="63744" spans="16:28" x14ac:dyDescent="0.2">
      <c r="P63744" s="12"/>
      <c r="AB63744"/>
    </row>
    <row r="63745" spans="16:28" x14ac:dyDescent="0.2">
      <c r="P63745" s="12"/>
      <c r="AB63745"/>
    </row>
    <row r="63746" spans="16:28" x14ac:dyDescent="0.2">
      <c r="P63746" s="12"/>
      <c r="AB63746"/>
    </row>
    <row r="63747" spans="16:28" x14ac:dyDescent="0.2">
      <c r="P63747" s="12"/>
      <c r="AB63747"/>
    </row>
    <row r="63748" spans="16:28" x14ac:dyDescent="0.2">
      <c r="P63748" s="12"/>
      <c r="AB63748"/>
    </row>
    <row r="63749" spans="16:28" x14ac:dyDescent="0.2">
      <c r="P63749" s="12"/>
      <c r="AB63749"/>
    </row>
    <row r="63750" spans="16:28" x14ac:dyDescent="0.2">
      <c r="P63750" s="12"/>
      <c r="AB63750"/>
    </row>
    <row r="63751" spans="16:28" x14ac:dyDescent="0.2">
      <c r="P63751" s="12"/>
      <c r="AB63751"/>
    </row>
    <row r="63752" spans="16:28" x14ac:dyDescent="0.2">
      <c r="P63752" s="12"/>
      <c r="AB63752"/>
    </row>
    <row r="63753" spans="16:28" x14ac:dyDescent="0.2">
      <c r="P63753" s="12"/>
      <c r="AB63753"/>
    </row>
    <row r="63754" spans="16:28" x14ac:dyDescent="0.2">
      <c r="P63754" s="12"/>
      <c r="AB63754"/>
    </row>
    <row r="63755" spans="16:28" x14ac:dyDescent="0.2">
      <c r="P63755" s="12"/>
      <c r="AB63755"/>
    </row>
    <row r="63756" spans="16:28" x14ac:dyDescent="0.2">
      <c r="P63756" s="12"/>
      <c r="AB63756"/>
    </row>
    <row r="63757" spans="16:28" x14ac:dyDescent="0.2">
      <c r="P63757" s="12"/>
      <c r="AB63757"/>
    </row>
    <row r="63758" spans="16:28" x14ac:dyDescent="0.2">
      <c r="P63758" s="12"/>
      <c r="AB63758"/>
    </row>
    <row r="63759" spans="16:28" x14ac:dyDescent="0.2">
      <c r="P63759" s="12"/>
      <c r="AB63759"/>
    </row>
    <row r="63760" spans="16:28" x14ac:dyDescent="0.2">
      <c r="P63760" s="12"/>
      <c r="AB63760"/>
    </row>
    <row r="63761" spans="16:28" x14ac:dyDescent="0.2">
      <c r="P63761" s="12"/>
      <c r="AB63761"/>
    </row>
    <row r="63762" spans="16:28" x14ac:dyDescent="0.2">
      <c r="P63762" s="12"/>
      <c r="AB63762"/>
    </row>
    <row r="63763" spans="16:28" x14ac:dyDescent="0.2">
      <c r="P63763" s="12"/>
      <c r="AB63763"/>
    </row>
    <row r="63764" spans="16:28" x14ac:dyDescent="0.2">
      <c r="P63764" s="12"/>
      <c r="AB63764"/>
    </row>
    <row r="63765" spans="16:28" x14ac:dyDescent="0.2">
      <c r="P63765" s="12"/>
      <c r="AB63765"/>
    </row>
    <row r="63766" spans="16:28" x14ac:dyDescent="0.2">
      <c r="P63766" s="12"/>
      <c r="AB63766"/>
    </row>
    <row r="63767" spans="16:28" x14ac:dyDescent="0.2">
      <c r="P63767" s="12"/>
      <c r="AB63767"/>
    </row>
    <row r="63768" spans="16:28" x14ac:dyDescent="0.2">
      <c r="P63768" s="12"/>
      <c r="AB63768"/>
    </row>
    <row r="63769" spans="16:28" x14ac:dyDescent="0.2">
      <c r="P63769" s="12"/>
      <c r="AB63769"/>
    </row>
    <row r="63770" spans="16:28" x14ac:dyDescent="0.2">
      <c r="P63770" s="12"/>
      <c r="AB63770"/>
    </row>
    <row r="63771" spans="16:28" x14ac:dyDescent="0.2">
      <c r="P63771" s="12"/>
      <c r="AB63771"/>
    </row>
    <row r="63772" spans="16:28" x14ac:dyDescent="0.2">
      <c r="P63772" s="12"/>
      <c r="AB63772"/>
    </row>
    <row r="63773" spans="16:28" x14ac:dyDescent="0.2">
      <c r="P63773" s="12"/>
      <c r="AB63773"/>
    </row>
    <row r="63774" spans="16:28" x14ac:dyDescent="0.2">
      <c r="P63774" s="12"/>
      <c r="AB63774"/>
    </row>
    <row r="63775" spans="16:28" x14ac:dyDescent="0.2">
      <c r="P63775" s="12"/>
      <c r="AB63775"/>
    </row>
    <row r="63776" spans="16:28" x14ac:dyDescent="0.2">
      <c r="P63776" s="12"/>
      <c r="AB63776"/>
    </row>
    <row r="63777" spans="16:28" x14ac:dyDescent="0.2">
      <c r="P63777" s="12"/>
      <c r="AB63777"/>
    </row>
    <row r="63778" spans="16:28" x14ac:dyDescent="0.2">
      <c r="P63778" s="12"/>
      <c r="AB63778"/>
    </row>
    <row r="63779" spans="16:28" x14ac:dyDescent="0.2">
      <c r="P63779" s="12"/>
      <c r="AB63779"/>
    </row>
    <row r="63780" spans="16:28" x14ac:dyDescent="0.2">
      <c r="P63780" s="12"/>
      <c r="AB63780"/>
    </row>
    <row r="63781" spans="16:28" x14ac:dyDescent="0.2">
      <c r="P63781" s="12"/>
      <c r="AB63781"/>
    </row>
    <row r="63782" spans="16:28" x14ac:dyDescent="0.2">
      <c r="P63782" s="12"/>
      <c r="AB63782"/>
    </row>
    <row r="63783" spans="16:28" x14ac:dyDescent="0.2">
      <c r="P63783" s="12"/>
      <c r="AB63783"/>
    </row>
    <row r="63784" spans="16:28" x14ac:dyDescent="0.2">
      <c r="P63784" s="12"/>
      <c r="AB63784"/>
    </row>
    <row r="63785" spans="16:28" x14ac:dyDescent="0.2">
      <c r="P63785" s="12"/>
      <c r="AB63785"/>
    </row>
    <row r="63786" spans="16:28" x14ac:dyDescent="0.2">
      <c r="P63786" s="12"/>
      <c r="AB63786"/>
    </row>
    <row r="63787" spans="16:28" x14ac:dyDescent="0.2">
      <c r="P63787" s="12"/>
      <c r="AB63787"/>
    </row>
    <row r="63788" spans="16:28" x14ac:dyDescent="0.2">
      <c r="P63788" s="12"/>
      <c r="AB63788"/>
    </row>
    <row r="63789" spans="16:28" x14ac:dyDescent="0.2">
      <c r="P63789" s="12"/>
      <c r="AB63789"/>
    </row>
    <row r="63790" spans="16:28" x14ac:dyDescent="0.2">
      <c r="P63790" s="12"/>
      <c r="AB63790"/>
    </row>
    <row r="63791" spans="16:28" x14ac:dyDescent="0.2">
      <c r="P63791" s="12"/>
      <c r="AB63791"/>
    </row>
    <row r="63792" spans="16:28" x14ac:dyDescent="0.2">
      <c r="P63792" s="12"/>
      <c r="AB63792"/>
    </row>
    <row r="63793" spans="16:28" x14ac:dyDescent="0.2">
      <c r="P63793" s="12"/>
      <c r="AB63793"/>
    </row>
    <row r="63794" spans="16:28" x14ac:dyDescent="0.2">
      <c r="P63794" s="12"/>
      <c r="AB63794"/>
    </row>
    <row r="63795" spans="16:28" x14ac:dyDescent="0.2">
      <c r="P63795" s="12"/>
      <c r="AB63795"/>
    </row>
    <row r="63796" spans="16:28" x14ac:dyDescent="0.2">
      <c r="P63796" s="12"/>
      <c r="AB63796"/>
    </row>
    <row r="63797" spans="16:28" x14ac:dyDescent="0.2">
      <c r="P63797" s="12"/>
      <c r="AB63797"/>
    </row>
    <row r="63798" spans="16:28" x14ac:dyDescent="0.2">
      <c r="P63798" s="12"/>
      <c r="AB63798"/>
    </row>
    <row r="63799" spans="16:28" x14ac:dyDescent="0.2">
      <c r="P63799" s="12"/>
      <c r="AB63799"/>
    </row>
    <row r="63800" spans="16:28" x14ac:dyDescent="0.2">
      <c r="P63800" s="12"/>
      <c r="AB63800"/>
    </row>
    <row r="63801" spans="16:28" x14ac:dyDescent="0.2">
      <c r="P63801" s="12"/>
      <c r="AB63801"/>
    </row>
    <row r="63802" spans="16:28" x14ac:dyDescent="0.2">
      <c r="P63802" s="12"/>
      <c r="AB63802"/>
    </row>
    <row r="63803" spans="16:28" x14ac:dyDescent="0.2">
      <c r="P63803" s="12"/>
      <c r="AB63803"/>
    </row>
    <row r="63804" spans="16:28" x14ac:dyDescent="0.2">
      <c r="P63804" s="12"/>
      <c r="AB63804"/>
    </row>
    <row r="63805" spans="16:28" x14ac:dyDescent="0.2">
      <c r="P63805" s="12"/>
      <c r="AB63805"/>
    </row>
    <row r="63806" spans="16:28" x14ac:dyDescent="0.2">
      <c r="P63806" s="12"/>
      <c r="AB63806"/>
    </row>
    <row r="63807" spans="16:28" x14ac:dyDescent="0.2">
      <c r="P63807" s="12"/>
      <c r="AB63807"/>
    </row>
    <row r="63808" spans="16:28" x14ac:dyDescent="0.2">
      <c r="P63808" s="12"/>
      <c r="AB63808"/>
    </row>
    <row r="63809" spans="16:28" x14ac:dyDescent="0.2">
      <c r="P63809" s="12"/>
      <c r="AB63809"/>
    </row>
    <row r="63810" spans="16:28" x14ac:dyDescent="0.2">
      <c r="P63810" s="12"/>
      <c r="AB63810"/>
    </row>
    <row r="63811" spans="16:28" x14ac:dyDescent="0.2">
      <c r="P63811" s="12"/>
      <c r="AB63811"/>
    </row>
    <row r="63812" spans="16:28" x14ac:dyDescent="0.2">
      <c r="P63812" s="12"/>
      <c r="AB63812"/>
    </row>
    <row r="63813" spans="16:28" x14ac:dyDescent="0.2">
      <c r="P63813" s="12"/>
      <c r="AB63813"/>
    </row>
    <row r="63814" spans="16:28" x14ac:dyDescent="0.2">
      <c r="P63814" s="12"/>
      <c r="AB63814"/>
    </row>
    <row r="63815" spans="16:28" x14ac:dyDescent="0.2">
      <c r="P63815" s="12"/>
      <c r="AB63815"/>
    </row>
    <row r="63816" spans="16:28" x14ac:dyDescent="0.2">
      <c r="P63816" s="12"/>
      <c r="AB63816"/>
    </row>
    <row r="63817" spans="16:28" x14ac:dyDescent="0.2">
      <c r="P63817" s="12"/>
      <c r="AB63817"/>
    </row>
    <row r="63818" spans="16:28" x14ac:dyDescent="0.2">
      <c r="P63818" s="12"/>
      <c r="AB63818"/>
    </row>
    <row r="63819" spans="16:28" x14ac:dyDescent="0.2">
      <c r="P63819" s="12"/>
      <c r="AB63819"/>
    </row>
    <row r="63820" spans="16:28" x14ac:dyDescent="0.2">
      <c r="P63820" s="12"/>
      <c r="AB63820"/>
    </row>
    <row r="63821" spans="16:28" x14ac:dyDescent="0.2">
      <c r="P63821" s="12"/>
      <c r="AB63821"/>
    </row>
    <row r="63822" spans="16:28" x14ac:dyDescent="0.2">
      <c r="P63822" s="12"/>
      <c r="AB63822"/>
    </row>
    <row r="63823" spans="16:28" x14ac:dyDescent="0.2">
      <c r="P63823" s="12"/>
      <c r="AB63823"/>
    </row>
    <row r="63824" spans="16:28" x14ac:dyDescent="0.2">
      <c r="P63824" s="12"/>
      <c r="AB63824"/>
    </row>
    <row r="63825" spans="16:28" x14ac:dyDescent="0.2">
      <c r="P63825" s="12"/>
      <c r="AB63825"/>
    </row>
    <row r="63826" spans="16:28" x14ac:dyDescent="0.2">
      <c r="P63826" s="12"/>
      <c r="AB63826"/>
    </row>
    <row r="63827" spans="16:28" x14ac:dyDescent="0.2">
      <c r="P63827" s="12"/>
      <c r="AB63827"/>
    </row>
    <row r="63828" spans="16:28" x14ac:dyDescent="0.2">
      <c r="P63828" s="12"/>
      <c r="AB63828"/>
    </row>
    <row r="63829" spans="16:28" x14ac:dyDescent="0.2">
      <c r="P63829" s="12"/>
      <c r="AB63829"/>
    </row>
    <row r="63830" spans="16:28" x14ac:dyDescent="0.2">
      <c r="P63830" s="12"/>
      <c r="AB63830"/>
    </row>
    <row r="63831" spans="16:28" x14ac:dyDescent="0.2">
      <c r="P63831" s="12"/>
      <c r="AB63831"/>
    </row>
    <row r="63832" spans="16:28" x14ac:dyDescent="0.2">
      <c r="P63832" s="12"/>
      <c r="AB63832"/>
    </row>
    <row r="63833" spans="16:28" x14ac:dyDescent="0.2">
      <c r="P63833" s="12"/>
      <c r="AB63833"/>
    </row>
    <row r="63834" spans="16:28" x14ac:dyDescent="0.2">
      <c r="P63834" s="12"/>
      <c r="AB63834"/>
    </row>
    <row r="63835" spans="16:28" x14ac:dyDescent="0.2">
      <c r="P63835" s="12"/>
      <c r="AB63835"/>
    </row>
    <row r="63836" spans="16:28" x14ac:dyDescent="0.2">
      <c r="P63836" s="12"/>
      <c r="AB63836"/>
    </row>
    <row r="63837" spans="16:28" x14ac:dyDescent="0.2">
      <c r="P63837" s="12"/>
      <c r="AB63837"/>
    </row>
    <row r="63838" spans="16:28" x14ac:dyDescent="0.2">
      <c r="P63838" s="12"/>
      <c r="AB63838"/>
    </row>
    <row r="63839" spans="16:28" x14ac:dyDescent="0.2">
      <c r="P63839" s="12"/>
      <c r="AB63839"/>
    </row>
    <row r="63840" spans="16:28" x14ac:dyDescent="0.2">
      <c r="P63840" s="12"/>
      <c r="AB63840"/>
    </row>
    <row r="63841" spans="16:28" x14ac:dyDescent="0.2">
      <c r="P63841" s="12"/>
      <c r="AB63841"/>
    </row>
    <row r="63842" spans="16:28" x14ac:dyDescent="0.2">
      <c r="P63842" s="12"/>
      <c r="AB63842"/>
    </row>
    <row r="63843" spans="16:28" x14ac:dyDescent="0.2">
      <c r="P63843" s="12"/>
      <c r="AB63843"/>
    </row>
    <row r="63844" spans="16:28" x14ac:dyDescent="0.2">
      <c r="P63844" s="12"/>
      <c r="AB63844"/>
    </row>
    <row r="63845" spans="16:28" x14ac:dyDescent="0.2">
      <c r="P63845" s="12"/>
      <c r="AB63845"/>
    </row>
    <row r="63846" spans="16:28" x14ac:dyDescent="0.2">
      <c r="P63846" s="12"/>
      <c r="AB63846"/>
    </row>
    <row r="63847" spans="16:28" x14ac:dyDescent="0.2">
      <c r="P63847" s="12"/>
      <c r="AB63847"/>
    </row>
    <row r="63848" spans="16:28" x14ac:dyDescent="0.2">
      <c r="P63848" s="12"/>
      <c r="AB63848"/>
    </row>
    <row r="63849" spans="16:28" x14ac:dyDescent="0.2">
      <c r="P63849" s="12"/>
      <c r="AB63849"/>
    </row>
    <row r="63850" spans="16:28" x14ac:dyDescent="0.2">
      <c r="P63850" s="12"/>
      <c r="AB63850"/>
    </row>
    <row r="63851" spans="16:28" x14ac:dyDescent="0.2">
      <c r="P63851" s="12"/>
      <c r="AB63851"/>
    </row>
    <row r="63852" spans="16:28" x14ac:dyDescent="0.2">
      <c r="P63852" s="12"/>
      <c r="AB63852"/>
    </row>
    <row r="63853" spans="16:28" x14ac:dyDescent="0.2">
      <c r="P63853" s="12"/>
      <c r="AB63853"/>
    </row>
    <row r="63854" spans="16:28" x14ac:dyDescent="0.2">
      <c r="P63854" s="12"/>
      <c r="AB63854"/>
    </row>
    <row r="63855" spans="16:28" x14ac:dyDescent="0.2">
      <c r="P63855" s="12"/>
      <c r="AB63855"/>
    </row>
    <row r="63856" spans="16:28" x14ac:dyDescent="0.2">
      <c r="P63856" s="12"/>
      <c r="AB63856"/>
    </row>
    <row r="63857" spans="16:28" x14ac:dyDescent="0.2">
      <c r="P63857" s="12"/>
      <c r="AB63857"/>
    </row>
    <row r="63858" spans="16:28" x14ac:dyDescent="0.2">
      <c r="P63858" s="12"/>
      <c r="AB63858"/>
    </row>
    <row r="63859" spans="16:28" x14ac:dyDescent="0.2">
      <c r="P63859" s="12"/>
      <c r="AB63859"/>
    </row>
    <row r="63860" spans="16:28" x14ac:dyDescent="0.2">
      <c r="P63860" s="12"/>
      <c r="AB63860"/>
    </row>
    <row r="63861" spans="16:28" x14ac:dyDescent="0.2">
      <c r="P63861" s="12"/>
      <c r="AB63861"/>
    </row>
    <row r="63862" spans="16:28" x14ac:dyDescent="0.2">
      <c r="P63862" s="12"/>
      <c r="AB63862"/>
    </row>
    <row r="63863" spans="16:28" x14ac:dyDescent="0.2">
      <c r="P63863" s="12"/>
      <c r="AB63863"/>
    </row>
    <row r="63864" spans="16:28" x14ac:dyDescent="0.2">
      <c r="P63864" s="12"/>
      <c r="AB63864"/>
    </row>
    <row r="63865" spans="16:28" x14ac:dyDescent="0.2">
      <c r="P63865" s="12"/>
      <c r="AB63865"/>
    </row>
    <row r="63866" spans="16:28" x14ac:dyDescent="0.2">
      <c r="P63866" s="12"/>
      <c r="AB63866"/>
    </row>
    <row r="63867" spans="16:28" x14ac:dyDescent="0.2">
      <c r="P63867" s="12"/>
      <c r="AB63867"/>
    </row>
    <row r="63868" spans="16:28" x14ac:dyDescent="0.2">
      <c r="P63868" s="12"/>
      <c r="AB63868"/>
    </row>
    <row r="63869" spans="16:28" x14ac:dyDescent="0.2">
      <c r="P63869" s="12"/>
      <c r="AB63869"/>
    </row>
    <row r="63870" spans="16:28" x14ac:dyDescent="0.2">
      <c r="P63870" s="12"/>
      <c r="AB63870"/>
    </row>
    <row r="63871" spans="16:28" x14ac:dyDescent="0.2">
      <c r="P63871" s="12"/>
      <c r="AB63871"/>
    </row>
    <row r="63872" spans="16:28" x14ac:dyDescent="0.2">
      <c r="P63872" s="12"/>
      <c r="AB63872"/>
    </row>
    <row r="63873" spans="16:28" x14ac:dyDescent="0.2">
      <c r="P63873" s="12"/>
      <c r="AB63873"/>
    </row>
    <row r="63874" spans="16:28" x14ac:dyDescent="0.2">
      <c r="P63874" s="12"/>
      <c r="AB63874"/>
    </row>
    <row r="63875" spans="16:28" x14ac:dyDescent="0.2">
      <c r="P63875" s="12"/>
      <c r="AB63875"/>
    </row>
    <row r="63876" spans="16:28" x14ac:dyDescent="0.2">
      <c r="P63876" s="12"/>
      <c r="AB63876"/>
    </row>
    <row r="63877" spans="16:28" x14ac:dyDescent="0.2">
      <c r="P63877" s="12"/>
      <c r="AB63877"/>
    </row>
    <row r="63878" spans="16:28" x14ac:dyDescent="0.2">
      <c r="P63878" s="12"/>
      <c r="AB63878"/>
    </row>
    <row r="63879" spans="16:28" x14ac:dyDescent="0.2">
      <c r="P63879" s="12"/>
      <c r="AB63879"/>
    </row>
    <row r="63880" spans="16:28" x14ac:dyDescent="0.2">
      <c r="P63880" s="12"/>
      <c r="AB63880"/>
    </row>
    <row r="63881" spans="16:28" x14ac:dyDescent="0.2">
      <c r="P63881" s="12"/>
      <c r="AB63881"/>
    </row>
    <row r="63882" spans="16:28" x14ac:dyDescent="0.2">
      <c r="P63882" s="12"/>
      <c r="AB63882"/>
    </row>
    <row r="63883" spans="16:28" x14ac:dyDescent="0.2">
      <c r="P63883" s="12"/>
      <c r="AB63883"/>
    </row>
    <row r="63884" spans="16:28" x14ac:dyDescent="0.2">
      <c r="P63884" s="12"/>
      <c r="AB63884"/>
    </row>
    <row r="63885" spans="16:28" x14ac:dyDescent="0.2">
      <c r="P63885" s="12"/>
      <c r="AB63885"/>
    </row>
    <row r="63886" spans="16:28" x14ac:dyDescent="0.2">
      <c r="P63886" s="12"/>
      <c r="AB63886"/>
    </row>
    <row r="63887" spans="16:28" x14ac:dyDescent="0.2">
      <c r="P63887" s="12"/>
      <c r="AB63887"/>
    </row>
    <row r="63888" spans="16:28" x14ac:dyDescent="0.2">
      <c r="P63888" s="12"/>
      <c r="AB63888"/>
    </row>
    <row r="63889" spans="16:28" x14ac:dyDescent="0.2">
      <c r="P63889" s="12"/>
      <c r="AB63889"/>
    </row>
    <row r="63890" spans="16:28" x14ac:dyDescent="0.2">
      <c r="P63890" s="12"/>
      <c r="AB63890"/>
    </row>
    <row r="63891" spans="16:28" x14ac:dyDescent="0.2">
      <c r="P63891" s="12"/>
      <c r="AB63891"/>
    </row>
    <row r="63892" spans="16:28" x14ac:dyDescent="0.2">
      <c r="P63892" s="12"/>
      <c r="AB63892"/>
    </row>
    <row r="63893" spans="16:28" x14ac:dyDescent="0.2">
      <c r="P63893" s="12"/>
      <c r="AB63893"/>
    </row>
    <row r="63894" spans="16:28" x14ac:dyDescent="0.2">
      <c r="P63894" s="12"/>
      <c r="AB63894"/>
    </row>
    <row r="63895" spans="16:28" x14ac:dyDescent="0.2">
      <c r="P63895" s="12"/>
      <c r="AB63895"/>
    </row>
    <row r="63896" spans="16:28" x14ac:dyDescent="0.2">
      <c r="P63896" s="12"/>
      <c r="AB63896"/>
    </row>
    <row r="63897" spans="16:28" x14ac:dyDescent="0.2">
      <c r="P63897" s="12"/>
      <c r="AB63897"/>
    </row>
    <row r="63898" spans="16:28" x14ac:dyDescent="0.2">
      <c r="P63898" s="12"/>
      <c r="AB63898"/>
    </row>
    <row r="63899" spans="16:28" x14ac:dyDescent="0.2">
      <c r="P63899" s="12"/>
      <c r="AB63899"/>
    </row>
    <row r="63900" spans="16:28" x14ac:dyDescent="0.2">
      <c r="P63900" s="12"/>
      <c r="AB63900"/>
    </row>
    <row r="63901" spans="16:28" x14ac:dyDescent="0.2">
      <c r="P63901" s="12"/>
      <c r="AB63901"/>
    </row>
    <row r="63902" spans="16:28" x14ac:dyDescent="0.2">
      <c r="P63902" s="12"/>
      <c r="AB63902"/>
    </row>
    <row r="63903" spans="16:28" x14ac:dyDescent="0.2">
      <c r="P63903" s="12"/>
      <c r="AB63903"/>
    </row>
    <row r="63904" spans="16:28" x14ac:dyDescent="0.2">
      <c r="P63904" s="12"/>
      <c r="AB63904"/>
    </row>
    <row r="63905" spans="16:28" x14ac:dyDescent="0.2">
      <c r="P63905" s="12"/>
      <c r="AB63905"/>
    </row>
    <row r="63906" spans="16:28" x14ac:dyDescent="0.2">
      <c r="P63906" s="12"/>
      <c r="AB63906"/>
    </row>
    <row r="63907" spans="16:28" x14ac:dyDescent="0.2">
      <c r="P63907" s="12"/>
      <c r="AB63907"/>
    </row>
    <row r="63908" spans="16:28" x14ac:dyDescent="0.2">
      <c r="P63908" s="12"/>
      <c r="AB63908"/>
    </row>
    <row r="63909" spans="16:28" x14ac:dyDescent="0.2">
      <c r="P63909" s="12"/>
      <c r="AB63909"/>
    </row>
    <row r="63910" spans="16:28" x14ac:dyDescent="0.2">
      <c r="P63910" s="12"/>
      <c r="AB63910"/>
    </row>
    <row r="63911" spans="16:28" x14ac:dyDescent="0.2">
      <c r="P63911" s="12"/>
      <c r="AB63911"/>
    </row>
    <row r="63912" spans="16:28" x14ac:dyDescent="0.2">
      <c r="P63912" s="12"/>
      <c r="AB63912"/>
    </row>
    <row r="63913" spans="16:28" x14ac:dyDescent="0.2">
      <c r="P63913" s="12"/>
      <c r="AB63913"/>
    </row>
    <row r="63914" spans="16:28" x14ac:dyDescent="0.2">
      <c r="P63914" s="12"/>
      <c r="AB63914"/>
    </row>
    <row r="63915" spans="16:28" x14ac:dyDescent="0.2">
      <c r="P63915" s="12"/>
      <c r="AB63915"/>
    </row>
    <row r="63916" spans="16:28" x14ac:dyDescent="0.2">
      <c r="P63916" s="12"/>
      <c r="AB63916"/>
    </row>
    <row r="63917" spans="16:28" x14ac:dyDescent="0.2">
      <c r="P63917" s="12"/>
      <c r="AB63917"/>
    </row>
    <row r="63918" spans="16:28" x14ac:dyDescent="0.2">
      <c r="P63918" s="12"/>
      <c r="AB63918"/>
    </row>
    <row r="63919" spans="16:28" x14ac:dyDescent="0.2">
      <c r="P63919" s="12"/>
      <c r="AB63919"/>
    </row>
    <row r="63920" spans="16:28" x14ac:dyDescent="0.2">
      <c r="P63920" s="12"/>
      <c r="AB63920"/>
    </row>
    <row r="63921" spans="16:28" x14ac:dyDescent="0.2">
      <c r="P63921" s="12"/>
      <c r="AB63921"/>
    </row>
    <row r="63922" spans="16:28" x14ac:dyDescent="0.2">
      <c r="P63922" s="12"/>
      <c r="AB63922"/>
    </row>
    <row r="63923" spans="16:28" x14ac:dyDescent="0.2">
      <c r="P63923" s="12"/>
      <c r="AB63923"/>
    </row>
    <row r="63924" spans="16:28" x14ac:dyDescent="0.2">
      <c r="P63924" s="12"/>
      <c r="AB63924"/>
    </row>
    <row r="63925" spans="16:28" x14ac:dyDescent="0.2">
      <c r="P63925" s="12"/>
      <c r="AB63925"/>
    </row>
    <row r="63926" spans="16:28" x14ac:dyDescent="0.2">
      <c r="P63926" s="12"/>
      <c r="AB63926"/>
    </row>
    <row r="63927" spans="16:28" x14ac:dyDescent="0.2">
      <c r="P63927" s="12"/>
      <c r="AB63927"/>
    </row>
    <row r="63928" spans="16:28" x14ac:dyDescent="0.2">
      <c r="P63928" s="12"/>
      <c r="AB63928"/>
    </row>
    <row r="63929" spans="16:28" x14ac:dyDescent="0.2">
      <c r="P63929" s="12"/>
      <c r="AB63929"/>
    </row>
    <row r="63930" spans="16:28" x14ac:dyDescent="0.2">
      <c r="P63930" s="12"/>
      <c r="AB63930"/>
    </row>
    <row r="63931" spans="16:28" x14ac:dyDescent="0.2">
      <c r="P63931" s="12"/>
      <c r="AB63931"/>
    </row>
    <row r="63932" spans="16:28" x14ac:dyDescent="0.2">
      <c r="P63932" s="12"/>
      <c r="AB63932"/>
    </row>
    <row r="63933" spans="16:28" x14ac:dyDescent="0.2">
      <c r="P63933" s="12"/>
      <c r="AB63933"/>
    </row>
    <row r="63934" spans="16:28" x14ac:dyDescent="0.2">
      <c r="P63934" s="12"/>
      <c r="AB63934"/>
    </row>
    <row r="63935" spans="16:28" x14ac:dyDescent="0.2">
      <c r="P63935" s="12"/>
      <c r="AB63935"/>
    </row>
    <row r="63936" spans="16:28" x14ac:dyDescent="0.2">
      <c r="P63936" s="12"/>
      <c r="AB63936"/>
    </row>
    <row r="63937" spans="16:28" x14ac:dyDescent="0.2">
      <c r="P63937" s="12"/>
      <c r="AB63937"/>
    </row>
    <row r="63938" spans="16:28" x14ac:dyDescent="0.2">
      <c r="P63938" s="12"/>
      <c r="AB63938"/>
    </row>
    <row r="63939" spans="16:28" x14ac:dyDescent="0.2">
      <c r="P63939" s="12"/>
      <c r="AB63939"/>
    </row>
    <row r="63940" spans="16:28" x14ac:dyDescent="0.2">
      <c r="P63940" s="12"/>
      <c r="AB63940"/>
    </row>
    <row r="63941" spans="16:28" x14ac:dyDescent="0.2">
      <c r="P63941" s="12"/>
      <c r="AB63941"/>
    </row>
    <row r="63942" spans="16:28" x14ac:dyDescent="0.2">
      <c r="P63942" s="12"/>
      <c r="AB63942"/>
    </row>
    <row r="63943" spans="16:28" x14ac:dyDescent="0.2">
      <c r="P63943" s="12"/>
      <c r="AB63943"/>
    </row>
    <row r="63944" spans="16:28" x14ac:dyDescent="0.2">
      <c r="P63944" s="12"/>
      <c r="AB63944"/>
    </row>
    <row r="63945" spans="16:28" x14ac:dyDescent="0.2">
      <c r="P63945" s="12"/>
      <c r="AB63945"/>
    </row>
    <row r="63946" spans="16:28" x14ac:dyDescent="0.2">
      <c r="P63946" s="12"/>
      <c r="AB63946"/>
    </row>
    <row r="63947" spans="16:28" x14ac:dyDescent="0.2">
      <c r="P63947" s="12"/>
      <c r="AB63947"/>
    </row>
    <row r="63948" spans="16:28" x14ac:dyDescent="0.2">
      <c r="P63948" s="12"/>
      <c r="AB63948"/>
    </row>
    <row r="63949" spans="16:28" x14ac:dyDescent="0.2">
      <c r="P63949" s="12"/>
      <c r="AB63949"/>
    </row>
    <row r="63950" spans="16:28" x14ac:dyDescent="0.2">
      <c r="P63950" s="12"/>
      <c r="AB63950"/>
    </row>
    <row r="63951" spans="16:28" x14ac:dyDescent="0.2">
      <c r="P63951" s="12"/>
      <c r="AB63951"/>
    </row>
    <row r="63952" spans="16:28" x14ac:dyDescent="0.2">
      <c r="P63952" s="12"/>
      <c r="AB63952"/>
    </row>
    <row r="63953" spans="16:28" x14ac:dyDescent="0.2">
      <c r="P63953" s="12"/>
      <c r="AB63953"/>
    </row>
    <row r="63954" spans="16:28" x14ac:dyDescent="0.2">
      <c r="P63954" s="12"/>
      <c r="AB63954"/>
    </row>
    <row r="63955" spans="16:28" x14ac:dyDescent="0.2">
      <c r="P63955" s="12"/>
      <c r="AB63955"/>
    </row>
    <row r="63956" spans="16:28" x14ac:dyDescent="0.2">
      <c r="P63956" s="12"/>
      <c r="AB63956"/>
    </row>
    <row r="63957" spans="16:28" x14ac:dyDescent="0.2">
      <c r="P63957" s="12"/>
      <c r="AB63957"/>
    </row>
    <row r="63958" spans="16:28" x14ac:dyDescent="0.2">
      <c r="P63958" s="12"/>
      <c r="AB63958"/>
    </row>
    <row r="63959" spans="16:28" x14ac:dyDescent="0.2">
      <c r="P63959" s="12"/>
      <c r="AB63959"/>
    </row>
    <row r="63960" spans="16:28" x14ac:dyDescent="0.2">
      <c r="P63960" s="12"/>
      <c r="AB63960"/>
    </row>
    <row r="63961" spans="16:28" x14ac:dyDescent="0.2">
      <c r="P63961" s="12"/>
      <c r="AB63961"/>
    </row>
    <row r="63962" spans="16:28" x14ac:dyDescent="0.2">
      <c r="P63962" s="12"/>
      <c r="AB63962"/>
    </row>
    <row r="63963" spans="16:28" x14ac:dyDescent="0.2">
      <c r="P63963" s="12"/>
      <c r="AB63963"/>
    </row>
    <row r="63964" spans="16:28" x14ac:dyDescent="0.2">
      <c r="P63964" s="12"/>
      <c r="AB63964"/>
    </row>
    <row r="63965" spans="16:28" x14ac:dyDescent="0.2">
      <c r="P63965" s="12"/>
      <c r="AB63965"/>
    </row>
    <row r="63966" spans="16:28" x14ac:dyDescent="0.2">
      <c r="P63966" s="12"/>
      <c r="AB63966"/>
    </row>
    <row r="63967" spans="16:28" x14ac:dyDescent="0.2">
      <c r="P63967" s="12"/>
      <c r="AB63967"/>
    </row>
    <row r="63968" spans="16:28" x14ac:dyDescent="0.2">
      <c r="P63968" s="12"/>
      <c r="AB63968"/>
    </row>
    <row r="63969" spans="16:28" x14ac:dyDescent="0.2">
      <c r="P63969" s="12"/>
      <c r="AB63969"/>
    </row>
    <row r="63970" spans="16:28" x14ac:dyDescent="0.2">
      <c r="P63970" s="12"/>
      <c r="AB63970"/>
    </row>
    <row r="63971" spans="16:28" x14ac:dyDescent="0.2">
      <c r="P63971" s="12"/>
      <c r="AB63971"/>
    </row>
    <row r="63972" spans="16:28" x14ac:dyDescent="0.2">
      <c r="P63972" s="12"/>
      <c r="AB63972"/>
    </row>
    <row r="63973" spans="16:28" x14ac:dyDescent="0.2">
      <c r="P63973" s="12"/>
      <c r="AB63973"/>
    </row>
    <row r="63974" spans="16:28" x14ac:dyDescent="0.2">
      <c r="P63974" s="12"/>
      <c r="AB63974"/>
    </row>
    <row r="63975" spans="16:28" x14ac:dyDescent="0.2">
      <c r="P63975" s="12"/>
      <c r="AB63975"/>
    </row>
    <row r="63976" spans="16:28" x14ac:dyDescent="0.2">
      <c r="P63976" s="12"/>
      <c r="AB63976"/>
    </row>
    <row r="63977" spans="16:28" x14ac:dyDescent="0.2">
      <c r="P63977" s="12"/>
      <c r="AB63977"/>
    </row>
    <row r="63978" spans="16:28" x14ac:dyDescent="0.2">
      <c r="P63978" s="12"/>
      <c r="AB63978"/>
    </row>
    <row r="63979" spans="16:28" x14ac:dyDescent="0.2">
      <c r="P63979" s="12"/>
      <c r="AB63979"/>
    </row>
    <row r="63980" spans="16:28" x14ac:dyDescent="0.2">
      <c r="P63980" s="12"/>
      <c r="AB63980"/>
    </row>
    <row r="63981" spans="16:28" x14ac:dyDescent="0.2">
      <c r="P63981" s="12"/>
      <c r="AB63981"/>
    </row>
    <row r="63982" spans="16:28" x14ac:dyDescent="0.2">
      <c r="P63982" s="12"/>
      <c r="AB63982"/>
    </row>
    <row r="63983" spans="16:28" x14ac:dyDescent="0.2">
      <c r="P63983" s="12"/>
      <c r="AB63983"/>
    </row>
    <row r="63984" spans="16:28" x14ac:dyDescent="0.2">
      <c r="P63984" s="12"/>
      <c r="AB63984"/>
    </row>
    <row r="63985" spans="16:28" x14ac:dyDescent="0.2">
      <c r="P63985" s="12"/>
      <c r="AB63985"/>
    </row>
    <row r="63986" spans="16:28" x14ac:dyDescent="0.2">
      <c r="P63986" s="12"/>
      <c r="AB63986"/>
    </row>
    <row r="63987" spans="16:28" x14ac:dyDescent="0.2">
      <c r="P63987" s="12"/>
      <c r="AB63987"/>
    </row>
    <row r="63988" spans="16:28" x14ac:dyDescent="0.2">
      <c r="P63988" s="12"/>
      <c r="AB63988"/>
    </row>
    <row r="63989" spans="16:28" x14ac:dyDescent="0.2">
      <c r="P63989" s="12"/>
      <c r="AB63989"/>
    </row>
    <row r="63990" spans="16:28" x14ac:dyDescent="0.2">
      <c r="P63990" s="12"/>
      <c r="AB63990"/>
    </row>
    <row r="63991" spans="16:28" x14ac:dyDescent="0.2">
      <c r="P63991" s="12"/>
      <c r="AB63991"/>
    </row>
    <row r="63992" spans="16:28" x14ac:dyDescent="0.2">
      <c r="P63992" s="12"/>
      <c r="AB63992"/>
    </row>
    <row r="63993" spans="16:28" x14ac:dyDescent="0.2">
      <c r="P63993" s="12"/>
      <c r="AB63993"/>
    </row>
    <row r="63994" spans="16:28" x14ac:dyDescent="0.2">
      <c r="P63994" s="12"/>
      <c r="AB63994"/>
    </row>
    <row r="63995" spans="16:28" x14ac:dyDescent="0.2">
      <c r="P63995" s="12"/>
      <c r="AB63995"/>
    </row>
    <row r="63996" spans="16:28" x14ac:dyDescent="0.2">
      <c r="P63996" s="12"/>
      <c r="AB63996"/>
    </row>
    <row r="63997" spans="16:28" x14ac:dyDescent="0.2">
      <c r="P63997" s="12"/>
      <c r="AB63997"/>
    </row>
    <row r="63998" spans="16:28" x14ac:dyDescent="0.2">
      <c r="P63998" s="12"/>
      <c r="AB63998"/>
    </row>
    <row r="63999" spans="16:28" x14ac:dyDescent="0.2">
      <c r="P63999" s="12"/>
      <c r="AB63999"/>
    </row>
    <row r="64000" spans="16:28" x14ac:dyDescent="0.2">
      <c r="P64000" s="12"/>
      <c r="AB64000"/>
    </row>
    <row r="64001" spans="16:28" x14ac:dyDescent="0.2">
      <c r="P64001" s="12"/>
      <c r="AB64001"/>
    </row>
    <row r="64002" spans="16:28" x14ac:dyDescent="0.2">
      <c r="P64002" s="12"/>
      <c r="AB64002"/>
    </row>
    <row r="64003" spans="16:28" x14ac:dyDescent="0.2">
      <c r="P64003" s="12"/>
      <c r="AB64003"/>
    </row>
    <row r="64004" spans="16:28" x14ac:dyDescent="0.2">
      <c r="P64004" s="12"/>
      <c r="AB64004"/>
    </row>
    <row r="64005" spans="16:28" x14ac:dyDescent="0.2">
      <c r="P64005" s="12"/>
      <c r="AB64005"/>
    </row>
    <row r="64006" spans="16:28" x14ac:dyDescent="0.2">
      <c r="P64006" s="12"/>
      <c r="AB64006"/>
    </row>
    <row r="64007" spans="16:28" x14ac:dyDescent="0.2">
      <c r="P64007" s="12"/>
      <c r="AB64007"/>
    </row>
    <row r="64008" spans="16:28" x14ac:dyDescent="0.2">
      <c r="P64008" s="12"/>
      <c r="AB64008"/>
    </row>
    <row r="64009" spans="16:28" x14ac:dyDescent="0.2">
      <c r="P64009" s="12"/>
      <c r="AB64009"/>
    </row>
    <row r="64010" spans="16:28" x14ac:dyDescent="0.2">
      <c r="P64010" s="12"/>
      <c r="AB64010"/>
    </row>
    <row r="64011" spans="16:28" x14ac:dyDescent="0.2">
      <c r="P64011" s="12"/>
      <c r="AB64011"/>
    </row>
    <row r="64012" spans="16:28" x14ac:dyDescent="0.2">
      <c r="P64012" s="12"/>
      <c r="AB64012"/>
    </row>
    <row r="64013" spans="16:28" x14ac:dyDescent="0.2">
      <c r="P64013" s="12"/>
      <c r="AB64013"/>
    </row>
    <row r="64014" spans="16:28" x14ac:dyDescent="0.2">
      <c r="P64014" s="12"/>
      <c r="AB64014"/>
    </row>
    <row r="64015" spans="16:28" x14ac:dyDescent="0.2">
      <c r="P64015" s="12"/>
      <c r="AB64015"/>
    </row>
    <row r="64016" spans="16:28" x14ac:dyDescent="0.2">
      <c r="P64016" s="12"/>
      <c r="AB64016"/>
    </row>
    <row r="64017" spans="16:28" x14ac:dyDescent="0.2">
      <c r="P64017" s="12"/>
      <c r="AB64017"/>
    </row>
    <row r="64018" spans="16:28" x14ac:dyDescent="0.2">
      <c r="P64018" s="12"/>
      <c r="AB64018"/>
    </row>
    <row r="64019" spans="16:28" x14ac:dyDescent="0.2">
      <c r="P64019" s="12"/>
      <c r="AB64019"/>
    </row>
    <row r="64020" spans="16:28" x14ac:dyDescent="0.2">
      <c r="P64020" s="12"/>
      <c r="AB64020"/>
    </row>
    <row r="64021" spans="16:28" x14ac:dyDescent="0.2">
      <c r="P64021" s="12"/>
      <c r="AB64021"/>
    </row>
    <row r="64022" spans="16:28" x14ac:dyDescent="0.2">
      <c r="P64022" s="12"/>
      <c r="AB64022"/>
    </row>
    <row r="64023" spans="16:28" x14ac:dyDescent="0.2">
      <c r="P64023" s="12"/>
      <c r="AB64023"/>
    </row>
    <row r="64024" spans="16:28" x14ac:dyDescent="0.2">
      <c r="P64024" s="12"/>
      <c r="AB64024"/>
    </row>
    <row r="64025" spans="16:28" x14ac:dyDescent="0.2">
      <c r="P64025" s="12"/>
      <c r="AB64025"/>
    </row>
    <row r="64026" spans="16:28" x14ac:dyDescent="0.2">
      <c r="P64026" s="12"/>
      <c r="AB64026"/>
    </row>
    <row r="64027" spans="16:28" x14ac:dyDescent="0.2">
      <c r="P64027" s="12"/>
      <c r="AB64027"/>
    </row>
    <row r="64028" spans="16:28" x14ac:dyDescent="0.2">
      <c r="P64028" s="12"/>
      <c r="AB64028"/>
    </row>
    <row r="64029" spans="16:28" x14ac:dyDescent="0.2">
      <c r="P64029" s="12"/>
      <c r="AB64029"/>
    </row>
    <row r="64030" spans="16:28" x14ac:dyDescent="0.2">
      <c r="P64030" s="12"/>
      <c r="AB64030"/>
    </row>
    <row r="64031" spans="16:28" x14ac:dyDescent="0.2">
      <c r="P64031" s="12"/>
      <c r="AB64031"/>
    </row>
    <row r="64032" spans="16:28" x14ac:dyDescent="0.2">
      <c r="P64032" s="12"/>
      <c r="AB64032"/>
    </row>
    <row r="64033" spans="16:28" x14ac:dyDescent="0.2">
      <c r="P64033" s="12"/>
      <c r="AB64033"/>
    </row>
    <row r="64034" spans="16:28" x14ac:dyDescent="0.2">
      <c r="P64034" s="12"/>
      <c r="AB64034"/>
    </row>
    <row r="64035" spans="16:28" x14ac:dyDescent="0.2">
      <c r="P64035" s="12"/>
      <c r="AB64035"/>
    </row>
    <row r="64036" spans="16:28" x14ac:dyDescent="0.2">
      <c r="P64036" s="12"/>
      <c r="AB64036"/>
    </row>
    <row r="64037" spans="16:28" x14ac:dyDescent="0.2">
      <c r="P64037" s="12"/>
      <c r="AB64037"/>
    </row>
    <row r="64038" spans="16:28" x14ac:dyDescent="0.2">
      <c r="P64038" s="12"/>
      <c r="AB64038"/>
    </row>
    <row r="64039" spans="16:28" x14ac:dyDescent="0.2">
      <c r="P64039" s="12"/>
      <c r="AB64039"/>
    </row>
    <row r="64040" spans="16:28" x14ac:dyDescent="0.2">
      <c r="P64040" s="12"/>
      <c r="AB64040"/>
    </row>
    <row r="64041" spans="16:28" x14ac:dyDescent="0.2">
      <c r="P64041" s="12"/>
      <c r="AB64041"/>
    </row>
    <row r="64042" spans="16:28" x14ac:dyDescent="0.2">
      <c r="P64042" s="12"/>
      <c r="AB64042"/>
    </row>
    <row r="64043" spans="16:28" x14ac:dyDescent="0.2">
      <c r="P64043" s="12"/>
      <c r="AB64043"/>
    </row>
    <row r="64044" spans="16:28" x14ac:dyDescent="0.2">
      <c r="P64044" s="12"/>
      <c r="AB64044"/>
    </row>
    <row r="64045" spans="16:28" x14ac:dyDescent="0.2">
      <c r="P64045" s="12"/>
      <c r="AB64045"/>
    </row>
    <row r="64046" spans="16:28" x14ac:dyDescent="0.2">
      <c r="P64046" s="12"/>
      <c r="AB64046"/>
    </row>
    <row r="64047" spans="16:28" x14ac:dyDescent="0.2">
      <c r="P64047" s="12"/>
      <c r="AB64047"/>
    </row>
    <row r="64048" spans="16:28" x14ac:dyDescent="0.2">
      <c r="P64048" s="12"/>
      <c r="AB64048"/>
    </row>
    <row r="64049" spans="16:28" x14ac:dyDescent="0.2">
      <c r="P64049" s="12"/>
      <c r="AB64049"/>
    </row>
    <row r="64050" spans="16:28" x14ac:dyDescent="0.2">
      <c r="P64050" s="12"/>
      <c r="AB64050"/>
    </row>
    <row r="64051" spans="16:28" x14ac:dyDescent="0.2">
      <c r="P64051" s="12"/>
      <c r="AB64051"/>
    </row>
    <row r="64052" spans="16:28" x14ac:dyDescent="0.2">
      <c r="P64052" s="12"/>
      <c r="AB64052"/>
    </row>
    <row r="64053" spans="16:28" x14ac:dyDescent="0.2">
      <c r="P64053" s="12"/>
      <c r="AB64053"/>
    </row>
    <row r="64054" spans="16:28" x14ac:dyDescent="0.2">
      <c r="P64054" s="12"/>
      <c r="AB64054"/>
    </row>
    <row r="64055" spans="16:28" x14ac:dyDescent="0.2">
      <c r="P64055" s="12"/>
      <c r="AB64055"/>
    </row>
    <row r="64056" spans="16:28" x14ac:dyDescent="0.2">
      <c r="P64056" s="12"/>
      <c r="AB64056"/>
    </row>
    <row r="64057" spans="16:28" x14ac:dyDescent="0.2">
      <c r="P64057" s="12"/>
      <c r="AB64057"/>
    </row>
    <row r="64058" spans="16:28" x14ac:dyDescent="0.2">
      <c r="P64058" s="12"/>
      <c r="AB64058"/>
    </row>
    <row r="64059" spans="16:28" x14ac:dyDescent="0.2">
      <c r="P64059" s="12"/>
      <c r="AB64059"/>
    </row>
    <row r="64060" spans="16:28" x14ac:dyDescent="0.2">
      <c r="P64060" s="12"/>
      <c r="AB64060"/>
    </row>
    <row r="64061" spans="16:28" x14ac:dyDescent="0.2">
      <c r="P64061" s="12"/>
      <c r="AB64061"/>
    </row>
    <row r="64062" spans="16:28" x14ac:dyDescent="0.2">
      <c r="P64062" s="12"/>
      <c r="AB64062"/>
    </row>
    <row r="64063" spans="16:28" x14ac:dyDescent="0.2">
      <c r="P64063" s="12"/>
      <c r="AB64063"/>
    </row>
    <row r="64064" spans="16:28" x14ac:dyDescent="0.2">
      <c r="P64064" s="12"/>
      <c r="AB64064"/>
    </row>
    <row r="64065" spans="16:28" x14ac:dyDescent="0.2">
      <c r="P64065" s="12"/>
      <c r="AB64065"/>
    </row>
    <row r="64066" spans="16:28" x14ac:dyDescent="0.2">
      <c r="P64066" s="12"/>
      <c r="AB64066"/>
    </row>
    <row r="64067" spans="16:28" x14ac:dyDescent="0.2">
      <c r="P64067" s="12"/>
      <c r="AB64067"/>
    </row>
    <row r="64068" spans="16:28" x14ac:dyDescent="0.2">
      <c r="P64068" s="12"/>
      <c r="AB64068"/>
    </row>
    <row r="64069" spans="16:28" x14ac:dyDescent="0.2">
      <c r="P64069" s="12"/>
      <c r="AB64069"/>
    </row>
    <row r="64070" spans="16:28" x14ac:dyDescent="0.2">
      <c r="P64070" s="12"/>
      <c r="AB64070"/>
    </row>
    <row r="64071" spans="16:28" x14ac:dyDescent="0.2">
      <c r="P64071" s="12"/>
      <c r="AB64071"/>
    </row>
    <row r="64072" spans="16:28" x14ac:dyDescent="0.2">
      <c r="P64072" s="12"/>
      <c r="AB64072"/>
    </row>
    <row r="64073" spans="16:28" x14ac:dyDescent="0.2">
      <c r="P64073" s="12"/>
      <c r="AB64073"/>
    </row>
    <row r="64074" spans="16:28" x14ac:dyDescent="0.2">
      <c r="P64074" s="12"/>
      <c r="AB64074"/>
    </row>
    <row r="64075" spans="16:28" x14ac:dyDescent="0.2">
      <c r="P64075" s="12"/>
      <c r="AB64075"/>
    </row>
    <row r="64076" spans="16:28" x14ac:dyDescent="0.2">
      <c r="P64076" s="12"/>
      <c r="AB64076"/>
    </row>
    <row r="64077" spans="16:28" x14ac:dyDescent="0.2">
      <c r="P64077" s="12"/>
      <c r="AB64077"/>
    </row>
    <row r="64078" spans="16:28" x14ac:dyDescent="0.2">
      <c r="P64078" s="12"/>
      <c r="AB64078"/>
    </row>
    <row r="64079" spans="16:28" x14ac:dyDescent="0.2">
      <c r="P64079" s="12"/>
      <c r="AB64079"/>
    </row>
    <row r="64080" spans="16:28" x14ac:dyDescent="0.2">
      <c r="P64080" s="12"/>
      <c r="AB64080"/>
    </row>
    <row r="64081" spans="16:28" x14ac:dyDescent="0.2">
      <c r="P64081" s="12"/>
      <c r="AB64081"/>
    </row>
    <row r="64082" spans="16:28" x14ac:dyDescent="0.2">
      <c r="P64082" s="12"/>
      <c r="AB64082"/>
    </row>
    <row r="64083" spans="16:28" x14ac:dyDescent="0.2">
      <c r="P64083" s="12"/>
      <c r="AB64083"/>
    </row>
    <row r="64084" spans="16:28" x14ac:dyDescent="0.2">
      <c r="P64084" s="12"/>
      <c r="AB64084"/>
    </row>
    <row r="64085" spans="16:28" x14ac:dyDescent="0.2">
      <c r="P64085" s="12"/>
      <c r="AB64085"/>
    </row>
    <row r="64086" spans="16:28" x14ac:dyDescent="0.2">
      <c r="P64086" s="12"/>
      <c r="AB64086"/>
    </row>
    <row r="64087" spans="16:28" x14ac:dyDescent="0.2">
      <c r="P64087" s="12"/>
      <c r="AB64087"/>
    </row>
    <row r="64088" spans="16:28" x14ac:dyDescent="0.2">
      <c r="P64088" s="12"/>
      <c r="AB64088"/>
    </row>
    <row r="64089" spans="16:28" x14ac:dyDescent="0.2">
      <c r="P64089" s="12"/>
      <c r="AB64089"/>
    </row>
    <row r="64090" spans="16:28" x14ac:dyDescent="0.2">
      <c r="P64090" s="12"/>
      <c r="AB64090"/>
    </row>
    <row r="64091" spans="16:28" x14ac:dyDescent="0.2">
      <c r="P64091" s="12"/>
      <c r="AB64091"/>
    </row>
    <row r="64092" spans="16:28" x14ac:dyDescent="0.2">
      <c r="P64092" s="12"/>
      <c r="AB64092"/>
    </row>
    <row r="64093" spans="16:28" x14ac:dyDescent="0.2">
      <c r="P64093" s="12"/>
      <c r="AB64093"/>
    </row>
    <row r="64094" spans="16:28" x14ac:dyDescent="0.2">
      <c r="P64094" s="12"/>
      <c r="AB64094"/>
    </row>
    <row r="64095" spans="16:28" x14ac:dyDescent="0.2">
      <c r="P64095" s="12"/>
      <c r="AB64095"/>
    </row>
    <row r="64096" spans="16:28" x14ac:dyDescent="0.2">
      <c r="P64096" s="12"/>
      <c r="AB64096"/>
    </row>
    <row r="64097" spans="16:28" x14ac:dyDescent="0.2">
      <c r="P64097" s="12"/>
      <c r="AB64097"/>
    </row>
    <row r="64098" spans="16:28" x14ac:dyDescent="0.2">
      <c r="P64098" s="12"/>
      <c r="AB64098"/>
    </row>
    <row r="64099" spans="16:28" x14ac:dyDescent="0.2">
      <c r="P64099" s="12"/>
      <c r="AB64099"/>
    </row>
    <row r="64100" spans="16:28" x14ac:dyDescent="0.2">
      <c r="P64100" s="12"/>
      <c r="AB64100"/>
    </row>
    <row r="64101" spans="16:28" x14ac:dyDescent="0.2">
      <c r="P64101" s="12"/>
      <c r="AB64101"/>
    </row>
    <row r="64102" spans="16:28" x14ac:dyDescent="0.2">
      <c r="P64102" s="12"/>
      <c r="AB64102"/>
    </row>
    <row r="64103" spans="16:28" x14ac:dyDescent="0.2">
      <c r="P64103" s="12"/>
      <c r="AB64103"/>
    </row>
    <row r="64104" spans="16:28" x14ac:dyDescent="0.2">
      <c r="P64104" s="12"/>
      <c r="AB64104"/>
    </row>
    <row r="64105" spans="16:28" x14ac:dyDescent="0.2">
      <c r="P64105" s="12"/>
      <c r="AB64105"/>
    </row>
    <row r="64106" spans="16:28" x14ac:dyDescent="0.2">
      <c r="P64106" s="12"/>
      <c r="AB64106"/>
    </row>
    <row r="64107" spans="16:28" x14ac:dyDescent="0.2">
      <c r="P64107" s="12"/>
      <c r="AB64107"/>
    </row>
    <row r="64108" spans="16:28" x14ac:dyDescent="0.2">
      <c r="P64108" s="12"/>
      <c r="AB64108"/>
    </row>
    <row r="64109" spans="16:28" x14ac:dyDescent="0.2">
      <c r="P64109" s="12"/>
      <c r="AB64109"/>
    </row>
    <row r="64110" spans="16:28" x14ac:dyDescent="0.2">
      <c r="P64110" s="12"/>
      <c r="AB64110"/>
    </row>
    <row r="64111" spans="16:28" x14ac:dyDescent="0.2">
      <c r="P64111" s="12"/>
      <c r="AB64111"/>
    </row>
    <row r="64112" spans="16:28" x14ac:dyDescent="0.2">
      <c r="P64112" s="12"/>
      <c r="AB64112"/>
    </row>
    <row r="64113" spans="16:28" x14ac:dyDescent="0.2">
      <c r="P64113" s="12"/>
      <c r="AB64113"/>
    </row>
    <row r="64114" spans="16:28" x14ac:dyDescent="0.2">
      <c r="P64114" s="12"/>
      <c r="AB64114"/>
    </row>
    <row r="64115" spans="16:28" x14ac:dyDescent="0.2">
      <c r="P64115" s="12"/>
      <c r="AB64115"/>
    </row>
    <row r="64116" spans="16:28" x14ac:dyDescent="0.2">
      <c r="P64116" s="12"/>
      <c r="AB64116"/>
    </row>
    <row r="64117" spans="16:28" x14ac:dyDescent="0.2">
      <c r="P64117" s="12"/>
      <c r="AB64117"/>
    </row>
    <row r="64118" spans="16:28" x14ac:dyDescent="0.2">
      <c r="P64118" s="12"/>
      <c r="AB64118"/>
    </row>
    <row r="64119" spans="16:28" x14ac:dyDescent="0.2">
      <c r="P64119" s="12"/>
      <c r="AB64119"/>
    </row>
    <row r="64120" spans="16:28" x14ac:dyDescent="0.2">
      <c r="P64120" s="12"/>
      <c r="AB64120"/>
    </row>
    <row r="64121" spans="16:28" x14ac:dyDescent="0.2">
      <c r="P64121" s="12"/>
      <c r="AB64121"/>
    </row>
    <row r="64122" spans="16:28" x14ac:dyDescent="0.2">
      <c r="P64122" s="12"/>
      <c r="AB64122"/>
    </row>
    <row r="64123" spans="16:28" x14ac:dyDescent="0.2">
      <c r="P64123" s="12"/>
      <c r="AB64123"/>
    </row>
    <row r="64124" spans="16:28" x14ac:dyDescent="0.2">
      <c r="P64124" s="12"/>
      <c r="AB64124"/>
    </row>
    <row r="64125" spans="16:28" x14ac:dyDescent="0.2">
      <c r="P64125" s="12"/>
      <c r="AB64125"/>
    </row>
    <row r="64126" spans="16:28" x14ac:dyDescent="0.2">
      <c r="P64126" s="12"/>
      <c r="AB64126"/>
    </row>
    <row r="64127" spans="16:28" x14ac:dyDescent="0.2">
      <c r="P64127" s="12"/>
      <c r="AB64127"/>
    </row>
    <row r="64128" spans="16:28" x14ac:dyDescent="0.2">
      <c r="P64128" s="12"/>
      <c r="AB64128"/>
    </row>
    <row r="64129" spans="16:28" x14ac:dyDescent="0.2">
      <c r="P64129" s="12"/>
      <c r="AB64129"/>
    </row>
    <row r="64130" spans="16:28" x14ac:dyDescent="0.2">
      <c r="P64130" s="12"/>
      <c r="AB64130"/>
    </row>
    <row r="64131" spans="16:28" x14ac:dyDescent="0.2">
      <c r="P64131" s="12"/>
      <c r="AB64131"/>
    </row>
    <row r="64132" spans="16:28" x14ac:dyDescent="0.2">
      <c r="P64132" s="12"/>
      <c r="AB64132"/>
    </row>
    <row r="64133" spans="16:28" x14ac:dyDescent="0.2">
      <c r="P64133" s="12"/>
      <c r="AB64133"/>
    </row>
    <row r="64134" spans="16:28" x14ac:dyDescent="0.2">
      <c r="P64134" s="12"/>
      <c r="AB64134"/>
    </row>
    <row r="64135" spans="16:28" x14ac:dyDescent="0.2">
      <c r="P64135" s="12"/>
      <c r="AB64135"/>
    </row>
    <row r="64136" spans="16:28" x14ac:dyDescent="0.2">
      <c r="P64136" s="12"/>
      <c r="AB64136"/>
    </row>
    <row r="64137" spans="16:28" x14ac:dyDescent="0.2">
      <c r="P64137" s="12"/>
      <c r="AB64137"/>
    </row>
    <row r="64138" spans="16:28" x14ac:dyDescent="0.2">
      <c r="P64138" s="12"/>
      <c r="AB64138"/>
    </row>
    <row r="64139" spans="16:28" x14ac:dyDescent="0.2">
      <c r="P64139" s="12"/>
      <c r="AB64139"/>
    </row>
    <row r="64140" spans="16:28" x14ac:dyDescent="0.2">
      <c r="P64140" s="12"/>
      <c r="AB64140"/>
    </row>
    <row r="64141" spans="16:28" x14ac:dyDescent="0.2">
      <c r="P64141" s="12"/>
      <c r="AB64141"/>
    </row>
    <row r="64142" spans="16:28" x14ac:dyDescent="0.2">
      <c r="P64142" s="12"/>
      <c r="AB64142"/>
    </row>
    <row r="64143" spans="16:28" x14ac:dyDescent="0.2">
      <c r="P64143" s="12"/>
      <c r="AB64143"/>
    </row>
    <row r="64144" spans="16:28" x14ac:dyDescent="0.2">
      <c r="P64144" s="12"/>
      <c r="AB64144"/>
    </row>
    <row r="64145" spans="16:28" x14ac:dyDescent="0.2">
      <c r="P64145" s="12"/>
      <c r="AB64145"/>
    </row>
    <row r="64146" spans="16:28" x14ac:dyDescent="0.2">
      <c r="P64146" s="12"/>
      <c r="AB64146"/>
    </row>
    <row r="64147" spans="16:28" x14ac:dyDescent="0.2">
      <c r="P64147" s="12"/>
      <c r="AB64147"/>
    </row>
    <row r="64148" spans="16:28" x14ac:dyDescent="0.2">
      <c r="P64148" s="12"/>
      <c r="AB64148"/>
    </row>
    <row r="64149" spans="16:28" x14ac:dyDescent="0.2">
      <c r="P64149" s="12"/>
      <c r="AB64149"/>
    </row>
    <row r="64150" spans="16:28" x14ac:dyDescent="0.2">
      <c r="P64150" s="12"/>
      <c r="AB64150"/>
    </row>
    <row r="64151" spans="16:28" x14ac:dyDescent="0.2">
      <c r="P64151" s="12"/>
      <c r="AB64151"/>
    </row>
    <row r="64152" spans="16:28" x14ac:dyDescent="0.2">
      <c r="P64152" s="12"/>
      <c r="AB64152"/>
    </row>
    <row r="64153" spans="16:28" x14ac:dyDescent="0.2">
      <c r="P64153" s="12"/>
      <c r="AB64153"/>
    </row>
    <row r="64154" spans="16:28" x14ac:dyDescent="0.2">
      <c r="P64154" s="12"/>
      <c r="AB64154"/>
    </row>
    <row r="64155" spans="16:28" x14ac:dyDescent="0.2">
      <c r="P64155" s="12"/>
      <c r="AB64155"/>
    </row>
    <row r="64156" spans="16:28" x14ac:dyDescent="0.2">
      <c r="P64156" s="12"/>
      <c r="AB64156"/>
    </row>
    <row r="64157" spans="16:28" x14ac:dyDescent="0.2">
      <c r="P64157" s="12"/>
      <c r="AB64157"/>
    </row>
    <row r="64158" spans="16:28" x14ac:dyDescent="0.2">
      <c r="P64158" s="12"/>
      <c r="AB64158"/>
    </row>
    <row r="64159" spans="16:28" x14ac:dyDescent="0.2">
      <c r="P64159" s="12"/>
      <c r="AB64159"/>
    </row>
    <row r="64160" spans="16:28" x14ac:dyDescent="0.2">
      <c r="P64160" s="12"/>
      <c r="AB64160"/>
    </row>
    <row r="64161" spans="16:28" x14ac:dyDescent="0.2">
      <c r="P64161" s="12"/>
      <c r="AB64161"/>
    </row>
    <row r="64162" spans="16:28" x14ac:dyDescent="0.2">
      <c r="P64162" s="12"/>
      <c r="AB64162"/>
    </row>
    <row r="64163" spans="16:28" x14ac:dyDescent="0.2">
      <c r="P64163" s="12"/>
      <c r="AB64163"/>
    </row>
    <row r="64164" spans="16:28" x14ac:dyDescent="0.2">
      <c r="P64164" s="12"/>
      <c r="AB64164"/>
    </row>
    <row r="64165" spans="16:28" x14ac:dyDescent="0.2">
      <c r="P64165" s="12"/>
      <c r="AB64165"/>
    </row>
    <row r="64166" spans="16:28" x14ac:dyDescent="0.2">
      <c r="P64166" s="12"/>
      <c r="AB64166"/>
    </row>
    <row r="64167" spans="16:28" x14ac:dyDescent="0.2">
      <c r="P64167" s="12"/>
      <c r="AB64167"/>
    </row>
    <row r="64168" spans="16:28" x14ac:dyDescent="0.2">
      <c r="P64168" s="12"/>
      <c r="AB64168"/>
    </row>
    <row r="64169" spans="16:28" x14ac:dyDescent="0.2">
      <c r="P64169" s="12"/>
      <c r="AB64169"/>
    </row>
    <row r="64170" spans="16:28" x14ac:dyDescent="0.2">
      <c r="P64170" s="12"/>
      <c r="AB64170"/>
    </row>
    <row r="64171" spans="16:28" x14ac:dyDescent="0.2">
      <c r="P64171" s="12"/>
      <c r="AB64171"/>
    </row>
    <row r="64172" spans="16:28" x14ac:dyDescent="0.2">
      <c r="P64172" s="12"/>
      <c r="AB64172"/>
    </row>
    <row r="64173" spans="16:28" x14ac:dyDescent="0.2">
      <c r="P64173" s="12"/>
      <c r="AB64173"/>
    </row>
    <row r="64174" spans="16:28" x14ac:dyDescent="0.2">
      <c r="P64174" s="12"/>
      <c r="AB64174"/>
    </row>
    <row r="64175" spans="16:28" x14ac:dyDescent="0.2">
      <c r="P64175" s="12"/>
      <c r="AB64175"/>
    </row>
    <row r="64176" spans="16:28" x14ac:dyDescent="0.2">
      <c r="P64176" s="12"/>
      <c r="AB64176"/>
    </row>
    <row r="64177" spans="16:28" x14ac:dyDescent="0.2">
      <c r="P64177" s="12"/>
      <c r="AB64177"/>
    </row>
    <row r="64178" spans="16:28" x14ac:dyDescent="0.2">
      <c r="P64178" s="12"/>
      <c r="AB64178"/>
    </row>
    <row r="64179" spans="16:28" x14ac:dyDescent="0.2">
      <c r="P64179" s="12"/>
      <c r="AB64179"/>
    </row>
    <row r="64180" spans="16:28" x14ac:dyDescent="0.2">
      <c r="P64180" s="12"/>
      <c r="AB64180"/>
    </row>
    <row r="64181" spans="16:28" x14ac:dyDescent="0.2">
      <c r="P64181" s="12"/>
      <c r="AB64181"/>
    </row>
    <row r="64182" spans="16:28" x14ac:dyDescent="0.2">
      <c r="P64182" s="12"/>
      <c r="AB64182"/>
    </row>
    <row r="64183" spans="16:28" x14ac:dyDescent="0.2">
      <c r="P64183" s="12"/>
      <c r="AB64183"/>
    </row>
    <row r="64184" spans="16:28" x14ac:dyDescent="0.2">
      <c r="P64184" s="12"/>
      <c r="AB64184"/>
    </row>
    <row r="64185" spans="16:28" x14ac:dyDescent="0.2">
      <c r="P64185" s="12"/>
      <c r="AB64185"/>
    </row>
    <row r="64186" spans="16:28" x14ac:dyDescent="0.2">
      <c r="P64186" s="12"/>
      <c r="AB64186"/>
    </row>
    <row r="64187" spans="16:28" x14ac:dyDescent="0.2">
      <c r="P64187" s="12"/>
      <c r="AB64187"/>
    </row>
    <row r="64188" spans="16:28" x14ac:dyDescent="0.2">
      <c r="P64188" s="12"/>
      <c r="AB64188"/>
    </row>
    <row r="64189" spans="16:28" x14ac:dyDescent="0.2">
      <c r="P64189" s="12"/>
      <c r="AB64189"/>
    </row>
    <row r="64190" spans="16:28" x14ac:dyDescent="0.2">
      <c r="P64190" s="12"/>
      <c r="AB64190"/>
    </row>
    <row r="64191" spans="16:28" x14ac:dyDescent="0.2">
      <c r="P64191" s="12"/>
      <c r="AB64191"/>
    </row>
    <row r="64192" spans="16:28" x14ac:dyDescent="0.2">
      <c r="P64192" s="12"/>
      <c r="AB64192"/>
    </row>
    <row r="64193" spans="16:28" x14ac:dyDescent="0.2">
      <c r="P64193" s="12"/>
      <c r="AB64193"/>
    </row>
    <row r="64194" spans="16:28" x14ac:dyDescent="0.2">
      <c r="P64194" s="12"/>
      <c r="AB64194"/>
    </row>
    <row r="64195" spans="16:28" x14ac:dyDescent="0.2">
      <c r="P64195" s="12"/>
      <c r="AB64195"/>
    </row>
    <row r="64196" spans="16:28" x14ac:dyDescent="0.2">
      <c r="P64196" s="12"/>
      <c r="AB64196"/>
    </row>
    <row r="64197" spans="16:28" x14ac:dyDescent="0.2">
      <c r="P64197" s="12"/>
      <c r="AB64197"/>
    </row>
    <row r="64198" spans="16:28" x14ac:dyDescent="0.2">
      <c r="P64198" s="12"/>
      <c r="AB64198"/>
    </row>
    <row r="64199" spans="16:28" x14ac:dyDescent="0.2">
      <c r="P64199" s="12"/>
      <c r="AB64199"/>
    </row>
    <row r="64200" spans="16:28" x14ac:dyDescent="0.2">
      <c r="P64200" s="12"/>
      <c r="AB64200"/>
    </row>
    <row r="64201" spans="16:28" x14ac:dyDescent="0.2">
      <c r="P64201" s="12"/>
      <c r="AB64201"/>
    </row>
    <row r="64202" spans="16:28" x14ac:dyDescent="0.2">
      <c r="P64202" s="12"/>
      <c r="AB64202"/>
    </row>
    <row r="64203" spans="16:28" x14ac:dyDescent="0.2">
      <c r="P64203" s="12"/>
      <c r="AB64203"/>
    </row>
    <row r="64204" spans="16:28" x14ac:dyDescent="0.2">
      <c r="P64204" s="12"/>
      <c r="AB64204"/>
    </row>
    <row r="64205" spans="16:28" x14ac:dyDescent="0.2">
      <c r="P64205" s="12"/>
      <c r="AB64205"/>
    </row>
    <row r="64206" spans="16:28" x14ac:dyDescent="0.2">
      <c r="P64206" s="12"/>
      <c r="AB64206"/>
    </row>
    <row r="64207" spans="16:28" x14ac:dyDescent="0.2">
      <c r="P64207" s="12"/>
      <c r="AB64207"/>
    </row>
    <row r="64208" spans="16:28" x14ac:dyDescent="0.2">
      <c r="P64208" s="12"/>
      <c r="AB64208"/>
    </row>
    <row r="64209" spans="16:28" x14ac:dyDescent="0.2">
      <c r="P64209" s="12"/>
      <c r="AB64209"/>
    </row>
    <row r="64210" spans="16:28" x14ac:dyDescent="0.2">
      <c r="P64210" s="12"/>
      <c r="AB64210"/>
    </row>
    <row r="64211" spans="16:28" x14ac:dyDescent="0.2">
      <c r="P64211" s="12"/>
      <c r="AB64211"/>
    </row>
    <row r="64212" spans="16:28" x14ac:dyDescent="0.2">
      <c r="P64212" s="12"/>
      <c r="AB64212"/>
    </row>
    <row r="64213" spans="16:28" x14ac:dyDescent="0.2">
      <c r="P64213" s="12"/>
      <c r="AB64213"/>
    </row>
    <row r="64214" spans="16:28" x14ac:dyDescent="0.2">
      <c r="P64214" s="12"/>
      <c r="AB64214"/>
    </row>
    <row r="64215" spans="16:28" x14ac:dyDescent="0.2">
      <c r="P64215" s="12"/>
      <c r="AB64215"/>
    </row>
    <row r="64216" spans="16:28" x14ac:dyDescent="0.2">
      <c r="P64216" s="12"/>
      <c r="AB64216"/>
    </row>
    <row r="64217" spans="16:28" x14ac:dyDescent="0.2">
      <c r="P64217" s="12"/>
      <c r="AB64217"/>
    </row>
    <row r="64218" spans="16:28" x14ac:dyDescent="0.2">
      <c r="P64218" s="12"/>
      <c r="AB64218"/>
    </row>
    <row r="64219" spans="16:28" x14ac:dyDescent="0.2">
      <c r="P64219" s="12"/>
      <c r="AB64219"/>
    </row>
    <row r="64220" spans="16:28" x14ac:dyDescent="0.2">
      <c r="P64220" s="12"/>
      <c r="AB64220"/>
    </row>
    <row r="64221" spans="16:28" x14ac:dyDescent="0.2">
      <c r="P64221" s="12"/>
      <c r="AB64221"/>
    </row>
    <row r="64222" spans="16:28" x14ac:dyDescent="0.2">
      <c r="P64222" s="12"/>
      <c r="AB64222"/>
    </row>
    <row r="64223" spans="16:28" x14ac:dyDescent="0.2">
      <c r="P64223" s="12"/>
      <c r="AB64223"/>
    </row>
    <row r="64224" spans="16:28" x14ac:dyDescent="0.2">
      <c r="P64224" s="12"/>
      <c r="AB64224"/>
    </row>
    <row r="64225" spans="16:28" x14ac:dyDescent="0.2">
      <c r="P64225" s="12"/>
      <c r="AB64225"/>
    </row>
    <row r="64226" spans="16:28" x14ac:dyDescent="0.2">
      <c r="P64226" s="12"/>
      <c r="AB64226"/>
    </row>
    <row r="64227" spans="16:28" x14ac:dyDescent="0.2">
      <c r="P64227" s="12"/>
      <c r="AB64227"/>
    </row>
    <row r="64228" spans="16:28" x14ac:dyDescent="0.2">
      <c r="P64228" s="12"/>
      <c r="AB64228"/>
    </row>
    <row r="64229" spans="16:28" x14ac:dyDescent="0.2">
      <c r="P64229" s="12"/>
      <c r="AB64229"/>
    </row>
    <row r="64230" spans="16:28" x14ac:dyDescent="0.2">
      <c r="P64230" s="12"/>
      <c r="AB64230"/>
    </row>
    <row r="64231" spans="16:28" x14ac:dyDescent="0.2">
      <c r="P64231" s="12"/>
      <c r="AB64231"/>
    </row>
    <row r="64232" spans="16:28" x14ac:dyDescent="0.2">
      <c r="P64232" s="12"/>
      <c r="AB64232"/>
    </row>
    <row r="64233" spans="16:28" x14ac:dyDescent="0.2">
      <c r="P64233" s="12"/>
      <c r="AB64233"/>
    </row>
    <row r="64234" spans="16:28" x14ac:dyDescent="0.2">
      <c r="P64234" s="12"/>
      <c r="AB64234"/>
    </row>
    <row r="64235" spans="16:28" x14ac:dyDescent="0.2">
      <c r="P64235" s="12"/>
      <c r="AB64235"/>
    </row>
    <row r="64236" spans="16:28" x14ac:dyDescent="0.2">
      <c r="P64236" s="12"/>
      <c r="AB64236"/>
    </row>
    <row r="64237" spans="16:28" x14ac:dyDescent="0.2">
      <c r="P64237" s="12"/>
      <c r="AB64237"/>
    </row>
    <row r="64238" spans="16:28" x14ac:dyDescent="0.2">
      <c r="P64238" s="12"/>
      <c r="AB64238"/>
    </row>
    <row r="64239" spans="16:28" x14ac:dyDescent="0.2">
      <c r="P64239" s="12"/>
      <c r="AB64239"/>
    </row>
    <row r="64240" spans="16:28" x14ac:dyDescent="0.2">
      <c r="P64240" s="12"/>
      <c r="AB64240"/>
    </row>
    <row r="64241" spans="16:28" x14ac:dyDescent="0.2">
      <c r="P64241" s="12"/>
      <c r="AB64241"/>
    </row>
    <row r="64242" spans="16:28" x14ac:dyDescent="0.2">
      <c r="P64242" s="12"/>
      <c r="AB64242"/>
    </row>
    <row r="64243" spans="16:28" x14ac:dyDescent="0.2">
      <c r="P64243" s="12"/>
      <c r="AB64243"/>
    </row>
    <row r="64244" spans="16:28" x14ac:dyDescent="0.2">
      <c r="P64244" s="12"/>
      <c r="AB64244"/>
    </row>
    <row r="64245" spans="16:28" x14ac:dyDescent="0.2">
      <c r="P64245" s="12"/>
      <c r="AB64245"/>
    </row>
    <row r="64246" spans="16:28" x14ac:dyDescent="0.2">
      <c r="P64246" s="12"/>
      <c r="AB64246"/>
    </row>
    <row r="64247" spans="16:28" x14ac:dyDescent="0.2">
      <c r="P64247" s="12"/>
      <c r="AB64247"/>
    </row>
    <row r="64248" spans="16:28" x14ac:dyDescent="0.2">
      <c r="P64248" s="12"/>
      <c r="AB64248"/>
    </row>
    <row r="64249" spans="16:28" x14ac:dyDescent="0.2">
      <c r="P64249" s="12"/>
      <c r="AB64249"/>
    </row>
    <row r="64250" spans="16:28" x14ac:dyDescent="0.2">
      <c r="P64250" s="12"/>
      <c r="AB64250"/>
    </row>
    <row r="64251" spans="16:28" x14ac:dyDescent="0.2">
      <c r="P64251" s="12"/>
      <c r="AB64251"/>
    </row>
    <row r="64252" spans="16:28" x14ac:dyDescent="0.2">
      <c r="P64252" s="12"/>
      <c r="AB64252"/>
    </row>
    <row r="64253" spans="16:28" x14ac:dyDescent="0.2">
      <c r="P64253" s="12"/>
      <c r="AB64253"/>
    </row>
    <row r="64254" spans="16:28" x14ac:dyDescent="0.2">
      <c r="P64254" s="12"/>
      <c r="AB64254"/>
    </row>
    <row r="64255" spans="16:28" x14ac:dyDescent="0.2">
      <c r="P64255" s="12"/>
      <c r="AB64255"/>
    </row>
    <row r="64256" spans="16:28" x14ac:dyDescent="0.2">
      <c r="P64256" s="12"/>
      <c r="AB64256"/>
    </row>
    <row r="64257" spans="16:28" x14ac:dyDescent="0.2">
      <c r="P64257" s="12"/>
      <c r="AB64257"/>
    </row>
    <row r="64258" spans="16:28" x14ac:dyDescent="0.2">
      <c r="P64258" s="12"/>
      <c r="AB64258"/>
    </row>
    <row r="64259" spans="16:28" x14ac:dyDescent="0.2">
      <c r="P64259" s="12"/>
      <c r="AB64259"/>
    </row>
    <row r="64260" spans="16:28" x14ac:dyDescent="0.2">
      <c r="P64260" s="12"/>
      <c r="AB64260"/>
    </row>
    <row r="64261" spans="16:28" x14ac:dyDescent="0.2">
      <c r="P64261" s="12"/>
      <c r="AB64261"/>
    </row>
    <row r="64262" spans="16:28" x14ac:dyDescent="0.2">
      <c r="P64262" s="12"/>
      <c r="AB64262"/>
    </row>
    <row r="64263" spans="16:28" x14ac:dyDescent="0.2">
      <c r="P64263" s="12"/>
      <c r="AB64263"/>
    </row>
    <row r="64264" spans="16:28" x14ac:dyDescent="0.2">
      <c r="P64264" s="12"/>
      <c r="AB64264"/>
    </row>
    <row r="64265" spans="16:28" x14ac:dyDescent="0.2">
      <c r="P64265" s="12"/>
      <c r="AB64265"/>
    </row>
    <row r="64266" spans="16:28" x14ac:dyDescent="0.2">
      <c r="P64266" s="12"/>
      <c r="AB64266"/>
    </row>
    <row r="64267" spans="16:28" x14ac:dyDescent="0.2">
      <c r="P64267" s="12"/>
      <c r="AB64267"/>
    </row>
    <row r="64268" spans="16:28" x14ac:dyDescent="0.2">
      <c r="P64268" s="12"/>
      <c r="AB64268"/>
    </row>
    <row r="64269" spans="16:28" x14ac:dyDescent="0.2">
      <c r="P64269" s="12"/>
      <c r="AB64269"/>
    </row>
    <row r="64270" spans="16:28" x14ac:dyDescent="0.2">
      <c r="P64270" s="12"/>
      <c r="AB64270"/>
    </row>
    <row r="64271" spans="16:28" x14ac:dyDescent="0.2">
      <c r="P64271" s="12"/>
      <c r="AB64271"/>
    </row>
    <row r="64272" spans="16:28" x14ac:dyDescent="0.2">
      <c r="P64272" s="12"/>
      <c r="AB64272"/>
    </row>
    <row r="64273" spans="16:28" x14ac:dyDescent="0.2">
      <c r="P64273" s="12"/>
      <c r="AB64273"/>
    </row>
    <row r="64274" spans="16:28" x14ac:dyDescent="0.2">
      <c r="P64274" s="12"/>
      <c r="AB64274"/>
    </row>
    <row r="64275" spans="16:28" x14ac:dyDescent="0.2">
      <c r="P64275" s="12"/>
      <c r="AB64275"/>
    </row>
    <row r="64276" spans="16:28" x14ac:dyDescent="0.2">
      <c r="P64276" s="12"/>
      <c r="AB64276"/>
    </row>
    <row r="64277" spans="16:28" x14ac:dyDescent="0.2">
      <c r="P64277" s="12"/>
      <c r="AB64277"/>
    </row>
    <row r="64278" spans="16:28" x14ac:dyDescent="0.2">
      <c r="P64278" s="12"/>
      <c r="AB64278"/>
    </row>
    <row r="64279" spans="16:28" x14ac:dyDescent="0.2">
      <c r="P64279" s="12"/>
      <c r="AB64279"/>
    </row>
    <row r="64280" spans="16:28" x14ac:dyDescent="0.2">
      <c r="P64280" s="12"/>
      <c r="AB64280"/>
    </row>
    <row r="64281" spans="16:28" x14ac:dyDescent="0.2">
      <c r="P64281" s="12"/>
      <c r="AB64281"/>
    </row>
    <row r="64282" spans="16:28" x14ac:dyDescent="0.2">
      <c r="P64282" s="12"/>
      <c r="AB64282"/>
    </row>
    <row r="64283" spans="16:28" x14ac:dyDescent="0.2">
      <c r="P64283" s="12"/>
      <c r="AB64283"/>
    </row>
    <row r="64284" spans="16:28" x14ac:dyDescent="0.2">
      <c r="P64284" s="12"/>
      <c r="AB64284"/>
    </row>
    <row r="64285" spans="16:28" x14ac:dyDescent="0.2">
      <c r="P64285" s="12"/>
      <c r="AB64285"/>
    </row>
    <row r="64286" spans="16:28" x14ac:dyDescent="0.2">
      <c r="P64286" s="12"/>
      <c r="AB64286"/>
    </row>
    <row r="64287" spans="16:28" x14ac:dyDescent="0.2">
      <c r="P64287" s="12"/>
      <c r="AB64287"/>
    </row>
    <row r="64288" spans="16:28" x14ac:dyDescent="0.2">
      <c r="P64288" s="12"/>
      <c r="AB64288"/>
    </row>
    <row r="64289" spans="16:28" x14ac:dyDescent="0.2">
      <c r="P64289" s="12"/>
      <c r="AB64289"/>
    </row>
    <row r="64290" spans="16:28" x14ac:dyDescent="0.2">
      <c r="P64290" s="12"/>
      <c r="AB64290"/>
    </row>
    <row r="64291" spans="16:28" x14ac:dyDescent="0.2">
      <c r="P64291" s="12"/>
      <c r="AB64291"/>
    </row>
    <row r="64292" spans="16:28" x14ac:dyDescent="0.2">
      <c r="P64292" s="12"/>
      <c r="AB64292"/>
    </row>
    <row r="64293" spans="16:28" x14ac:dyDescent="0.2">
      <c r="P64293" s="12"/>
      <c r="AB64293"/>
    </row>
    <row r="64294" spans="16:28" x14ac:dyDescent="0.2">
      <c r="P64294" s="12"/>
      <c r="AB64294"/>
    </row>
    <row r="64295" spans="16:28" x14ac:dyDescent="0.2">
      <c r="P64295" s="12"/>
      <c r="AB64295"/>
    </row>
    <row r="64296" spans="16:28" x14ac:dyDescent="0.2">
      <c r="P64296" s="12"/>
      <c r="AB64296"/>
    </row>
    <row r="64297" spans="16:28" x14ac:dyDescent="0.2">
      <c r="P64297" s="12"/>
      <c r="AB64297"/>
    </row>
    <row r="64298" spans="16:28" x14ac:dyDescent="0.2">
      <c r="P64298" s="12"/>
      <c r="AB64298"/>
    </row>
    <row r="64299" spans="16:28" x14ac:dyDescent="0.2">
      <c r="P64299" s="12"/>
      <c r="AB64299"/>
    </row>
    <row r="64300" spans="16:28" x14ac:dyDescent="0.2">
      <c r="P64300" s="12"/>
      <c r="AB64300"/>
    </row>
    <row r="64301" spans="16:28" x14ac:dyDescent="0.2">
      <c r="P64301" s="12"/>
      <c r="AB64301"/>
    </row>
    <row r="64302" spans="16:28" x14ac:dyDescent="0.2">
      <c r="P64302" s="12"/>
      <c r="AB64302"/>
    </row>
    <row r="64303" spans="16:28" x14ac:dyDescent="0.2">
      <c r="P64303" s="12"/>
      <c r="AB64303"/>
    </row>
    <row r="64304" spans="16:28" x14ac:dyDescent="0.2">
      <c r="P64304" s="12"/>
      <c r="AB64304"/>
    </row>
    <row r="64305" spans="16:28" x14ac:dyDescent="0.2">
      <c r="P64305" s="12"/>
      <c r="AB64305"/>
    </row>
    <row r="64306" spans="16:28" x14ac:dyDescent="0.2">
      <c r="P64306" s="12"/>
      <c r="AB64306"/>
    </row>
    <row r="64307" spans="16:28" x14ac:dyDescent="0.2">
      <c r="P64307" s="12"/>
      <c r="AB64307"/>
    </row>
    <row r="64308" spans="16:28" x14ac:dyDescent="0.2">
      <c r="P64308" s="12"/>
      <c r="AB64308"/>
    </row>
    <row r="64309" spans="16:28" x14ac:dyDescent="0.2">
      <c r="P64309" s="12"/>
      <c r="AB64309"/>
    </row>
    <row r="64310" spans="16:28" x14ac:dyDescent="0.2">
      <c r="P64310" s="12"/>
      <c r="AB64310"/>
    </row>
    <row r="64311" spans="16:28" x14ac:dyDescent="0.2">
      <c r="P64311" s="12"/>
      <c r="AB64311"/>
    </row>
    <row r="64312" spans="16:28" x14ac:dyDescent="0.2">
      <c r="P64312" s="12"/>
      <c r="AB64312"/>
    </row>
    <row r="64313" spans="16:28" x14ac:dyDescent="0.2">
      <c r="P64313" s="12"/>
      <c r="AB64313"/>
    </row>
    <row r="64314" spans="16:28" x14ac:dyDescent="0.2">
      <c r="P64314" s="12"/>
      <c r="AB64314"/>
    </row>
    <row r="64315" spans="16:28" x14ac:dyDescent="0.2">
      <c r="P64315" s="12"/>
      <c r="AB64315"/>
    </row>
    <row r="64316" spans="16:28" x14ac:dyDescent="0.2">
      <c r="P64316" s="12"/>
      <c r="AB64316"/>
    </row>
    <row r="64317" spans="16:28" x14ac:dyDescent="0.2">
      <c r="P64317" s="12"/>
      <c r="AB64317"/>
    </row>
    <row r="64318" spans="16:28" x14ac:dyDescent="0.2">
      <c r="P64318" s="12"/>
      <c r="AB64318"/>
    </row>
    <row r="64319" spans="16:28" x14ac:dyDescent="0.2">
      <c r="P64319" s="12"/>
      <c r="AB64319"/>
    </row>
    <row r="64320" spans="16:28" x14ac:dyDescent="0.2">
      <c r="P64320" s="12"/>
      <c r="AB64320"/>
    </row>
    <row r="64321" spans="16:28" x14ac:dyDescent="0.2">
      <c r="P64321" s="12"/>
      <c r="AB64321"/>
    </row>
    <row r="64322" spans="16:28" x14ac:dyDescent="0.2">
      <c r="P64322" s="12"/>
      <c r="AB64322"/>
    </row>
    <row r="64323" spans="16:28" x14ac:dyDescent="0.2">
      <c r="P64323" s="12"/>
      <c r="AB64323"/>
    </row>
    <row r="64324" spans="16:28" x14ac:dyDescent="0.2">
      <c r="P64324" s="12"/>
      <c r="AB64324"/>
    </row>
    <row r="64325" spans="16:28" x14ac:dyDescent="0.2">
      <c r="P64325" s="12"/>
      <c r="AB64325"/>
    </row>
    <row r="64326" spans="16:28" x14ac:dyDescent="0.2">
      <c r="P64326" s="12"/>
      <c r="AB64326"/>
    </row>
    <row r="64327" spans="16:28" x14ac:dyDescent="0.2">
      <c r="P64327" s="12"/>
      <c r="AB64327"/>
    </row>
    <row r="64328" spans="16:28" x14ac:dyDescent="0.2">
      <c r="P64328" s="12"/>
      <c r="AB64328"/>
    </row>
    <row r="64329" spans="16:28" x14ac:dyDescent="0.2">
      <c r="P64329" s="12"/>
      <c r="AB64329"/>
    </row>
    <row r="64330" spans="16:28" x14ac:dyDescent="0.2">
      <c r="P64330" s="12"/>
      <c r="AB64330"/>
    </row>
    <row r="64331" spans="16:28" x14ac:dyDescent="0.2">
      <c r="P64331" s="12"/>
      <c r="AB64331"/>
    </row>
    <row r="64332" spans="16:28" x14ac:dyDescent="0.2">
      <c r="P64332" s="12"/>
      <c r="AB64332"/>
    </row>
    <row r="64333" spans="16:28" x14ac:dyDescent="0.2">
      <c r="P64333" s="12"/>
      <c r="AB64333"/>
    </row>
    <row r="64334" spans="16:28" x14ac:dyDescent="0.2">
      <c r="P64334" s="12"/>
      <c r="AB64334"/>
    </row>
    <row r="64335" spans="16:28" x14ac:dyDescent="0.2">
      <c r="P64335" s="12"/>
      <c r="AB64335"/>
    </row>
    <row r="64336" spans="16:28" x14ac:dyDescent="0.2">
      <c r="P64336" s="12"/>
      <c r="AB64336"/>
    </row>
    <row r="64337" spans="16:28" x14ac:dyDescent="0.2">
      <c r="P64337" s="12"/>
      <c r="AB64337"/>
    </row>
    <row r="64338" spans="16:28" x14ac:dyDescent="0.2">
      <c r="P64338" s="12"/>
      <c r="AB64338"/>
    </row>
    <row r="64339" spans="16:28" x14ac:dyDescent="0.2">
      <c r="P64339" s="12"/>
      <c r="AB64339"/>
    </row>
    <row r="64340" spans="16:28" x14ac:dyDescent="0.2">
      <c r="P64340" s="12"/>
      <c r="AB64340"/>
    </row>
    <row r="64341" spans="16:28" x14ac:dyDescent="0.2">
      <c r="P64341" s="12"/>
      <c r="AB64341"/>
    </row>
    <row r="64342" spans="16:28" x14ac:dyDescent="0.2">
      <c r="P64342" s="12"/>
      <c r="AB64342"/>
    </row>
    <row r="64343" spans="16:28" x14ac:dyDescent="0.2">
      <c r="P64343" s="12"/>
      <c r="AB64343"/>
    </row>
    <row r="64344" spans="16:28" x14ac:dyDescent="0.2">
      <c r="P64344" s="12"/>
      <c r="AB64344"/>
    </row>
    <row r="64345" spans="16:28" x14ac:dyDescent="0.2">
      <c r="P64345" s="12"/>
      <c r="AB64345"/>
    </row>
    <row r="64346" spans="16:28" x14ac:dyDescent="0.2">
      <c r="P64346" s="12"/>
      <c r="AB64346"/>
    </row>
    <row r="64347" spans="16:28" x14ac:dyDescent="0.2">
      <c r="P64347" s="12"/>
      <c r="AB64347"/>
    </row>
    <row r="64348" spans="16:28" x14ac:dyDescent="0.2">
      <c r="P64348" s="12"/>
      <c r="AB64348"/>
    </row>
    <row r="64349" spans="16:28" x14ac:dyDescent="0.2">
      <c r="P64349" s="12"/>
      <c r="AB64349"/>
    </row>
    <row r="64350" spans="16:28" x14ac:dyDescent="0.2">
      <c r="P64350" s="12"/>
      <c r="AB64350"/>
    </row>
    <row r="64351" spans="16:28" x14ac:dyDescent="0.2">
      <c r="P64351" s="12"/>
      <c r="AB64351"/>
    </row>
    <row r="64352" spans="16:28" x14ac:dyDescent="0.2">
      <c r="P64352" s="12"/>
      <c r="AB64352"/>
    </row>
    <row r="64353" spans="16:28" x14ac:dyDescent="0.2">
      <c r="P64353" s="12"/>
      <c r="AB64353"/>
    </row>
    <row r="64354" spans="16:28" x14ac:dyDescent="0.2">
      <c r="P64354" s="12"/>
      <c r="AB64354"/>
    </row>
    <row r="64355" spans="16:28" x14ac:dyDescent="0.2">
      <c r="P64355" s="12"/>
      <c r="AB64355"/>
    </row>
    <row r="64356" spans="16:28" x14ac:dyDescent="0.2">
      <c r="P64356" s="12"/>
      <c r="AB64356"/>
    </row>
    <row r="64357" spans="16:28" x14ac:dyDescent="0.2">
      <c r="P64357" s="12"/>
      <c r="AB64357"/>
    </row>
    <row r="64358" spans="16:28" x14ac:dyDescent="0.2">
      <c r="P64358" s="12"/>
      <c r="AB64358"/>
    </row>
    <row r="64359" spans="16:28" x14ac:dyDescent="0.2">
      <c r="P64359" s="12"/>
      <c r="AB64359"/>
    </row>
    <row r="64360" spans="16:28" x14ac:dyDescent="0.2">
      <c r="P64360" s="12"/>
      <c r="AB64360"/>
    </row>
    <row r="64361" spans="16:28" x14ac:dyDescent="0.2">
      <c r="P64361" s="12"/>
      <c r="AB64361"/>
    </row>
    <row r="64362" spans="16:28" x14ac:dyDescent="0.2">
      <c r="P64362" s="12"/>
      <c r="AB64362"/>
    </row>
    <row r="64363" spans="16:28" x14ac:dyDescent="0.2">
      <c r="P64363" s="12"/>
      <c r="AB64363"/>
    </row>
    <row r="64364" spans="16:28" x14ac:dyDescent="0.2">
      <c r="P64364" s="12"/>
      <c r="AB64364"/>
    </row>
    <row r="64365" spans="16:28" x14ac:dyDescent="0.2">
      <c r="P64365" s="12"/>
      <c r="AB64365"/>
    </row>
    <row r="64366" spans="16:28" x14ac:dyDescent="0.2">
      <c r="P64366" s="12"/>
      <c r="AB64366"/>
    </row>
    <row r="64367" spans="16:28" x14ac:dyDescent="0.2">
      <c r="P64367" s="12"/>
      <c r="AB64367"/>
    </row>
    <row r="64368" spans="16:28" x14ac:dyDescent="0.2">
      <c r="P64368" s="12"/>
      <c r="AB64368"/>
    </row>
    <row r="64369" spans="16:28" x14ac:dyDescent="0.2">
      <c r="P64369" s="12"/>
      <c r="AB64369"/>
    </row>
    <row r="64370" spans="16:28" x14ac:dyDescent="0.2">
      <c r="P64370" s="12"/>
      <c r="AB64370"/>
    </row>
    <row r="64371" spans="16:28" x14ac:dyDescent="0.2">
      <c r="P64371" s="12"/>
      <c r="AB64371"/>
    </row>
    <row r="64372" spans="16:28" x14ac:dyDescent="0.2">
      <c r="P64372" s="12"/>
      <c r="AB64372"/>
    </row>
    <row r="64373" spans="16:28" x14ac:dyDescent="0.2">
      <c r="P64373" s="12"/>
      <c r="AB64373"/>
    </row>
    <row r="64374" spans="16:28" x14ac:dyDescent="0.2">
      <c r="P64374" s="12"/>
      <c r="AB64374"/>
    </row>
    <row r="64375" spans="16:28" x14ac:dyDescent="0.2">
      <c r="P64375" s="12"/>
      <c r="AB64375"/>
    </row>
    <row r="64376" spans="16:28" x14ac:dyDescent="0.2">
      <c r="P64376" s="12"/>
      <c r="AB64376"/>
    </row>
    <row r="64377" spans="16:28" x14ac:dyDescent="0.2">
      <c r="P64377" s="12"/>
      <c r="AB64377"/>
    </row>
    <row r="64378" spans="16:28" x14ac:dyDescent="0.2">
      <c r="P64378" s="12"/>
      <c r="AB64378"/>
    </row>
    <row r="64379" spans="16:28" x14ac:dyDescent="0.2">
      <c r="P64379" s="12"/>
      <c r="AB64379"/>
    </row>
    <row r="64380" spans="16:28" x14ac:dyDescent="0.2">
      <c r="P64380" s="12"/>
      <c r="AB64380"/>
    </row>
    <row r="64381" spans="16:28" x14ac:dyDescent="0.2">
      <c r="P64381" s="12"/>
      <c r="AB64381"/>
    </row>
    <row r="64382" spans="16:28" x14ac:dyDescent="0.2">
      <c r="P64382" s="12"/>
      <c r="AB64382"/>
    </row>
    <row r="64383" spans="16:28" x14ac:dyDescent="0.2">
      <c r="P64383" s="12"/>
      <c r="AB64383"/>
    </row>
    <row r="64384" spans="16:28" x14ac:dyDescent="0.2">
      <c r="P64384" s="12"/>
      <c r="AB64384"/>
    </row>
    <row r="64385" spans="16:28" x14ac:dyDescent="0.2">
      <c r="P64385" s="12"/>
      <c r="AB64385"/>
    </row>
    <row r="64386" spans="16:28" x14ac:dyDescent="0.2">
      <c r="P64386" s="12"/>
      <c r="AB64386"/>
    </row>
    <row r="64387" spans="16:28" x14ac:dyDescent="0.2">
      <c r="P64387" s="12"/>
      <c r="AB64387"/>
    </row>
    <row r="64388" spans="16:28" x14ac:dyDescent="0.2">
      <c r="P64388" s="12"/>
      <c r="AB64388"/>
    </row>
    <row r="64389" spans="16:28" x14ac:dyDescent="0.2">
      <c r="P64389" s="12"/>
      <c r="AB64389"/>
    </row>
    <row r="64390" spans="16:28" x14ac:dyDescent="0.2">
      <c r="P64390" s="12"/>
      <c r="AB64390"/>
    </row>
    <row r="64391" spans="16:28" x14ac:dyDescent="0.2">
      <c r="P64391" s="12"/>
      <c r="AB64391"/>
    </row>
    <row r="64392" spans="16:28" x14ac:dyDescent="0.2">
      <c r="P64392" s="12"/>
      <c r="AB64392"/>
    </row>
    <row r="64393" spans="16:28" x14ac:dyDescent="0.2">
      <c r="P64393" s="12"/>
      <c r="AB64393"/>
    </row>
    <row r="64394" spans="16:28" x14ac:dyDescent="0.2">
      <c r="P64394" s="12"/>
      <c r="AB64394"/>
    </row>
    <row r="64395" spans="16:28" x14ac:dyDescent="0.2">
      <c r="P64395" s="12"/>
      <c r="AB64395"/>
    </row>
    <row r="64396" spans="16:28" x14ac:dyDescent="0.2">
      <c r="P64396" s="12"/>
      <c r="AB64396"/>
    </row>
    <row r="64397" spans="16:28" x14ac:dyDescent="0.2">
      <c r="P64397" s="12"/>
      <c r="AB64397"/>
    </row>
    <row r="64398" spans="16:28" x14ac:dyDescent="0.2">
      <c r="P64398" s="12"/>
      <c r="AB64398"/>
    </row>
    <row r="64399" spans="16:28" x14ac:dyDescent="0.2">
      <c r="P64399" s="12"/>
      <c r="AB64399"/>
    </row>
    <row r="64400" spans="16:28" x14ac:dyDescent="0.2">
      <c r="P64400" s="12"/>
      <c r="AB64400"/>
    </row>
    <row r="64401" spans="16:28" x14ac:dyDescent="0.2">
      <c r="P64401" s="12"/>
      <c r="AB64401"/>
    </row>
    <row r="64402" spans="16:28" x14ac:dyDescent="0.2">
      <c r="P64402" s="12"/>
      <c r="AB64402"/>
    </row>
    <row r="64403" spans="16:28" x14ac:dyDescent="0.2">
      <c r="P64403" s="12"/>
      <c r="AB64403"/>
    </row>
    <row r="64404" spans="16:28" x14ac:dyDescent="0.2">
      <c r="P64404" s="12"/>
      <c r="AB64404"/>
    </row>
    <row r="64405" spans="16:28" x14ac:dyDescent="0.2">
      <c r="P64405" s="12"/>
      <c r="AB64405"/>
    </row>
    <row r="64406" spans="16:28" x14ac:dyDescent="0.2">
      <c r="P64406" s="12"/>
      <c r="AB64406"/>
    </row>
    <row r="64407" spans="16:28" x14ac:dyDescent="0.2">
      <c r="P64407" s="12"/>
      <c r="AB64407"/>
    </row>
    <row r="64408" spans="16:28" x14ac:dyDescent="0.2">
      <c r="P64408" s="12"/>
      <c r="AB64408"/>
    </row>
    <row r="64409" spans="16:28" x14ac:dyDescent="0.2">
      <c r="P64409" s="12"/>
      <c r="AB64409"/>
    </row>
    <row r="64410" spans="16:28" x14ac:dyDescent="0.2">
      <c r="P64410" s="12"/>
      <c r="AB64410"/>
    </row>
    <row r="64411" spans="16:28" x14ac:dyDescent="0.2">
      <c r="P64411" s="12"/>
      <c r="AB64411"/>
    </row>
    <row r="64412" spans="16:28" x14ac:dyDescent="0.2">
      <c r="P64412" s="12"/>
      <c r="AB64412"/>
    </row>
    <row r="64413" spans="16:28" x14ac:dyDescent="0.2">
      <c r="P64413" s="12"/>
      <c r="AB64413"/>
    </row>
    <row r="64414" spans="16:28" x14ac:dyDescent="0.2">
      <c r="P64414" s="12"/>
      <c r="AB64414"/>
    </row>
    <row r="64415" spans="16:28" x14ac:dyDescent="0.2">
      <c r="P64415" s="12"/>
      <c r="AB64415"/>
    </row>
    <row r="64416" spans="16:28" x14ac:dyDescent="0.2">
      <c r="P64416" s="12"/>
      <c r="AB64416"/>
    </row>
    <row r="64417" spans="16:28" x14ac:dyDescent="0.2">
      <c r="P64417" s="12"/>
      <c r="AB64417"/>
    </row>
    <row r="64418" spans="16:28" x14ac:dyDescent="0.2">
      <c r="P64418" s="12"/>
      <c r="AB64418"/>
    </row>
    <row r="64419" spans="16:28" x14ac:dyDescent="0.2">
      <c r="P64419" s="12"/>
      <c r="AB64419"/>
    </row>
    <row r="64420" spans="16:28" x14ac:dyDescent="0.2">
      <c r="P64420" s="12"/>
      <c r="AB64420"/>
    </row>
    <row r="64421" spans="16:28" x14ac:dyDescent="0.2">
      <c r="P64421" s="12"/>
      <c r="AB64421"/>
    </row>
    <row r="64422" spans="16:28" x14ac:dyDescent="0.2">
      <c r="P64422" s="12"/>
      <c r="AB64422"/>
    </row>
    <row r="64423" spans="16:28" x14ac:dyDescent="0.2">
      <c r="P64423" s="12"/>
      <c r="AB64423"/>
    </row>
    <row r="64424" spans="16:28" x14ac:dyDescent="0.2">
      <c r="P64424" s="12"/>
      <c r="AB64424"/>
    </row>
    <row r="64425" spans="16:28" x14ac:dyDescent="0.2">
      <c r="P64425" s="12"/>
      <c r="AB64425"/>
    </row>
    <row r="64426" spans="16:28" x14ac:dyDescent="0.2">
      <c r="P64426" s="12"/>
      <c r="AB64426"/>
    </row>
    <row r="64427" spans="16:28" x14ac:dyDescent="0.2">
      <c r="P64427" s="12"/>
      <c r="AB64427"/>
    </row>
    <row r="64428" spans="16:28" x14ac:dyDescent="0.2">
      <c r="P64428" s="12"/>
      <c r="AB64428"/>
    </row>
    <row r="64429" spans="16:28" x14ac:dyDescent="0.2">
      <c r="P64429" s="12"/>
      <c r="AB64429"/>
    </row>
    <row r="64430" spans="16:28" x14ac:dyDescent="0.2">
      <c r="P64430" s="12"/>
      <c r="AB64430"/>
    </row>
    <row r="64431" spans="16:28" x14ac:dyDescent="0.2">
      <c r="P64431" s="12"/>
      <c r="AB64431"/>
    </row>
    <row r="64432" spans="16:28" x14ac:dyDescent="0.2">
      <c r="P64432" s="12"/>
      <c r="AB64432"/>
    </row>
    <row r="64433" spans="16:28" x14ac:dyDescent="0.2">
      <c r="P64433" s="12"/>
      <c r="AB64433"/>
    </row>
    <row r="64434" spans="16:28" x14ac:dyDescent="0.2">
      <c r="P64434" s="12"/>
      <c r="AB64434"/>
    </row>
    <row r="64435" spans="16:28" x14ac:dyDescent="0.2">
      <c r="P64435" s="12"/>
      <c r="AB64435"/>
    </row>
    <row r="64436" spans="16:28" x14ac:dyDescent="0.2">
      <c r="P64436" s="12"/>
      <c r="AB64436"/>
    </row>
    <row r="64437" spans="16:28" x14ac:dyDescent="0.2">
      <c r="P64437" s="12"/>
      <c r="AB64437"/>
    </row>
    <row r="64438" spans="16:28" x14ac:dyDescent="0.2">
      <c r="P64438" s="12"/>
      <c r="AB64438"/>
    </row>
    <row r="64439" spans="16:28" x14ac:dyDescent="0.2">
      <c r="P64439" s="12"/>
      <c r="AB64439"/>
    </row>
    <row r="64440" spans="16:28" x14ac:dyDescent="0.2">
      <c r="P64440" s="12"/>
      <c r="AB64440"/>
    </row>
    <row r="64441" spans="16:28" x14ac:dyDescent="0.2">
      <c r="P64441" s="12"/>
      <c r="AB64441"/>
    </row>
    <row r="64442" spans="16:28" x14ac:dyDescent="0.2">
      <c r="P64442" s="12"/>
      <c r="AB64442"/>
    </row>
    <row r="64443" spans="16:28" x14ac:dyDescent="0.2">
      <c r="P64443" s="12"/>
      <c r="AB64443"/>
    </row>
    <row r="64444" spans="16:28" x14ac:dyDescent="0.2">
      <c r="P64444" s="12"/>
      <c r="AB64444"/>
    </row>
    <row r="64445" spans="16:28" x14ac:dyDescent="0.2">
      <c r="P64445" s="12"/>
      <c r="AB64445"/>
    </row>
    <row r="64446" spans="16:28" x14ac:dyDescent="0.2">
      <c r="P64446" s="12"/>
      <c r="AB64446"/>
    </row>
    <row r="64447" spans="16:28" x14ac:dyDescent="0.2">
      <c r="P64447" s="12"/>
      <c r="AB64447"/>
    </row>
    <row r="64448" spans="16:28" x14ac:dyDescent="0.2">
      <c r="P64448" s="12"/>
      <c r="AB64448"/>
    </row>
    <row r="64449" spans="16:28" x14ac:dyDescent="0.2">
      <c r="P64449" s="12"/>
      <c r="AB64449"/>
    </row>
    <row r="64450" spans="16:28" x14ac:dyDescent="0.2">
      <c r="P64450" s="12"/>
      <c r="AB64450"/>
    </row>
    <row r="64451" spans="16:28" x14ac:dyDescent="0.2">
      <c r="P64451" s="12"/>
      <c r="AB64451"/>
    </row>
    <row r="64452" spans="16:28" x14ac:dyDescent="0.2">
      <c r="P64452" s="12"/>
      <c r="AB64452"/>
    </row>
    <row r="64453" spans="16:28" x14ac:dyDescent="0.2">
      <c r="P64453" s="12"/>
      <c r="AB64453"/>
    </row>
    <row r="64454" spans="16:28" x14ac:dyDescent="0.2">
      <c r="P64454" s="12"/>
      <c r="AB64454"/>
    </row>
    <row r="64455" spans="16:28" x14ac:dyDescent="0.2">
      <c r="P64455" s="12"/>
      <c r="AB64455"/>
    </row>
    <row r="64456" spans="16:28" x14ac:dyDescent="0.2">
      <c r="P64456" s="12"/>
      <c r="AB64456"/>
    </row>
    <row r="64457" spans="16:28" x14ac:dyDescent="0.2">
      <c r="P64457" s="12"/>
      <c r="AB64457"/>
    </row>
    <row r="64458" spans="16:28" x14ac:dyDescent="0.2">
      <c r="P64458" s="12"/>
      <c r="AB64458"/>
    </row>
    <row r="64459" spans="16:28" x14ac:dyDescent="0.2">
      <c r="P64459" s="12"/>
      <c r="AB64459"/>
    </row>
    <row r="64460" spans="16:28" x14ac:dyDescent="0.2">
      <c r="P64460" s="12"/>
      <c r="AB64460"/>
    </row>
    <row r="64461" spans="16:28" x14ac:dyDescent="0.2">
      <c r="P64461" s="12"/>
      <c r="AB64461"/>
    </row>
    <row r="64462" spans="16:28" x14ac:dyDescent="0.2">
      <c r="P64462" s="12"/>
      <c r="AB64462"/>
    </row>
    <row r="64463" spans="16:28" x14ac:dyDescent="0.2">
      <c r="P64463" s="12"/>
      <c r="AB64463"/>
    </row>
    <row r="64464" spans="16:28" x14ac:dyDescent="0.2">
      <c r="P64464" s="12"/>
      <c r="AB64464"/>
    </row>
    <row r="64465" spans="16:28" x14ac:dyDescent="0.2">
      <c r="P64465" s="12"/>
      <c r="AB64465"/>
    </row>
    <row r="64466" spans="16:28" x14ac:dyDescent="0.2">
      <c r="P64466" s="12"/>
      <c r="AB64466"/>
    </row>
    <row r="64467" spans="16:28" x14ac:dyDescent="0.2">
      <c r="P64467" s="12"/>
      <c r="AB64467"/>
    </row>
    <row r="64468" spans="16:28" x14ac:dyDescent="0.2">
      <c r="P64468" s="12"/>
      <c r="AB64468"/>
    </row>
    <row r="64469" spans="16:28" x14ac:dyDescent="0.2">
      <c r="P64469" s="12"/>
      <c r="AB64469"/>
    </row>
    <row r="64470" spans="16:28" x14ac:dyDescent="0.2">
      <c r="P64470" s="12"/>
      <c r="AB64470"/>
    </row>
    <row r="64471" spans="16:28" x14ac:dyDescent="0.2">
      <c r="P64471" s="12"/>
      <c r="AB64471"/>
    </row>
    <row r="64472" spans="16:28" x14ac:dyDescent="0.2">
      <c r="P64472" s="12"/>
      <c r="AB64472"/>
    </row>
    <row r="64473" spans="16:28" x14ac:dyDescent="0.2">
      <c r="P64473" s="12"/>
      <c r="AB64473"/>
    </row>
    <row r="64474" spans="16:28" x14ac:dyDescent="0.2">
      <c r="P64474" s="12"/>
      <c r="AB64474"/>
    </row>
    <row r="64475" spans="16:28" x14ac:dyDescent="0.2">
      <c r="P64475" s="12"/>
      <c r="AB64475"/>
    </row>
    <row r="64476" spans="16:28" x14ac:dyDescent="0.2">
      <c r="P64476" s="12"/>
      <c r="AB64476"/>
    </row>
    <row r="64477" spans="16:28" x14ac:dyDescent="0.2">
      <c r="P64477" s="12"/>
      <c r="AB64477"/>
    </row>
    <row r="64478" spans="16:28" x14ac:dyDescent="0.2">
      <c r="P64478" s="12"/>
      <c r="AB64478"/>
    </row>
    <row r="64479" spans="16:28" x14ac:dyDescent="0.2">
      <c r="P64479" s="12"/>
      <c r="AB64479"/>
    </row>
    <row r="64480" spans="16:28" x14ac:dyDescent="0.2">
      <c r="P64480" s="12"/>
      <c r="AB64480"/>
    </row>
    <row r="64481" spans="16:28" x14ac:dyDescent="0.2">
      <c r="P64481" s="12"/>
      <c r="AB64481"/>
    </row>
    <row r="64482" spans="16:28" x14ac:dyDescent="0.2">
      <c r="P64482" s="12"/>
      <c r="AB64482"/>
    </row>
    <row r="64483" spans="16:28" x14ac:dyDescent="0.2">
      <c r="P64483" s="12"/>
      <c r="AB64483"/>
    </row>
    <row r="64484" spans="16:28" x14ac:dyDescent="0.2">
      <c r="P64484" s="12"/>
      <c r="AB64484"/>
    </row>
    <row r="64485" spans="16:28" x14ac:dyDescent="0.2">
      <c r="P64485" s="12"/>
      <c r="AB64485"/>
    </row>
    <row r="64486" spans="16:28" x14ac:dyDescent="0.2">
      <c r="P64486" s="12"/>
      <c r="AB64486"/>
    </row>
    <row r="64487" spans="16:28" x14ac:dyDescent="0.2">
      <c r="P64487" s="12"/>
      <c r="AB64487"/>
    </row>
    <row r="64488" spans="16:28" x14ac:dyDescent="0.2">
      <c r="P64488" s="12"/>
      <c r="AB64488"/>
    </row>
    <row r="64489" spans="16:28" x14ac:dyDescent="0.2">
      <c r="P64489" s="12"/>
      <c r="AB64489"/>
    </row>
    <row r="64490" spans="16:28" x14ac:dyDescent="0.2">
      <c r="P64490" s="12"/>
      <c r="AB64490"/>
    </row>
    <row r="64491" spans="16:28" x14ac:dyDescent="0.2">
      <c r="P64491" s="12"/>
      <c r="AB64491"/>
    </row>
    <row r="64492" spans="16:28" x14ac:dyDescent="0.2">
      <c r="P64492" s="12"/>
      <c r="AB64492"/>
    </row>
    <row r="64493" spans="16:28" x14ac:dyDescent="0.2">
      <c r="P64493" s="12"/>
      <c r="AB64493"/>
    </row>
    <row r="64494" spans="16:28" x14ac:dyDescent="0.2">
      <c r="P64494" s="12"/>
      <c r="AB64494"/>
    </row>
    <row r="64495" spans="16:28" x14ac:dyDescent="0.2">
      <c r="P64495" s="12"/>
      <c r="AB64495"/>
    </row>
    <row r="64496" spans="16:28" x14ac:dyDescent="0.2">
      <c r="P64496" s="12"/>
      <c r="AB64496"/>
    </row>
    <row r="64497" spans="16:28" x14ac:dyDescent="0.2">
      <c r="P64497" s="12"/>
      <c r="AB64497"/>
    </row>
    <row r="64498" spans="16:28" x14ac:dyDescent="0.2">
      <c r="P64498" s="12"/>
      <c r="AB64498"/>
    </row>
    <row r="64499" spans="16:28" x14ac:dyDescent="0.2">
      <c r="P64499" s="12"/>
      <c r="AB64499"/>
    </row>
    <row r="64500" spans="16:28" x14ac:dyDescent="0.2">
      <c r="P64500" s="12"/>
      <c r="AB64500"/>
    </row>
    <row r="64501" spans="16:28" x14ac:dyDescent="0.2">
      <c r="P64501" s="12"/>
      <c r="AB64501"/>
    </row>
    <row r="64502" spans="16:28" x14ac:dyDescent="0.2">
      <c r="P64502" s="12"/>
      <c r="AB64502"/>
    </row>
    <row r="64503" spans="16:28" x14ac:dyDescent="0.2">
      <c r="P64503" s="12"/>
      <c r="AB64503"/>
    </row>
    <row r="64504" spans="16:28" x14ac:dyDescent="0.2">
      <c r="P64504" s="12"/>
      <c r="AB64504"/>
    </row>
    <row r="64505" spans="16:28" x14ac:dyDescent="0.2">
      <c r="P64505" s="12"/>
      <c r="AB64505"/>
    </row>
    <row r="64506" spans="16:28" x14ac:dyDescent="0.2">
      <c r="P64506" s="12"/>
      <c r="AB64506"/>
    </row>
    <row r="64507" spans="16:28" x14ac:dyDescent="0.2">
      <c r="P64507" s="12"/>
      <c r="AB64507"/>
    </row>
    <row r="64508" spans="16:28" x14ac:dyDescent="0.2">
      <c r="P64508" s="12"/>
      <c r="AB64508"/>
    </row>
    <row r="64509" spans="16:28" x14ac:dyDescent="0.2">
      <c r="P64509" s="12"/>
      <c r="AB64509"/>
    </row>
    <row r="64510" spans="16:28" x14ac:dyDescent="0.2">
      <c r="P64510" s="12"/>
      <c r="AB64510"/>
    </row>
    <row r="64511" spans="16:28" x14ac:dyDescent="0.2">
      <c r="P64511" s="12"/>
      <c r="AB64511"/>
    </row>
    <row r="64512" spans="16:28" x14ac:dyDescent="0.2">
      <c r="P64512" s="12"/>
      <c r="AB64512"/>
    </row>
    <row r="64513" spans="16:28" x14ac:dyDescent="0.2">
      <c r="P64513" s="12"/>
      <c r="AB64513"/>
    </row>
    <row r="64514" spans="16:28" x14ac:dyDescent="0.2">
      <c r="P64514" s="12"/>
      <c r="AB64514"/>
    </row>
    <row r="64515" spans="16:28" x14ac:dyDescent="0.2">
      <c r="P64515" s="12"/>
      <c r="AB64515"/>
    </row>
    <row r="64516" spans="16:28" x14ac:dyDescent="0.2">
      <c r="P64516" s="12"/>
      <c r="AB64516"/>
    </row>
    <row r="64517" spans="16:28" x14ac:dyDescent="0.2">
      <c r="P64517" s="12"/>
      <c r="AB64517"/>
    </row>
    <row r="64518" spans="16:28" x14ac:dyDescent="0.2">
      <c r="P64518" s="12"/>
      <c r="AB64518"/>
    </row>
    <row r="64519" spans="16:28" x14ac:dyDescent="0.2">
      <c r="P64519" s="12"/>
      <c r="AB64519"/>
    </row>
    <row r="64520" spans="16:28" x14ac:dyDescent="0.2">
      <c r="P64520" s="12"/>
      <c r="AB64520"/>
    </row>
    <row r="64521" spans="16:28" x14ac:dyDescent="0.2">
      <c r="P64521" s="12"/>
      <c r="AB64521"/>
    </row>
    <row r="64522" spans="16:28" x14ac:dyDescent="0.2">
      <c r="P64522" s="12"/>
      <c r="AB64522"/>
    </row>
    <row r="64523" spans="16:28" x14ac:dyDescent="0.2">
      <c r="P64523" s="12"/>
      <c r="AB64523"/>
    </row>
    <row r="64524" spans="16:28" x14ac:dyDescent="0.2">
      <c r="P64524" s="12"/>
      <c r="AB64524"/>
    </row>
    <row r="64525" spans="16:28" x14ac:dyDescent="0.2">
      <c r="P64525" s="12"/>
      <c r="AB64525"/>
    </row>
    <row r="64526" spans="16:28" x14ac:dyDescent="0.2">
      <c r="P64526" s="12"/>
      <c r="AB64526"/>
    </row>
    <row r="64527" spans="16:28" x14ac:dyDescent="0.2">
      <c r="P64527" s="12"/>
      <c r="AB64527"/>
    </row>
    <row r="64528" spans="16:28" x14ac:dyDescent="0.2">
      <c r="P64528" s="12"/>
      <c r="AB64528"/>
    </row>
    <row r="64529" spans="16:28" x14ac:dyDescent="0.2">
      <c r="P64529" s="12"/>
      <c r="AB64529"/>
    </row>
    <row r="64530" spans="16:28" x14ac:dyDescent="0.2">
      <c r="P64530" s="12"/>
      <c r="AB64530"/>
    </row>
    <row r="64531" spans="16:28" x14ac:dyDescent="0.2">
      <c r="P64531" s="12"/>
      <c r="AB64531"/>
    </row>
    <row r="64532" spans="16:28" x14ac:dyDescent="0.2">
      <c r="P64532" s="12"/>
      <c r="AB64532"/>
    </row>
    <row r="64533" spans="16:28" x14ac:dyDescent="0.2">
      <c r="P64533" s="12"/>
      <c r="AB64533"/>
    </row>
    <row r="64534" spans="16:28" x14ac:dyDescent="0.2">
      <c r="P64534" s="12"/>
      <c r="AB64534"/>
    </row>
    <row r="64535" spans="16:28" x14ac:dyDescent="0.2">
      <c r="P64535" s="12"/>
      <c r="AB64535"/>
    </row>
    <row r="64536" spans="16:28" x14ac:dyDescent="0.2">
      <c r="P64536" s="12"/>
      <c r="AB64536"/>
    </row>
    <row r="64537" spans="16:28" x14ac:dyDescent="0.2">
      <c r="P64537" s="12"/>
      <c r="AB64537"/>
    </row>
    <row r="64538" spans="16:28" x14ac:dyDescent="0.2">
      <c r="P64538" s="12"/>
      <c r="AB64538"/>
    </row>
    <row r="64539" spans="16:28" x14ac:dyDescent="0.2">
      <c r="P64539" s="12"/>
      <c r="AB64539"/>
    </row>
    <row r="64540" spans="16:28" x14ac:dyDescent="0.2">
      <c r="P64540" s="12"/>
      <c r="AB64540"/>
    </row>
    <row r="64541" spans="16:28" x14ac:dyDescent="0.2">
      <c r="P64541" s="12"/>
      <c r="AB64541"/>
    </row>
    <row r="64542" spans="16:28" x14ac:dyDescent="0.2">
      <c r="P64542" s="12"/>
      <c r="AB64542"/>
    </row>
    <row r="64543" spans="16:28" x14ac:dyDescent="0.2">
      <c r="P64543" s="12"/>
      <c r="AB64543"/>
    </row>
    <row r="64544" spans="16:28" x14ac:dyDescent="0.2">
      <c r="P64544" s="12"/>
      <c r="AB64544"/>
    </row>
    <row r="64545" spans="16:28" x14ac:dyDescent="0.2">
      <c r="P64545" s="12"/>
      <c r="AB64545"/>
    </row>
    <row r="64546" spans="16:28" x14ac:dyDescent="0.2">
      <c r="P64546" s="12"/>
      <c r="AB64546"/>
    </row>
    <row r="64547" spans="16:28" x14ac:dyDescent="0.2">
      <c r="P64547" s="12"/>
      <c r="AB64547"/>
    </row>
    <row r="64548" spans="16:28" x14ac:dyDescent="0.2">
      <c r="P64548" s="12"/>
      <c r="AB64548"/>
    </row>
    <row r="64549" spans="16:28" x14ac:dyDescent="0.2">
      <c r="P64549" s="12"/>
      <c r="AB64549"/>
    </row>
    <row r="64550" spans="16:28" x14ac:dyDescent="0.2">
      <c r="P64550" s="12"/>
      <c r="AB64550"/>
    </row>
    <row r="64551" spans="16:28" x14ac:dyDescent="0.2">
      <c r="P64551" s="12"/>
      <c r="AB64551"/>
    </row>
    <row r="64552" spans="16:28" x14ac:dyDescent="0.2">
      <c r="P64552" s="12"/>
      <c r="AB64552"/>
    </row>
    <row r="64553" spans="16:28" x14ac:dyDescent="0.2">
      <c r="P64553" s="12"/>
      <c r="AB64553"/>
    </row>
    <row r="64554" spans="16:28" x14ac:dyDescent="0.2">
      <c r="P64554" s="12"/>
      <c r="AB64554"/>
    </row>
    <row r="64555" spans="16:28" x14ac:dyDescent="0.2">
      <c r="P64555" s="12"/>
      <c r="AB64555"/>
    </row>
    <row r="64556" spans="16:28" x14ac:dyDescent="0.2">
      <c r="P64556" s="12"/>
      <c r="AB64556"/>
    </row>
    <row r="64557" spans="16:28" x14ac:dyDescent="0.2">
      <c r="P64557" s="12"/>
      <c r="AB64557"/>
    </row>
    <row r="64558" spans="16:28" x14ac:dyDescent="0.2">
      <c r="P64558" s="12"/>
      <c r="AB64558"/>
    </row>
    <row r="64559" spans="16:28" x14ac:dyDescent="0.2">
      <c r="P64559" s="12"/>
      <c r="AB64559"/>
    </row>
    <row r="64560" spans="16:28" x14ac:dyDescent="0.2">
      <c r="P64560" s="12"/>
      <c r="AB64560"/>
    </row>
    <row r="64561" spans="16:28" x14ac:dyDescent="0.2">
      <c r="P64561" s="12"/>
      <c r="AB64561"/>
    </row>
    <row r="64562" spans="16:28" x14ac:dyDescent="0.2">
      <c r="P64562" s="12"/>
      <c r="AB64562"/>
    </row>
    <row r="64563" spans="16:28" x14ac:dyDescent="0.2">
      <c r="P64563" s="12"/>
      <c r="AB64563"/>
    </row>
    <row r="64564" spans="16:28" x14ac:dyDescent="0.2">
      <c r="P64564" s="12"/>
      <c r="AB64564"/>
    </row>
    <row r="64565" spans="16:28" x14ac:dyDescent="0.2">
      <c r="P64565" s="12"/>
      <c r="AB64565"/>
    </row>
    <row r="64566" spans="16:28" x14ac:dyDescent="0.2">
      <c r="P64566" s="12"/>
      <c r="AB64566"/>
    </row>
    <row r="64567" spans="16:28" x14ac:dyDescent="0.2">
      <c r="P64567" s="12"/>
      <c r="AB64567"/>
    </row>
    <row r="64568" spans="16:28" x14ac:dyDescent="0.2">
      <c r="P64568" s="12"/>
      <c r="AB64568"/>
    </row>
    <row r="64569" spans="16:28" x14ac:dyDescent="0.2">
      <c r="P64569" s="12"/>
      <c r="AB64569"/>
    </row>
    <row r="64570" spans="16:28" x14ac:dyDescent="0.2">
      <c r="P64570" s="12"/>
      <c r="AB64570"/>
    </row>
    <row r="64571" spans="16:28" x14ac:dyDescent="0.2">
      <c r="P64571" s="12"/>
      <c r="AB64571"/>
    </row>
    <row r="64572" spans="16:28" x14ac:dyDescent="0.2">
      <c r="P64572" s="12"/>
      <c r="AB64572"/>
    </row>
    <row r="64573" spans="16:28" x14ac:dyDescent="0.2">
      <c r="P64573" s="12"/>
      <c r="AB64573"/>
    </row>
    <row r="64574" spans="16:28" x14ac:dyDescent="0.2">
      <c r="P64574" s="12"/>
      <c r="AB64574"/>
    </row>
    <row r="64575" spans="16:28" x14ac:dyDescent="0.2">
      <c r="P64575" s="12"/>
      <c r="AB64575"/>
    </row>
    <row r="64576" spans="16:28" x14ac:dyDescent="0.2">
      <c r="P64576" s="12"/>
      <c r="AB64576"/>
    </row>
    <row r="64577" spans="16:28" x14ac:dyDescent="0.2">
      <c r="P64577" s="12"/>
      <c r="AB64577"/>
    </row>
    <row r="64578" spans="16:28" x14ac:dyDescent="0.2">
      <c r="P64578" s="12"/>
      <c r="AB64578"/>
    </row>
    <row r="64579" spans="16:28" x14ac:dyDescent="0.2">
      <c r="P64579" s="12"/>
      <c r="AB64579"/>
    </row>
    <row r="64580" spans="16:28" x14ac:dyDescent="0.2">
      <c r="P64580" s="12"/>
      <c r="AB64580"/>
    </row>
    <row r="64581" spans="16:28" x14ac:dyDescent="0.2">
      <c r="P64581" s="12"/>
      <c r="AB64581"/>
    </row>
    <row r="64582" spans="16:28" x14ac:dyDescent="0.2">
      <c r="P64582" s="12"/>
      <c r="AB64582"/>
    </row>
    <row r="64583" spans="16:28" x14ac:dyDescent="0.2">
      <c r="P64583" s="12"/>
      <c r="AB64583"/>
    </row>
    <row r="64584" spans="16:28" x14ac:dyDescent="0.2">
      <c r="P64584" s="12"/>
      <c r="AB64584"/>
    </row>
    <row r="64585" spans="16:28" x14ac:dyDescent="0.2">
      <c r="P64585" s="12"/>
      <c r="AB64585"/>
    </row>
    <row r="64586" spans="16:28" x14ac:dyDescent="0.2">
      <c r="P64586" s="12"/>
      <c r="AB64586"/>
    </row>
    <row r="64587" spans="16:28" x14ac:dyDescent="0.2">
      <c r="P64587" s="12"/>
      <c r="AB64587"/>
    </row>
    <row r="64588" spans="16:28" x14ac:dyDescent="0.2">
      <c r="P64588" s="12"/>
      <c r="AB64588"/>
    </row>
    <row r="64589" spans="16:28" x14ac:dyDescent="0.2">
      <c r="P64589" s="12"/>
      <c r="AB64589"/>
    </row>
    <row r="64590" spans="16:28" x14ac:dyDescent="0.2">
      <c r="P64590" s="12"/>
      <c r="AB64590"/>
    </row>
    <row r="64591" spans="16:28" x14ac:dyDescent="0.2">
      <c r="P64591" s="12"/>
      <c r="AB64591"/>
    </row>
    <row r="64592" spans="16:28" x14ac:dyDescent="0.2">
      <c r="P64592" s="12"/>
      <c r="AB64592"/>
    </row>
    <row r="64593" spans="16:28" x14ac:dyDescent="0.2">
      <c r="P64593" s="12"/>
      <c r="AB64593"/>
    </row>
    <row r="64594" spans="16:28" x14ac:dyDescent="0.2">
      <c r="P64594" s="12"/>
      <c r="AB64594"/>
    </row>
    <row r="64595" spans="16:28" x14ac:dyDescent="0.2">
      <c r="P64595" s="12"/>
      <c r="AB64595"/>
    </row>
    <row r="64596" spans="16:28" x14ac:dyDescent="0.2">
      <c r="P64596" s="12"/>
      <c r="AB64596"/>
    </row>
    <row r="64597" spans="16:28" x14ac:dyDescent="0.2">
      <c r="P64597" s="12"/>
      <c r="AB64597"/>
    </row>
    <row r="64598" spans="16:28" x14ac:dyDescent="0.2">
      <c r="P64598" s="12"/>
      <c r="AB64598"/>
    </row>
    <row r="64599" spans="16:28" x14ac:dyDescent="0.2">
      <c r="P64599" s="12"/>
      <c r="AB64599"/>
    </row>
    <row r="64600" spans="16:28" x14ac:dyDescent="0.2">
      <c r="P64600" s="12"/>
      <c r="AB64600"/>
    </row>
    <row r="64601" spans="16:28" x14ac:dyDescent="0.2">
      <c r="P64601" s="12"/>
      <c r="AB64601"/>
    </row>
    <row r="64602" spans="16:28" x14ac:dyDescent="0.2">
      <c r="P64602" s="12"/>
      <c r="AB64602"/>
    </row>
    <row r="64603" spans="16:28" x14ac:dyDescent="0.2">
      <c r="P64603" s="12"/>
      <c r="AB64603"/>
    </row>
    <row r="64604" spans="16:28" x14ac:dyDescent="0.2">
      <c r="P64604" s="12"/>
      <c r="AB64604"/>
    </row>
    <row r="64605" spans="16:28" x14ac:dyDescent="0.2">
      <c r="P64605" s="12"/>
      <c r="AB64605"/>
    </row>
    <row r="64606" spans="16:28" x14ac:dyDescent="0.2">
      <c r="P64606" s="12"/>
      <c r="AB64606"/>
    </row>
    <row r="64607" spans="16:28" x14ac:dyDescent="0.2">
      <c r="P64607" s="12"/>
      <c r="AB64607"/>
    </row>
    <row r="64608" spans="16:28" x14ac:dyDescent="0.2">
      <c r="P64608" s="12"/>
      <c r="AB64608"/>
    </row>
    <row r="64609" spans="16:28" x14ac:dyDescent="0.2">
      <c r="P64609" s="12"/>
      <c r="AB64609"/>
    </row>
    <row r="64610" spans="16:28" x14ac:dyDescent="0.2">
      <c r="P64610" s="12"/>
      <c r="AB64610"/>
    </row>
    <row r="64611" spans="16:28" x14ac:dyDescent="0.2">
      <c r="P64611" s="12"/>
      <c r="AB64611"/>
    </row>
    <row r="64612" spans="16:28" x14ac:dyDescent="0.2">
      <c r="P64612" s="12"/>
      <c r="AB64612"/>
    </row>
    <row r="64613" spans="16:28" x14ac:dyDescent="0.2">
      <c r="P64613" s="12"/>
      <c r="AB64613"/>
    </row>
    <row r="64614" spans="16:28" x14ac:dyDescent="0.2">
      <c r="P64614" s="12"/>
      <c r="AB64614"/>
    </row>
    <row r="64615" spans="16:28" x14ac:dyDescent="0.2">
      <c r="P64615" s="12"/>
      <c r="AB64615"/>
    </row>
    <row r="64616" spans="16:28" x14ac:dyDescent="0.2">
      <c r="P64616" s="12"/>
      <c r="AB64616"/>
    </row>
    <row r="64617" spans="16:28" x14ac:dyDescent="0.2">
      <c r="P64617" s="12"/>
      <c r="AB64617"/>
    </row>
    <row r="64618" spans="16:28" x14ac:dyDescent="0.2">
      <c r="P64618" s="12"/>
      <c r="AB64618"/>
    </row>
    <row r="64619" spans="16:28" x14ac:dyDescent="0.2">
      <c r="P64619" s="12"/>
      <c r="AB64619"/>
    </row>
    <row r="64620" spans="16:28" x14ac:dyDescent="0.2">
      <c r="P64620" s="12"/>
      <c r="AB64620"/>
    </row>
    <row r="64621" spans="16:28" x14ac:dyDescent="0.2">
      <c r="P64621" s="12"/>
      <c r="AB64621"/>
    </row>
    <row r="64622" spans="16:28" x14ac:dyDescent="0.2">
      <c r="P64622" s="12"/>
      <c r="AB64622"/>
    </row>
    <row r="64623" spans="16:28" x14ac:dyDescent="0.2">
      <c r="P64623" s="12"/>
      <c r="AB64623"/>
    </row>
    <row r="64624" spans="16:28" x14ac:dyDescent="0.2">
      <c r="P64624" s="12"/>
      <c r="AB64624"/>
    </row>
    <row r="64625" spans="16:28" x14ac:dyDescent="0.2">
      <c r="P64625" s="12"/>
      <c r="AB64625"/>
    </row>
    <row r="64626" spans="16:28" x14ac:dyDescent="0.2">
      <c r="P64626" s="12"/>
      <c r="AB64626"/>
    </row>
    <row r="64627" spans="16:28" x14ac:dyDescent="0.2">
      <c r="P64627" s="12"/>
      <c r="AB64627"/>
    </row>
    <row r="64628" spans="16:28" x14ac:dyDescent="0.2">
      <c r="P64628" s="12"/>
      <c r="AB64628"/>
    </row>
    <row r="64629" spans="16:28" x14ac:dyDescent="0.2">
      <c r="P64629" s="12"/>
      <c r="AB64629"/>
    </row>
    <row r="64630" spans="16:28" x14ac:dyDescent="0.2">
      <c r="P64630" s="12"/>
      <c r="AB64630"/>
    </row>
    <row r="64631" spans="16:28" x14ac:dyDescent="0.2">
      <c r="P64631" s="12"/>
      <c r="AB64631"/>
    </row>
    <row r="64632" spans="16:28" x14ac:dyDescent="0.2">
      <c r="P64632" s="12"/>
      <c r="AB64632"/>
    </row>
    <row r="64633" spans="16:28" x14ac:dyDescent="0.2">
      <c r="P64633" s="12"/>
      <c r="AB64633"/>
    </row>
    <row r="64634" spans="16:28" x14ac:dyDescent="0.2">
      <c r="P64634" s="12"/>
      <c r="AB64634"/>
    </row>
    <row r="64635" spans="16:28" x14ac:dyDescent="0.2">
      <c r="P64635" s="12"/>
      <c r="AB64635"/>
    </row>
    <row r="64636" spans="16:28" x14ac:dyDescent="0.2">
      <c r="P64636" s="12"/>
      <c r="AB64636"/>
    </row>
    <row r="64637" spans="16:28" x14ac:dyDescent="0.2">
      <c r="P64637" s="12"/>
      <c r="AB64637"/>
    </row>
    <row r="64638" spans="16:28" x14ac:dyDescent="0.2">
      <c r="P64638" s="12"/>
      <c r="AB64638"/>
    </row>
    <row r="64639" spans="16:28" x14ac:dyDescent="0.2">
      <c r="P64639" s="12"/>
      <c r="AB64639"/>
    </row>
    <row r="64640" spans="16:28" x14ac:dyDescent="0.2">
      <c r="P64640" s="12"/>
      <c r="AB64640"/>
    </row>
    <row r="64641" spans="16:28" x14ac:dyDescent="0.2">
      <c r="P64641" s="12"/>
      <c r="AB64641"/>
    </row>
    <row r="64642" spans="16:28" x14ac:dyDescent="0.2">
      <c r="P64642" s="12"/>
      <c r="AB64642"/>
    </row>
    <row r="64643" spans="16:28" x14ac:dyDescent="0.2">
      <c r="P64643" s="12"/>
      <c r="AB64643"/>
    </row>
    <row r="64644" spans="16:28" x14ac:dyDescent="0.2">
      <c r="P64644" s="12"/>
      <c r="AB64644"/>
    </row>
    <row r="64645" spans="16:28" x14ac:dyDescent="0.2">
      <c r="P64645" s="12"/>
      <c r="AB64645"/>
    </row>
    <row r="64646" spans="16:28" x14ac:dyDescent="0.2">
      <c r="P64646" s="12"/>
      <c r="AB64646"/>
    </row>
    <row r="64647" spans="16:28" x14ac:dyDescent="0.2">
      <c r="P64647" s="12"/>
      <c r="AB64647"/>
    </row>
    <row r="64648" spans="16:28" x14ac:dyDescent="0.2">
      <c r="P64648" s="12"/>
      <c r="AB64648"/>
    </row>
    <row r="64649" spans="16:28" x14ac:dyDescent="0.2">
      <c r="P64649" s="12"/>
      <c r="AB64649"/>
    </row>
    <row r="64650" spans="16:28" x14ac:dyDescent="0.2">
      <c r="P64650" s="12"/>
      <c r="AB64650"/>
    </row>
    <row r="64651" spans="16:28" x14ac:dyDescent="0.2">
      <c r="P64651" s="12"/>
      <c r="AB64651"/>
    </row>
    <row r="64652" spans="16:28" x14ac:dyDescent="0.2">
      <c r="P64652" s="12"/>
      <c r="AB64652"/>
    </row>
    <row r="64653" spans="16:28" x14ac:dyDescent="0.2">
      <c r="P64653" s="12"/>
      <c r="AB64653"/>
    </row>
    <row r="64654" spans="16:28" x14ac:dyDescent="0.2">
      <c r="P64654" s="12"/>
      <c r="AB64654"/>
    </row>
    <row r="64655" spans="16:28" x14ac:dyDescent="0.2">
      <c r="P64655" s="12"/>
      <c r="AB64655"/>
    </row>
    <row r="64656" spans="16:28" x14ac:dyDescent="0.2">
      <c r="P64656" s="12"/>
      <c r="AB64656"/>
    </row>
    <row r="64657" spans="16:28" x14ac:dyDescent="0.2">
      <c r="P64657" s="12"/>
      <c r="AB64657"/>
    </row>
    <row r="64658" spans="16:28" x14ac:dyDescent="0.2">
      <c r="P64658" s="12"/>
      <c r="AB64658"/>
    </row>
    <row r="64659" spans="16:28" x14ac:dyDescent="0.2">
      <c r="P64659" s="12"/>
      <c r="AB64659"/>
    </row>
    <row r="64660" spans="16:28" x14ac:dyDescent="0.2">
      <c r="P64660" s="12"/>
      <c r="AB64660"/>
    </row>
    <row r="64661" spans="16:28" x14ac:dyDescent="0.2">
      <c r="P64661" s="12"/>
      <c r="AB64661"/>
    </row>
    <row r="64662" spans="16:28" x14ac:dyDescent="0.2">
      <c r="P64662" s="12"/>
      <c r="AB64662"/>
    </row>
    <row r="64663" spans="16:28" x14ac:dyDescent="0.2">
      <c r="P64663" s="12"/>
      <c r="AB64663"/>
    </row>
    <row r="64664" spans="16:28" x14ac:dyDescent="0.2">
      <c r="P64664" s="12"/>
      <c r="AB64664"/>
    </row>
    <row r="64665" spans="16:28" x14ac:dyDescent="0.2">
      <c r="P64665" s="12"/>
      <c r="AB64665"/>
    </row>
    <row r="64666" spans="16:28" x14ac:dyDescent="0.2">
      <c r="P64666" s="12"/>
      <c r="AB64666"/>
    </row>
    <row r="64667" spans="16:28" x14ac:dyDescent="0.2">
      <c r="P64667" s="12"/>
      <c r="AB64667"/>
    </row>
    <row r="64668" spans="16:28" x14ac:dyDescent="0.2">
      <c r="P64668" s="12"/>
      <c r="AB64668"/>
    </row>
    <row r="64669" spans="16:28" x14ac:dyDescent="0.2">
      <c r="P64669" s="12"/>
      <c r="AB64669"/>
    </row>
    <row r="64670" spans="16:28" x14ac:dyDescent="0.2">
      <c r="P64670" s="12"/>
      <c r="AB64670"/>
    </row>
    <row r="64671" spans="16:28" x14ac:dyDescent="0.2">
      <c r="P64671" s="12"/>
      <c r="AB64671"/>
    </row>
    <row r="64672" spans="16:28" x14ac:dyDescent="0.2">
      <c r="P64672" s="12"/>
      <c r="AB64672"/>
    </row>
    <row r="64673" spans="16:28" x14ac:dyDescent="0.2">
      <c r="P64673" s="12"/>
      <c r="AB64673"/>
    </row>
    <row r="64674" spans="16:28" x14ac:dyDescent="0.2">
      <c r="P64674" s="12"/>
      <c r="AB64674"/>
    </row>
    <row r="64675" spans="16:28" x14ac:dyDescent="0.2">
      <c r="P64675" s="12"/>
      <c r="AB64675"/>
    </row>
    <row r="64676" spans="16:28" x14ac:dyDescent="0.2">
      <c r="P64676" s="12"/>
      <c r="AB64676"/>
    </row>
    <row r="64677" spans="16:28" x14ac:dyDescent="0.2">
      <c r="P64677" s="12"/>
      <c r="AB64677"/>
    </row>
    <row r="64678" spans="16:28" x14ac:dyDescent="0.2">
      <c r="P64678" s="12"/>
      <c r="AB64678"/>
    </row>
    <row r="64679" spans="16:28" x14ac:dyDescent="0.2">
      <c r="P64679" s="12"/>
      <c r="AB64679"/>
    </row>
    <row r="64680" spans="16:28" x14ac:dyDescent="0.2">
      <c r="P64680" s="12"/>
      <c r="AB64680"/>
    </row>
    <row r="64681" spans="16:28" x14ac:dyDescent="0.2">
      <c r="P64681" s="12"/>
      <c r="AB64681"/>
    </row>
    <row r="64682" spans="16:28" x14ac:dyDescent="0.2">
      <c r="P64682" s="12"/>
      <c r="AB64682"/>
    </row>
    <row r="64683" spans="16:28" x14ac:dyDescent="0.2">
      <c r="P64683" s="12"/>
      <c r="AB64683"/>
    </row>
    <row r="64684" spans="16:28" x14ac:dyDescent="0.2">
      <c r="P64684" s="12"/>
      <c r="AB64684"/>
    </row>
    <row r="64685" spans="16:28" x14ac:dyDescent="0.2">
      <c r="P64685" s="12"/>
      <c r="AB64685"/>
    </row>
    <row r="64686" spans="16:28" x14ac:dyDescent="0.2">
      <c r="P64686" s="12"/>
      <c r="AB64686"/>
    </row>
    <row r="64687" spans="16:28" x14ac:dyDescent="0.2">
      <c r="P64687" s="12"/>
      <c r="AB64687"/>
    </row>
    <row r="64688" spans="16:28" x14ac:dyDescent="0.2">
      <c r="P64688" s="12"/>
      <c r="AB64688"/>
    </row>
    <row r="64689" spans="16:28" x14ac:dyDescent="0.2">
      <c r="P64689" s="12"/>
      <c r="AB64689"/>
    </row>
    <row r="64690" spans="16:28" x14ac:dyDescent="0.2">
      <c r="P64690" s="12"/>
      <c r="AB64690"/>
    </row>
    <row r="64691" spans="16:28" x14ac:dyDescent="0.2">
      <c r="P64691" s="12"/>
      <c r="AB64691"/>
    </row>
    <row r="64692" spans="16:28" x14ac:dyDescent="0.2">
      <c r="P64692" s="12"/>
      <c r="AB64692"/>
    </row>
    <row r="64693" spans="16:28" x14ac:dyDescent="0.2">
      <c r="P64693" s="12"/>
      <c r="AB64693"/>
    </row>
    <row r="64694" spans="16:28" x14ac:dyDescent="0.2">
      <c r="P64694" s="12"/>
      <c r="AB64694"/>
    </row>
    <row r="64695" spans="16:28" x14ac:dyDescent="0.2">
      <c r="P64695" s="12"/>
      <c r="AB64695"/>
    </row>
    <row r="64696" spans="16:28" x14ac:dyDescent="0.2">
      <c r="P64696" s="12"/>
      <c r="AB64696"/>
    </row>
    <row r="64697" spans="16:28" x14ac:dyDescent="0.2">
      <c r="P64697" s="12"/>
      <c r="AB64697"/>
    </row>
    <row r="64698" spans="16:28" x14ac:dyDescent="0.2">
      <c r="P64698" s="12"/>
      <c r="AB64698"/>
    </row>
    <row r="64699" spans="16:28" x14ac:dyDescent="0.2">
      <c r="P64699" s="12"/>
      <c r="AB64699"/>
    </row>
    <row r="64700" spans="16:28" x14ac:dyDescent="0.2">
      <c r="P64700" s="12"/>
      <c r="AB64700"/>
    </row>
    <row r="64701" spans="16:28" x14ac:dyDescent="0.2">
      <c r="P64701" s="12"/>
      <c r="AB64701"/>
    </row>
    <row r="64702" spans="16:28" x14ac:dyDescent="0.2">
      <c r="P64702" s="12"/>
      <c r="AB64702"/>
    </row>
    <row r="64703" spans="16:28" x14ac:dyDescent="0.2">
      <c r="P64703" s="12"/>
      <c r="AB64703"/>
    </row>
    <row r="64704" spans="16:28" x14ac:dyDescent="0.2">
      <c r="P64704" s="12"/>
      <c r="AB64704"/>
    </row>
    <row r="64705" spans="16:28" x14ac:dyDescent="0.2">
      <c r="P64705" s="12"/>
      <c r="AB64705"/>
    </row>
    <row r="64706" spans="16:28" x14ac:dyDescent="0.2">
      <c r="P64706" s="12"/>
      <c r="AB64706"/>
    </row>
    <row r="64707" spans="16:28" x14ac:dyDescent="0.2">
      <c r="P64707" s="12"/>
      <c r="AB64707"/>
    </row>
    <row r="64708" spans="16:28" x14ac:dyDescent="0.2">
      <c r="P64708" s="12"/>
      <c r="AB64708"/>
    </row>
    <row r="64709" spans="16:28" x14ac:dyDescent="0.2">
      <c r="P64709" s="12"/>
      <c r="AB64709"/>
    </row>
    <row r="64710" spans="16:28" x14ac:dyDescent="0.2">
      <c r="P64710" s="12"/>
      <c r="AB64710"/>
    </row>
    <row r="64711" spans="16:28" x14ac:dyDescent="0.2">
      <c r="P64711" s="12"/>
      <c r="AB64711"/>
    </row>
    <row r="64712" spans="16:28" x14ac:dyDescent="0.2">
      <c r="P64712" s="12"/>
      <c r="AB64712"/>
    </row>
    <row r="64713" spans="16:28" x14ac:dyDescent="0.2">
      <c r="P64713" s="12"/>
      <c r="AB64713"/>
    </row>
    <row r="64714" spans="16:28" x14ac:dyDescent="0.2">
      <c r="P64714" s="12"/>
      <c r="AB64714"/>
    </row>
    <row r="64715" spans="16:28" x14ac:dyDescent="0.2">
      <c r="P64715" s="12"/>
      <c r="AB64715"/>
    </row>
    <row r="64716" spans="16:28" x14ac:dyDescent="0.2">
      <c r="P64716" s="12"/>
      <c r="AB64716"/>
    </row>
    <row r="64717" spans="16:28" x14ac:dyDescent="0.2">
      <c r="P64717" s="12"/>
      <c r="AB64717"/>
    </row>
    <row r="64718" spans="16:28" x14ac:dyDescent="0.2">
      <c r="P64718" s="12"/>
      <c r="AB64718"/>
    </row>
    <row r="64719" spans="16:28" x14ac:dyDescent="0.2">
      <c r="P64719" s="12"/>
      <c r="AB64719"/>
    </row>
    <row r="64720" spans="16:28" x14ac:dyDescent="0.2">
      <c r="P64720" s="12"/>
      <c r="AB64720"/>
    </row>
    <row r="64721" spans="16:28" x14ac:dyDescent="0.2">
      <c r="P64721" s="12"/>
      <c r="AB64721"/>
    </row>
    <row r="64722" spans="16:28" x14ac:dyDescent="0.2">
      <c r="P64722" s="12"/>
      <c r="AB64722"/>
    </row>
    <row r="64723" spans="16:28" x14ac:dyDescent="0.2">
      <c r="P64723" s="12"/>
      <c r="AB64723"/>
    </row>
    <row r="64724" spans="16:28" x14ac:dyDescent="0.2">
      <c r="P64724" s="12"/>
      <c r="AB64724"/>
    </row>
    <row r="64725" spans="16:28" x14ac:dyDescent="0.2">
      <c r="P64725" s="12"/>
      <c r="AB64725"/>
    </row>
    <row r="64726" spans="16:28" x14ac:dyDescent="0.2">
      <c r="P64726" s="12"/>
      <c r="AB64726"/>
    </row>
    <row r="64727" spans="16:28" x14ac:dyDescent="0.2">
      <c r="P64727" s="12"/>
      <c r="AB64727"/>
    </row>
    <row r="64728" spans="16:28" x14ac:dyDescent="0.2">
      <c r="P64728" s="12"/>
      <c r="AB64728"/>
    </row>
    <row r="64729" spans="16:28" x14ac:dyDescent="0.2">
      <c r="P64729" s="12"/>
      <c r="AB64729"/>
    </row>
    <row r="64730" spans="16:28" x14ac:dyDescent="0.2">
      <c r="P64730" s="12"/>
      <c r="AB64730"/>
    </row>
    <row r="64731" spans="16:28" x14ac:dyDescent="0.2">
      <c r="P64731" s="12"/>
      <c r="AB64731"/>
    </row>
    <row r="64732" spans="16:28" x14ac:dyDescent="0.2">
      <c r="P64732" s="12"/>
      <c r="AB64732"/>
    </row>
    <row r="64733" spans="16:28" x14ac:dyDescent="0.2">
      <c r="P64733" s="12"/>
      <c r="AB64733"/>
    </row>
    <row r="64734" spans="16:28" x14ac:dyDescent="0.2">
      <c r="P64734" s="12"/>
      <c r="AB64734"/>
    </row>
    <row r="64735" spans="16:28" x14ac:dyDescent="0.2">
      <c r="P64735" s="12"/>
      <c r="AB64735"/>
    </row>
    <row r="64736" spans="16:28" x14ac:dyDescent="0.2">
      <c r="P64736" s="12"/>
      <c r="AB64736"/>
    </row>
    <row r="64737" spans="16:28" x14ac:dyDescent="0.2">
      <c r="P64737" s="12"/>
      <c r="AB64737"/>
    </row>
    <row r="64738" spans="16:28" x14ac:dyDescent="0.2">
      <c r="P64738" s="12"/>
      <c r="AB64738"/>
    </row>
    <row r="64739" spans="16:28" x14ac:dyDescent="0.2">
      <c r="P64739" s="12"/>
      <c r="AB64739"/>
    </row>
    <row r="64740" spans="16:28" x14ac:dyDescent="0.2">
      <c r="P64740" s="12"/>
      <c r="AB64740"/>
    </row>
    <row r="64741" spans="16:28" x14ac:dyDescent="0.2">
      <c r="P64741" s="12"/>
      <c r="AB64741"/>
    </row>
    <row r="64742" spans="16:28" x14ac:dyDescent="0.2">
      <c r="P64742" s="12"/>
      <c r="AB64742"/>
    </row>
    <row r="64743" spans="16:28" x14ac:dyDescent="0.2">
      <c r="P64743" s="12"/>
      <c r="AB64743"/>
    </row>
    <row r="64744" spans="16:28" x14ac:dyDescent="0.2">
      <c r="P64744" s="12"/>
      <c r="AB64744"/>
    </row>
    <row r="64745" spans="16:28" x14ac:dyDescent="0.2">
      <c r="P64745" s="12"/>
      <c r="AB64745"/>
    </row>
    <row r="64746" spans="16:28" x14ac:dyDescent="0.2">
      <c r="P64746" s="12"/>
      <c r="AB64746"/>
    </row>
    <row r="64747" spans="16:28" x14ac:dyDescent="0.2">
      <c r="P64747" s="12"/>
      <c r="AB64747"/>
    </row>
    <row r="64748" spans="16:28" x14ac:dyDescent="0.2">
      <c r="P64748" s="12"/>
      <c r="AB64748"/>
    </row>
    <row r="64749" spans="16:28" x14ac:dyDescent="0.2">
      <c r="P64749" s="12"/>
      <c r="AB64749"/>
    </row>
    <row r="64750" spans="16:28" x14ac:dyDescent="0.2">
      <c r="P64750" s="12"/>
      <c r="AB64750"/>
    </row>
    <row r="64751" spans="16:28" x14ac:dyDescent="0.2">
      <c r="P64751" s="12"/>
      <c r="AB64751"/>
    </row>
    <row r="64752" spans="16:28" x14ac:dyDescent="0.2">
      <c r="P64752" s="12"/>
      <c r="AB64752"/>
    </row>
    <row r="64753" spans="16:28" x14ac:dyDescent="0.2">
      <c r="P64753" s="12"/>
      <c r="AB64753"/>
    </row>
    <row r="64754" spans="16:28" x14ac:dyDescent="0.2">
      <c r="P64754" s="12"/>
      <c r="AB64754"/>
    </row>
    <row r="64755" spans="16:28" x14ac:dyDescent="0.2">
      <c r="P64755" s="12"/>
      <c r="AB64755"/>
    </row>
    <row r="64756" spans="16:28" x14ac:dyDescent="0.2">
      <c r="P64756" s="12"/>
      <c r="AB64756"/>
    </row>
    <row r="64757" spans="16:28" x14ac:dyDescent="0.2">
      <c r="P64757" s="12"/>
      <c r="AB64757"/>
    </row>
    <row r="64758" spans="16:28" x14ac:dyDescent="0.2">
      <c r="P64758" s="12"/>
      <c r="AB64758"/>
    </row>
    <row r="64759" spans="16:28" x14ac:dyDescent="0.2">
      <c r="P64759" s="12"/>
      <c r="AB64759"/>
    </row>
    <row r="64760" spans="16:28" x14ac:dyDescent="0.2">
      <c r="P64760" s="12"/>
      <c r="AB64760"/>
    </row>
    <row r="64761" spans="16:28" x14ac:dyDescent="0.2">
      <c r="P64761" s="12"/>
      <c r="AB64761"/>
    </row>
    <row r="64762" spans="16:28" x14ac:dyDescent="0.2">
      <c r="P64762" s="12"/>
      <c r="AB64762"/>
    </row>
    <row r="64763" spans="16:28" x14ac:dyDescent="0.2">
      <c r="P64763" s="12"/>
      <c r="AB64763"/>
    </row>
    <row r="64764" spans="16:28" x14ac:dyDescent="0.2">
      <c r="P64764" s="12"/>
      <c r="AB64764"/>
    </row>
    <row r="64765" spans="16:28" x14ac:dyDescent="0.2">
      <c r="P64765" s="12"/>
      <c r="AB64765"/>
    </row>
    <row r="64766" spans="16:28" x14ac:dyDescent="0.2">
      <c r="P64766" s="12"/>
      <c r="AB64766"/>
    </row>
    <row r="64767" spans="16:28" x14ac:dyDescent="0.2">
      <c r="P64767" s="12"/>
      <c r="AB64767"/>
    </row>
    <row r="64768" spans="16:28" x14ac:dyDescent="0.2">
      <c r="P64768" s="12"/>
      <c r="AB64768"/>
    </row>
    <row r="64769" spans="16:28" x14ac:dyDescent="0.2">
      <c r="P64769" s="12"/>
      <c r="AB64769"/>
    </row>
    <row r="64770" spans="16:28" x14ac:dyDescent="0.2">
      <c r="P64770" s="12"/>
      <c r="AB64770"/>
    </row>
    <row r="64771" spans="16:28" x14ac:dyDescent="0.2">
      <c r="P64771" s="12"/>
      <c r="AB64771"/>
    </row>
    <row r="64772" spans="16:28" x14ac:dyDescent="0.2">
      <c r="P64772" s="12"/>
      <c r="AB64772"/>
    </row>
    <row r="64773" spans="16:28" x14ac:dyDescent="0.2">
      <c r="P64773" s="12"/>
      <c r="AB64773"/>
    </row>
    <row r="64774" spans="16:28" x14ac:dyDescent="0.2">
      <c r="P64774" s="12"/>
      <c r="AB64774"/>
    </row>
    <row r="64775" spans="16:28" x14ac:dyDescent="0.2">
      <c r="P64775" s="12"/>
      <c r="AB64775"/>
    </row>
    <row r="64776" spans="16:28" x14ac:dyDescent="0.2">
      <c r="P64776" s="12"/>
      <c r="AB64776"/>
    </row>
    <row r="64777" spans="16:28" x14ac:dyDescent="0.2">
      <c r="P64777" s="12"/>
      <c r="AB64777"/>
    </row>
    <row r="64778" spans="16:28" x14ac:dyDescent="0.2">
      <c r="P64778" s="12"/>
      <c r="AB64778"/>
    </row>
    <row r="64779" spans="16:28" x14ac:dyDescent="0.2">
      <c r="P64779" s="12"/>
      <c r="AB64779"/>
    </row>
    <row r="64780" spans="16:28" x14ac:dyDescent="0.2">
      <c r="P64780" s="12"/>
      <c r="AB64780"/>
    </row>
    <row r="64781" spans="16:28" x14ac:dyDescent="0.2">
      <c r="P64781" s="12"/>
      <c r="AB64781"/>
    </row>
    <row r="64782" spans="16:28" x14ac:dyDescent="0.2">
      <c r="P64782" s="12"/>
      <c r="AB64782"/>
    </row>
    <row r="64783" spans="16:28" x14ac:dyDescent="0.2">
      <c r="P64783" s="12"/>
      <c r="AB64783"/>
    </row>
    <row r="64784" spans="16:28" x14ac:dyDescent="0.2">
      <c r="P64784" s="12"/>
      <c r="AB64784"/>
    </row>
    <row r="64785" spans="16:28" x14ac:dyDescent="0.2">
      <c r="P64785" s="12"/>
      <c r="AB64785"/>
    </row>
    <row r="64786" spans="16:28" x14ac:dyDescent="0.2">
      <c r="P64786" s="12"/>
      <c r="AB64786"/>
    </row>
    <row r="64787" spans="16:28" x14ac:dyDescent="0.2">
      <c r="P64787" s="12"/>
      <c r="AB64787"/>
    </row>
    <row r="64788" spans="16:28" x14ac:dyDescent="0.2">
      <c r="P64788" s="12"/>
      <c r="AB64788"/>
    </row>
    <row r="64789" spans="16:28" x14ac:dyDescent="0.2">
      <c r="P64789" s="12"/>
      <c r="AB64789"/>
    </row>
    <row r="64790" spans="16:28" x14ac:dyDescent="0.2">
      <c r="P64790" s="12"/>
      <c r="AB64790"/>
    </row>
    <row r="64791" spans="16:28" x14ac:dyDescent="0.2">
      <c r="P64791" s="12"/>
      <c r="AB64791"/>
    </row>
    <row r="64792" spans="16:28" x14ac:dyDescent="0.2">
      <c r="P64792" s="12"/>
      <c r="AB64792"/>
    </row>
    <row r="64793" spans="16:28" x14ac:dyDescent="0.2">
      <c r="P64793" s="12"/>
      <c r="AB64793"/>
    </row>
    <row r="64794" spans="16:28" x14ac:dyDescent="0.2">
      <c r="P64794" s="12"/>
      <c r="AB64794"/>
    </row>
    <row r="64795" spans="16:28" x14ac:dyDescent="0.2">
      <c r="P64795" s="12"/>
      <c r="AB64795"/>
    </row>
    <row r="64796" spans="16:28" x14ac:dyDescent="0.2">
      <c r="P64796" s="12"/>
      <c r="AB64796"/>
    </row>
    <row r="64797" spans="16:28" x14ac:dyDescent="0.2">
      <c r="P64797" s="12"/>
      <c r="AB64797"/>
    </row>
    <row r="64798" spans="16:28" x14ac:dyDescent="0.2">
      <c r="P64798" s="12"/>
      <c r="AB64798"/>
    </row>
    <row r="64799" spans="16:28" x14ac:dyDescent="0.2">
      <c r="P64799" s="12"/>
      <c r="AB64799"/>
    </row>
    <row r="64800" spans="16:28" x14ac:dyDescent="0.2">
      <c r="P64800" s="12"/>
      <c r="AB64800"/>
    </row>
    <row r="64801" spans="16:28" x14ac:dyDescent="0.2">
      <c r="P64801" s="12"/>
      <c r="AB64801"/>
    </row>
    <row r="64802" spans="16:28" x14ac:dyDescent="0.2">
      <c r="P64802" s="12"/>
      <c r="AB64802"/>
    </row>
    <row r="64803" spans="16:28" x14ac:dyDescent="0.2">
      <c r="P64803" s="12"/>
      <c r="AB64803"/>
    </row>
    <row r="64804" spans="16:28" x14ac:dyDescent="0.2">
      <c r="P64804" s="12"/>
      <c r="AB64804"/>
    </row>
    <row r="64805" spans="16:28" x14ac:dyDescent="0.2">
      <c r="P64805" s="12"/>
      <c r="AB64805"/>
    </row>
    <row r="64806" spans="16:28" x14ac:dyDescent="0.2">
      <c r="P64806" s="12"/>
      <c r="AB64806"/>
    </row>
    <row r="64807" spans="16:28" x14ac:dyDescent="0.2">
      <c r="P64807" s="12"/>
      <c r="AB64807"/>
    </row>
    <row r="64808" spans="16:28" x14ac:dyDescent="0.2">
      <c r="P64808" s="12"/>
      <c r="AB64808"/>
    </row>
    <row r="64809" spans="16:28" x14ac:dyDescent="0.2">
      <c r="P64809" s="12"/>
      <c r="AB64809"/>
    </row>
    <row r="64810" spans="16:28" x14ac:dyDescent="0.2">
      <c r="P64810" s="12"/>
      <c r="AB64810"/>
    </row>
    <row r="64811" spans="16:28" x14ac:dyDescent="0.2">
      <c r="P64811" s="12"/>
      <c r="AB64811"/>
    </row>
    <row r="64812" spans="16:28" x14ac:dyDescent="0.2">
      <c r="P64812" s="12"/>
      <c r="AB64812"/>
    </row>
    <row r="64813" spans="16:28" x14ac:dyDescent="0.2">
      <c r="P64813" s="12"/>
      <c r="AB64813"/>
    </row>
    <row r="64814" spans="16:28" x14ac:dyDescent="0.2">
      <c r="P64814" s="12"/>
      <c r="AB64814"/>
    </row>
    <row r="64815" spans="16:28" x14ac:dyDescent="0.2">
      <c r="P64815" s="12"/>
      <c r="AB64815"/>
    </row>
    <row r="64816" spans="16:28" x14ac:dyDescent="0.2">
      <c r="P64816" s="12"/>
      <c r="AB64816"/>
    </row>
    <row r="64817" spans="16:28" x14ac:dyDescent="0.2">
      <c r="P64817" s="12"/>
      <c r="AB64817"/>
    </row>
    <row r="64818" spans="16:28" x14ac:dyDescent="0.2">
      <c r="P64818" s="12"/>
      <c r="AB64818"/>
    </row>
    <row r="64819" spans="16:28" x14ac:dyDescent="0.2">
      <c r="P64819" s="12"/>
      <c r="AB64819"/>
    </row>
    <row r="64820" spans="16:28" x14ac:dyDescent="0.2">
      <c r="P64820" s="12"/>
      <c r="AB64820"/>
    </row>
    <row r="64821" spans="16:28" x14ac:dyDescent="0.2">
      <c r="P64821" s="12"/>
      <c r="AB64821"/>
    </row>
    <row r="64822" spans="16:28" x14ac:dyDescent="0.2">
      <c r="P64822" s="12"/>
      <c r="AB64822"/>
    </row>
    <row r="64823" spans="16:28" x14ac:dyDescent="0.2">
      <c r="P64823" s="12"/>
      <c r="AB64823"/>
    </row>
    <row r="64824" spans="16:28" x14ac:dyDescent="0.2">
      <c r="P64824" s="12"/>
      <c r="AB64824"/>
    </row>
    <row r="64825" spans="16:28" x14ac:dyDescent="0.2">
      <c r="P64825" s="12"/>
      <c r="AB64825"/>
    </row>
    <row r="64826" spans="16:28" x14ac:dyDescent="0.2">
      <c r="P64826" s="12"/>
      <c r="AB64826"/>
    </row>
    <row r="64827" spans="16:28" x14ac:dyDescent="0.2">
      <c r="P64827" s="12"/>
      <c r="AB64827"/>
    </row>
    <row r="64828" spans="16:28" x14ac:dyDescent="0.2">
      <c r="P64828" s="12"/>
      <c r="AB64828"/>
    </row>
    <row r="64829" spans="16:28" x14ac:dyDescent="0.2">
      <c r="P64829" s="12"/>
      <c r="AB64829"/>
    </row>
    <row r="64830" spans="16:28" x14ac:dyDescent="0.2">
      <c r="P64830" s="12"/>
      <c r="AB64830"/>
    </row>
    <row r="64831" spans="16:28" x14ac:dyDescent="0.2">
      <c r="P64831" s="12"/>
      <c r="AB64831"/>
    </row>
    <row r="64832" spans="16:28" x14ac:dyDescent="0.2">
      <c r="P64832" s="12"/>
      <c r="AB64832"/>
    </row>
    <row r="64833" spans="16:28" x14ac:dyDescent="0.2">
      <c r="P64833" s="12"/>
      <c r="AB64833"/>
    </row>
    <row r="64834" spans="16:28" x14ac:dyDescent="0.2">
      <c r="P64834" s="12"/>
      <c r="AB64834"/>
    </row>
    <row r="64835" spans="16:28" x14ac:dyDescent="0.2">
      <c r="P64835" s="12"/>
      <c r="AB64835"/>
    </row>
    <row r="64836" spans="16:28" x14ac:dyDescent="0.2">
      <c r="P64836" s="12"/>
      <c r="AB64836"/>
    </row>
    <row r="64837" spans="16:28" x14ac:dyDescent="0.2">
      <c r="P64837" s="12"/>
      <c r="AB64837"/>
    </row>
    <row r="64838" spans="16:28" x14ac:dyDescent="0.2">
      <c r="P64838" s="12"/>
      <c r="AB64838"/>
    </row>
    <row r="64839" spans="16:28" x14ac:dyDescent="0.2">
      <c r="P64839" s="12"/>
      <c r="AB64839"/>
    </row>
    <row r="64840" spans="16:28" x14ac:dyDescent="0.2">
      <c r="P64840" s="12"/>
      <c r="AB64840"/>
    </row>
    <row r="64841" spans="16:28" x14ac:dyDescent="0.2">
      <c r="P64841" s="12"/>
      <c r="AB64841"/>
    </row>
    <row r="64842" spans="16:28" x14ac:dyDescent="0.2">
      <c r="P64842" s="12"/>
      <c r="AB64842"/>
    </row>
    <row r="64843" spans="16:28" x14ac:dyDescent="0.2">
      <c r="P64843" s="12"/>
      <c r="AB64843"/>
    </row>
    <row r="64844" spans="16:28" x14ac:dyDescent="0.2">
      <c r="P64844" s="12"/>
      <c r="AB64844"/>
    </row>
    <row r="64845" spans="16:28" x14ac:dyDescent="0.2">
      <c r="P64845" s="12"/>
      <c r="AB64845"/>
    </row>
    <row r="64846" spans="16:28" x14ac:dyDescent="0.2">
      <c r="P64846" s="12"/>
      <c r="AB64846"/>
    </row>
    <row r="64847" spans="16:28" x14ac:dyDescent="0.2">
      <c r="P64847" s="12"/>
      <c r="AB64847"/>
    </row>
    <row r="64848" spans="16:28" x14ac:dyDescent="0.2">
      <c r="P64848" s="12"/>
      <c r="AB64848"/>
    </row>
    <row r="64849" spans="16:28" x14ac:dyDescent="0.2">
      <c r="P64849" s="12"/>
      <c r="AB64849"/>
    </row>
    <row r="64850" spans="16:28" x14ac:dyDescent="0.2">
      <c r="P64850" s="12"/>
      <c r="AB64850"/>
    </row>
    <row r="64851" spans="16:28" x14ac:dyDescent="0.2">
      <c r="P64851" s="12"/>
      <c r="AB64851"/>
    </row>
    <row r="64852" spans="16:28" x14ac:dyDescent="0.2">
      <c r="P64852" s="12"/>
      <c r="AB64852"/>
    </row>
    <row r="64853" spans="16:28" x14ac:dyDescent="0.2">
      <c r="P64853" s="12"/>
      <c r="AB64853"/>
    </row>
    <row r="64854" spans="16:28" x14ac:dyDescent="0.2">
      <c r="P64854" s="12"/>
      <c r="AB64854"/>
    </row>
    <row r="64855" spans="16:28" x14ac:dyDescent="0.2">
      <c r="P64855" s="12"/>
      <c r="AB64855"/>
    </row>
    <row r="64856" spans="16:28" x14ac:dyDescent="0.2">
      <c r="P64856" s="12"/>
      <c r="AB64856"/>
    </row>
    <row r="64857" spans="16:28" x14ac:dyDescent="0.2">
      <c r="P64857" s="12"/>
      <c r="AB64857"/>
    </row>
    <row r="64858" spans="16:28" x14ac:dyDescent="0.2">
      <c r="P64858" s="12"/>
      <c r="AB64858"/>
    </row>
    <row r="64859" spans="16:28" x14ac:dyDescent="0.2">
      <c r="P64859" s="12"/>
      <c r="AB64859"/>
    </row>
    <row r="64860" spans="16:28" x14ac:dyDescent="0.2">
      <c r="P64860" s="12"/>
      <c r="AB64860"/>
    </row>
    <row r="64861" spans="16:28" x14ac:dyDescent="0.2">
      <c r="P64861" s="12"/>
      <c r="AB64861"/>
    </row>
    <row r="64862" spans="16:28" x14ac:dyDescent="0.2">
      <c r="P64862" s="12"/>
      <c r="AB64862"/>
    </row>
    <row r="64863" spans="16:28" x14ac:dyDescent="0.2">
      <c r="P64863" s="12"/>
      <c r="AB64863"/>
    </row>
    <row r="64864" spans="16:28" x14ac:dyDescent="0.2">
      <c r="P64864" s="12"/>
      <c r="AB64864"/>
    </row>
    <row r="64865" spans="16:28" x14ac:dyDescent="0.2">
      <c r="P64865" s="12"/>
      <c r="AB64865"/>
    </row>
    <row r="64866" spans="16:28" x14ac:dyDescent="0.2">
      <c r="P64866" s="12"/>
      <c r="AB64866"/>
    </row>
    <row r="64867" spans="16:28" x14ac:dyDescent="0.2">
      <c r="P64867" s="12"/>
      <c r="AB64867"/>
    </row>
    <row r="64868" spans="16:28" x14ac:dyDescent="0.2">
      <c r="P64868" s="12"/>
      <c r="AB64868"/>
    </row>
    <row r="64869" spans="16:28" x14ac:dyDescent="0.2">
      <c r="P64869" s="12"/>
      <c r="AB64869"/>
    </row>
    <row r="64870" spans="16:28" x14ac:dyDescent="0.2">
      <c r="P64870" s="12"/>
      <c r="AB64870"/>
    </row>
    <row r="64871" spans="16:28" x14ac:dyDescent="0.2">
      <c r="P64871" s="12"/>
      <c r="AB64871"/>
    </row>
    <row r="64872" spans="16:28" x14ac:dyDescent="0.2">
      <c r="P64872" s="12"/>
      <c r="AB64872"/>
    </row>
    <row r="64873" spans="16:28" x14ac:dyDescent="0.2">
      <c r="P64873" s="12"/>
      <c r="AB64873"/>
    </row>
    <row r="64874" spans="16:28" x14ac:dyDescent="0.2">
      <c r="P64874" s="12"/>
      <c r="AB64874"/>
    </row>
    <row r="64875" spans="16:28" x14ac:dyDescent="0.2">
      <c r="P64875" s="12"/>
      <c r="AB64875"/>
    </row>
    <row r="64876" spans="16:28" x14ac:dyDescent="0.2">
      <c r="P64876" s="12"/>
      <c r="AB64876"/>
    </row>
    <row r="64877" spans="16:28" x14ac:dyDescent="0.2">
      <c r="P64877" s="12"/>
      <c r="AB64877"/>
    </row>
    <row r="64878" spans="16:28" x14ac:dyDescent="0.2">
      <c r="P64878" s="12"/>
      <c r="AB64878"/>
    </row>
    <row r="64879" spans="16:28" x14ac:dyDescent="0.2">
      <c r="P64879" s="12"/>
      <c r="AB64879"/>
    </row>
    <row r="64880" spans="16:28" x14ac:dyDescent="0.2">
      <c r="P64880" s="12"/>
      <c r="AB64880"/>
    </row>
    <row r="64881" spans="16:28" x14ac:dyDescent="0.2">
      <c r="P64881" s="12"/>
      <c r="AB64881"/>
    </row>
    <row r="64882" spans="16:28" x14ac:dyDescent="0.2">
      <c r="P64882" s="12"/>
      <c r="AB64882"/>
    </row>
    <row r="64883" spans="16:28" x14ac:dyDescent="0.2">
      <c r="P64883" s="12"/>
      <c r="AB64883"/>
    </row>
    <row r="64884" spans="16:28" x14ac:dyDescent="0.2">
      <c r="P64884" s="12"/>
      <c r="AB64884"/>
    </row>
    <row r="64885" spans="16:28" x14ac:dyDescent="0.2">
      <c r="P64885" s="12"/>
      <c r="AB64885"/>
    </row>
    <row r="64886" spans="16:28" x14ac:dyDescent="0.2">
      <c r="P64886" s="12"/>
      <c r="AB64886"/>
    </row>
    <row r="64887" spans="16:28" x14ac:dyDescent="0.2">
      <c r="P64887" s="12"/>
      <c r="AB64887"/>
    </row>
    <row r="64888" spans="16:28" x14ac:dyDescent="0.2">
      <c r="P64888" s="12"/>
      <c r="AB64888"/>
    </row>
    <row r="64889" spans="16:28" x14ac:dyDescent="0.2">
      <c r="P64889" s="12"/>
      <c r="AB64889"/>
    </row>
    <row r="64890" spans="16:28" x14ac:dyDescent="0.2">
      <c r="P64890" s="12"/>
      <c r="AB64890"/>
    </row>
    <row r="64891" spans="16:28" x14ac:dyDescent="0.2">
      <c r="P64891" s="12"/>
      <c r="AB64891"/>
    </row>
    <row r="64892" spans="16:28" x14ac:dyDescent="0.2">
      <c r="P64892" s="12"/>
      <c r="AB64892"/>
    </row>
    <row r="64893" spans="16:28" x14ac:dyDescent="0.2">
      <c r="P64893" s="12"/>
      <c r="AB64893"/>
    </row>
    <row r="64894" spans="16:28" x14ac:dyDescent="0.2">
      <c r="P64894" s="12"/>
      <c r="AB64894"/>
    </row>
    <row r="64895" spans="16:28" x14ac:dyDescent="0.2">
      <c r="P64895" s="12"/>
      <c r="AB64895"/>
    </row>
    <row r="64896" spans="16:28" x14ac:dyDescent="0.2">
      <c r="P64896" s="12"/>
      <c r="AB64896"/>
    </row>
    <row r="64897" spans="16:28" x14ac:dyDescent="0.2">
      <c r="P64897" s="12"/>
      <c r="AB64897"/>
    </row>
    <row r="64898" spans="16:28" x14ac:dyDescent="0.2">
      <c r="P64898" s="12"/>
      <c r="AB64898"/>
    </row>
    <row r="64899" spans="16:28" x14ac:dyDescent="0.2">
      <c r="P64899" s="12"/>
      <c r="AB64899"/>
    </row>
    <row r="64900" spans="16:28" x14ac:dyDescent="0.2">
      <c r="P64900" s="12"/>
      <c r="AB64900"/>
    </row>
    <row r="64901" spans="16:28" x14ac:dyDescent="0.2">
      <c r="P64901" s="12"/>
      <c r="AB64901"/>
    </row>
    <row r="64902" spans="16:28" x14ac:dyDescent="0.2">
      <c r="P64902" s="12"/>
      <c r="AB64902"/>
    </row>
    <row r="64903" spans="16:28" x14ac:dyDescent="0.2">
      <c r="P64903" s="12"/>
      <c r="AB64903"/>
    </row>
    <row r="64904" spans="16:28" x14ac:dyDescent="0.2">
      <c r="P64904" s="12"/>
      <c r="AB64904"/>
    </row>
    <row r="64905" spans="16:28" x14ac:dyDescent="0.2">
      <c r="P64905" s="12"/>
      <c r="AB64905"/>
    </row>
    <row r="64906" spans="16:28" x14ac:dyDescent="0.2">
      <c r="P64906" s="12"/>
      <c r="AB64906"/>
    </row>
    <row r="64907" spans="16:28" x14ac:dyDescent="0.2">
      <c r="P64907" s="12"/>
      <c r="AB64907"/>
    </row>
    <row r="64908" spans="16:28" x14ac:dyDescent="0.2">
      <c r="P64908" s="12"/>
      <c r="AB64908"/>
    </row>
    <row r="64909" spans="16:28" x14ac:dyDescent="0.2">
      <c r="P64909" s="12"/>
      <c r="AB64909"/>
    </row>
    <row r="64910" spans="16:28" x14ac:dyDescent="0.2">
      <c r="P64910" s="12"/>
      <c r="AB64910"/>
    </row>
    <row r="64911" spans="16:28" x14ac:dyDescent="0.2">
      <c r="P64911" s="12"/>
      <c r="AB64911"/>
    </row>
    <row r="64912" spans="16:28" x14ac:dyDescent="0.2">
      <c r="P64912" s="12"/>
      <c r="AB64912"/>
    </row>
    <row r="64913" spans="16:28" x14ac:dyDescent="0.2">
      <c r="P64913" s="12"/>
      <c r="AB64913"/>
    </row>
    <row r="64914" spans="16:28" x14ac:dyDescent="0.2">
      <c r="P64914" s="12"/>
      <c r="AB64914"/>
    </row>
    <row r="64915" spans="16:28" x14ac:dyDescent="0.2">
      <c r="P64915" s="12"/>
      <c r="AB64915"/>
    </row>
    <row r="64916" spans="16:28" x14ac:dyDescent="0.2">
      <c r="P64916" s="12"/>
      <c r="AB64916"/>
    </row>
    <row r="64917" spans="16:28" x14ac:dyDescent="0.2">
      <c r="P64917" s="12"/>
      <c r="AB64917"/>
    </row>
    <row r="64918" spans="16:28" x14ac:dyDescent="0.2">
      <c r="P64918" s="12"/>
      <c r="AB64918"/>
    </row>
    <row r="64919" spans="16:28" x14ac:dyDescent="0.2">
      <c r="P64919" s="12"/>
      <c r="AB64919"/>
    </row>
    <row r="64920" spans="16:28" x14ac:dyDescent="0.2">
      <c r="P64920" s="12"/>
      <c r="AB64920"/>
    </row>
    <row r="64921" spans="16:28" x14ac:dyDescent="0.2">
      <c r="P64921" s="12"/>
      <c r="AB64921"/>
    </row>
    <row r="64922" spans="16:28" x14ac:dyDescent="0.2">
      <c r="P64922" s="12"/>
      <c r="AB64922"/>
    </row>
    <row r="64923" spans="16:28" x14ac:dyDescent="0.2">
      <c r="P64923" s="12"/>
      <c r="AB64923"/>
    </row>
    <row r="64924" spans="16:28" x14ac:dyDescent="0.2">
      <c r="P64924" s="12"/>
      <c r="AB64924"/>
    </row>
    <row r="64925" spans="16:28" x14ac:dyDescent="0.2">
      <c r="P64925" s="12"/>
      <c r="AB64925"/>
    </row>
    <row r="64926" spans="16:28" x14ac:dyDescent="0.2">
      <c r="P64926" s="12"/>
      <c r="AB64926"/>
    </row>
    <row r="64927" spans="16:28" x14ac:dyDescent="0.2">
      <c r="P64927" s="12"/>
      <c r="AB64927"/>
    </row>
    <row r="64928" spans="16:28" x14ac:dyDescent="0.2">
      <c r="P64928" s="12"/>
      <c r="AB64928"/>
    </row>
    <row r="64929" spans="16:28" x14ac:dyDescent="0.2">
      <c r="P64929" s="12"/>
      <c r="AB64929"/>
    </row>
    <row r="64930" spans="16:28" x14ac:dyDescent="0.2">
      <c r="P64930" s="12"/>
      <c r="AB64930"/>
    </row>
    <row r="64931" spans="16:28" x14ac:dyDescent="0.2">
      <c r="P64931" s="12"/>
      <c r="AB64931"/>
    </row>
    <row r="64932" spans="16:28" x14ac:dyDescent="0.2">
      <c r="P64932" s="12"/>
      <c r="AB64932"/>
    </row>
    <row r="64933" spans="16:28" x14ac:dyDescent="0.2">
      <c r="P64933" s="12"/>
      <c r="AB64933"/>
    </row>
    <row r="64934" spans="16:28" x14ac:dyDescent="0.2">
      <c r="P64934" s="12"/>
      <c r="AB64934"/>
    </row>
    <row r="64935" spans="16:28" x14ac:dyDescent="0.2">
      <c r="P64935" s="12"/>
      <c r="AB64935"/>
    </row>
    <row r="64936" spans="16:28" x14ac:dyDescent="0.2">
      <c r="P64936" s="12"/>
      <c r="AB64936"/>
    </row>
    <row r="64937" spans="16:28" x14ac:dyDescent="0.2">
      <c r="P64937" s="12"/>
      <c r="AB64937"/>
    </row>
    <row r="64938" spans="16:28" x14ac:dyDescent="0.2">
      <c r="P64938" s="12"/>
      <c r="AB64938"/>
    </row>
    <row r="64939" spans="16:28" x14ac:dyDescent="0.2">
      <c r="P64939" s="12"/>
      <c r="AB64939"/>
    </row>
    <row r="64940" spans="16:28" x14ac:dyDescent="0.2">
      <c r="P64940" s="12"/>
      <c r="AB64940"/>
    </row>
    <row r="64941" spans="16:28" x14ac:dyDescent="0.2">
      <c r="P64941" s="12"/>
      <c r="AB64941"/>
    </row>
    <row r="64942" spans="16:28" x14ac:dyDescent="0.2">
      <c r="P64942" s="12"/>
      <c r="AB64942"/>
    </row>
    <row r="64943" spans="16:28" x14ac:dyDescent="0.2">
      <c r="P64943" s="12"/>
      <c r="AB64943"/>
    </row>
    <row r="64944" spans="16:28" x14ac:dyDescent="0.2">
      <c r="P64944" s="12"/>
      <c r="AB64944"/>
    </row>
    <row r="64945" spans="16:28" x14ac:dyDescent="0.2">
      <c r="P64945" s="12"/>
      <c r="AB64945"/>
    </row>
    <row r="64946" spans="16:28" x14ac:dyDescent="0.2">
      <c r="P64946" s="12"/>
      <c r="AB64946"/>
    </row>
    <row r="64947" spans="16:28" x14ac:dyDescent="0.2">
      <c r="P64947" s="12"/>
      <c r="AB64947"/>
    </row>
    <row r="64948" spans="16:28" x14ac:dyDescent="0.2">
      <c r="P64948" s="12"/>
      <c r="AB64948"/>
    </row>
    <row r="64949" spans="16:28" x14ac:dyDescent="0.2">
      <c r="P64949" s="12"/>
      <c r="AB64949"/>
    </row>
    <row r="64950" spans="16:28" x14ac:dyDescent="0.2">
      <c r="P64950" s="12"/>
      <c r="AB64950"/>
    </row>
    <row r="64951" spans="16:28" x14ac:dyDescent="0.2">
      <c r="P64951" s="12"/>
      <c r="AB64951"/>
    </row>
    <row r="64952" spans="16:28" x14ac:dyDescent="0.2">
      <c r="P64952" s="12"/>
      <c r="AB64952"/>
    </row>
    <row r="64953" spans="16:28" x14ac:dyDescent="0.2">
      <c r="P64953" s="12"/>
      <c r="AB64953"/>
    </row>
    <row r="64954" spans="16:28" x14ac:dyDescent="0.2">
      <c r="P64954" s="12"/>
      <c r="AB64954"/>
    </row>
    <row r="64955" spans="16:28" x14ac:dyDescent="0.2">
      <c r="P64955" s="12"/>
      <c r="AB64955"/>
    </row>
    <row r="64956" spans="16:28" x14ac:dyDescent="0.2">
      <c r="P64956" s="12"/>
      <c r="AB64956"/>
    </row>
    <row r="64957" spans="16:28" x14ac:dyDescent="0.2">
      <c r="P64957" s="12"/>
      <c r="AB64957"/>
    </row>
    <row r="64958" spans="16:28" x14ac:dyDescent="0.2">
      <c r="P64958" s="12"/>
      <c r="AB64958"/>
    </row>
    <row r="64959" spans="16:28" x14ac:dyDescent="0.2">
      <c r="P64959" s="12"/>
      <c r="AB64959"/>
    </row>
    <row r="64960" spans="16:28" x14ac:dyDescent="0.2">
      <c r="P64960" s="12"/>
      <c r="AB64960"/>
    </row>
    <row r="64961" spans="16:28" x14ac:dyDescent="0.2">
      <c r="P64961" s="12"/>
      <c r="AB64961"/>
    </row>
    <row r="64962" spans="16:28" x14ac:dyDescent="0.2">
      <c r="P64962" s="12"/>
      <c r="AB64962"/>
    </row>
    <row r="64963" spans="16:28" x14ac:dyDescent="0.2">
      <c r="P64963" s="12"/>
      <c r="AB64963"/>
    </row>
    <row r="64964" spans="16:28" x14ac:dyDescent="0.2">
      <c r="P64964" s="12"/>
      <c r="AB64964"/>
    </row>
    <row r="64965" spans="16:28" x14ac:dyDescent="0.2">
      <c r="P64965" s="12"/>
      <c r="AB64965"/>
    </row>
    <row r="64966" spans="16:28" x14ac:dyDescent="0.2">
      <c r="P64966" s="12"/>
      <c r="AB64966"/>
    </row>
    <row r="64967" spans="16:28" x14ac:dyDescent="0.2">
      <c r="P64967" s="12"/>
      <c r="AB64967"/>
    </row>
    <row r="64968" spans="16:28" x14ac:dyDescent="0.2">
      <c r="P64968" s="12"/>
      <c r="AB64968"/>
    </row>
    <row r="64969" spans="16:28" x14ac:dyDescent="0.2">
      <c r="P64969" s="12"/>
      <c r="AB64969"/>
    </row>
    <row r="64970" spans="16:28" x14ac:dyDescent="0.2">
      <c r="P64970" s="12"/>
      <c r="AB64970"/>
    </row>
    <row r="64971" spans="16:28" x14ac:dyDescent="0.2">
      <c r="P64971" s="12"/>
      <c r="AB64971"/>
    </row>
    <row r="64972" spans="16:28" x14ac:dyDescent="0.2">
      <c r="P64972" s="12"/>
      <c r="AB64972"/>
    </row>
    <row r="64973" spans="16:28" x14ac:dyDescent="0.2">
      <c r="P64973" s="12"/>
      <c r="AB64973"/>
    </row>
    <row r="64974" spans="16:28" x14ac:dyDescent="0.2">
      <c r="P64974" s="12"/>
      <c r="AB64974"/>
    </row>
    <row r="64975" spans="16:28" x14ac:dyDescent="0.2">
      <c r="P64975" s="12"/>
      <c r="AB64975"/>
    </row>
    <row r="64976" spans="16:28" x14ac:dyDescent="0.2">
      <c r="P64976" s="12"/>
      <c r="AB64976"/>
    </row>
    <row r="64977" spans="16:28" x14ac:dyDescent="0.2">
      <c r="P64977" s="12"/>
      <c r="AB64977"/>
    </row>
    <row r="64978" spans="16:28" x14ac:dyDescent="0.2">
      <c r="P64978" s="12"/>
      <c r="AB64978"/>
    </row>
    <row r="64979" spans="16:28" x14ac:dyDescent="0.2">
      <c r="P64979" s="12"/>
      <c r="AB64979"/>
    </row>
    <row r="64980" spans="16:28" x14ac:dyDescent="0.2">
      <c r="P64980" s="12"/>
      <c r="AB64980"/>
    </row>
    <row r="64981" spans="16:28" x14ac:dyDescent="0.2">
      <c r="P64981" s="12"/>
      <c r="AB64981"/>
    </row>
    <row r="64982" spans="16:28" x14ac:dyDescent="0.2">
      <c r="P64982" s="12"/>
      <c r="AB64982"/>
    </row>
    <row r="64983" spans="16:28" x14ac:dyDescent="0.2">
      <c r="P64983" s="12"/>
      <c r="AB64983"/>
    </row>
    <row r="64984" spans="16:28" x14ac:dyDescent="0.2">
      <c r="P64984" s="12"/>
      <c r="AB64984"/>
    </row>
    <row r="64985" spans="16:28" x14ac:dyDescent="0.2">
      <c r="P64985" s="12"/>
      <c r="AB64985"/>
    </row>
    <row r="64986" spans="16:28" x14ac:dyDescent="0.2">
      <c r="P64986" s="12"/>
      <c r="AB64986"/>
    </row>
    <row r="64987" spans="16:28" x14ac:dyDescent="0.2">
      <c r="P64987" s="12"/>
      <c r="AB64987"/>
    </row>
    <row r="64988" spans="16:28" x14ac:dyDescent="0.2">
      <c r="P64988" s="12"/>
      <c r="AB64988"/>
    </row>
    <row r="64989" spans="16:28" x14ac:dyDescent="0.2">
      <c r="P64989" s="12"/>
      <c r="AB64989"/>
    </row>
    <row r="64990" spans="16:28" x14ac:dyDescent="0.2">
      <c r="P64990" s="12"/>
      <c r="AB64990"/>
    </row>
    <row r="64991" spans="16:28" x14ac:dyDescent="0.2">
      <c r="P64991" s="12"/>
      <c r="AB64991"/>
    </row>
    <row r="64992" spans="16:28" x14ac:dyDescent="0.2">
      <c r="P64992" s="12"/>
      <c r="AB64992"/>
    </row>
    <row r="64993" spans="16:28" x14ac:dyDescent="0.2">
      <c r="P64993" s="12"/>
      <c r="AB64993"/>
    </row>
    <row r="64994" spans="16:28" x14ac:dyDescent="0.2">
      <c r="P64994" s="12"/>
      <c r="AB64994"/>
    </row>
    <row r="64995" spans="16:28" x14ac:dyDescent="0.2">
      <c r="P64995" s="12"/>
      <c r="AB64995"/>
    </row>
    <row r="64996" spans="16:28" x14ac:dyDescent="0.2">
      <c r="P64996" s="12"/>
      <c r="AB64996"/>
    </row>
    <row r="64997" spans="16:28" x14ac:dyDescent="0.2">
      <c r="P64997" s="12"/>
      <c r="AB64997"/>
    </row>
    <row r="64998" spans="16:28" x14ac:dyDescent="0.2">
      <c r="P64998" s="12"/>
      <c r="AB64998"/>
    </row>
    <row r="64999" spans="16:28" x14ac:dyDescent="0.2">
      <c r="P64999" s="12"/>
      <c r="AB64999"/>
    </row>
    <row r="65000" spans="16:28" x14ac:dyDescent="0.2">
      <c r="P65000" s="12"/>
      <c r="AB65000"/>
    </row>
    <row r="65001" spans="16:28" x14ac:dyDescent="0.2">
      <c r="P65001" s="12"/>
      <c r="AB65001"/>
    </row>
    <row r="65002" spans="16:28" x14ac:dyDescent="0.2">
      <c r="P65002" s="12"/>
      <c r="AB65002"/>
    </row>
    <row r="65003" spans="16:28" x14ac:dyDescent="0.2">
      <c r="P65003" s="12"/>
      <c r="AB65003"/>
    </row>
    <row r="65004" spans="16:28" x14ac:dyDescent="0.2">
      <c r="P65004" s="12"/>
      <c r="AB65004"/>
    </row>
    <row r="65005" spans="16:28" x14ac:dyDescent="0.2">
      <c r="P65005" s="12"/>
      <c r="AB65005"/>
    </row>
    <row r="65006" spans="16:28" x14ac:dyDescent="0.2">
      <c r="P65006" s="12"/>
      <c r="AB65006"/>
    </row>
    <row r="65007" spans="16:28" x14ac:dyDescent="0.2">
      <c r="P65007" s="12"/>
      <c r="AB65007"/>
    </row>
    <row r="65008" spans="16:28" x14ac:dyDescent="0.2">
      <c r="P65008" s="12"/>
      <c r="AB65008"/>
    </row>
    <row r="65009" spans="16:28" x14ac:dyDescent="0.2">
      <c r="P65009" s="12"/>
      <c r="AB65009"/>
    </row>
    <row r="65010" spans="16:28" x14ac:dyDescent="0.2">
      <c r="P65010" s="12"/>
      <c r="AB65010"/>
    </row>
    <row r="65011" spans="16:28" x14ac:dyDescent="0.2">
      <c r="P65011" s="12"/>
      <c r="AB65011"/>
    </row>
    <row r="65012" spans="16:28" x14ac:dyDescent="0.2">
      <c r="P65012" s="12"/>
      <c r="AB65012"/>
    </row>
    <row r="65013" spans="16:28" x14ac:dyDescent="0.2">
      <c r="P65013" s="12"/>
      <c r="AB65013"/>
    </row>
    <row r="65014" spans="16:28" x14ac:dyDescent="0.2">
      <c r="P65014" s="12"/>
      <c r="AB65014"/>
    </row>
    <row r="65015" spans="16:28" x14ac:dyDescent="0.2">
      <c r="P65015" s="12"/>
      <c r="AB65015"/>
    </row>
    <row r="65016" spans="16:28" x14ac:dyDescent="0.2">
      <c r="P65016" s="12"/>
      <c r="AB65016"/>
    </row>
    <row r="65017" spans="16:28" x14ac:dyDescent="0.2">
      <c r="P65017" s="12"/>
      <c r="AB65017"/>
    </row>
    <row r="65018" spans="16:28" x14ac:dyDescent="0.2">
      <c r="P65018" s="12"/>
      <c r="AB65018"/>
    </row>
    <row r="65019" spans="16:28" x14ac:dyDescent="0.2">
      <c r="P65019" s="12"/>
      <c r="AB65019"/>
    </row>
    <row r="65020" spans="16:28" x14ac:dyDescent="0.2">
      <c r="P65020" s="12"/>
      <c r="AB65020"/>
    </row>
    <row r="65021" spans="16:28" x14ac:dyDescent="0.2">
      <c r="P65021" s="12"/>
      <c r="AB65021"/>
    </row>
    <row r="65022" spans="16:28" x14ac:dyDescent="0.2">
      <c r="P65022" s="12"/>
      <c r="AB65022"/>
    </row>
    <row r="65023" spans="16:28" x14ac:dyDescent="0.2">
      <c r="P65023" s="12"/>
      <c r="AB65023"/>
    </row>
    <row r="65024" spans="16:28" x14ac:dyDescent="0.2">
      <c r="P65024" s="12"/>
      <c r="AB65024"/>
    </row>
    <row r="65025" spans="16:28" x14ac:dyDescent="0.2">
      <c r="P65025" s="12"/>
      <c r="AB65025"/>
    </row>
    <row r="65026" spans="16:28" x14ac:dyDescent="0.2">
      <c r="P65026" s="12"/>
      <c r="AB65026"/>
    </row>
    <row r="65027" spans="16:28" x14ac:dyDescent="0.2">
      <c r="P65027" s="12"/>
      <c r="AB65027"/>
    </row>
    <row r="65028" spans="16:28" x14ac:dyDescent="0.2">
      <c r="P65028" s="12"/>
      <c r="AB65028"/>
    </row>
    <row r="65029" spans="16:28" x14ac:dyDescent="0.2">
      <c r="P65029" s="12"/>
      <c r="AB65029"/>
    </row>
    <row r="65030" spans="16:28" x14ac:dyDescent="0.2">
      <c r="P65030" s="12"/>
      <c r="AB65030"/>
    </row>
    <row r="65031" spans="16:28" x14ac:dyDescent="0.2">
      <c r="P65031" s="12"/>
      <c r="AB65031"/>
    </row>
    <row r="65032" spans="16:28" x14ac:dyDescent="0.2">
      <c r="P65032" s="12"/>
      <c r="AB65032"/>
    </row>
    <row r="65033" spans="16:28" x14ac:dyDescent="0.2">
      <c r="P65033" s="12"/>
      <c r="AB65033"/>
    </row>
    <row r="65034" spans="16:28" x14ac:dyDescent="0.2">
      <c r="P65034" s="12"/>
      <c r="AB65034"/>
    </row>
    <row r="65035" spans="16:28" x14ac:dyDescent="0.2">
      <c r="P65035" s="12"/>
      <c r="AB65035"/>
    </row>
    <row r="65036" spans="16:28" x14ac:dyDescent="0.2">
      <c r="P65036" s="12"/>
      <c r="AB65036"/>
    </row>
    <row r="65037" spans="16:28" x14ac:dyDescent="0.2">
      <c r="P65037" s="12"/>
      <c r="AB65037"/>
    </row>
    <row r="65038" spans="16:28" x14ac:dyDescent="0.2">
      <c r="P65038" s="12"/>
      <c r="AB65038"/>
    </row>
    <row r="65039" spans="16:28" x14ac:dyDescent="0.2">
      <c r="P65039" s="12"/>
      <c r="AB65039"/>
    </row>
    <row r="65040" spans="16:28" x14ac:dyDescent="0.2">
      <c r="P65040" s="12"/>
      <c r="AB65040"/>
    </row>
    <row r="65041" spans="16:28" x14ac:dyDescent="0.2">
      <c r="P65041" s="12"/>
      <c r="AB65041"/>
    </row>
    <row r="65042" spans="16:28" x14ac:dyDescent="0.2">
      <c r="P65042" s="12"/>
      <c r="AB65042"/>
    </row>
    <row r="65043" spans="16:28" x14ac:dyDescent="0.2">
      <c r="P65043" s="12"/>
      <c r="AB65043"/>
    </row>
    <row r="65044" spans="16:28" x14ac:dyDescent="0.2">
      <c r="P65044" s="12"/>
      <c r="AB65044"/>
    </row>
    <row r="65045" spans="16:28" x14ac:dyDescent="0.2">
      <c r="P65045" s="12"/>
      <c r="AB65045"/>
    </row>
    <row r="65046" spans="16:28" x14ac:dyDescent="0.2">
      <c r="P65046" s="12"/>
      <c r="AB65046"/>
    </row>
    <row r="65047" spans="16:28" x14ac:dyDescent="0.2">
      <c r="P65047" s="12"/>
      <c r="AB65047"/>
    </row>
    <row r="65048" spans="16:28" x14ac:dyDescent="0.2">
      <c r="P65048" s="12"/>
      <c r="AB65048"/>
    </row>
    <row r="65049" spans="16:28" x14ac:dyDescent="0.2">
      <c r="P65049" s="12"/>
      <c r="AB65049"/>
    </row>
    <row r="65050" spans="16:28" x14ac:dyDescent="0.2">
      <c r="P65050" s="12"/>
      <c r="AB65050"/>
    </row>
    <row r="65051" spans="16:28" x14ac:dyDescent="0.2">
      <c r="P65051" s="12"/>
      <c r="AB65051"/>
    </row>
    <row r="65052" spans="16:28" x14ac:dyDescent="0.2">
      <c r="P65052" s="12"/>
      <c r="AB65052"/>
    </row>
    <row r="65053" spans="16:28" x14ac:dyDescent="0.2">
      <c r="P65053" s="12"/>
      <c r="AB65053"/>
    </row>
    <row r="65054" spans="16:28" x14ac:dyDescent="0.2">
      <c r="P65054" s="12"/>
      <c r="AB65054"/>
    </row>
    <row r="65055" spans="16:28" x14ac:dyDescent="0.2">
      <c r="P65055" s="12"/>
      <c r="AB65055"/>
    </row>
    <row r="65056" spans="16:28" x14ac:dyDescent="0.2">
      <c r="P65056" s="12"/>
      <c r="AB65056"/>
    </row>
    <row r="65057" spans="16:28" x14ac:dyDescent="0.2">
      <c r="P65057" s="12"/>
      <c r="AB65057"/>
    </row>
    <row r="65058" spans="16:28" x14ac:dyDescent="0.2">
      <c r="P65058" s="12"/>
      <c r="AB65058"/>
    </row>
    <row r="65059" spans="16:28" x14ac:dyDescent="0.2">
      <c r="P65059" s="12"/>
      <c r="AB65059"/>
    </row>
    <row r="65060" spans="16:28" x14ac:dyDescent="0.2">
      <c r="P65060" s="12"/>
      <c r="AB65060"/>
    </row>
    <row r="65061" spans="16:28" x14ac:dyDescent="0.2">
      <c r="P65061" s="12"/>
      <c r="AB65061"/>
    </row>
    <row r="65062" spans="16:28" x14ac:dyDescent="0.2">
      <c r="P65062" s="12"/>
      <c r="AB65062"/>
    </row>
    <row r="65063" spans="16:28" x14ac:dyDescent="0.2">
      <c r="P65063" s="12"/>
      <c r="AB65063"/>
    </row>
    <row r="65064" spans="16:28" x14ac:dyDescent="0.2">
      <c r="P65064" s="12"/>
      <c r="AB65064"/>
    </row>
    <row r="65065" spans="16:28" x14ac:dyDescent="0.2">
      <c r="P65065" s="12"/>
      <c r="AB65065"/>
    </row>
    <row r="65066" spans="16:28" x14ac:dyDescent="0.2">
      <c r="P65066" s="12"/>
      <c r="AB65066"/>
    </row>
    <row r="65067" spans="16:28" x14ac:dyDescent="0.2">
      <c r="P65067" s="12"/>
      <c r="AB65067"/>
    </row>
    <row r="65068" spans="16:28" x14ac:dyDescent="0.2">
      <c r="P65068" s="12"/>
      <c r="AB65068"/>
    </row>
    <row r="65069" spans="16:28" x14ac:dyDescent="0.2">
      <c r="P65069" s="12"/>
      <c r="AB65069"/>
    </row>
    <row r="65070" spans="16:28" x14ac:dyDescent="0.2">
      <c r="P65070" s="12"/>
      <c r="AB65070"/>
    </row>
    <row r="65071" spans="16:28" x14ac:dyDescent="0.2">
      <c r="P65071" s="12"/>
      <c r="AB65071"/>
    </row>
    <row r="65072" spans="16:28" x14ac:dyDescent="0.2">
      <c r="P65072" s="12"/>
      <c r="AB65072"/>
    </row>
    <row r="65073" spans="16:28" x14ac:dyDescent="0.2">
      <c r="P65073" s="12"/>
      <c r="AB65073"/>
    </row>
    <row r="65074" spans="16:28" x14ac:dyDescent="0.2">
      <c r="P65074" s="12"/>
      <c r="AB65074"/>
    </row>
    <row r="65075" spans="16:28" x14ac:dyDescent="0.2">
      <c r="P65075" s="12"/>
      <c r="AB65075"/>
    </row>
    <row r="65076" spans="16:28" x14ac:dyDescent="0.2">
      <c r="P65076" s="12"/>
      <c r="AB65076"/>
    </row>
    <row r="65077" spans="16:28" x14ac:dyDescent="0.2">
      <c r="P65077" s="12"/>
      <c r="AB65077"/>
    </row>
    <row r="65078" spans="16:28" x14ac:dyDescent="0.2">
      <c r="P65078" s="12"/>
      <c r="AB65078"/>
    </row>
    <row r="65079" spans="16:28" x14ac:dyDescent="0.2">
      <c r="P65079" s="12"/>
      <c r="AB65079"/>
    </row>
    <row r="65080" spans="16:28" x14ac:dyDescent="0.2">
      <c r="P65080" s="12"/>
      <c r="AB65080"/>
    </row>
    <row r="65081" spans="16:28" x14ac:dyDescent="0.2">
      <c r="P65081" s="12"/>
      <c r="AB65081"/>
    </row>
    <row r="65082" spans="16:28" x14ac:dyDescent="0.2">
      <c r="P65082" s="12"/>
      <c r="AB65082"/>
    </row>
    <row r="65083" spans="16:28" x14ac:dyDescent="0.2">
      <c r="P65083" s="12"/>
      <c r="AB65083"/>
    </row>
    <row r="65084" spans="16:28" x14ac:dyDescent="0.2">
      <c r="P65084" s="12"/>
      <c r="AB65084"/>
    </row>
    <row r="65085" spans="16:28" x14ac:dyDescent="0.2">
      <c r="P65085" s="12"/>
      <c r="AB65085"/>
    </row>
    <row r="65086" spans="16:28" x14ac:dyDescent="0.2">
      <c r="P65086" s="12"/>
      <c r="AB65086"/>
    </row>
    <row r="65087" spans="16:28" x14ac:dyDescent="0.2">
      <c r="P65087" s="12"/>
      <c r="AB65087"/>
    </row>
    <row r="65088" spans="16:28" x14ac:dyDescent="0.2">
      <c r="P65088" s="12"/>
      <c r="AB65088"/>
    </row>
    <row r="65089" spans="16:28" x14ac:dyDescent="0.2">
      <c r="P65089" s="12"/>
      <c r="AB65089"/>
    </row>
    <row r="65090" spans="16:28" x14ac:dyDescent="0.2">
      <c r="P65090" s="12"/>
      <c r="AB65090"/>
    </row>
    <row r="65091" spans="16:28" x14ac:dyDescent="0.2">
      <c r="P65091" s="12"/>
      <c r="AB65091"/>
    </row>
    <row r="65092" spans="16:28" x14ac:dyDescent="0.2">
      <c r="P65092" s="12"/>
      <c r="AB65092"/>
    </row>
    <row r="65093" spans="16:28" x14ac:dyDescent="0.2">
      <c r="P65093" s="12"/>
      <c r="AB65093"/>
    </row>
    <row r="65094" spans="16:28" x14ac:dyDescent="0.2">
      <c r="P65094" s="12"/>
      <c r="AB65094"/>
    </row>
    <row r="65095" spans="16:28" x14ac:dyDescent="0.2">
      <c r="P65095" s="12"/>
      <c r="AB65095"/>
    </row>
    <row r="65096" spans="16:28" x14ac:dyDescent="0.2">
      <c r="P65096" s="12"/>
      <c r="AB65096"/>
    </row>
    <row r="65097" spans="16:28" x14ac:dyDescent="0.2">
      <c r="P65097" s="12"/>
      <c r="AB65097"/>
    </row>
    <row r="65098" spans="16:28" x14ac:dyDescent="0.2">
      <c r="P65098" s="12"/>
      <c r="AB65098"/>
    </row>
    <row r="65099" spans="16:28" x14ac:dyDescent="0.2">
      <c r="P65099" s="12"/>
      <c r="AB65099"/>
    </row>
    <row r="65100" spans="16:28" x14ac:dyDescent="0.2">
      <c r="P65100" s="12"/>
      <c r="AB65100"/>
    </row>
    <row r="65101" spans="16:28" x14ac:dyDescent="0.2">
      <c r="P65101" s="12"/>
      <c r="AB65101"/>
    </row>
    <row r="65102" spans="16:28" x14ac:dyDescent="0.2">
      <c r="P65102" s="12"/>
      <c r="AB65102"/>
    </row>
    <row r="65103" spans="16:28" x14ac:dyDescent="0.2">
      <c r="P65103" s="12"/>
      <c r="AB65103"/>
    </row>
    <row r="65104" spans="16:28" x14ac:dyDescent="0.2">
      <c r="P65104" s="12"/>
      <c r="AB65104"/>
    </row>
    <row r="65105" spans="16:28" x14ac:dyDescent="0.2">
      <c r="P65105" s="12"/>
      <c r="AB65105"/>
    </row>
    <row r="65106" spans="16:28" x14ac:dyDescent="0.2">
      <c r="P65106" s="12"/>
      <c r="AB65106"/>
    </row>
    <row r="65107" spans="16:28" x14ac:dyDescent="0.2">
      <c r="P65107" s="12"/>
      <c r="AB65107"/>
    </row>
    <row r="65108" spans="16:28" x14ac:dyDescent="0.2">
      <c r="P65108" s="12"/>
      <c r="AB65108"/>
    </row>
    <row r="65109" spans="16:28" x14ac:dyDescent="0.2">
      <c r="P65109" s="12"/>
      <c r="AB65109"/>
    </row>
    <row r="65110" spans="16:28" x14ac:dyDescent="0.2">
      <c r="P65110" s="12"/>
      <c r="AB65110"/>
    </row>
    <row r="65111" spans="16:28" x14ac:dyDescent="0.2">
      <c r="P65111" s="12"/>
      <c r="AB65111"/>
    </row>
    <row r="65112" spans="16:28" x14ac:dyDescent="0.2">
      <c r="P65112" s="12"/>
      <c r="AB65112"/>
    </row>
    <row r="65113" spans="16:28" x14ac:dyDescent="0.2">
      <c r="P65113" s="12"/>
      <c r="AB65113"/>
    </row>
    <row r="65114" spans="16:28" x14ac:dyDescent="0.2">
      <c r="P65114" s="12"/>
      <c r="AB65114"/>
    </row>
    <row r="65115" spans="16:28" x14ac:dyDescent="0.2">
      <c r="P65115" s="12"/>
      <c r="AB65115"/>
    </row>
    <row r="65116" spans="16:28" x14ac:dyDescent="0.2">
      <c r="P65116" s="12"/>
      <c r="AB65116"/>
    </row>
    <row r="65117" spans="16:28" x14ac:dyDescent="0.2">
      <c r="P65117" s="12"/>
      <c r="AB65117"/>
    </row>
    <row r="65118" spans="16:28" x14ac:dyDescent="0.2">
      <c r="P65118" s="12"/>
      <c r="AB65118"/>
    </row>
    <row r="65119" spans="16:28" x14ac:dyDescent="0.2">
      <c r="P65119" s="12"/>
      <c r="AB65119"/>
    </row>
    <row r="65120" spans="16:28" x14ac:dyDescent="0.2">
      <c r="P65120" s="12"/>
      <c r="AB65120"/>
    </row>
    <row r="65121" spans="16:28" x14ac:dyDescent="0.2">
      <c r="P65121" s="12"/>
      <c r="AB65121"/>
    </row>
    <row r="65122" spans="16:28" x14ac:dyDescent="0.2">
      <c r="P65122" s="12"/>
      <c r="AB65122"/>
    </row>
    <row r="65123" spans="16:28" x14ac:dyDescent="0.2">
      <c r="P65123" s="12"/>
      <c r="AB65123"/>
    </row>
    <row r="65124" spans="16:28" x14ac:dyDescent="0.2">
      <c r="P65124" s="12"/>
      <c r="AB65124"/>
    </row>
    <row r="65125" spans="16:28" x14ac:dyDescent="0.2">
      <c r="P65125" s="12"/>
      <c r="AB65125"/>
    </row>
    <row r="65126" spans="16:28" x14ac:dyDescent="0.2">
      <c r="P65126" s="12"/>
      <c r="AB65126"/>
    </row>
    <row r="65127" spans="16:28" x14ac:dyDescent="0.2">
      <c r="P65127" s="12"/>
      <c r="AB65127"/>
    </row>
    <row r="65128" spans="16:28" x14ac:dyDescent="0.2">
      <c r="P65128" s="12"/>
      <c r="AB65128"/>
    </row>
    <row r="65129" spans="16:28" x14ac:dyDescent="0.2">
      <c r="P65129" s="12"/>
      <c r="AB65129"/>
    </row>
    <row r="65130" spans="16:28" x14ac:dyDescent="0.2">
      <c r="P65130" s="12"/>
      <c r="AB65130"/>
    </row>
    <row r="65131" spans="16:28" x14ac:dyDescent="0.2">
      <c r="P65131" s="12"/>
      <c r="AB65131"/>
    </row>
    <row r="65132" spans="16:28" x14ac:dyDescent="0.2">
      <c r="P65132" s="12"/>
      <c r="AB65132"/>
    </row>
    <row r="65133" spans="16:28" x14ac:dyDescent="0.2">
      <c r="P65133" s="12"/>
      <c r="AB65133"/>
    </row>
    <row r="65134" spans="16:28" x14ac:dyDescent="0.2">
      <c r="P65134" s="12"/>
      <c r="AB65134"/>
    </row>
    <row r="65135" spans="16:28" x14ac:dyDescent="0.2">
      <c r="P65135" s="12"/>
      <c r="AB65135"/>
    </row>
    <row r="65136" spans="16:28" x14ac:dyDescent="0.2">
      <c r="P65136" s="12"/>
      <c r="AB65136"/>
    </row>
    <row r="65137" spans="16:28" x14ac:dyDescent="0.2">
      <c r="P65137" s="12"/>
      <c r="AB65137"/>
    </row>
    <row r="65138" spans="16:28" x14ac:dyDescent="0.2">
      <c r="P65138" s="12"/>
      <c r="AB65138"/>
    </row>
    <row r="65139" spans="16:28" x14ac:dyDescent="0.2">
      <c r="P65139" s="12"/>
      <c r="AB65139"/>
    </row>
    <row r="65140" spans="16:28" x14ac:dyDescent="0.2">
      <c r="P65140" s="12"/>
      <c r="AB65140"/>
    </row>
    <row r="65141" spans="16:28" x14ac:dyDescent="0.2">
      <c r="P65141" s="12"/>
      <c r="AB65141"/>
    </row>
    <row r="65142" spans="16:28" x14ac:dyDescent="0.2">
      <c r="P65142" s="12"/>
      <c r="AB65142"/>
    </row>
    <row r="65143" spans="16:28" x14ac:dyDescent="0.2">
      <c r="P65143" s="12"/>
      <c r="AB65143"/>
    </row>
    <row r="65144" spans="16:28" x14ac:dyDescent="0.2">
      <c r="P65144" s="12"/>
      <c r="AB65144"/>
    </row>
    <row r="65145" spans="16:28" x14ac:dyDescent="0.2">
      <c r="P65145" s="12"/>
      <c r="AB65145"/>
    </row>
    <row r="65146" spans="16:28" x14ac:dyDescent="0.2">
      <c r="P65146" s="12"/>
      <c r="AB65146"/>
    </row>
    <row r="65147" spans="16:28" x14ac:dyDescent="0.2">
      <c r="P65147" s="12"/>
      <c r="AB65147"/>
    </row>
    <row r="65148" spans="16:28" x14ac:dyDescent="0.2">
      <c r="P65148" s="12"/>
      <c r="AB65148"/>
    </row>
    <row r="65149" spans="16:28" x14ac:dyDescent="0.2">
      <c r="P65149" s="12"/>
      <c r="AB65149"/>
    </row>
    <row r="65150" spans="16:28" x14ac:dyDescent="0.2">
      <c r="P65150" s="12"/>
      <c r="AB65150"/>
    </row>
    <row r="65151" spans="16:28" x14ac:dyDescent="0.2">
      <c r="P65151" s="12"/>
      <c r="AB65151"/>
    </row>
    <row r="65152" spans="16:28" x14ac:dyDescent="0.2">
      <c r="P65152" s="12"/>
      <c r="AB65152"/>
    </row>
    <row r="65153" spans="16:28" x14ac:dyDescent="0.2">
      <c r="P65153" s="12"/>
      <c r="AB65153"/>
    </row>
    <row r="65154" spans="16:28" x14ac:dyDescent="0.2">
      <c r="P65154" s="12"/>
      <c r="AB65154"/>
    </row>
    <row r="65155" spans="16:28" x14ac:dyDescent="0.2">
      <c r="P65155" s="12"/>
      <c r="AB65155"/>
    </row>
    <row r="65156" spans="16:28" x14ac:dyDescent="0.2">
      <c r="P65156" s="12"/>
      <c r="AB65156"/>
    </row>
    <row r="65157" spans="16:28" x14ac:dyDescent="0.2">
      <c r="P65157" s="12"/>
      <c r="AB65157"/>
    </row>
    <row r="65158" spans="16:28" x14ac:dyDescent="0.2">
      <c r="P65158" s="12"/>
      <c r="AB65158"/>
    </row>
    <row r="65159" spans="16:28" x14ac:dyDescent="0.2">
      <c r="P65159" s="12"/>
      <c r="AB65159"/>
    </row>
    <row r="65160" spans="16:28" x14ac:dyDescent="0.2">
      <c r="P65160" s="12"/>
      <c r="AB65160"/>
    </row>
    <row r="65161" spans="16:28" x14ac:dyDescent="0.2">
      <c r="P65161" s="12"/>
      <c r="AB65161"/>
    </row>
    <row r="65162" spans="16:28" x14ac:dyDescent="0.2">
      <c r="P65162" s="12"/>
      <c r="AB65162"/>
    </row>
    <row r="65163" spans="16:28" x14ac:dyDescent="0.2">
      <c r="P65163" s="12"/>
      <c r="AB65163"/>
    </row>
    <row r="65164" spans="16:28" x14ac:dyDescent="0.2">
      <c r="P65164" s="12"/>
      <c r="AB65164"/>
    </row>
    <row r="65165" spans="16:28" x14ac:dyDescent="0.2">
      <c r="P65165" s="12"/>
      <c r="AB65165"/>
    </row>
    <row r="65166" spans="16:28" x14ac:dyDescent="0.2">
      <c r="P65166" s="12"/>
      <c r="AB65166"/>
    </row>
    <row r="65167" spans="16:28" x14ac:dyDescent="0.2">
      <c r="P65167" s="12"/>
      <c r="AB65167"/>
    </row>
    <row r="65168" spans="16:28" x14ac:dyDescent="0.2">
      <c r="P65168" s="12"/>
      <c r="AB65168"/>
    </row>
    <row r="65169" spans="16:28" x14ac:dyDescent="0.2">
      <c r="P65169" s="12"/>
      <c r="AB65169"/>
    </row>
    <row r="65170" spans="16:28" x14ac:dyDescent="0.2">
      <c r="P65170" s="12"/>
      <c r="AB65170"/>
    </row>
    <row r="65171" spans="16:28" x14ac:dyDescent="0.2">
      <c r="P65171" s="12"/>
      <c r="AB65171"/>
    </row>
    <row r="65172" spans="16:28" x14ac:dyDescent="0.2">
      <c r="P65172" s="12"/>
      <c r="AB65172"/>
    </row>
    <row r="65173" spans="16:28" x14ac:dyDescent="0.2">
      <c r="P65173" s="12"/>
      <c r="AB65173"/>
    </row>
    <row r="65174" spans="16:28" x14ac:dyDescent="0.2">
      <c r="P65174" s="12"/>
      <c r="AB65174"/>
    </row>
    <row r="65175" spans="16:28" x14ac:dyDescent="0.2">
      <c r="P65175" s="12"/>
      <c r="AB65175"/>
    </row>
    <row r="65176" spans="16:28" x14ac:dyDescent="0.2">
      <c r="P65176" s="12"/>
      <c r="AB65176"/>
    </row>
    <row r="65177" spans="16:28" x14ac:dyDescent="0.2">
      <c r="P65177" s="12"/>
      <c r="AB65177"/>
    </row>
    <row r="65178" spans="16:28" x14ac:dyDescent="0.2">
      <c r="P65178" s="12"/>
      <c r="AB65178"/>
    </row>
    <row r="65179" spans="16:28" x14ac:dyDescent="0.2">
      <c r="P65179" s="12"/>
      <c r="AB65179"/>
    </row>
    <row r="65180" spans="16:28" x14ac:dyDescent="0.2">
      <c r="P65180" s="12"/>
      <c r="AB65180"/>
    </row>
    <row r="65181" spans="16:28" x14ac:dyDescent="0.2">
      <c r="P65181" s="12"/>
      <c r="AB65181"/>
    </row>
    <row r="65182" spans="16:28" x14ac:dyDescent="0.2">
      <c r="P65182" s="12"/>
      <c r="AB65182"/>
    </row>
    <row r="65183" spans="16:28" x14ac:dyDescent="0.2">
      <c r="P65183" s="12"/>
      <c r="AB65183"/>
    </row>
    <row r="65184" spans="16:28" x14ac:dyDescent="0.2">
      <c r="P65184" s="12"/>
      <c r="AB65184"/>
    </row>
    <row r="65185" spans="16:28" x14ac:dyDescent="0.2">
      <c r="P65185" s="12"/>
      <c r="AB65185"/>
    </row>
    <row r="65186" spans="16:28" x14ac:dyDescent="0.2">
      <c r="P65186" s="12"/>
      <c r="AB65186"/>
    </row>
    <row r="65187" spans="16:28" x14ac:dyDescent="0.2">
      <c r="P65187" s="12"/>
      <c r="AB65187"/>
    </row>
    <row r="65188" spans="16:28" x14ac:dyDescent="0.2">
      <c r="P65188" s="12"/>
      <c r="AB65188"/>
    </row>
    <row r="65189" spans="16:28" x14ac:dyDescent="0.2">
      <c r="P65189" s="12"/>
      <c r="AB65189"/>
    </row>
    <row r="65190" spans="16:28" x14ac:dyDescent="0.2">
      <c r="P65190" s="12"/>
      <c r="AB65190"/>
    </row>
    <row r="65191" spans="16:28" x14ac:dyDescent="0.2">
      <c r="P65191" s="12"/>
      <c r="AB65191"/>
    </row>
    <row r="65192" spans="16:28" x14ac:dyDescent="0.2">
      <c r="P65192" s="12"/>
      <c r="AB65192"/>
    </row>
    <row r="65193" spans="16:28" x14ac:dyDescent="0.2">
      <c r="P65193" s="12"/>
      <c r="AB65193"/>
    </row>
    <row r="65194" spans="16:28" x14ac:dyDescent="0.2">
      <c r="P65194" s="12"/>
      <c r="AB65194"/>
    </row>
    <row r="65195" spans="16:28" x14ac:dyDescent="0.2">
      <c r="P65195" s="12"/>
      <c r="AB65195"/>
    </row>
    <row r="65196" spans="16:28" x14ac:dyDescent="0.2">
      <c r="P65196" s="12"/>
      <c r="AB65196"/>
    </row>
    <row r="65197" spans="16:28" x14ac:dyDescent="0.2">
      <c r="P65197" s="12"/>
      <c r="AB65197"/>
    </row>
    <row r="65198" spans="16:28" x14ac:dyDescent="0.2">
      <c r="P65198" s="12"/>
      <c r="AB65198"/>
    </row>
    <row r="65199" spans="16:28" x14ac:dyDescent="0.2">
      <c r="P65199" s="12"/>
      <c r="AB65199"/>
    </row>
    <row r="65200" spans="16:28" x14ac:dyDescent="0.2">
      <c r="P65200" s="12"/>
      <c r="AB65200"/>
    </row>
    <row r="65201" spans="16:28" x14ac:dyDescent="0.2">
      <c r="P65201" s="12"/>
      <c r="AB65201"/>
    </row>
    <row r="65202" spans="16:28" x14ac:dyDescent="0.2">
      <c r="P65202" s="12"/>
      <c r="AB65202"/>
    </row>
    <row r="65203" spans="16:28" x14ac:dyDescent="0.2">
      <c r="P65203" s="12"/>
      <c r="AB65203"/>
    </row>
    <row r="65204" spans="16:28" x14ac:dyDescent="0.2">
      <c r="P65204" s="12"/>
      <c r="AB65204"/>
    </row>
    <row r="65205" spans="16:28" x14ac:dyDescent="0.2">
      <c r="P65205" s="12"/>
      <c r="AB65205"/>
    </row>
    <row r="65206" spans="16:28" x14ac:dyDescent="0.2">
      <c r="P65206" s="12"/>
      <c r="AB65206"/>
    </row>
    <row r="65207" spans="16:28" x14ac:dyDescent="0.2">
      <c r="P65207" s="12"/>
      <c r="AB65207"/>
    </row>
    <row r="65208" spans="16:28" x14ac:dyDescent="0.2">
      <c r="P65208" s="12"/>
      <c r="AB65208"/>
    </row>
    <row r="65209" spans="16:28" x14ac:dyDescent="0.2">
      <c r="P65209" s="12"/>
      <c r="AB65209"/>
    </row>
    <row r="65210" spans="16:28" x14ac:dyDescent="0.2">
      <c r="P65210" s="12"/>
      <c r="AB65210"/>
    </row>
    <row r="65211" spans="16:28" x14ac:dyDescent="0.2">
      <c r="P65211" s="12"/>
      <c r="AB65211"/>
    </row>
    <row r="65212" spans="16:28" x14ac:dyDescent="0.2">
      <c r="P65212" s="12"/>
      <c r="AB65212"/>
    </row>
    <row r="65213" spans="16:28" x14ac:dyDescent="0.2">
      <c r="P65213" s="12"/>
      <c r="AB65213"/>
    </row>
    <row r="65214" spans="16:28" x14ac:dyDescent="0.2">
      <c r="P65214" s="12"/>
      <c r="AB65214"/>
    </row>
    <row r="65215" spans="16:28" x14ac:dyDescent="0.2">
      <c r="P65215" s="12"/>
      <c r="AB65215"/>
    </row>
    <row r="65216" spans="16:28" x14ac:dyDescent="0.2">
      <c r="P65216" s="12"/>
      <c r="AB65216"/>
    </row>
    <row r="65217" spans="16:28" x14ac:dyDescent="0.2">
      <c r="P65217" s="12"/>
      <c r="AB65217"/>
    </row>
    <row r="65218" spans="16:28" x14ac:dyDescent="0.2">
      <c r="P65218" s="12"/>
      <c r="AB65218"/>
    </row>
    <row r="65219" spans="16:28" x14ac:dyDescent="0.2">
      <c r="P65219" s="12"/>
      <c r="AB65219"/>
    </row>
    <row r="65220" spans="16:28" x14ac:dyDescent="0.2">
      <c r="P65220" s="12"/>
      <c r="AB65220"/>
    </row>
    <row r="65221" spans="16:28" x14ac:dyDescent="0.2">
      <c r="P65221" s="12"/>
      <c r="AB65221"/>
    </row>
    <row r="65222" spans="16:28" x14ac:dyDescent="0.2">
      <c r="P65222" s="12"/>
      <c r="AB65222"/>
    </row>
    <row r="65223" spans="16:28" x14ac:dyDescent="0.2">
      <c r="P65223" s="12"/>
      <c r="AB65223"/>
    </row>
    <row r="65224" spans="16:28" x14ac:dyDescent="0.2">
      <c r="P65224" s="12"/>
      <c r="AB65224"/>
    </row>
    <row r="65225" spans="16:28" x14ac:dyDescent="0.2">
      <c r="P65225" s="12"/>
      <c r="AB65225"/>
    </row>
    <row r="65226" spans="16:28" x14ac:dyDescent="0.2">
      <c r="P65226" s="12"/>
      <c r="AB65226"/>
    </row>
    <row r="65227" spans="16:28" x14ac:dyDescent="0.2">
      <c r="P65227" s="12"/>
      <c r="AB65227"/>
    </row>
    <row r="65228" spans="16:28" x14ac:dyDescent="0.2">
      <c r="P65228" s="12"/>
      <c r="AB65228"/>
    </row>
    <row r="65229" spans="16:28" x14ac:dyDescent="0.2">
      <c r="P65229" s="12"/>
      <c r="AB65229"/>
    </row>
    <row r="65230" spans="16:28" x14ac:dyDescent="0.2">
      <c r="P65230" s="12"/>
      <c r="AB65230"/>
    </row>
    <row r="65231" spans="16:28" x14ac:dyDescent="0.2">
      <c r="P65231" s="12"/>
      <c r="AB65231"/>
    </row>
    <row r="65232" spans="16:28" x14ac:dyDescent="0.2">
      <c r="P65232" s="12"/>
      <c r="AB65232"/>
    </row>
    <row r="65233" spans="16:28" x14ac:dyDescent="0.2">
      <c r="P65233" s="12"/>
      <c r="AB65233"/>
    </row>
    <row r="65234" spans="16:28" x14ac:dyDescent="0.2">
      <c r="P65234" s="12"/>
      <c r="AB65234"/>
    </row>
    <row r="65235" spans="16:28" x14ac:dyDescent="0.2">
      <c r="P65235" s="12"/>
      <c r="AB65235"/>
    </row>
    <row r="65236" spans="16:28" x14ac:dyDescent="0.2">
      <c r="P65236" s="12"/>
      <c r="AB65236"/>
    </row>
    <row r="65237" spans="16:28" x14ac:dyDescent="0.2">
      <c r="P65237" s="12"/>
      <c r="AB65237"/>
    </row>
    <row r="65238" spans="16:28" x14ac:dyDescent="0.2">
      <c r="P65238" s="12"/>
      <c r="AB65238"/>
    </row>
    <row r="65239" spans="16:28" x14ac:dyDescent="0.2">
      <c r="P65239" s="12"/>
      <c r="AB65239"/>
    </row>
    <row r="65240" spans="16:28" x14ac:dyDescent="0.2">
      <c r="P65240" s="12"/>
      <c r="AB65240"/>
    </row>
    <row r="65241" spans="16:28" x14ac:dyDescent="0.2">
      <c r="P65241" s="12"/>
      <c r="AB65241"/>
    </row>
    <row r="65242" spans="16:28" x14ac:dyDescent="0.2">
      <c r="P65242" s="12"/>
      <c r="AB65242"/>
    </row>
    <row r="65243" spans="16:28" x14ac:dyDescent="0.2">
      <c r="P65243" s="12"/>
      <c r="AB65243"/>
    </row>
    <row r="65244" spans="16:28" x14ac:dyDescent="0.2">
      <c r="P65244" s="12"/>
      <c r="AB65244"/>
    </row>
    <row r="65245" spans="16:28" x14ac:dyDescent="0.2">
      <c r="P65245" s="12"/>
      <c r="AB65245"/>
    </row>
    <row r="65246" spans="16:28" x14ac:dyDescent="0.2">
      <c r="P65246" s="12"/>
      <c r="AB65246"/>
    </row>
    <row r="65247" spans="16:28" x14ac:dyDescent="0.2">
      <c r="P65247" s="12"/>
      <c r="AB65247"/>
    </row>
    <row r="65248" spans="16:28" x14ac:dyDescent="0.2">
      <c r="P65248" s="12"/>
      <c r="AB65248"/>
    </row>
    <row r="65249" spans="16:28" x14ac:dyDescent="0.2">
      <c r="P65249" s="12"/>
      <c r="AB65249"/>
    </row>
    <row r="65250" spans="16:28" x14ac:dyDescent="0.2">
      <c r="P65250" s="12"/>
      <c r="AB65250"/>
    </row>
    <row r="65251" spans="16:28" x14ac:dyDescent="0.2">
      <c r="P65251" s="12"/>
      <c r="AB65251"/>
    </row>
    <row r="65252" spans="16:28" x14ac:dyDescent="0.2">
      <c r="P65252" s="12"/>
      <c r="AB65252"/>
    </row>
    <row r="65253" spans="16:28" x14ac:dyDescent="0.2">
      <c r="P65253" s="12"/>
      <c r="AB65253"/>
    </row>
    <row r="65254" spans="16:28" x14ac:dyDescent="0.2">
      <c r="P65254" s="12"/>
      <c r="AB65254"/>
    </row>
    <row r="65255" spans="16:28" x14ac:dyDescent="0.2">
      <c r="P65255" s="12"/>
      <c r="AB65255"/>
    </row>
    <row r="65256" spans="16:28" x14ac:dyDescent="0.2">
      <c r="P65256" s="12"/>
      <c r="AB65256"/>
    </row>
    <row r="65257" spans="16:28" x14ac:dyDescent="0.2">
      <c r="P65257" s="12"/>
      <c r="AB65257"/>
    </row>
    <row r="65258" spans="16:28" x14ac:dyDescent="0.2">
      <c r="P65258" s="12"/>
      <c r="AB65258"/>
    </row>
    <row r="65259" spans="16:28" x14ac:dyDescent="0.2">
      <c r="P65259" s="12"/>
      <c r="AB65259"/>
    </row>
    <row r="65260" spans="16:28" x14ac:dyDescent="0.2">
      <c r="P65260" s="12"/>
      <c r="AB65260"/>
    </row>
    <row r="65261" spans="16:28" x14ac:dyDescent="0.2">
      <c r="P65261" s="12"/>
      <c r="AB65261"/>
    </row>
    <row r="65262" spans="16:28" x14ac:dyDescent="0.2">
      <c r="P65262" s="12"/>
      <c r="AB65262"/>
    </row>
    <row r="65263" spans="16:28" x14ac:dyDescent="0.2">
      <c r="P65263" s="12"/>
      <c r="AB65263"/>
    </row>
    <row r="65264" spans="16:28" x14ac:dyDescent="0.2">
      <c r="P65264" s="12"/>
      <c r="AB65264"/>
    </row>
    <row r="65265" spans="16:28" x14ac:dyDescent="0.2">
      <c r="P65265" s="12"/>
      <c r="AB65265"/>
    </row>
    <row r="65266" spans="16:28" x14ac:dyDescent="0.2">
      <c r="P65266" s="12"/>
      <c r="AB65266"/>
    </row>
    <row r="65267" spans="16:28" x14ac:dyDescent="0.2">
      <c r="P65267" s="12"/>
      <c r="AB65267"/>
    </row>
    <row r="65268" spans="16:28" x14ac:dyDescent="0.2">
      <c r="P65268" s="12"/>
      <c r="AB65268"/>
    </row>
    <row r="65269" spans="16:28" x14ac:dyDescent="0.2">
      <c r="P65269" s="12"/>
      <c r="AB65269"/>
    </row>
    <row r="65270" spans="16:28" x14ac:dyDescent="0.2">
      <c r="P65270" s="12"/>
      <c r="AB65270"/>
    </row>
    <row r="65271" spans="16:28" x14ac:dyDescent="0.2">
      <c r="P65271" s="12"/>
      <c r="AB65271"/>
    </row>
    <row r="65272" spans="16:28" x14ac:dyDescent="0.2">
      <c r="P65272" s="12"/>
      <c r="AB65272"/>
    </row>
    <row r="65273" spans="16:28" x14ac:dyDescent="0.2">
      <c r="P65273" s="12"/>
      <c r="AB65273"/>
    </row>
    <row r="65274" spans="16:28" x14ac:dyDescent="0.2">
      <c r="P65274" s="12"/>
      <c r="AB65274"/>
    </row>
    <row r="65275" spans="16:28" x14ac:dyDescent="0.2">
      <c r="P65275" s="12"/>
      <c r="AB65275"/>
    </row>
    <row r="65276" spans="16:28" x14ac:dyDescent="0.2">
      <c r="P65276" s="12"/>
      <c r="AB65276"/>
    </row>
    <row r="65277" spans="16:28" x14ac:dyDescent="0.2">
      <c r="P65277" s="12"/>
      <c r="AB65277"/>
    </row>
    <row r="65278" spans="16:28" x14ac:dyDescent="0.2">
      <c r="P65278" s="12"/>
      <c r="AB65278"/>
    </row>
    <row r="65279" spans="16:28" x14ac:dyDescent="0.2">
      <c r="P65279" s="12"/>
      <c r="AB65279"/>
    </row>
    <row r="65280" spans="16:28" x14ac:dyDescent="0.2">
      <c r="P65280" s="12"/>
      <c r="AB65280"/>
    </row>
    <row r="65281" spans="16:28" x14ac:dyDescent="0.2">
      <c r="P65281" s="12"/>
      <c r="AB65281"/>
    </row>
    <row r="65282" spans="16:28" x14ac:dyDescent="0.2">
      <c r="P65282" s="12"/>
      <c r="AB65282"/>
    </row>
    <row r="65283" spans="16:28" x14ac:dyDescent="0.2">
      <c r="P65283" s="12"/>
      <c r="AB65283"/>
    </row>
    <row r="65284" spans="16:28" x14ac:dyDescent="0.2">
      <c r="P65284" s="12"/>
      <c r="AB65284"/>
    </row>
    <row r="65285" spans="16:28" x14ac:dyDescent="0.2">
      <c r="P65285" s="12"/>
      <c r="AB65285"/>
    </row>
    <row r="65286" spans="16:28" x14ac:dyDescent="0.2">
      <c r="P65286" s="12"/>
      <c r="AB65286"/>
    </row>
    <row r="65287" spans="16:28" x14ac:dyDescent="0.2">
      <c r="P65287" s="12"/>
      <c r="AB65287"/>
    </row>
    <row r="65288" spans="16:28" x14ac:dyDescent="0.2">
      <c r="P65288" s="12"/>
      <c r="AB65288"/>
    </row>
    <row r="65289" spans="16:28" x14ac:dyDescent="0.2">
      <c r="P65289" s="12"/>
      <c r="AB65289"/>
    </row>
    <row r="65290" spans="16:28" x14ac:dyDescent="0.2">
      <c r="P65290" s="12"/>
      <c r="AB65290"/>
    </row>
    <row r="65291" spans="16:28" x14ac:dyDescent="0.2">
      <c r="P65291" s="12"/>
      <c r="AB65291"/>
    </row>
    <row r="65292" spans="16:28" x14ac:dyDescent="0.2">
      <c r="P65292" s="12"/>
      <c r="AB65292"/>
    </row>
    <row r="65293" spans="16:28" x14ac:dyDescent="0.2">
      <c r="P65293" s="12"/>
      <c r="AB65293"/>
    </row>
    <row r="65294" spans="16:28" x14ac:dyDescent="0.2">
      <c r="P65294" s="12"/>
      <c r="AB65294"/>
    </row>
    <row r="65295" spans="16:28" x14ac:dyDescent="0.2">
      <c r="P65295" s="12"/>
      <c r="AB65295"/>
    </row>
    <row r="65296" spans="16:28" x14ac:dyDescent="0.2">
      <c r="P65296" s="12"/>
      <c r="AB65296"/>
    </row>
    <row r="65297" spans="16:28" x14ac:dyDescent="0.2">
      <c r="P65297" s="12"/>
      <c r="AB65297"/>
    </row>
    <row r="65298" spans="16:28" x14ac:dyDescent="0.2">
      <c r="P65298" s="12"/>
      <c r="AB65298"/>
    </row>
    <row r="65299" spans="16:28" x14ac:dyDescent="0.2">
      <c r="P65299" s="12"/>
      <c r="AB65299"/>
    </row>
    <row r="65300" spans="16:28" x14ac:dyDescent="0.2">
      <c r="P65300" s="12"/>
      <c r="AB65300"/>
    </row>
    <row r="65301" spans="16:28" x14ac:dyDescent="0.2">
      <c r="P65301" s="12"/>
      <c r="AB65301"/>
    </row>
    <row r="65302" spans="16:28" x14ac:dyDescent="0.2">
      <c r="P65302" s="12"/>
      <c r="AB65302"/>
    </row>
    <row r="65303" spans="16:28" x14ac:dyDescent="0.2">
      <c r="P65303" s="12"/>
      <c r="AB65303"/>
    </row>
    <row r="65304" spans="16:28" x14ac:dyDescent="0.2">
      <c r="P65304" s="12"/>
      <c r="AB65304"/>
    </row>
    <row r="65305" spans="16:28" x14ac:dyDescent="0.2">
      <c r="P65305" s="12"/>
      <c r="AB65305"/>
    </row>
    <row r="65306" spans="16:28" x14ac:dyDescent="0.2">
      <c r="P65306" s="12"/>
      <c r="AB65306"/>
    </row>
    <row r="65307" spans="16:28" x14ac:dyDescent="0.2">
      <c r="P65307" s="12"/>
      <c r="AB65307"/>
    </row>
    <row r="65308" spans="16:28" x14ac:dyDescent="0.2">
      <c r="P65308" s="12"/>
      <c r="AB65308"/>
    </row>
    <row r="65309" spans="16:28" x14ac:dyDescent="0.2">
      <c r="P65309" s="12"/>
      <c r="AB65309"/>
    </row>
    <row r="65310" spans="16:28" x14ac:dyDescent="0.2">
      <c r="P65310" s="12"/>
      <c r="AB65310"/>
    </row>
    <row r="65311" spans="16:28" x14ac:dyDescent="0.2">
      <c r="P65311" s="12"/>
      <c r="AB65311"/>
    </row>
    <row r="65312" spans="16:28" x14ac:dyDescent="0.2">
      <c r="P65312" s="12"/>
      <c r="AB65312"/>
    </row>
    <row r="65313" spans="16:28" x14ac:dyDescent="0.2">
      <c r="P65313" s="12"/>
      <c r="AB65313"/>
    </row>
    <row r="65314" spans="16:28" x14ac:dyDescent="0.2">
      <c r="P65314" s="12"/>
      <c r="AB65314"/>
    </row>
    <row r="65315" spans="16:28" x14ac:dyDescent="0.2">
      <c r="P65315" s="12"/>
      <c r="AB65315"/>
    </row>
    <row r="65316" spans="16:28" x14ac:dyDescent="0.2">
      <c r="P65316" s="12"/>
      <c r="AB65316"/>
    </row>
    <row r="65317" spans="16:28" x14ac:dyDescent="0.2">
      <c r="P65317" s="12"/>
      <c r="AB65317"/>
    </row>
    <row r="65318" spans="16:28" x14ac:dyDescent="0.2">
      <c r="P65318" s="12"/>
      <c r="AB65318"/>
    </row>
    <row r="65319" spans="16:28" x14ac:dyDescent="0.2">
      <c r="P65319" s="12"/>
      <c r="AB65319"/>
    </row>
    <row r="65320" spans="16:28" x14ac:dyDescent="0.2">
      <c r="P65320" s="12"/>
      <c r="AB65320"/>
    </row>
    <row r="65321" spans="16:28" x14ac:dyDescent="0.2">
      <c r="P65321" s="12"/>
      <c r="AB65321"/>
    </row>
    <row r="65322" spans="16:28" x14ac:dyDescent="0.2">
      <c r="P65322" s="12"/>
      <c r="AB65322"/>
    </row>
    <row r="65323" spans="16:28" x14ac:dyDescent="0.2">
      <c r="P65323" s="12"/>
      <c r="AB65323"/>
    </row>
    <row r="65324" spans="16:28" x14ac:dyDescent="0.2">
      <c r="P65324" s="12"/>
      <c r="AB65324"/>
    </row>
    <row r="65325" spans="16:28" x14ac:dyDescent="0.2">
      <c r="P65325" s="12"/>
      <c r="AB65325"/>
    </row>
    <row r="65326" spans="16:28" x14ac:dyDescent="0.2">
      <c r="P65326" s="12"/>
      <c r="AB65326"/>
    </row>
    <row r="65327" spans="16:28" x14ac:dyDescent="0.2">
      <c r="P65327" s="12"/>
      <c r="AB65327"/>
    </row>
    <row r="65328" spans="16:28" x14ac:dyDescent="0.2">
      <c r="P65328" s="12"/>
      <c r="AB65328"/>
    </row>
    <row r="65329" spans="16:28" x14ac:dyDescent="0.2">
      <c r="P65329" s="12"/>
      <c r="AB65329"/>
    </row>
    <row r="65330" spans="16:28" x14ac:dyDescent="0.2">
      <c r="P65330" s="12"/>
      <c r="AB65330"/>
    </row>
    <row r="65331" spans="16:28" x14ac:dyDescent="0.2">
      <c r="P65331" s="12"/>
      <c r="AB65331"/>
    </row>
    <row r="65332" spans="16:28" x14ac:dyDescent="0.2">
      <c r="P65332" s="12"/>
      <c r="AB65332"/>
    </row>
    <row r="65333" spans="16:28" x14ac:dyDescent="0.2">
      <c r="P65333" s="12"/>
      <c r="AB65333"/>
    </row>
    <row r="65334" spans="16:28" x14ac:dyDescent="0.2">
      <c r="P65334" s="12"/>
      <c r="AB65334"/>
    </row>
    <row r="65335" spans="16:28" x14ac:dyDescent="0.2">
      <c r="P65335" s="12"/>
      <c r="AB65335"/>
    </row>
    <row r="65336" spans="16:28" x14ac:dyDescent="0.2">
      <c r="P65336" s="12"/>
      <c r="AB65336"/>
    </row>
    <row r="65337" spans="16:28" x14ac:dyDescent="0.2">
      <c r="P65337" s="12"/>
      <c r="AB65337"/>
    </row>
    <row r="65338" spans="16:28" x14ac:dyDescent="0.2">
      <c r="P65338" s="12"/>
      <c r="AB65338"/>
    </row>
    <row r="65339" spans="16:28" x14ac:dyDescent="0.2">
      <c r="P65339" s="12"/>
      <c r="AB65339"/>
    </row>
    <row r="65340" spans="16:28" x14ac:dyDescent="0.2">
      <c r="P65340" s="12"/>
      <c r="AB65340"/>
    </row>
    <row r="65341" spans="16:28" x14ac:dyDescent="0.2">
      <c r="P65341" s="12"/>
      <c r="AB65341"/>
    </row>
    <row r="65342" spans="16:28" x14ac:dyDescent="0.2">
      <c r="P65342" s="12"/>
      <c r="AB65342"/>
    </row>
    <row r="65343" spans="16:28" x14ac:dyDescent="0.2">
      <c r="P65343" s="12"/>
      <c r="AB65343"/>
    </row>
    <row r="65344" spans="16:28" x14ac:dyDescent="0.2">
      <c r="P65344" s="12"/>
      <c r="AB65344"/>
    </row>
    <row r="65345" spans="16:28" x14ac:dyDescent="0.2">
      <c r="P65345" s="12"/>
      <c r="AB65345"/>
    </row>
    <row r="65346" spans="16:28" x14ac:dyDescent="0.2">
      <c r="P65346" s="12"/>
      <c r="AB65346"/>
    </row>
    <row r="65347" spans="16:28" x14ac:dyDescent="0.2">
      <c r="P65347" s="12"/>
      <c r="AB65347"/>
    </row>
    <row r="65348" spans="16:28" x14ac:dyDescent="0.2">
      <c r="P65348" s="12"/>
      <c r="AB65348"/>
    </row>
    <row r="65349" spans="16:28" x14ac:dyDescent="0.2">
      <c r="P65349" s="12"/>
      <c r="AB65349"/>
    </row>
    <row r="65350" spans="16:28" x14ac:dyDescent="0.2">
      <c r="P65350" s="12"/>
      <c r="AB65350"/>
    </row>
    <row r="65351" spans="16:28" x14ac:dyDescent="0.2">
      <c r="P65351" s="12"/>
      <c r="AB65351"/>
    </row>
    <row r="65352" spans="16:28" x14ac:dyDescent="0.2">
      <c r="P65352" s="12"/>
      <c r="AB65352"/>
    </row>
    <row r="65353" spans="16:28" x14ac:dyDescent="0.2">
      <c r="P65353" s="12"/>
      <c r="AB65353"/>
    </row>
    <row r="65354" spans="16:28" x14ac:dyDescent="0.2">
      <c r="P65354" s="12"/>
      <c r="AB65354"/>
    </row>
    <row r="65355" spans="16:28" x14ac:dyDescent="0.2">
      <c r="P65355" s="12"/>
      <c r="AB65355"/>
    </row>
    <row r="65356" spans="16:28" x14ac:dyDescent="0.2">
      <c r="P65356" s="12"/>
      <c r="AB65356"/>
    </row>
    <row r="65357" spans="16:28" x14ac:dyDescent="0.2">
      <c r="P65357" s="12"/>
      <c r="AB65357"/>
    </row>
    <row r="65358" spans="16:28" x14ac:dyDescent="0.2">
      <c r="P65358" s="12"/>
      <c r="AB65358"/>
    </row>
    <row r="65359" spans="16:28" x14ac:dyDescent="0.2">
      <c r="P65359" s="12"/>
      <c r="AB65359"/>
    </row>
    <row r="65360" spans="16:28" x14ac:dyDescent="0.2">
      <c r="P65360" s="12"/>
      <c r="AB65360"/>
    </row>
    <row r="65361" spans="16:28" x14ac:dyDescent="0.2">
      <c r="P65361" s="12"/>
      <c r="AB65361"/>
    </row>
    <row r="65362" spans="16:28" x14ac:dyDescent="0.2">
      <c r="P65362" s="12"/>
      <c r="AB65362"/>
    </row>
    <row r="65363" spans="16:28" x14ac:dyDescent="0.2">
      <c r="P65363" s="12"/>
      <c r="AB65363"/>
    </row>
    <row r="65364" spans="16:28" x14ac:dyDescent="0.2">
      <c r="P65364" s="12"/>
      <c r="AB65364"/>
    </row>
    <row r="65365" spans="16:28" x14ac:dyDescent="0.2">
      <c r="P65365" s="12"/>
      <c r="AB65365"/>
    </row>
    <row r="65366" spans="16:28" x14ac:dyDescent="0.2">
      <c r="P65366" s="12"/>
      <c r="AB65366"/>
    </row>
    <row r="65367" spans="16:28" x14ac:dyDescent="0.2">
      <c r="P65367" s="12"/>
      <c r="AB65367"/>
    </row>
    <row r="65368" spans="16:28" x14ac:dyDescent="0.2">
      <c r="P65368" s="12"/>
      <c r="AB65368"/>
    </row>
    <row r="65369" spans="16:28" x14ac:dyDescent="0.2">
      <c r="P65369" s="12"/>
      <c r="AB65369"/>
    </row>
    <row r="65370" spans="16:28" x14ac:dyDescent="0.2">
      <c r="P65370" s="12"/>
      <c r="AB65370"/>
    </row>
    <row r="65371" spans="16:28" x14ac:dyDescent="0.2">
      <c r="P65371" s="12"/>
      <c r="AB65371"/>
    </row>
    <row r="65372" spans="16:28" x14ac:dyDescent="0.2">
      <c r="P65372" s="12"/>
      <c r="AB65372"/>
    </row>
    <row r="65373" spans="16:28" x14ac:dyDescent="0.2">
      <c r="P65373" s="12"/>
      <c r="AB65373"/>
    </row>
    <row r="65374" spans="16:28" x14ac:dyDescent="0.2">
      <c r="P65374" s="12"/>
      <c r="AB65374"/>
    </row>
    <row r="65375" spans="16:28" x14ac:dyDescent="0.2">
      <c r="P65375" s="12"/>
      <c r="AB65375"/>
    </row>
    <row r="65376" spans="16:28" x14ac:dyDescent="0.2">
      <c r="P65376" s="12"/>
      <c r="AB65376"/>
    </row>
    <row r="65377" spans="16:28" x14ac:dyDescent="0.2">
      <c r="P65377" s="12"/>
      <c r="AB65377"/>
    </row>
    <row r="65378" spans="16:28" x14ac:dyDescent="0.2">
      <c r="P65378" s="12"/>
      <c r="AB65378"/>
    </row>
    <row r="65379" spans="16:28" x14ac:dyDescent="0.2">
      <c r="P65379" s="12"/>
      <c r="AB65379"/>
    </row>
    <row r="65380" spans="16:28" x14ac:dyDescent="0.2">
      <c r="P65380" s="12"/>
      <c r="AB65380"/>
    </row>
    <row r="65381" spans="16:28" x14ac:dyDescent="0.2">
      <c r="P65381" s="12"/>
      <c r="AB65381"/>
    </row>
    <row r="65382" spans="16:28" x14ac:dyDescent="0.2">
      <c r="P65382" s="12"/>
      <c r="AB65382"/>
    </row>
    <row r="65383" spans="16:28" x14ac:dyDescent="0.2">
      <c r="P65383" s="12"/>
      <c r="AB65383"/>
    </row>
    <row r="65384" spans="16:28" x14ac:dyDescent="0.2">
      <c r="P65384" s="12"/>
      <c r="AB65384"/>
    </row>
    <row r="65385" spans="16:28" x14ac:dyDescent="0.2">
      <c r="P65385" s="12"/>
      <c r="AB65385"/>
    </row>
    <row r="65386" spans="16:28" x14ac:dyDescent="0.2">
      <c r="P65386" s="12"/>
      <c r="AB65386"/>
    </row>
    <row r="65387" spans="16:28" x14ac:dyDescent="0.2">
      <c r="P65387" s="12"/>
      <c r="AB65387"/>
    </row>
    <row r="65388" spans="16:28" x14ac:dyDescent="0.2">
      <c r="P65388" s="12"/>
      <c r="AB65388"/>
    </row>
    <row r="65389" spans="16:28" x14ac:dyDescent="0.2">
      <c r="P65389" s="12"/>
      <c r="AB65389"/>
    </row>
    <row r="65390" spans="16:28" x14ac:dyDescent="0.2">
      <c r="P65390" s="12"/>
      <c r="AB65390"/>
    </row>
    <row r="65391" spans="16:28" x14ac:dyDescent="0.2">
      <c r="P65391" s="12"/>
      <c r="AB65391"/>
    </row>
    <row r="65392" spans="16:28" x14ac:dyDescent="0.2">
      <c r="P65392" s="12"/>
      <c r="AB65392"/>
    </row>
    <row r="65393" spans="16:28" x14ac:dyDescent="0.2">
      <c r="P65393" s="12"/>
      <c r="AB65393"/>
    </row>
    <row r="65394" spans="16:28" x14ac:dyDescent="0.2">
      <c r="P65394" s="12"/>
      <c r="AB65394"/>
    </row>
    <row r="65395" spans="16:28" x14ac:dyDescent="0.2">
      <c r="P65395" s="12"/>
      <c r="AB65395"/>
    </row>
    <row r="65396" spans="16:28" x14ac:dyDescent="0.2">
      <c r="P65396" s="12"/>
      <c r="AB65396"/>
    </row>
    <row r="65397" spans="16:28" x14ac:dyDescent="0.2">
      <c r="P65397" s="12"/>
      <c r="AB65397"/>
    </row>
    <row r="65398" spans="16:28" x14ac:dyDescent="0.2">
      <c r="P65398" s="12"/>
      <c r="AB65398"/>
    </row>
    <row r="65399" spans="16:28" x14ac:dyDescent="0.2">
      <c r="P65399" s="12"/>
      <c r="AB65399"/>
    </row>
    <row r="65400" spans="16:28" x14ac:dyDescent="0.2">
      <c r="P65400" s="12"/>
      <c r="AB65400"/>
    </row>
    <row r="65401" spans="16:28" x14ac:dyDescent="0.2">
      <c r="P65401" s="12"/>
      <c r="AB65401"/>
    </row>
    <row r="65402" spans="16:28" x14ac:dyDescent="0.2">
      <c r="P65402" s="12"/>
      <c r="AB65402"/>
    </row>
    <row r="65403" spans="16:28" x14ac:dyDescent="0.2">
      <c r="P65403" s="12"/>
      <c r="AB65403"/>
    </row>
    <row r="65404" spans="16:28" x14ac:dyDescent="0.2">
      <c r="P65404" s="12"/>
      <c r="AB65404"/>
    </row>
    <row r="65405" spans="16:28" x14ac:dyDescent="0.2">
      <c r="P65405" s="12"/>
      <c r="AB65405"/>
    </row>
    <row r="65406" spans="16:28" x14ac:dyDescent="0.2">
      <c r="P65406" s="12"/>
      <c r="AB65406"/>
    </row>
    <row r="65407" spans="16:28" x14ac:dyDescent="0.2">
      <c r="P65407" s="12"/>
      <c r="AB65407"/>
    </row>
    <row r="65408" spans="16:28" x14ac:dyDescent="0.2">
      <c r="P65408" s="12"/>
      <c r="AB65408"/>
    </row>
    <row r="65409" spans="16:28" x14ac:dyDescent="0.2">
      <c r="P65409" s="12"/>
      <c r="AB65409"/>
    </row>
    <row r="65410" spans="16:28" x14ac:dyDescent="0.2">
      <c r="P65410" s="12"/>
      <c r="AB65410"/>
    </row>
    <row r="65411" spans="16:28" x14ac:dyDescent="0.2">
      <c r="P65411" s="12"/>
      <c r="AB65411"/>
    </row>
    <row r="65412" spans="16:28" x14ac:dyDescent="0.2">
      <c r="P65412" s="12"/>
      <c r="AB65412"/>
    </row>
    <row r="65413" spans="16:28" x14ac:dyDescent="0.2">
      <c r="P65413" s="12"/>
      <c r="AB65413"/>
    </row>
    <row r="65414" spans="16:28" x14ac:dyDescent="0.2">
      <c r="P65414" s="12"/>
      <c r="AB65414"/>
    </row>
    <row r="65415" spans="16:28" x14ac:dyDescent="0.2">
      <c r="P65415" s="12"/>
      <c r="AB65415"/>
    </row>
    <row r="65416" spans="16:28" x14ac:dyDescent="0.2">
      <c r="P65416" s="12"/>
      <c r="AB65416"/>
    </row>
    <row r="65417" spans="16:28" x14ac:dyDescent="0.2">
      <c r="P65417" s="12"/>
      <c r="AB65417"/>
    </row>
    <row r="65418" spans="16:28" x14ac:dyDescent="0.2">
      <c r="P65418" s="12"/>
      <c r="AB65418"/>
    </row>
    <row r="65419" spans="16:28" x14ac:dyDescent="0.2">
      <c r="P65419" s="12"/>
      <c r="AB65419"/>
    </row>
    <row r="65420" spans="16:28" x14ac:dyDescent="0.2">
      <c r="P65420" s="12"/>
      <c r="AB65420"/>
    </row>
    <row r="65421" spans="16:28" x14ac:dyDescent="0.2">
      <c r="P65421" s="12"/>
      <c r="AB65421"/>
    </row>
    <row r="65422" spans="16:28" x14ac:dyDescent="0.2">
      <c r="P65422" s="12"/>
      <c r="AB65422"/>
    </row>
    <row r="65423" spans="16:28" x14ac:dyDescent="0.2">
      <c r="P65423" s="12"/>
      <c r="AB65423"/>
    </row>
    <row r="65424" spans="16:28" x14ac:dyDescent="0.2">
      <c r="P65424" s="12"/>
      <c r="AB65424"/>
    </row>
    <row r="65425" spans="16:28" x14ac:dyDescent="0.2">
      <c r="P65425" s="12"/>
      <c r="AB65425"/>
    </row>
    <row r="65426" spans="16:28" x14ac:dyDescent="0.2">
      <c r="P65426" s="12"/>
      <c r="AB65426"/>
    </row>
    <row r="65427" spans="16:28" x14ac:dyDescent="0.2">
      <c r="P65427" s="12"/>
      <c r="AB65427"/>
    </row>
    <row r="65428" spans="16:28" x14ac:dyDescent="0.2">
      <c r="P65428" s="12"/>
      <c r="AB65428"/>
    </row>
    <row r="65429" spans="16:28" x14ac:dyDescent="0.2">
      <c r="P65429" s="12"/>
      <c r="AB65429"/>
    </row>
    <row r="65430" spans="16:28" x14ac:dyDescent="0.2">
      <c r="P65430" s="12"/>
      <c r="AB65430"/>
    </row>
    <row r="65431" spans="16:28" x14ac:dyDescent="0.2">
      <c r="P65431" s="12"/>
      <c r="AB65431"/>
    </row>
    <row r="65432" spans="16:28" x14ac:dyDescent="0.2">
      <c r="P65432" s="12"/>
      <c r="AB65432"/>
    </row>
    <row r="65433" spans="16:28" x14ac:dyDescent="0.2">
      <c r="P65433" s="12"/>
      <c r="AB65433"/>
    </row>
    <row r="65434" spans="16:28" x14ac:dyDescent="0.2">
      <c r="P65434" s="12"/>
      <c r="AB65434"/>
    </row>
    <row r="65435" spans="16:28" x14ac:dyDescent="0.2">
      <c r="P65435" s="12"/>
      <c r="AB65435"/>
    </row>
    <row r="65436" spans="16:28" x14ac:dyDescent="0.2">
      <c r="P65436" s="12"/>
      <c r="AB65436"/>
    </row>
    <row r="65437" spans="16:28" x14ac:dyDescent="0.2">
      <c r="P65437" s="12"/>
      <c r="AB65437"/>
    </row>
    <row r="65438" spans="16:28" x14ac:dyDescent="0.2">
      <c r="P65438" s="12"/>
      <c r="AB65438"/>
    </row>
    <row r="65439" spans="16:28" x14ac:dyDescent="0.2">
      <c r="P65439" s="12"/>
      <c r="AB65439"/>
    </row>
    <row r="65440" spans="16:28" x14ac:dyDescent="0.2">
      <c r="P65440" s="12"/>
      <c r="AB65440"/>
    </row>
    <row r="65441" spans="16:28" x14ac:dyDescent="0.2">
      <c r="P65441" s="12"/>
      <c r="AB65441"/>
    </row>
    <row r="65442" spans="16:28" x14ac:dyDescent="0.2">
      <c r="P65442" s="12"/>
      <c r="AB65442"/>
    </row>
    <row r="65443" spans="16:28" x14ac:dyDescent="0.2">
      <c r="P65443" s="12"/>
      <c r="AB65443"/>
    </row>
    <row r="65444" spans="16:28" x14ac:dyDescent="0.2">
      <c r="P65444" s="12"/>
      <c r="AB65444"/>
    </row>
    <row r="65445" spans="16:28" x14ac:dyDescent="0.2">
      <c r="P65445" s="12"/>
      <c r="AB65445"/>
    </row>
    <row r="65446" spans="16:28" x14ac:dyDescent="0.2">
      <c r="P65446" s="12"/>
      <c r="AB65446"/>
    </row>
    <row r="65447" spans="16:28" x14ac:dyDescent="0.2">
      <c r="P65447" s="12"/>
      <c r="AB65447"/>
    </row>
    <row r="65448" spans="16:28" x14ac:dyDescent="0.2">
      <c r="P65448" s="12"/>
      <c r="AB65448"/>
    </row>
    <row r="65449" spans="16:28" x14ac:dyDescent="0.2">
      <c r="P65449" s="12"/>
      <c r="AB65449"/>
    </row>
    <row r="65450" spans="16:28" x14ac:dyDescent="0.2">
      <c r="P65450" s="12"/>
      <c r="AB65450"/>
    </row>
    <row r="65451" spans="16:28" x14ac:dyDescent="0.2">
      <c r="P65451" s="12"/>
      <c r="AB65451"/>
    </row>
    <row r="65452" spans="16:28" x14ac:dyDescent="0.2">
      <c r="P65452" s="12"/>
      <c r="AB65452"/>
    </row>
    <row r="65453" spans="16:28" x14ac:dyDescent="0.2">
      <c r="P65453" s="12"/>
      <c r="AB65453"/>
    </row>
    <row r="65454" spans="16:28" x14ac:dyDescent="0.2">
      <c r="P65454" s="12"/>
      <c r="AB65454"/>
    </row>
    <row r="65455" spans="16:28" x14ac:dyDescent="0.2">
      <c r="P65455" s="12"/>
      <c r="AB65455"/>
    </row>
    <row r="65456" spans="16:28" x14ac:dyDescent="0.2">
      <c r="P65456" s="12"/>
      <c r="AB65456"/>
    </row>
    <row r="65457" spans="16:28" x14ac:dyDescent="0.2">
      <c r="P65457" s="12"/>
      <c r="AB65457"/>
    </row>
    <row r="65458" spans="16:28" x14ac:dyDescent="0.2">
      <c r="P65458" s="12"/>
      <c r="AB65458"/>
    </row>
    <row r="65459" spans="16:28" x14ac:dyDescent="0.2">
      <c r="P65459" s="12"/>
      <c r="AB65459"/>
    </row>
    <row r="65460" spans="16:28" x14ac:dyDescent="0.2">
      <c r="P65460" s="12"/>
      <c r="AB65460"/>
    </row>
    <row r="65461" spans="16:28" x14ac:dyDescent="0.2">
      <c r="P65461" s="12"/>
      <c r="AB65461"/>
    </row>
    <row r="65462" spans="16:28" x14ac:dyDescent="0.2">
      <c r="P65462" s="12"/>
      <c r="AB65462"/>
    </row>
    <row r="65463" spans="16:28" x14ac:dyDescent="0.2">
      <c r="P65463" s="12"/>
      <c r="AB65463"/>
    </row>
    <row r="65464" spans="16:28" x14ac:dyDescent="0.2">
      <c r="P65464" s="12"/>
      <c r="AB65464"/>
    </row>
    <row r="65465" spans="16:28" x14ac:dyDescent="0.2">
      <c r="P65465" s="12"/>
      <c r="AB65465"/>
    </row>
    <row r="65466" spans="16:28" x14ac:dyDescent="0.2">
      <c r="P65466" s="12"/>
      <c r="AB65466"/>
    </row>
    <row r="65467" spans="16:28" x14ac:dyDescent="0.2">
      <c r="P65467" s="12"/>
      <c r="AB65467"/>
    </row>
    <row r="65468" spans="16:28" x14ac:dyDescent="0.2">
      <c r="P65468" s="12"/>
      <c r="AB65468"/>
    </row>
    <row r="65469" spans="16:28" x14ac:dyDescent="0.2">
      <c r="P65469" s="12"/>
      <c r="AB65469"/>
    </row>
    <row r="65470" spans="16:28" x14ac:dyDescent="0.2">
      <c r="P65470" s="12"/>
      <c r="AB65470"/>
    </row>
    <row r="65471" spans="16:28" x14ac:dyDescent="0.2">
      <c r="P65471" s="12"/>
      <c r="AB65471"/>
    </row>
    <row r="65472" spans="16:28" x14ac:dyDescent="0.2">
      <c r="P65472" s="12"/>
      <c r="AB65472"/>
    </row>
    <row r="65473" spans="16:28" x14ac:dyDescent="0.2">
      <c r="P65473" s="12"/>
      <c r="AB65473"/>
    </row>
    <row r="65474" spans="16:28" x14ac:dyDescent="0.2">
      <c r="P65474" s="12"/>
      <c r="AB65474"/>
    </row>
    <row r="65475" spans="16:28" x14ac:dyDescent="0.2">
      <c r="P65475" s="12"/>
      <c r="AB65475"/>
    </row>
    <row r="65476" spans="16:28" x14ac:dyDescent="0.2">
      <c r="P65476" s="12"/>
      <c r="AB65476"/>
    </row>
    <row r="65477" spans="16:28" x14ac:dyDescent="0.2">
      <c r="P65477" s="12"/>
      <c r="AB65477"/>
    </row>
    <row r="65478" spans="16:28" x14ac:dyDescent="0.2">
      <c r="P65478" s="12"/>
      <c r="AB65478"/>
    </row>
    <row r="65479" spans="16:28" x14ac:dyDescent="0.2">
      <c r="P65479" s="12"/>
      <c r="AB65479"/>
    </row>
    <row r="65480" spans="16:28" x14ac:dyDescent="0.2">
      <c r="P65480" s="12"/>
      <c r="AB65480"/>
    </row>
    <row r="65481" spans="16:28" x14ac:dyDescent="0.2">
      <c r="P65481" s="12"/>
      <c r="AB65481"/>
    </row>
    <row r="65482" spans="16:28" x14ac:dyDescent="0.2">
      <c r="P65482" s="12"/>
      <c r="AB65482"/>
    </row>
    <row r="65483" spans="16:28" x14ac:dyDescent="0.2">
      <c r="P65483" s="12"/>
      <c r="AB65483"/>
    </row>
    <row r="65484" spans="16:28" x14ac:dyDescent="0.2">
      <c r="P65484" s="12"/>
      <c r="AB65484"/>
    </row>
    <row r="65485" spans="16:28" x14ac:dyDescent="0.2">
      <c r="P65485" s="12"/>
      <c r="AB65485"/>
    </row>
    <row r="65486" spans="16:28" x14ac:dyDescent="0.2">
      <c r="P65486" s="12"/>
      <c r="AB65486"/>
    </row>
    <row r="65487" spans="16:28" x14ac:dyDescent="0.2">
      <c r="P65487" s="12"/>
      <c r="AB65487"/>
    </row>
    <row r="65488" spans="16:28" x14ac:dyDescent="0.2">
      <c r="P65488" s="12"/>
      <c r="AB65488"/>
    </row>
    <row r="65489" spans="16:28" x14ac:dyDescent="0.2">
      <c r="P65489" s="12"/>
      <c r="AB65489"/>
    </row>
    <row r="65490" spans="16:28" x14ac:dyDescent="0.2">
      <c r="P65490" s="12"/>
      <c r="AB65490"/>
    </row>
    <row r="65491" spans="16:28" x14ac:dyDescent="0.2">
      <c r="P65491" s="12"/>
      <c r="AB65491"/>
    </row>
    <row r="65492" spans="16:28" x14ac:dyDescent="0.2">
      <c r="P65492" s="12"/>
      <c r="AB65492"/>
    </row>
    <row r="65493" spans="16:28" x14ac:dyDescent="0.2">
      <c r="P65493" s="12"/>
      <c r="AB65493"/>
    </row>
    <row r="65494" spans="16:28" x14ac:dyDescent="0.2">
      <c r="P65494" s="12"/>
      <c r="AB65494"/>
    </row>
    <row r="65495" spans="16:28" x14ac:dyDescent="0.2">
      <c r="P65495" s="12"/>
      <c r="AB65495"/>
    </row>
    <row r="65496" spans="16:28" x14ac:dyDescent="0.2">
      <c r="P65496" s="12"/>
      <c r="AB65496"/>
    </row>
    <row r="65497" spans="16:28" x14ac:dyDescent="0.2">
      <c r="P65497" s="12"/>
      <c r="AB65497"/>
    </row>
    <row r="65498" spans="16:28" x14ac:dyDescent="0.2">
      <c r="P65498" s="12"/>
      <c r="AB65498"/>
    </row>
    <row r="65499" spans="16:28" x14ac:dyDescent="0.2">
      <c r="P65499" s="12"/>
      <c r="AB65499"/>
    </row>
    <row r="65500" spans="16:28" x14ac:dyDescent="0.2">
      <c r="P65500" s="12"/>
      <c r="AB65500"/>
    </row>
    <row r="65501" spans="16:28" x14ac:dyDescent="0.2">
      <c r="P65501" s="12"/>
      <c r="AB65501"/>
    </row>
    <row r="65502" spans="16:28" x14ac:dyDescent="0.2">
      <c r="P65502" s="12"/>
      <c r="AB65502"/>
    </row>
    <row r="65503" spans="16:28" x14ac:dyDescent="0.2">
      <c r="P65503" s="12"/>
      <c r="AB65503"/>
    </row>
    <row r="65504" spans="16:28" x14ac:dyDescent="0.2">
      <c r="P65504" s="12"/>
      <c r="AB65504"/>
    </row>
    <row r="65505" spans="16:28" x14ac:dyDescent="0.2">
      <c r="P65505" s="12"/>
      <c r="AB65505"/>
    </row>
    <row r="65506" spans="16:28" x14ac:dyDescent="0.2">
      <c r="P65506" s="12"/>
      <c r="AB65506"/>
    </row>
    <row r="65507" spans="16:28" x14ac:dyDescent="0.2">
      <c r="P65507" s="12"/>
      <c r="AB65507"/>
    </row>
    <row r="65508" spans="16:28" x14ac:dyDescent="0.2">
      <c r="P65508" s="12"/>
      <c r="AB65508"/>
    </row>
    <row r="65509" spans="16:28" x14ac:dyDescent="0.2">
      <c r="P65509" s="12"/>
      <c r="AB65509"/>
    </row>
    <row r="65510" spans="16:28" x14ac:dyDescent="0.2">
      <c r="P65510" s="12"/>
      <c r="AB65510"/>
    </row>
    <row r="65511" spans="16:28" x14ac:dyDescent="0.2">
      <c r="P65511" s="12"/>
      <c r="AB65511"/>
    </row>
    <row r="65512" spans="16:28" x14ac:dyDescent="0.2">
      <c r="P65512" s="12"/>
      <c r="AB65512"/>
    </row>
    <row r="65513" spans="16:28" x14ac:dyDescent="0.2">
      <c r="P65513" s="12"/>
      <c r="AB65513"/>
    </row>
    <row r="65514" spans="16:28" x14ac:dyDescent="0.2">
      <c r="P65514" s="12"/>
      <c r="AB65514"/>
    </row>
    <row r="65515" spans="16:28" x14ac:dyDescent="0.2">
      <c r="P65515" s="12"/>
      <c r="AB65515"/>
    </row>
    <row r="65516" spans="16:28" x14ac:dyDescent="0.2">
      <c r="P65516" s="12"/>
      <c r="AB65516"/>
    </row>
    <row r="65517" spans="16:28" x14ac:dyDescent="0.2">
      <c r="P65517" s="12"/>
      <c r="AB65517"/>
    </row>
    <row r="65518" spans="16:28" x14ac:dyDescent="0.2">
      <c r="P65518" s="12"/>
      <c r="AB65518"/>
    </row>
    <row r="65519" spans="16:28" x14ac:dyDescent="0.2">
      <c r="P65519" s="12"/>
      <c r="AB65519"/>
    </row>
    <row r="65520" spans="16:28" x14ac:dyDescent="0.2">
      <c r="P65520" s="12"/>
      <c r="AB65520"/>
    </row>
    <row r="65521" spans="16:28" x14ac:dyDescent="0.2">
      <c r="P65521" s="12"/>
      <c r="AB65521"/>
    </row>
    <row r="65522" spans="16:28" x14ac:dyDescent="0.2">
      <c r="P65522" s="12"/>
      <c r="AB65522"/>
    </row>
    <row r="65523" spans="16:28" x14ac:dyDescent="0.2">
      <c r="P65523" s="12"/>
      <c r="AB65523"/>
    </row>
    <row r="65524" spans="16:28" x14ac:dyDescent="0.2">
      <c r="P65524" s="12"/>
      <c r="AB65524"/>
    </row>
    <row r="65525" spans="16:28" x14ac:dyDescent="0.2">
      <c r="P65525" s="12"/>
      <c r="AB65525"/>
    </row>
    <row r="65526" spans="16:28" x14ac:dyDescent="0.2">
      <c r="P65526" s="12"/>
      <c r="AB65526"/>
    </row>
    <row r="65527" spans="16:28" x14ac:dyDescent="0.2">
      <c r="P65527" s="12"/>
      <c r="AB65527"/>
    </row>
    <row r="65528" spans="16:28" x14ac:dyDescent="0.2">
      <c r="P65528" s="12"/>
      <c r="AB65528"/>
    </row>
    <row r="65529" spans="16:28" x14ac:dyDescent="0.2">
      <c r="P65529" s="12"/>
      <c r="AB65529"/>
    </row>
    <row r="65530" spans="16:28" x14ac:dyDescent="0.2">
      <c r="P65530" s="12"/>
      <c r="AB65530"/>
    </row>
    <row r="65531" spans="16:28" x14ac:dyDescent="0.2">
      <c r="P65531" s="12"/>
      <c r="AB65531"/>
    </row>
    <row r="65532" spans="16:28" x14ac:dyDescent="0.2">
      <c r="P65532" s="12"/>
      <c r="AB65532"/>
    </row>
    <row r="65533" spans="16:28" x14ac:dyDescent="0.2">
      <c r="P65533" s="12"/>
      <c r="AB65533"/>
    </row>
    <row r="65534" spans="16:28" x14ac:dyDescent="0.2">
      <c r="P65534" s="12"/>
      <c r="AB65534"/>
    </row>
    <row r="65535" spans="16:28" x14ac:dyDescent="0.2">
      <c r="P65535" s="12"/>
      <c r="AB65535"/>
    </row>
    <row r="65536" spans="16:28" x14ac:dyDescent="0.2">
      <c r="P65536" s="12"/>
      <c r="AB65536"/>
    </row>
    <row r="65537" spans="16:28" x14ac:dyDescent="0.2">
      <c r="P65537" s="12"/>
      <c r="AB65537"/>
    </row>
    <row r="65538" spans="16:28" x14ac:dyDescent="0.2">
      <c r="P65538" s="12"/>
      <c r="AB65538"/>
    </row>
    <row r="65539" spans="16:28" x14ac:dyDescent="0.2">
      <c r="P65539" s="12"/>
      <c r="AB65539"/>
    </row>
    <row r="65540" spans="16:28" x14ac:dyDescent="0.2">
      <c r="P65540" s="12"/>
      <c r="AB65540"/>
    </row>
    <row r="65541" spans="16:28" x14ac:dyDescent="0.2">
      <c r="P65541" s="12"/>
      <c r="AB65541"/>
    </row>
    <row r="65542" spans="16:28" x14ac:dyDescent="0.2">
      <c r="P65542" s="12"/>
      <c r="AB6554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zoomScaleNormal="100" workbookViewId="0">
      <pane xSplit="1" ySplit="16" topLeftCell="H17" activePane="bottomRight" state="frozen"/>
      <selection pane="topRight" activeCell="B1" sqref="B1"/>
      <selection pane="bottomLeft" activeCell="A11" sqref="A11"/>
      <selection pane="bottomRight" sqref="A1:A2"/>
    </sheetView>
  </sheetViews>
  <sheetFormatPr defaultRowHeight="12" x14ac:dyDescent="0.2"/>
  <cols>
    <col min="1" max="1" width="28.140625" style="2" customWidth="1"/>
    <col min="2" max="2" width="17.85546875" style="2" customWidth="1"/>
    <col min="3" max="3" width="20.85546875" style="3" customWidth="1"/>
    <col min="4" max="4" width="15" style="2" customWidth="1"/>
    <col min="5" max="5" width="13.7109375" style="3" customWidth="1"/>
    <col min="6" max="6" width="20.85546875" style="2" bestFit="1" customWidth="1"/>
    <col min="7" max="7" width="10" style="2" customWidth="1"/>
    <col min="8" max="8" width="12.140625" style="2" customWidth="1"/>
    <col min="9" max="11" width="11.7109375" style="2" customWidth="1"/>
    <col min="12" max="12" width="10.85546875" style="6" customWidth="1"/>
    <col min="13" max="13" width="10.85546875" style="2" customWidth="1"/>
    <col min="14" max="14" width="11.42578125" style="82" customWidth="1"/>
    <col min="15" max="15" width="9.85546875" style="3" bestFit="1" customWidth="1"/>
    <col min="16" max="16" width="10.7109375" style="2" customWidth="1"/>
    <col min="17" max="17" width="9.140625" style="3"/>
    <col min="18" max="18" width="9.140625" style="36"/>
    <col min="19" max="20" width="9.140625" style="2"/>
    <col min="21" max="21" width="17.7109375" style="2" bestFit="1" customWidth="1"/>
    <col min="22" max="25" width="9.140625" style="2"/>
    <col min="26" max="26" width="12.7109375" style="2" bestFit="1" customWidth="1"/>
    <col min="27" max="28" width="9.140625" style="2"/>
    <col min="29" max="29" width="9.140625" style="85"/>
    <col min="30" max="16384" width="9.140625" style="2"/>
  </cols>
  <sheetData>
    <row r="1" spans="1:31" ht="12.75" x14ac:dyDescent="0.2">
      <c r="A1" s="88" t="s">
        <v>84</v>
      </c>
    </row>
    <row r="2" spans="1:31" ht="12.75" x14ac:dyDescent="0.2">
      <c r="A2" s="88" t="s">
        <v>83</v>
      </c>
    </row>
    <row r="7" spans="1:31" x14ac:dyDescent="0.2">
      <c r="A7" s="1" t="s">
        <v>0</v>
      </c>
      <c r="C7" s="2" t="s">
        <v>1</v>
      </c>
      <c r="D7" s="3" t="s">
        <v>2</v>
      </c>
      <c r="E7" s="3" t="s">
        <v>3</v>
      </c>
      <c r="F7" s="4"/>
      <c r="I7" s="5" t="s">
        <v>4</v>
      </c>
    </row>
    <row r="8" spans="1:31" x14ac:dyDescent="0.2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2" t="s">
        <v>10</v>
      </c>
      <c r="I8" s="7" t="s">
        <v>11</v>
      </c>
    </row>
    <row r="9" spans="1:31" ht="12.75" x14ac:dyDescent="0.2">
      <c r="A9" s="2" t="s">
        <v>12</v>
      </c>
      <c r="B9" s="8">
        <v>-2.5275762240659473E-3</v>
      </c>
      <c r="C9" s="8">
        <v>1.3799072693284127E-3</v>
      </c>
      <c r="D9" s="9">
        <v>-1.8317000571321678</v>
      </c>
      <c r="E9" s="10">
        <v>8.9999954690441086E-2</v>
      </c>
      <c r="G9" s="11" t="s">
        <v>13</v>
      </c>
      <c r="I9" s="5" t="s">
        <v>14</v>
      </c>
    </row>
    <row r="10" spans="1:31" ht="12.75" x14ac:dyDescent="0.2">
      <c r="A10" s="2" t="s">
        <v>15</v>
      </c>
      <c r="B10" s="8">
        <v>2.6802450831168321E-5</v>
      </c>
      <c r="C10" s="8">
        <v>2.2858201778217872E-6</v>
      </c>
      <c r="D10" s="9">
        <v>11.725529020707578</v>
      </c>
      <c r="E10" s="10">
        <v>2.7568359151075583E-8</v>
      </c>
      <c r="F10" s="12">
        <v>0.35299999999999998</v>
      </c>
      <c r="G10" s="11"/>
      <c r="I10" s="5" t="s">
        <v>16</v>
      </c>
    </row>
    <row r="11" spans="1:31" ht="12.75" x14ac:dyDescent="0.2">
      <c r="A11" s="2" t="s">
        <v>17</v>
      </c>
      <c r="B11" s="8">
        <v>-1.4481987079215521E-2</v>
      </c>
      <c r="C11" s="8">
        <v>2.9756376396142497E-3</v>
      </c>
      <c r="D11" s="9">
        <v>-4.8668516913547677</v>
      </c>
      <c r="E11" s="10">
        <v>3.0775112104630686E-4</v>
      </c>
      <c r="F11" s="12">
        <v>-0.14899999999999999</v>
      </c>
      <c r="G11" s="11" t="s">
        <v>18</v>
      </c>
    </row>
    <row r="12" spans="1:31" ht="12.75" x14ac:dyDescent="0.2">
      <c r="A12" s="2" t="s">
        <v>19</v>
      </c>
      <c r="B12" s="8">
        <v>1.3544196022283337E-6</v>
      </c>
      <c r="C12" s="8">
        <v>6.118485172178891E-7</v>
      </c>
      <c r="D12" s="9">
        <v>2.2136518502765337</v>
      </c>
      <c r="E12" s="10">
        <v>4.5345359302898736E-2</v>
      </c>
      <c r="F12" s="12">
        <v>8.4000000000000005E-2</v>
      </c>
      <c r="G12" s="11"/>
    </row>
    <row r="13" spans="1:31" ht="12.75" x14ac:dyDescent="0.2">
      <c r="A13" s="2" t="s">
        <v>20</v>
      </c>
      <c r="B13" s="8">
        <v>6.9103629324833598E-5</v>
      </c>
      <c r="C13" s="8">
        <v>1.7625516428348064E-5</v>
      </c>
      <c r="D13" s="9">
        <v>3.9206584162090432</v>
      </c>
      <c r="E13" s="10">
        <v>1.7562151731216336E-3</v>
      </c>
      <c r="F13" s="12">
        <v>1.252</v>
      </c>
      <c r="G13" s="2" t="s">
        <v>21</v>
      </c>
      <c r="H13" s="13" t="s">
        <v>22</v>
      </c>
      <c r="S13" s="14"/>
    </row>
    <row r="14" spans="1:31" x14ac:dyDescent="0.2">
      <c r="X14" s="2" t="s">
        <v>23</v>
      </c>
    </row>
    <row r="16" spans="1:31" ht="36" x14ac:dyDescent="0.2">
      <c r="A16" s="12" t="s">
        <v>24</v>
      </c>
      <c r="B16" s="12" t="s">
        <v>25</v>
      </c>
      <c r="C16" s="15" t="s">
        <v>26</v>
      </c>
      <c r="D16" s="12" t="s">
        <v>27</v>
      </c>
      <c r="E16" s="3" t="s">
        <v>28</v>
      </c>
      <c r="F16" s="12" t="s">
        <v>29</v>
      </c>
      <c r="G16" s="16" t="s">
        <v>30</v>
      </c>
      <c r="H16" s="16" t="s">
        <v>31</v>
      </c>
      <c r="I16" s="12" t="s">
        <v>32</v>
      </c>
      <c r="J16" s="17" t="s">
        <v>33</v>
      </c>
      <c r="K16" s="17"/>
      <c r="L16" s="6" t="s">
        <v>34</v>
      </c>
      <c r="M16" s="17" t="s">
        <v>35</v>
      </c>
      <c r="N16" s="83" t="s">
        <v>36</v>
      </c>
      <c r="O16" s="3" t="s">
        <v>37</v>
      </c>
      <c r="P16" s="17" t="s">
        <v>38</v>
      </c>
      <c r="Q16" s="17" t="s">
        <v>39</v>
      </c>
      <c r="R16" s="83" t="s">
        <v>40</v>
      </c>
      <c r="AC16" s="86" t="s">
        <v>36</v>
      </c>
      <c r="AD16" s="3" t="s">
        <v>41</v>
      </c>
      <c r="AE16" s="2" t="s">
        <v>42</v>
      </c>
    </row>
    <row r="17" spans="1:26" x14ac:dyDescent="0.2">
      <c r="A17" s="12">
        <v>1989</v>
      </c>
      <c r="B17" s="12">
        <v>4.3809000000000001E-3</v>
      </c>
      <c r="C17" s="18">
        <v>54.882024749631434</v>
      </c>
      <c r="D17" s="19">
        <v>7.3641666666666659</v>
      </c>
      <c r="E17" s="19">
        <v>123.94166666666668</v>
      </c>
      <c r="F17" s="12">
        <f t="shared" ref="F17:F68" si="0">(D17/E17)</f>
        <v>5.941639211994889E-2</v>
      </c>
      <c r="G17" s="20">
        <v>307.59955504032092</v>
      </c>
      <c r="H17" s="20">
        <v>85</v>
      </c>
      <c r="I17" s="2">
        <f t="shared" ref="I17:I68" si="1">($B$9+($B$10*C17)+($B$11*F17)+($B$12*G17)+($B$13*H17))</f>
        <v>4.3733564824204891E-3</v>
      </c>
      <c r="J17" s="20">
        <f t="shared" ref="J17:J68" si="2">+I17*1000</f>
        <v>4.3733564824204887</v>
      </c>
      <c r="K17" s="21"/>
      <c r="L17" s="6">
        <v>3064435.8333333335</v>
      </c>
      <c r="M17" s="6">
        <f t="shared" ref="M17:M68" si="3">(I17*L17)</f>
        <v>13401.870316669967</v>
      </c>
      <c r="Q17" s="6">
        <v>13425</v>
      </c>
      <c r="X17" s="2">
        <f>I17</f>
        <v>4.3733564824204891E-3</v>
      </c>
      <c r="Y17" s="2">
        <v>4.37335648242049E-3</v>
      </c>
      <c r="Z17" s="75">
        <f>Y17-X17</f>
        <v>0</v>
      </c>
    </row>
    <row r="18" spans="1:26" x14ac:dyDescent="0.2">
      <c r="A18" s="12">
        <v>1990</v>
      </c>
      <c r="B18" s="12">
        <v>4.3541999999999999E-3</v>
      </c>
      <c r="C18" s="18">
        <v>55.062698279861024</v>
      </c>
      <c r="D18" s="19">
        <v>7.3591666666666669</v>
      </c>
      <c r="E18" s="19">
        <v>130.65833333333333</v>
      </c>
      <c r="F18" s="12">
        <f t="shared" si="0"/>
        <v>5.6323745136807199E-2</v>
      </c>
      <c r="G18" s="20">
        <v>305.62493863769043</v>
      </c>
      <c r="H18" s="20">
        <v>84.5</v>
      </c>
      <c r="I18" s="2">
        <f t="shared" si="1"/>
        <v>4.385760375656373E-3</v>
      </c>
      <c r="J18" s="20">
        <f t="shared" si="2"/>
        <v>4.385760375656373</v>
      </c>
      <c r="K18" s="21">
        <f t="shared" ref="K18:K68" si="4">(J18/J17)-1</f>
        <v>2.836241062384115E-3</v>
      </c>
      <c r="L18" s="6">
        <v>3158817.25</v>
      </c>
      <c r="M18" s="6">
        <f t="shared" si="3"/>
        <v>13853.815528989831</v>
      </c>
      <c r="Q18" s="6">
        <v>13754</v>
      </c>
      <c r="U18" s="14"/>
      <c r="X18" s="2">
        <f t="shared" ref="X18:X68" si="5">I18</f>
        <v>4.385760375656373E-3</v>
      </c>
      <c r="Y18" s="2">
        <v>4.3857603756563704E-3</v>
      </c>
      <c r="Z18" s="75">
        <f t="shared" ref="Z18:Z68" si="6">Y18-X18</f>
        <v>0</v>
      </c>
    </row>
    <row r="19" spans="1:26" x14ac:dyDescent="0.2">
      <c r="A19" s="12">
        <v>1991</v>
      </c>
      <c r="B19" s="12">
        <v>4.3772000000000004E-3</v>
      </c>
      <c r="C19" s="18">
        <v>54.059219972016685</v>
      </c>
      <c r="D19" s="19">
        <v>7.5666666666666673</v>
      </c>
      <c r="E19" s="19">
        <v>136.16666666666666</v>
      </c>
      <c r="F19" s="12">
        <f t="shared" si="0"/>
        <v>5.5569155446756432E-2</v>
      </c>
      <c r="G19" s="20">
        <v>287.17696477721921</v>
      </c>
      <c r="H19" s="20">
        <v>84.7</v>
      </c>
      <c r="I19" s="2">
        <f t="shared" si="1"/>
        <v>4.3586270842386043E-3</v>
      </c>
      <c r="J19" s="20">
        <f t="shared" si="2"/>
        <v>4.3586270842386039</v>
      </c>
      <c r="K19" s="21">
        <f t="shared" si="4"/>
        <v>-6.1866789550052426E-3</v>
      </c>
      <c r="L19" s="6">
        <v>3226455.3333333335</v>
      </c>
      <c r="M19" s="6">
        <f t="shared" si="3"/>
        <v>14062.915601952762</v>
      </c>
      <c r="Q19" s="6">
        <v>14123</v>
      </c>
      <c r="U19" s="14"/>
      <c r="X19" s="2">
        <f t="shared" si="5"/>
        <v>4.3586270842386043E-3</v>
      </c>
      <c r="Y19" s="2">
        <v>4.3586270842385999E-3</v>
      </c>
      <c r="Z19" s="75">
        <f t="shared" si="6"/>
        <v>0</v>
      </c>
    </row>
    <row r="20" spans="1:26" x14ac:dyDescent="0.2">
      <c r="A20" s="12">
        <v>1992</v>
      </c>
      <c r="B20" s="12">
        <v>4.4681E-3</v>
      </c>
      <c r="C20" s="18">
        <v>54.271586529683418</v>
      </c>
      <c r="D20" s="19">
        <v>7.3192333498042776</v>
      </c>
      <c r="E20" s="19">
        <v>140.30833333333331</v>
      </c>
      <c r="F20" s="12">
        <f t="shared" si="0"/>
        <v>5.2165350239146729E-2</v>
      </c>
      <c r="G20" s="20">
        <v>287.17696477721921</v>
      </c>
      <c r="H20" s="20">
        <v>84.9</v>
      </c>
      <c r="I20" s="2">
        <f t="shared" si="1"/>
        <v>4.4274336173603882E-3</v>
      </c>
      <c r="J20" s="20">
        <f t="shared" si="2"/>
        <v>4.4274336173603883</v>
      </c>
      <c r="K20" s="21">
        <f t="shared" si="4"/>
        <v>1.578628586294939E-2</v>
      </c>
      <c r="L20" s="6">
        <v>3281238.0833333335</v>
      </c>
      <c r="M20" s="6">
        <f t="shared" si="3"/>
        <v>14527.463796713168</v>
      </c>
      <c r="Q20" s="6">
        <v>14661</v>
      </c>
      <c r="U20" s="14"/>
      <c r="X20" s="2">
        <f t="shared" si="5"/>
        <v>4.4274336173603882E-3</v>
      </c>
      <c r="Y20" s="2">
        <v>4.42743361736039E-3</v>
      </c>
      <c r="Z20" s="75">
        <f t="shared" si="6"/>
        <v>0</v>
      </c>
    </row>
    <row r="21" spans="1:26" x14ac:dyDescent="0.2">
      <c r="A21" s="12">
        <v>1993</v>
      </c>
      <c r="B21" s="12">
        <v>4.5491000000000004E-3</v>
      </c>
      <c r="C21" s="18">
        <v>54.840888658473546</v>
      </c>
      <c r="D21" s="19">
        <v>7.38</v>
      </c>
      <c r="E21" s="19">
        <v>144.47499999999999</v>
      </c>
      <c r="F21" s="12">
        <f t="shared" si="0"/>
        <v>5.1081501989963661E-2</v>
      </c>
      <c r="G21" s="20">
        <v>342.58337210744878</v>
      </c>
      <c r="H21" s="20">
        <v>86.2</v>
      </c>
      <c r="I21" s="2">
        <f t="shared" si="1"/>
        <v>4.6232668283152593E-3</v>
      </c>
      <c r="J21" s="20">
        <f t="shared" si="2"/>
        <v>4.6232668283152591</v>
      </c>
      <c r="K21" s="21">
        <f t="shared" si="4"/>
        <v>4.4231766725307819E-2</v>
      </c>
      <c r="L21" s="6">
        <v>3355794.083333333</v>
      </c>
      <c r="M21" s="6">
        <f t="shared" si="3"/>
        <v>15514.731468131611</v>
      </c>
      <c r="Q21" s="6">
        <v>15266</v>
      </c>
      <c r="U21" s="14"/>
      <c r="X21" s="2">
        <f t="shared" si="5"/>
        <v>4.6232668283152593E-3</v>
      </c>
      <c r="Y21" s="2">
        <v>4.6232668283152601E-3</v>
      </c>
      <c r="Z21" s="75">
        <f t="shared" si="6"/>
        <v>0</v>
      </c>
    </row>
    <row r="22" spans="1:26" x14ac:dyDescent="0.2">
      <c r="A22" s="12">
        <v>1994</v>
      </c>
      <c r="B22" s="12">
        <v>4.4355000000000002E-3</v>
      </c>
      <c r="C22" s="18">
        <v>55.508912966266799</v>
      </c>
      <c r="D22" s="19">
        <v>6.8449999999999998</v>
      </c>
      <c r="E22" s="19">
        <v>148.22499999999999</v>
      </c>
      <c r="F22" s="12">
        <f t="shared" si="0"/>
        <v>4.6179794231742281E-2</v>
      </c>
      <c r="G22" s="20">
        <v>249.89621612489009</v>
      </c>
      <c r="H22" s="20">
        <v>84.9</v>
      </c>
      <c r="I22" s="2">
        <f t="shared" si="1"/>
        <v>4.4967859663397093E-3</v>
      </c>
      <c r="J22" s="20">
        <f t="shared" si="2"/>
        <v>4.4967859663397096</v>
      </c>
      <c r="K22" s="21">
        <f t="shared" si="4"/>
        <v>-2.7357465331854902E-2</v>
      </c>
      <c r="L22" s="6">
        <v>3422186.666666667</v>
      </c>
      <c r="M22" s="6">
        <f t="shared" si="3"/>
        <v>15388.840976861537</v>
      </c>
      <c r="Q22" s="6">
        <v>15179</v>
      </c>
      <c r="U22" s="14"/>
      <c r="X22" s="2">
        <f t="shared" si="5"/>
        <v>4.4967859663397093E-3</v>
      </c>
      <c r="Y22" s="2">
        <v>4.4967859663397102E-3</v>
      </c>
      <c r="Z22" s="75">
        <f t="shared" si="6"/>
        <v>0</v>
      </c>
    </row>
    <row r="23" spans="1:26" x14ac:dyDescent="0.2">
      <c r="A23" s="12">
        <v>1995</v>
      </c>
      <c r="B23" s="12">
        <v>4.5325000000000001E-3</v>
      </c>
      <c r="C23" s="18">
        <v>56.438174799813311</v>
      </c>
      <c r="D23" s="19">
        <v>6.9649166666666646</v>
      </c>
      <c r="E23" s="19">
        <v>152.38333333333335</v>
      </c>
      <c r="F23" s="12">
        <f t="shared" si="0"/>
        <v>4.5706551460133416E-2</v>
      </c>
      <c r="G23" s="20">
        <v>267.10702056372736</v>
      </c>
      <c r="H23" s="20">
        <v>84.5</v>
      </c>
      <c r="I23" s="2">
        <f t="shared" si="1"/>
        <v>4.5242151558185385E-3</v>
      </c>
      <c r="J23" s="20">
        <f t="shared" si="2"/>
        <v>4.5242151558185384</v>
      </c>
      <c r="K23" s="21">
        <f t="shared" si="4"/>
        <v>6.0997320495455032E-3</v>
      </c>
      <c r="L23" s="6">
        <v>3488796</v>
      </c>
      <c r="M23" s="6">
        <f t="shared" si="3"/>
        <v>15784.063738759094</v>
      </c>
      <c r="Q23" s="6">
        <v>15813</v>
      </c>
      <c r="U23" s="14"/>
      <c r="X23" s="2">
        <f t="shared" si="5"/>
        <v>4.5242151558185385E-3</v>
      </c>
      <c r="Y23" s="2">
        <v>4.5242151558185402E-3</v>
      </c>
      <c r="Z23" s="75">
        <f t="shared" si="6"/>
        <v>0</v>
      </c>
    </row>
    <row r="24" spans="1:26" x14ac:dyDescent="0.2">
      <c r="A24" s="12">
        <v>1996</v>
      </c>
      <c r="B24" s="12">
        <v>4.5240999999999996E-3</v>
      </c>
      <c r="C24" s="18">
        <v>56.811495688995116</v>
      </c>
      <c r="D24" s="19">
        <v>7.3877450151879147</v>
      </c>
      <c r="E24" s="19">
        <v>156.85833333333332</v>
      </c>
      <c r="F24" s="12">
        <f t="shared" si="0"/>
        <v>4.709819910867289E-2</v>
      </c>
      <c r="G24" s="20">
        <v>275.68932474153644</v>
      </c>
      <c r="H24" s="20">
        <v>84.4</v>
      </c>
      <c r="I24" s="2">
        <f t="shared" si="1"/>
        <v>4.5187809254083403E-3</v>
      </c>
      <c r="J24" s="20">
        <f t="shared" si="2"/>
        <v>4.5187809254083406</v>
      </c>
      <c r="K24" s="21">
        <f t="shared" si="4"/>
        <v>-1.2011432310439218E-3</v>
      </c>
      <c r="L24" s="6">
        <v>3550747.333333334</v>
      </c>
      <c r="M24" s="6">
        <f t="shared" si="3"/>
        <v>16045.049320811198</v>
      </c>
      <c r="Q24" s="6">
        <v>16064</v>
      </c>
      <c r="U24" s="14"/>
      <c r="X24" s="2">
        <f t="shared" si="5"/>
        <v>4.5187809254083403E-3</v>
      </c>
      <c r="Y24" s="2">
        <v>4.5187809254083403E-3</v>
      </c>
      <c r="Z24" s="75">
        <f t="shared" si="6"/>
        <v>0</v>
      </c>
    </row>
    <row r="25" spans="1:26" x14ac:dyDescent="0.2">
      <c r="A25" s="12">
        <v>1997</v>
      </c>
      <c r="B25" s="12">
        <v>4.5950000000000001E-3</v>
      </c>
      <c r="C25" s="18">
        <v>57.424899503512826</v>
      </c>
      <c r="D25" s="19">
        <v>7.3724999999999996</v>
      </c>
      <c r="E25" s="19">
        <v>160.52500000000001</v>
      </c>
      <c r="F25" s="12">
        <f t="shared" si="0"/>
        <v>4.5927425634636344E-2</v>
      </c>
      <c r="G25" s="20">
        <v>291.04001672699906</v>
      </c>
      <c r="H25" s="20">
        <v>84.8</v>
      </c>
      <c r="I25" s="2">
        <f t="shared" si="1"/>
        <v>4.6006095071731007E-3</v>
      </c>
      <c r="J25" s="20">
        <f t="shared" si="2"/>
        <v>4.6006095071731004</v>
      </c>
      <c r="K25" s="21">
        <f t="shared" si="4"/>
        <v>1.8108552531204136E-2</v>
      </c>
      <c r="L25" s="6">
        <v>3615485.0833333335</v>
      </c>
      <c r="M25" s="6">
        <f t="shared" si="3"/>
        <v>16633.435047425864</v>
      </c>
      <c r="Q25" s="6">
        <v>16612.986456389575</v>
      </c>
      <c r="U25" s="14"/>
      <c r="X25" s="2">
        <f t="shared" si="5"/>
        <v>4.6006095071731007E-3</v>
      </c>
      <c r="Y25" s="2">
        <v>4.6006095071730998E-3</v>
      </c>
      <c r="Z25" s="75">
        <f t="shared" si="6"/>
        <v>0</v>
      </c>
    </row>
    <row r="26" spans="1:26" x14ac:dyDescent="0.2">
      <c r="A26" s="12">
        <v>1998</v>
      </c>
      <c r="B26" s="12">
        <v>4.8627000000000002E-3</v>
      </c>
      <c r="C26" s="18">
        <v>59.879195494329565</v>
      </c>
      <c r="D26" s="19">
        <v>7.123333333333334</v>
      </c>
      <c r="E26" s="19">
        <v>163.00833333333335</v>
      </c>
      <c r="F26" s="12">
        <f t="shared" si="0"/>
        <v>4.3699197382546906E-2</v>
      </c>
      <c r="G26" s="20">
        <v>281.32324593733432</v>
      </c>
      <c r="H26" s="20">
        <v>86</v>
      </c>
      <c r="I26" s="2">
        <f t="shared" si="1"/>
        <v>4.768423597910321E-3</v>
      </c>
      <c r="J26" s="20">
        <f t="shared" si="2"/>
        <v>4.7684235979103207</v>
      </c>
      <c r="K26" s="21">
        <f t="shared" si="4"/>
        <v>3.6476490881386603E-2</v>
      </c>
      <c r="L26" s="6">
        <v>3680469.9166666665</v>
      </c>
      <c r="M26" s="6">
        <f t="shared" si="3"/>
        <v>17550.039602032364</v>
      </c>
      <c r="Q26" s="6">
        <v>17897</v>
      </c>
      <c r="U26" s="14"/>
      <c r="X26" s="2">
        <f t="shared" si="5"/>
        <v>4.768423597910321E-3</v>
      </c>
      <c r="Y26" s="2">
        <v>4.7684235979103201E-3</v>
      </c>
      <c r="Z26" s="75">
        <f t="shared" si="6"/>
        <v>0</v>
      </c>
    </row>
    <row r="27" spans="1:26" x14ac:dyDescent="0.2">
      <c r="A27" s="12">
        <v>1999</v>
      </c>
      <c r="B27" s="12">
        <v>4.6898E-3</v>
      </c>
      <c r="C27" s="18">
        <v>60.719657366576968</v>
      </c>
      <c r="D27" s="19">
        <v>6.8323364352968845</v>
      </c>
      <c r="E27" s="19">
        <v>166.58333333333331</v>
      </c>
      <c r="F27" s="12">
        <f t="shared" si="0"/>
        <v>4.1014525874718669E-2</v>
      </c>
      <c r="G27" s="20">
        <v>317.88318501441927</v>
      </c>
      <c r="H27" s="20">
        <v>83.1</v>
      </c>
      <c r="I27" s="2">
        <f t="shared" si="1"/>
        <v>4.6789463871052695E-3</v>
      </c>
      <c r="J27" s="20">
        <f t="shared" si="2"/>
        <v>4.6789463871052694</v>
      </c>
      <c r="K27" s="21">
        <f t="shared" si="4"/>
        <v>-1.8764526466202192E-2</v>
      </c>
      <c r="L27" s="6">
        <v>3756009.333333333</v>
      </c>
      <c r="M27" s="6">
        <f t="shared" si="3"/>
        <v>17574.166300133671</v>
      </c>
      <c r="Q27" s="6">
        <v>17615</v>
      </c>
      <c r="U27" s="14"/>
      <c r="X27" s="2">
        <f t="shared" si="5"/>
        <v>4.6789463871052695E-3</v>
      </c>
      <c r="Y27" s="2">
        <v>4.6789463871052704E-3</v>
      </c>
      <c r="Z27" s="75">
        <f t="shared" si="6"/>
        <v>0</v>
      </c>
    </row>
    <row r="28" spans="1:26" x14ac:dyDescent="0.2">
      <c r="A28" s="12">
        <v>2000</v>
      </c>
      <c r="B28" s="12">
        <v>4.6274000000000003E-3</v>
      </c>
      <c r="C28" s="18">
        <v>62.416429267375726</v>
      </c>
      <c r="D28" s="19">
        <v>6.8608333333333329</v>
      </c>
      <c r="E28" s="19">
        <v>172.19166666666669</v>
      </c>
      <c r="F28" s="12">
        <f t="shared" si="0"/>
        <v>3.9844165900401678E-2</v>
      </c>
      <c r="G28" s="20">
        <v>286.2004366288632</v>
      </c>
      <c r="H28" s="20">
        <v>83</v>
      </c>
      <c r="I28" s="2">
        <f t="shared" si="1"/>
        <v>4.6915510721758785E-3</v>
      </c>
      <c r="J28" s="20">
        <f t="shared" si="2"/>
        <v>4.6915510721758782</v>
      </c>
      <c r="K28" s="21">
        <f t="shared" si="4"/>
        <v>2.6939152595006899E-3</v>
      </c>
      <c r="L28" s="6">
        <v>3848350.333333333</v>
      </c>
      <c r="M28" s="6">
        <f t="shared" si="3"/>
        <v>18054.732132458397</v>
      </c>
      <c r="Q28" s="6">
        <v>17808</v>
      </c>
      <c r="U28" s="14"/>
      <c r="X28" s="2">
        <f t="shared" si="5"/>
        <v>4.6915510721758785E-3</v>
      </c>
      <c r="Y28" s="2">
        <v>4.6915510721758803E-3</v>
      </c>
      <c r="Z28" s="75">
        <f t="shared" si="6"/>
        <v>0</v>
      </c>
    </row>
    <row r="29" spans="1:26" x14ac:dyDescent="0.2">
      <c r="A29" s="12">
        <v>2001</v>
      </c>
      <c r="B29" s="12">
        <v>4.7656E-3</v>
      </c>
      <c r="C29" s="18">
        <v>63.067636131077727</v>
      </c>
      <c r="D29" s="19">
        <v>8.0533333333333328</v>
      </c>
      <c r="E29" s="19">
        <v>177.04166666666666</v>
      </c>
      <c r="F29" s="12">
        <f t="shared" si="0"/>
        <v>4.5488350200047066E-2</v>
      </c>
      <c r="G29" s="20">
        <v>279.50441813924198</v>
      </c>
      <c r="H29" s="20">
        <v>84.5</v>
      </c>
      <c r="I29" s="2">
        <f t="shared" si="1"/>
        <v>4.7218522333090183E-3</v>
      </c>
      <c r="J29" s="20">
        <f t="shared" si="2"/>
        <v>4.7218522333090185</v>
      </c>
      <c r="K29" s="21">
        <f t="shared" si="4"/>
        <v>6.4586659437317895E-3</v>
      </c>
      <c r="L29" s="6">
        <v>3935281.25</v>
      </c>
      <c r="M29" s="6">
        <f t="shared" si="3"/>
        <v>18581.816559011604</v>
      </c>
      <c r="Q29" s="6">
        <v>18754</v>
      </c>
      <c r="U29" s="14"/>
      <c r="X29" s="2">
        <f t="shared" si="5"/>
        <v>4.7218522333090183E-3</v>
      </c>
      <c r="Y29" s="2">
        <v>4.72185223330902E-3</v>
      </c>
      <c r="Z29" s="75">
        <f t="shared" si="6"/>
        <v>0</v>
      </c>
    </row>
    <row r="30" spans="1:26" x14ac:dyDescent="0.2">
      <c r="A30" s="12">
        <v>2002</v>
      </c>
      <c r="B30" s="12">
        <v>4.7810999999999999E-3</v>
      </c>
      <c r="C30" s="18">
        <v>64.370669612375721</v>
      </c>
      <c r="D30" s="19">
        <v>7.32</v>
      </c>
      <c r="E30" s="19">
        <v>179.86666666666667</v>
      </c>
      <c r="F30" s="12">
        <f t="shared" si="0"/>
        <v>4.0696812453669386E-2</v>
      </c>
      <c r="G30" s="20">
        <v>274.25498814239074</v>
      </c>
      <c r="H30" s="20">
        <v>83.3</v>
      </c>
      <c r="I30" s="2">
        <f t="shared" si="1"/>
        <v>4.7361334257774281E-3</v>
      </c>
      <c r="J30" s="20">
        <f t="shared" si="2"/>
        <v>4.7361334257774281</v>
      </c>
      <c r="K30" s="21">
        <f t="shared" si="4"/>
        <v>3.0244894932685007E-3</v>
      </c>
      <c r="L30" s="6">
        <v>4019804.5</v>
      </c>
      <c r="M30" s="6">
        <f t="shared" si="3"/>
        <v>19038.33045754052</v>
      </c>
      <c r="Q30" s="6">
        <v>19219</v>
      </c>
      <c r="U30" s="14"/>
      <c r="X30" s="2">
        <f t="shared" si="5"/>
        <v>4.7361334257774281E-3</v>
      </c>
      <c r="Y30" s="2">
        <v>4.7361334257774298E-3</v>
      </c>
      <c r="Z30" s="75">
        <f t="shared" si="6"/>
        <v>0</v>
      </c>
    </row>
    <row r="31" spans="1:26" x14ac:dyDescent="0.2">
      <c r="A31" s="12">
        <v>2003</v>
      </c>
      <c r="B31" s="12">
        <v>4.777E-3</v>
      </c>
      <c r="C31" s="18">
        <v>65.346602201579699</v>
      </c>
      <c r="D31" s="19">
        <v>7.95</v>
      </c>
      <c r="E31" s="19">
        <v>184</v>
      </c>
      <c r="F31" s="12">
        <f t="shared" si="0"/>
        <v>4.3206521739130435E-2</v>
      </c>
      <c r="G31" s="20">
        <v>291.18204420731178</v>
      </c>
      <c r="H31" s="20">
        <v>84.1</v>
      </c>
      <c r="I31" s="2">
        <f t="shared" si="1"/>
        <v>4.8041544735716816E-3</v>
      </c>
      <c r="J31" s="20">
        <f t="shared" si="2"/>
        <v>4.8041544735716819</v>
      </c>
      <c r="K31" s="21">
        <f t="shared" si="4"/>
        <v>1.4362147701336925E-2</v>
      </c>
      <c r="L31" s="6">
        <v>4117220.6666666665</v>
      </c>
      <c r="M31" s="6">
        <f t="shared" si="3"/>
        <v>19779.764084448449</v>
      </c>
      <c r="Q31" s="6">
        <v>19668</v>
      </c>
      <c r="U31" s="14"/>
      <c r="X31" s="2">
        <f t="shared" si="5"/>
        <v>4.8041544735716816E-3</v>
      </c>
      <c r="Y31" s="2">
        <v>4.8041544735716799E-3</v>
      </c>
      <c r="Z31" s="75">
        <f t="shared" si="6"/>
        <v>0</v>
      </c>
    </row>
    <row r="32" spans="1:26" x14ac:dyDescent="0.2">
      <c r="A32" s="12">
        <v>2004</v>
      </c>
      <c r="B32" s="12">
        <v>4.8633000000000001E-3</v>
      </c>
      <c r="C32" s="18">
        <v>68.117191734038258</v>
      </c>
      <c r="D32" s="19">
        <v>8.3625000000000007</v>
      </c>
      <c r="E32" s="19">
        <v>188.9083333333333</v>
      </c>
      <c r="F32" s="12">
        <f t="shared" si="0"/>
        <v>4.4267501874807019E-2</v>
      </c>
      <c r="G32" s="20">
        <v>275.69234987235086</v>
      </c>
      <c r="H32" s="20">
        <v>84.4</v>
      </c>
      <c r="I32" s="2">
        <f t="shared" si="1"/>
        <v>4.8627995058302346E-3</v>
      </c>
      <c r="J32" s="20">
        <f t="shared" si="2"/>
        <v>4.8627995058302345</v>
      </c>
      <c r="K32" s="21">
        <f t="shared" si="4"/>
        <v>1.2207149578800314E-2</v>
      </c>
      <c r="L32" s="6">
        <v>4224509.166666667</v>
      </c>
      <c r="M32" s="6">
        <f t="shared" si="3"/>
        <v>20542.941088041964</v>
      </c>
      <c r="Q32" s="6">
        <v>20545</v>
      </c>
      <c r="X32" s="2">
        <f t="shared" si="5"/>
        <v>4.8627995058302346E-3</v>
      </c>
      <c r="Y32" s="2">
        <v>4.8627995058302302E-3</v>
      </c>
      <c r="Z32" s="75">
        <f t="shared" si="6"/>
        <v>0</v>
      </c>
    </row>
    <row r="33" spans="1:31" x14ac:dyDescent="0.2">
      <c r="A33" s="12">
        <v>2005</v>
      </c>
      <c r="B33" s="12">
        <v>5.1739000000000004E-3</v>
      </c>
      <c r="C33" s="18">
        <v>69.611184534012182</v>
      </c>
      <c r="D33" s="19">
        <v>8.8766666666666669</v>
      </c>
      <c r="E33" s="19">
        <v>195.28333333333333</v>
      </c>
      <c r="F33" s="12">
        <f t="shared" si="0"/>
        <v>4.5455321327984979E-2</v>
      </c>
      <c r="G33" s="20">
        <v>331.98531606546067</v>
      </c>
      <c r="H33" s="20">
        <v>86.891971999999996</v>
      </c>
      <c r="I33" s="2">
        <f t="shared" si="1"/>
        <v>5.1340887946756788E-3</v>
      </c>
      <c r="J33" s="20">
        <f t="shared" si="2"/>
        <v>5.1340887946756784</v>
      </c>
      <c r="K33" s="21">
        <f t="shared" si="4"/>
        <v>5.5788705357928681E-2</v>
      </c>
      <c r="L33" s="6">
        <v>4321895.166666666</v>
      </c>
      <c r="M33" s="6">
        <f t="shared" si="3"/>
        <v>22188.993546946305</v>
      </c>
      <c r="Q33" s="6">
        <v>22276</v>
      </c>
      <c r="U33" s="14"/>
      <c r="X33" s="2">
        <f t="shared" si="5"/>
        <v>5.1340887946756788E-3</v>
      </c>
      <c r="Y33" s="2">
        <v>5.1340887946756796E-3</v>
      </c>
      <c r="Z33" s="75">
        <f t="shared" si="6"/>
        <v>0</v>
      </c>
    </row>
    <row r="34" spans="1:31" x14ac:dyDescent="0.2">
      <c r="A34" s="12">
        <v>2006</v>
      </c>
      <c r="B34" s="12">
        <v>4.9481000000000004E-3</v>
      </c>
      <c r="C34" s="18">
        <v>72.668088690045991</v>
      </c>
      <c r="D34" s="19">
        <v>11.14</v>
      </c>
      <c r="E34" s="19">
        <v>201.58333333333337</v>
      </c>
      <c r="F34" s="12">
        <f t="shared" si="0"/>
        <v>5.526250516742455E-2</v>
      </c>
      <c r="G34" s="20">
        <v>291.74580503675594</v>
      </c>
      <c r="H34" s="20">
        <v>84.680459999999997</v>
      </c>
      <c r="I34" s="2">
        <f t="shared" si="1"/>
        <v>4.8666691203503318E-3</v>
      </c>
      <c r="J34" s="20">
        <f t="shared" si="2"/>
        <v>4.8666691203503314</v>
      </c>
      <c r="K34" s="21">
        <f t="shared" si="4"/>
        <v>-5.2087076211590921E-2</v>
      </c>
      <c r="L34" s="6">
        <v>4409562.5</v>
      </c>
      <c r="M34" s="6">
        <f t="shared" si="3"/>
        <v>21459.88165300481</v>
      </c>
      <c r="P34" s="14"/>
      <c r="Q34" s="6">
        <v>21819</v>
      </c>
      <c r="U34" s="14"/>
      <c r="X34" s="2">
        <f t="shared" si="5"/>
        <v>4.8666691203503318E-3</v>
      </c>
      <c r="Y34" s="2">
        <v>4.8666691203503301E-3</v>
      </c>
      <c r="Z34" s="75">
        <f t="shared" si="6"/>
        <v>0</v>
      </c>
    </row>
    <row r="35" spans="1:31" s="25" customFormat="1" x14ac:dyDescent="0.2">
      <c r="A35" s="24">
        <v>2007</v>
      </c>
      <c r="B35" s="24">
        <v>4.8840999999999997E-3</v>
      </c>
      <c r="C35" s="18">
        <v>73.666978557606797</v>
      </c>
      <c r="D35" s="19">
        <v>10.623333333333333</v>
      </c>
      <c r="E35" s="19">
        <v>207.34466666666665</v>
      </c>
      <c r="F35" s="24">
        <f t="shared" si="0"/>
        <v>5.1235141487442813E-2</v>
      </c>
      <c r="G35" s="20">
        <v>318.65662166669597</v>
      </c>
      <c r="H35" s="20">
        <v>85.827144000000004</v>
      </c>
      <c r="I35" s="25">
        <f t="shared" si="1"/>
        <v>5.0674546093324611E-3</v>
      </c>
      <c r="J35" s="26">
        <f t="shared" si="2"/>
        <v>5.0674546093324615</v>
      </c>
      <c r="K35" s="27">
        <f t="shared" si="4"/>
        <v>4.1257271455445998E-2</v>
      </c>
      <c r="L35" s="6">
        <v>4496589</v>
      </c>
      <c r="M35" s="28">
        <f t="shared" si="3"/>
        <v>22786.260654323643</v>
      </c>
      <c r="N35" s="39"/>
      <c r="O35" s="29"/>
      <c r="Q35" s="28">
        <v>21962</v>
      </c>
      <c r="R35" s="84"/>
      <c r="U35" s="2"/>
      <c r="W35" s="2"/>
      <c r="X35" s="2">
        <f t="shared" si="5"/>
        <v>5.0674546093324611E-3</v>
      </c>
      <c r="Y35" s="2">
        <v>5.0674546093324602E-3</v>
      </c>
      <c r="Z35" s="75">
        <f t="shared" si="6"/>
        <v>0</v>
      </c>
      <c r="AC35" s="87"/>
    </row>
    <row r="36" spans="1:31" ht="11.25" customHeight="1" x14ac:dyDescent="0.2">
      <c r="A36" s="12">
        <v>2008</v>
      </c>
      <c r="B36" s="12">
        <v>4.6708000000000001E-3</v>
      </c>
      <c r="C36" s="18">
        <v>73.319095256881255</v>
      </c>
      <c r="D36" s="19">
        <v>10.924826912287395</v>
      </c>
      <c r="E36" s="19">
        <v>216.81955909442561</v>
      </c>
      <c r="F36" s="12">
        <f t="shared" si="0"/>
        <v>5.0386722295333135E-2</v>
      </c>
      <c r="G36" s="20">
        <v>232.6</v>
      </c>
      <c r="H36" s="20">
        <v>85.1</v>
      </c>
      <c r="I36" s="2">
        <f t="shared" si="1"/>
        <v>4.9036122153189726E-3</v>
      </c>
      <c r="J36" s="20">
        <f t="shared" si="2"/>
        <v>4.9036122153189723</v>
      </c>
      <c r="K36" s="21">
        <f t="shared" si="4"/>
        <v>-3.233228645240338E-2</v>
      </c>
      <c r="L36" s="6">
        <v>4509729.166666667</v>
      </c>
      <c r="M36" s="6">
        <f t="shared" si="3"/>
        <v>22113.963029446921</v>
      </c>
      <c r="N36" s="39">
        <f>AC36</f>
        <v>696.89209970826641</v>
      </c>
      <c r="Q36" s="6">
        <v>21077</v>
      </c>
      <c r="R36" s="40">
        <f>Q36-O36</f>
        <v>21077</v>
      </c>
      <c r="S36" s="30">
        <f t="shared" ref="S36:S42" si="7">Q36/L35</f>
        <v>4.6873307745048526E-3</v>
      </c>
      <c r="T36" s="22"/>
      <c r="U36" s="14" t="s">
        <v>43</v>
      </c>
      <c r="W36" s="31" t="b">
        <v>1</v>
      </c>
      <c r="X36" s="2">
        <f t="shared" si="5"/>
        <v>4.9036122153189726E-3</v>
      </c>
      <c r="Y36" s="2">
        <v>4.90361221531897E-3</v>
      </c>
      <c r="Z36" s="75">
        <f t="shared" si="6"/>
        <v>0</v>
      </c>
      <c r="AC36" s="85">
        <v>696.89209970826641</v>
      </c>
    </row>
    <row r="37" spans="1:31" x14ac:dyDescent="0.2">
      <c r="A37" s="12">
        <v>2009</v>
      </c>
      <c r="B37" s="12"/>
      <c r="C37" s="18">
        <v>71.619021966849331</v>
      </c>
      <c r="D37" s="19">
        <v>11.317081567029097</v>
      </c>
      <c r="E37" s="19">
        <v>221.11410000000001</v>
      </c>
      <c r="F37" s="12">
        <f t="shared" si="0"/>
        <v>5.118208909802268E-2</v>
      </c>
      <c r="G37" s="20">
        <v>289.74613921039384</v>
      </c>
      <c r="H37" s="20">
        <v>84.739978799999989</v>
      </c>
      <c r="I37" s="2">
        <f t="shared" si="1"/>
        <v>4.8990486723780669E-3</v>
      </c>
      <c r="J37" s="20">
        <f t="shared" si="2"/>
        <v>4.8990486723780666</v>
      </c>
      <c r="K37" s="21">
        <f t="shared" si="4"/>
        <v>-9.3064923173347136E-4</v>
      </c>
      <c r="L37" s="6">
        <v>4519985.6325236866</v>
      </c>
      <c r="M37" s="6">
        <f t="shared" si="3"/>
        <v>22143.629612183104</v>
      </c>
      <c r="N37" s="39">
        <f>AC37</f>
        <v>895.81662413931815</v>
      </c>
      <c r="P37" s="2">
        <v>75</v>
      </c>
      <c r="Q37" s="6">
        <f>+(M37*(1+U37))-N37+O37+P37</f>
        <v>21123.520321534135</v>
      </c>
      <c r="R37" s="40">
        <f>Q37-O37</f>
        <v>21123.520321534135</v>
      </c>
      <c r="S37" s="30">
        <f t="shared" si="7"/>
        <v>4.6839886700219364E-3</v>
      </c>
      <c r="T37" s="22">
        <f t="shared" ref="T37:T68" si="8">+R37-R36</f>
        <v>46.520321534135292</v>
      </c>
      <c r="U37" s="4">
        <v>-8.9999999999999993E-3</v>
      </c>
      <c r="W37" s="31" t="b">
        <v>1</v>
      </c>
      <c r="X37" s="2">
        <f t="shared" si="5"/>
        <v>4.8990486723780669E-3</v>
      </c>
      <c r="Y37" s="2">
        <v>4.8990486723780704E-3</v>
      </c>
      <c r="Z37" s="75">
        <f t="shared" si="6"/>
        <v>0</v>
      </c>
      <c r="AC37" s="85">
        <v>895.81662413931815</v>
      </c>
    </row>
    <row r="38" spans="1:31" x14ac:dyDescent="0.2">
      <c r="A38" s="12">
        <v>2010</v>
      </c>
      <c r="B38" s="12"/>
      <c r="C38" s="18">
        <v>71.187765103867093</v>
      </c>
      <c r="D38" s="19">
        <v>11.378132550779</v>
      </c>
      <c r="E38" s="19">
        <v>225.47170000000003</v>
      </c>
      <c r="F38" s="12">
        <f t="shared" si="0"/>
        <v>5.0463683694135446E-2</v>
      </c>
      <c r="G38" s="20">
        <v>289.74613921039384</v>
      </c>
      <c r="H38" s="20">
        <v>84.739978799999989</v>
      </c>
      <c r="I38" s="2">
        <f t="shared" si="1"/>
        <v>4.897893869289115E-3</v>
      </c>
      <c r="J38" s="20">
        <f t="shared" si="2"/>
        <v>4.8978938692891152</v>
      </c>
      <c r="K38" s="21">
        <f t="shared" si="4"/>
        <v>-2.3571986444270721E-4</v>
      </c>
      <c r="L38" s="6">
        <v>4548762.5139671797</v>
      </c>
      <c r="M38" s="6">
        <f t="shared" si="3"/>
        <v>22279.356030011993</v>
      </c>
      <c r="N38" s="39">
        <f>AC38</f>
        <v>1099.2014896010612</v>
      </c>
      <c r="O38" s="6">
        <v>211.55605310014514</v>
      </c>
      <c r="Q38" s="6">
        <f>+(M38*(1+U38))-N38+O38+P38</f>
        <v>21146.637677180945</v>
      </c>
      <c r="R38" s="40">
        <f>Q38-O38</f>
        <v>20935.081624080798</v>
      </c>
      <c r="S38" s="30">
        <f t="shared" si="7"/>
        <v>4.6784745343037611E-3</v>
      </c>
      <c r="T38" s="22">
        <f t="shared" si="8"/>
        <v>-188.43869745333723</v>
      </c>
      <c r="U38" s="4">
        <v>-1.0999999999999999E-2</v>
      </c>
      <c r="W38" s="31" t="b">
        <v>1</v>
      </c>
      <c r="X38" s="2">
        <f t="shared" si="5"/>
        <v>4.897893869289115E-3</v>
      </c>
      <c r="Y38" s="2">
        <v>4.8978938692891202E-3</v>
      </c>
      <c r="Z38" s="75">
        <f t="shared" si="6"/>
        <v>0</v>
      </c>
      <c r="AC38" s="85">
        <v>1099.2014896010612</v>
      </c>
    </row>
    <row r="39" spans="1:31" x14ac:dyDescent="0.2">
      <c r="A39" s="12">
        <v>2011</v>
      </c>
      <c r="B39" s="12"/>
      <c r="C39" s="18">
        <v>71.710114270659304</v>
      </c>
      <c r="D39" s="19">
        <v>11.749111614166758</v>
      </c>
      <c r="E39" s="19">
        <v>230.22799999999998</v>
      </c>
      <c r="F39" s="12">
        <f t="shared" si="0"/>
        <v>5.1032505230322801E-2</v>
      </c>
      <c r="G39" s="20">
        <v>289.74613921039384</v>
      </c>
      <c r="H39" s="20">
        <v>84.739978799999989</v>
      </c>
      <c r="I39" s="2">
        <f t="shared" si="1"/>
        <v>4.9036564410113205E-3</v>
      </c>
      <c r="J39" s="20">
        <f t="shared" si="2"/>
        <v>4.9036564410113206</v>
      </c>
      <c r="K39" s="21">
        <f t="shared" si="4"/>
        <v>1.176540749144861E-3</v>
      </c>
      <c r="L39" s="6">
        <v>4607594.360818441</v>
      </c>
      <c r="M39" s="6">
        <f t="shared" si="3"/>
        <v>22594.059764994785</v>
      </c>
      <c r="N39" s="39">
        <f>AC39</f>
        <v>1316.9722368723162</v>
      </c>
      <c r="O39" s="6">
        <v>214.72939389664731</v>
      </c>
      <c r="Q39" s="6">
        <f>+(M39*(1+U39))-N39+O39+P39</f>
        <v>21367.549593311647</v>
      </c>
      <c r="R39" s="40">
        <f>Q39-O39</f>
        <v>21152.820199415</v>
      </c>
      <c r="S39" s="30">
        <f t="shared" si="7"/>
        <v>4.6974423324369265E-3</v>
      </c>
      <c r="T39" s="22">
        <f t="shared" si="8"/>
        <v>217.73857533420232</v>
      </c>
      <c r="U39" s="4">
        <v>-5.4999999999999997E-3</v>
      </c>
      <c r="W39" s="31" t="b">
        <v>1</v>
      </c>
      <c r="X39" s="2">
        <f t="shared" si="5"/>
        <v>4.9036564410113205E-3</v>
      </c>
      <c r="Y39" s="2">
        <v>4.9036564410113196E-3</v>
      </c>
      <c r="Z39" s="75">
        <f t="shared" si="6"/>
        <v>0</v>
      </c>
      <c r="AC39" s="85">
        <v>1316.9722368723162</v>
      </c>
    </row>
    <row r="40" spans="1:31" x14ac:dyDescent="0.2">
      <c r="A40" s="12">
        <v>2012</v>
      </c>
      <c r="B40" s="12"/>
      <c r="C40" s="18">
        <v>73.286495648097144</v>
      </c>
      <c r="D40" s="19">
        <v>12.388133802581102</v>
      </c>
      <c r="E40" s="19">
        <v>235.636</v>
      </c>
      <c r="F40" s="12">
        <f t="shared" si="0"/>
        <v>5.2573179830675713E-2</v>
      </c>
      <c r="G40" s="20">
        <v>289.74613921039384</v>
      </c>
      <c r="H40" s="20">
        <v>84.739978799999989</v>
      </c>
      <c r="I40" s="2">
        <f t="shared" si="1"/>
        <v>4.9235952957156805E-3</v>
      </c>
      <c r="J40" s="20">
        <f t="shared" si="2"/>
        <v>4.9235952957156801</v>
      </c>
      <c r="K40" s="21">
        <f t="shared" si="4"/>
        <v>4.0661198320508518E-3</v>
      </c>
      <c r="L40" s="6">
        <v>4707005.1261480935</v>
      </c>
      <c r="M40" s="6">
        <f t="shared" si="3"/>
        <v>23175.388296012345</v>
      </c>
      <c r="N40" s="39">
        <f>N39+(AC40-AC39)*(1-0.35)</f>
        <v>1463.5374145388978</v>
      </c>
      <c r="O40" s="6">
        <v>218.48715828983865</v>
      </c>
      <c r="Q40" s="6">
        <f>+M40-N40+O40+P40+AD40</f>
        <v>21932.987006783282</v>
      </c>
      <c r="R40" s="40">
        <f>Q40-O40</f>
        <v>21714.499848493444</v>
      </c>
      <c r="S40" s="30">
        <f t="shared" si="7"/>
        <v>4.7601818409395208E-3</v>
      </c>
      <c r="T40" s="22">
        <f t="shared" si="8"/>
        <v>561.67964907844362</v>
      </c>
      <c r="W40" s="31" t="b">
        <v>1</v>
      </c>
      <c r="X40" s="2">
        <f t="shared" si="5"/>
        <v>4.9235952957156805E-3</v>
      </c>
      <c r="Y40" s="2">
        <v>4.9181469279761603E-3</v>
      </c>
      <c r="Z40" s="75">
        <f t="shared" si="6"/>
        <v>-5.4483677395201699E-6</v>
      </c>
      <c r="AC40" s="85">
        <v>1542.457125590134</v>
      </c>
      <c r="AD40" s="33">
        <v>2.6489670200000002</v>
      </c>
    </row>
    <row r="41" spans="1:31" x14ac:dyDescent="0.2">
      <c r="A41" s="12">
        <v>2013</v>
      </c>
      <c r="B41" s="12"/>
      <c r="C41" s="18">
        <v>74.590835506694376</v>
      </c>
      <c r="D41" s="19">
        <v>13.120169090342046</v>
      </c>
      <c r="E41" s="19">
        <v>241.31970000000001</v>
      </c>
      <c r="F41" s="12">
        <f t="shared" si="0"/>
        <v>5.4368412899328339E-2</v>
      </c>
      <c r="G41" s="20">
        <v>289.74613921039384</v>
      </c>
      <c r="H41" s="20">
        <v>84.739978799999989</v>
      </c>
      <c r="I41" s="2">
        <f t="shared" si="1"/>
        <v>4.9325562585384583E-3</v>
      </c>
      <c r="J41" s="20">
        <f t="shared" si="2"/>
        <v>4.9325562585384581</v>
      </c>
      <c r="K41" s="21">
        <f t="shared" si="4"/>
        <v>1.8200039370772636E-3</v>
      </c>
      <c r="L41" s="6">
        <v>4806155.0682673939</v>
      </c>
      <c r="M41" s="6">
        <f t="shared" si="3"/>
        <v>23706.630261488666</v>
      </c>
      <c r="N41" s="39">
        <f t="shared" ref="N41:N68" si="9">N40+(AC41-AC40)*(1-0.35)</f>
        <v>1639.3437994087758</v>
      </c>
      <c r="O41" s="6">
        <v>222.85690145563541</v>
      </c>
      <c r="Q41" s="6">
        <f t="shared" ref="Q41:Q66" si="10">+M41-N41+O41+P41+AD41-AE41</f>
        <v>22248.528447075525</v>
      </c>
      <c r="R41" s="40">
        <f>Q41-O41-P41</f>
        <v>22025.671545619891</v>
      </c>
      <c r="S41" s="30">
        <f t="shared" si="7"/>
        <v>4.726684558612808E-3</v>
      </c>
      <c r="T41" s="22">
        <f t="shared" si="8"/>
        <v>311.17169712644682</v>
      </c>
      <c r="W41" s="31" t="b">
        <v>1</v>
      </c>
      <c r="X41" s="2">
        <f t="shared" si="5"/>
        <v>4.9325562585384583E-3</v>
      </c>
      <c r="Y41" s="2">
        <v>4.9999312370536302E-3</v>
      </c>
      <c r="Z41" s="75">
        <f t="shared" si="6"/>
        <v>6.7374978515171921E-5</v>
      </c>
      <c r="AC41" s="85">
        <v>1812.9284869284079</v>
      </c>
      <c r="AD41" s="2">
        <v>4.6613537399999991</v>
      </c>
      <c r="AE41" s="34">
        <v>46.276270199999999</v>
      </c>
    </row>
    <row r="42" spans="1:31" x14ac:dyDescent="0.2">
      <c r="A42" s="12">
        <v>2014</v>
      </c>
      <c r="B42" s="12"/>
      <c r="C42" s="18">
        <v>76.604906823339448</v>
      </c>
      <c r="D42" s="19">
        <v>13.864387204628553</v>
      </c>
      <c r="E42" s="19">
        <v>247.39582567986216</v>
      </c>
      <c r="F42" s="12">
        <f t="shared" si="0"/>
        <v>5.6041314223989773E-2</v>
      </c>
      <c r="G42" s="20">
        <v>289.74613921039384</v>
      </c>
      <c r="H42" s="20">
        <v>84.739978799999989</v>
      </c>
      <c r="I42" s="2">
        <f t="shared" si="1"/>
        <v>4.9623113706047548E-3</v>
      </c>
      <c r="J42" s="20">
        <f t="shared" si="2"/>
        <v>4.9623113706047546</v>
      </c>
      <c r="K42" s="21">
        <f t="shared" si="4"/>
        <v>6.0323918282307876E-3</v>
      </c>
      <c r="L42" s="6">
        <v>4904958.5448635658</v>
      </c>
      <c r="M42" s="6">
        <f t="shared" si="3"/>
        <v>24339.931559521425</v>
      </c>
      <c r="N42" s="39">
        <f>N41+(AC42-AC41)*(1-0.35)</f>
        <v>1821.0543210038279</v>
      </c>
      <c r="O42" s="6">
        <v>852.65075976414755</v>
      </c>
      <c r="P42" s="2">
        <v>200</v>
      </c>
      <c r="Q42" s="6">
        <f>+M42-N42+O42+P42+AD42-AE42</f>
        <v>23532.851924161743</v>
      </c>
      <c r="R42" s="40">
        <f t="shared" ref="R42:R66" si="11">Q42-O42-P42</f>
        <v>22480.201164397597</v>
      </c>
      <c r="S42" s="30">
        <f t="shared" si="7"/>
        <v>4.8963988031799554E-3</v>
      </c>
      <c r="T42" s="22">
        <f t="shared" si="8"/>
        <v>454.52961877770576</v>
      </c>
      <c r="W42" s="31" t="b">
        <v>1</v>
      </c>
      <c r="X42" s="2">
        <f t="shared" si="5"/>
        <v>4.9623113706047548E-3</v>
      </c>
      <c r="Y42" s="2">
        <v>5.02039036058647E-3</v>
      </c>
      <c r="Z42" s="75">
        <f t="shared" si="6"/>
        <v>5.807898998171513E-5</v>
      </c>
      <c r="AC42" s="85">
        <v>2092.4831355361803</v>
      </c>
      <c r="AD42" s="2">
        <v>7.6001960799999999</v>
      </c>
      <c r="AE42" s="34">
        <v>46.276270199999999</v>
      </c>
    </row>
    <row r="43" spans="1:31" x14ac:dyDescent="0.2">
      <c r="A43" s="12">
        <v>2015</v>
      </c>
      <c r="B43" s="12"/>
      <c r="C43" s="18">
        <v>78.546414221862818</v>
      </c>
      <c r="D43" s="19">
        <v>14.558993272066251</v>
      </c>
      <c r="E43" s="19">
        <v>253.67891560642636</v>
      </c>
      <c r="F43" s="12">
        <f t="shared" si="0"/>
        <v>5.7391420320693901E-2</v>
      </c>
      <c r="G43" s="20">
        <v>289.74613921039384</v>
      </c>
      <c r="H43" s="20">
        <v>84.739978799999989</v>
      </c>
      <c r="I43" s="2">
        <f t="shared" si="1"/>
        <v>4.9947963081439879E-3</v>
      </c>
      <c r="J43" s="20">
        <f t="shared" si="2"/>
        <v>4.9947963081439877</v>
      </c>
      <c r="K43" s="21">
        <f t="shared" si="4"/>
        <v>6.5463319637022455E-3</v>
      </c>
      <c r="L43" s="6">
        <v>5003480.3433328262</v>
      </c>
      <c r="M43" s="6">
        <f t="shared" si="3"/>
        <v>24991.365146749813</v>
      </c>
      <c r="N43" s="39">
        <f t="shared" si="9"/>
        <v>1892.4488196882551</v>
      </c>
      <c r="O43" s="6">
        <v>873.96702875825122</v>
      </c>
      <c r="P43" s="2">
        <v>200</v>
      </c>
      <c r="Q43" s="6">
        <f t="shared" si="10"/>
        <v>24142.46652561981</v>
      </c>
      <c r="R43" s="40">
        <f t="shared" si="11"/>
        <v>23068.499496861557</v>
      </c>
      <c r="T43" s="22">
        <f t="shared" si="8"/>
        <v>588.29833246396083</v>
      </c>
      <c r="W43" s="31" t="b">
        <v>1</v>
      </c>
      <c r="X43" s="2">
        <f t="shared" si="5"/>
        <v>4.9947963081439879E-3</v>
      </c>
      <c r="Y43" s="2">
        <v>5.0536393136056401E-3</v>
      </c>
      <c r="Z43" s="75">
        <f t="shared" si="6"/>
        <v>5.8843005461652227E-5</v>
      </c>
      <c r="AC43" s="85">
        <v>2202.3208258199143</v>
      </c>
      <c r="AD43" s="2">
        <v>15.859439999999999</v>
      </c>
      <c r="AE43" s="34">
        <v>46.276270199999999</v>
      </c>
    </row>
    <row r="44" spans="1:31" x14ac:dyDescent="0.2">
      <c r="A44" s="12">
        <v>2016</v>
      </c>
      <c r="B44" s="12"/>
      <c r="C44" s="18">
        <v>80.249131413887852</v>
      </c>
      <c r="D44" s="19">
        <v>15.09601214807461</v>
      </c>
      <c r="E44" s="19">
        <v>259.99027353747164</v>
      </c>
      <c r="F44" s="12">
        <f t="shared" si="0"/>
        <v>5.8063757319363203E-2</v>
      </c>
      <c r="G44" s="20">
        <v>289.74613921039384</v>
      </c>
      <c r="H44" s="20">
        <v>84.739978799999989</v>
      </c>
      <c r="I44" s="2">
        <f t="shared" si="1"/>
        <v>5.0306965262350168E-3</v>
      </c>
      <c r="J44" s="20">
        <f t="shared" si="2"/>
        <v>5.0306965262350172</v>
      </c>
      <c r="K44" s="21">
        <f t="shared" si="4"/>
        <v>7.1875239501748567E-3</v>
      </c>
      <c r="L44" s="6">
        <v>5101804.4870413952</v>
      </c>
      <c r="M44" s="6">
        <f t="shared" si="3"/>
        <v>25665.630110489368</v>
      </c>
      <c r="N44" s="39">
        <f t="shared" si="9"/>
        <v>1969.2560985471578</v>
      </c>
      <c r="O44" s="6">
        <v>898.00112204910317</v>
      </c>
      <c r="P44" s="2">
        <v>200</v>
      </c>
      <c r="Q44" s="6">
        <f t="shared" si="10"/>
        <v>24771.888023791314</v>
      </c>
      <c r="R44" s="40">
        <f t="shared" si="11"/>
        <v>23673.886901742211</v>
      </c>
      <c r="T44" s="22">
        <f t="shared" si="8"/>
        <v>605.38740488065378</v>
      </c>
      <c r="W44" s="31" t="b">
        <v>1</v>
      </c>
      <c r="X44" s="2">
        <f t="shared" si="5"/>
        <v>5.0306965262350168E-3</v>
      </c>
      <c r="Y44" s="2">
        <v>5.0663403196233303E-3</v>
      </c>
      <c r="Z44" s="75">
        <f t="shared" si="6"/>
        <v>3.5643793388313513E-5</v>
      </c>
      <c r="AC44" s="85">
        <v>2320.485870218226</v>
      </c>
      <c r="AD44" s="2">
        <v>23.789159999999999</v>
      </c>
      <c r="AE44" s="34">
        <v>46.276270199999999</v>
      </c>
    </row>
    <row r="45" spans="1:31" s="36" customFormat="1" x14ac:dyDescent="0.2">
      <c r="A45" s="35">
        <v>2017</v>
      </c>
      <c r="B45" s="35"/>
      <c r="C45" s="18">
        <v>81.86898534028515</v>
      </c>
      <c r="D45" s="19">
        <v>15.679414707201506</v>
      </c>
      <c r="E45" s="19">
        <v>266.42040935661458</v>
      </c>
      <c r="F45" s="35">
        <f t="shared" si="0"/>
        <v>5.885215305038425E-2</v>
      </c>
      <c r="G45" s="20">
        <v>289.74613921039384</v>
      </c>
      <c r="H45" s="20">
        <v>84.739978799999989</v>
      </c>
      <c r="I45" s="36">
        <f t="shared" si="1"/>
        <v>5.0626950446609996E-3</v>
      </c>
      <c r="J45" s="37">
        <f t="shared" si="2"/>
        <v>5.062695044661</v>
      </c>
      <c r="K45" s="38">
        <f t="shared" si="4"/>
        <v>6.3606536906193334E-3</v>
      </c>
      <c r="L45" s="6">
        <v>5199998.9296810906</v>
      </c>
      <c r="M45" s="39">
        <f t="shared" si="3"/>
        <v>26326.00881353896</v>
      </c>
      <c r="N45" s="39">
        <f t="shared" si="9"/>
        <v>2039.7973838516166</v>
      </c>
      <c r="O45" s="6">
        <v>924.94115571057625</v>
      </c>
      <c r="P45" s="2">
        <v>200</v>
      </c>
      <c r="Q45" s="6">
        <f t="shared" si="10"/>
        <v>25401.353027197922</v>
      </c>
      <c r="R45" s="40">
        <f t="shared" si="11"/>
        <v>24276.411871487344</v>
      </c>
      <c r="S45" s="40"/>
      <c r="T45" s="41">
        <f t="shared" si="8"/>
        <v>602.52496974513269</v>
      </c>
      <c r="U45" s="2"/>
      <c r="W45" s="31" t="b">
        <v>1</v>
      </c>
      <c r="X45" s="2">
        <f t="shared" si="5"/>
        <v>5.0626950446609996E-3</v>
      </c>
      <c r="Y45" s="2">
        <v>5.083670052408E-3</v>
      </c>
      <c r="Z45" s="75">
        <f t="shared" si="6"/>
        <v>2.0975007747000424E-5</v>
      </c>
      <c r="AC45" s="85">
        <v>2429.0109245327781</v>
      </c>
      <c r="AD45" s="36">
        <v>36.476711999999999</v>
      </c>
      <c r="AE45" s="34">
        <v>46.276270199999999</v>
      </c>
    </row>
    <row r="46" spans="1:31" x14ac:dyDescent="0.2">
      <c r="A46" s="12">
        <v>2018</v>
      </c>
      <c r="B46" s="12"/>
      <c r="C46" s="18">
        <v>83.765129240582041</v>
      </c>
      <c r="D46" s="19">
        <v>16.106836444763996</v>
      </c>
      <c r="E46" s="19">
        <v>273.12096786939111</v>
      </c>
      <c r="F46" s="12">
        <f t="shared" si="0"/>
        <v>5.897326950183638E-2</v>
      </c>
      <c r="G46" s="20">
        <v>289.74613921039384</v>
      </c>
      <c r="H46" s="20">
        <v>84.739978799999989</v>
      </c>
      <c r="I46" s="2">
        <f t="shared" si="1"/>
        <v>5.1117623414325165E-3</v>
      </c>
      <c r="J46" s="20">
        <f t="shared" si="2"/>
        <v>5.1117623414325166</v>
      </c>
      <c r="K46" s="21">
        <f t="shared" si="4"/>
        <v>9.6919321307455952E-3</v>
      </c>
      <c r="L46" s="6">
        <v>5298111.2520305477</v>
      </c>
      <c r="M46" s="6">
        <f t="shared" si="3"/>
        <v>27082.685578849636</v>
      </c>
      <c r="N46" s="39">
        <f t="shared" si="9"/>
        <v>2095.0371039593429</v>
      </c>
      <c r="O46" s="6">
        <v>952.68939038189365</v>
      </c>
      <c r="P46" s="2">
        <v>200</v>
      </c>
      <c r="Q46" s="6">
        <f t="shared" si="10"/>
        <v>26143.225859072187</v>
      </c>
      <c r="R46" s="40">
        <f t="shared" si="11"/>
        <v>24990.536468690294</v>
      </c>
      <c r="T46" s="22">
        <f t="shared" si="8"/>
        <v>714.1245972029501</v>
      </c>
      <c r="W46" s="31" t="b">
        <v>1</v>
      </c>
      <c r="X46" s="2">
        <f t="shared" si="5"/>
        <v>5.1117623414325165E-3</v>
      </c>
      <c r="Y46" s="2">
        <v>5.1235878049360204E-3</v>
      </c>
      <c r="Z46" s="75">
        <f t="shared" si="6"/>
        <v>1.1825463503503837E-5</v>
      </c>
      <c r="AC46" s="85">
        <v>2513.9951093138952</v>
      </c>
      <c r="AD46" s="2">
        <v>49.164263999999996</v>
      </c>
      <c r="AE46" s="34">
        <v>46.276270199999999</v>
      </c>
    </row>
    <row r="47" spans="1:31" x14ac:dyDescent="0.2">
      <c r="A47" s="12">
        <v>2019</v>
      </c>
      <c r="B47" s="12"/>
      <c r="C47" s="18">
        <v>85.7143086511456</v>
      </c>
      <c r="D47" s="19">
        <v>16.713206636679924</v>
      </c>
      <c r="E47" s="19">
        <v>279.6855791418044</v>
      </c>
      <c r="F47" s="12">
        <f t="shared" si="0"/>
        <v>5.975712687069254E-2</v>
      </c>
      <c r="G47" s="20">
        <v>289.74613921039384</v>
      </c>
      <c r="H47" s="20">
        <v>84.739978799999989</v>
      </c>
      <c r="I47" s="2">
        <f t="shared" si="1"/>
        <v>5.1526533144575495E-3</v>
      </c>
      <c r="J47" s="20">
        <f t="shared" si="2"/>
        <v>5.1526533144575497</v>
      </c>
      <c r="K47" s="21">
        <f t="shared" si="4"/>
        <v>7.9993885266531617E-3</v>
      </c>
      <c r="L47" s="6">
        <v>5396172.6424900787</v>
      </c>
      <c r="M47" s="6">
        <f t="shared" si="3"/>
        <v>27804.606851711658</v>
      </c>
      <c r="N47" s="39">
        <f t="shared" si="9"/>
        <v>2150.5764817685244</v>
      </c>
      <c r="O47" s="6">
        <v>975.45183433058207</v>
      </c>
      <c r="P47" s="2">
        <v>200</v>
      </c>
      <c r="Q47" s="6">
        <f t="shared" si="10"/>
        <v>26847.965314073717</v>
      </c>
      <c r="R47" s="40">
        <f t="shared" si="11"/>
        <v>25672.513479743135</v>
      </c>
      <c r="T47" s="22">
        <f t="shared" si="8"/>
        <v>681.97701105284068</v>
      </c>
      <c r="W47" s="31" t="b">
        <v>1</v>
      </c>
      <c r="X47" s="2">
        <f t="shared" si="5"/>
        <v>5.1526533144575495E-3</v>
      </c>
      <c r="Y47" s="2">
        <v>5.1773022628630498E-3</v>
      </c>
      <c r="Z47" s="75">
        <f t="shared" si="6"/>
        <v>2.4648948405500345E-5</v>
      </c>
      <c r="AC47" s="85">
        <v>2599.4403059434053</v>
      </c>
      <c r="AD47" s="2">
        <v>64.759379999999993</v>
      </c>
      <c r="AE47" s="34">
        <v>46.276270199999999</v>
      </c>
    </row>
    <row r="48" spans="1:31" x14ac:dyDescent="0.2">
      <c r="A48" s="12">
        <v>2020</v>
      </c>
      <c r="B48" s="12"/>
      <c r="C48" s="18">
        <v>87.580629591686957</v>
      </c>
      <c r="D48" s="19">
        <v>16.751198455407788</v>
      </c>
      <c r="E48" s="19">
        <v>286.55220413184583</v>
      </c>
      <c r="F48" s="12">
        <f t="shared" si="0"/>
        <v>5.8457754691359408E-2</v>
      </c>
      <c r="G48" s="20">
        <v>289.74613921039384</v>
      </c>
      <c r="H48" s="20">
        <v>84.739978799999989</v>
      </c>
      <c r="I48" s="2">
        <f t="shared" si="1"/>
        <v>5.2214927808137837E-3</v>
      </c>
      <c r="J48" s="20">
        <f t="shared" si="2"/>
        <v>5.2214927808137839</v>
      </c>
      <c r="K48" s="21">
        <f t="shared" si="4"/>
        <v>1.3360003507917328E-2</v>
      </c>
      <c r="L48" s="6">
        <v>5494202.8358852807</v>
      </c>
      <c r="M48" s="6">
        <f t="shared" si="3"/>
        <v>28687.940443901611</v>
      </c>
      <c r="N48" s="39">
        <f t="shared" si="9"/>
        <v>2206.399848257724</v>
      </c>
      <c r="O48" s="6">
        <v>1000.4373912324165</v>
      </c>
      <c r="P48" s="2">
        <v>200</v>
      </c>
      <c r="Q48" s="6">
        <f t="shared" si="10"/>
        <v>27714.998916676304</v>
      </c>
      <c r="R48" s="40">
        <f t="shared" si="11"/>
        <v>26514.561525443889</v>
      </c>
      <c r="T48" s="22">
        <f t="shared" si="8"/>
        <v>842.0480457007543</v>
      </c>
      <c r="W48" s="31" t="b">
        <v>1</v>
      </c>
      <c r="X48" s="2">
        <f t="shared" si="5"/>
        <v>5.2214927808137837E-3</v>
      </c>
      <c r="Y48" s="2">
        <v>5.2403346703970496E-3</v>
      </c>
      <c r="Z48" s="75">
        <f t="shared" si="6"/>
        <v>1.8841889583265901E-5</v>
      </c>
      <c r="AC48" s="85">
        <v>2685.3224082344814</v>
      </c>
      <c r="AD48" s="2">
        <v>79.297200000000004</v>
      </c>
      <c r="AE48" s="34">
        <v>46.276270199999999</v>
      </c>
    </row>
    <row r="49" spans="1:31" x14ac:dyDescent="0.2">
      <c r="A49" s="12">
        <v>2021</v>
      </c>
      <c r="B49" s="12"/>
      <c r="C49" s="18">
        <v>89.328723274445352</v>
      </c>
      <c r="D49" s="19">
        <v>17.132053954496946</v>
      </c>
      <c r="E49" s="19">
        <v>293.56649382258303</v>
      </c>
      <c r="F49" s="12">
        <f t="shared" si="0"/>
        <v>5.835834236876742E-2</v>
      </c>
      <c r="G49" s="20">
        <v>289.74613921039384</v>
      </c>
      <c r="H49" s="20">
        <v>84.739978799999989</v>
      </c>
      <c r="I49" s="2">
        <f t="shared" si="1"/>
        <v>5.2697856637654826E-3</v>
      </c>
      <c r="J49" s="20">
        <f t="shared" si="2"/>
        <v>5.2697856637654823</v>
      </c>
      <c r="K49" s="21">
        <f t="shared" si="4"/>
        <v>9.2488652151638817E-3</v>
      </c>
      <c r="L49" s="6">
        <v>5575883.6625716137</v>
      </c>
      <c r="M49" s="6">
        <f t="shared" si="3"/>
        <v>29383.711787844062</v>
      </c>
      <c r="N49" s="39">
        <f t="shared" si="9"/>
        <v>2208.7343380492857</v>
      </c>
      <c r="O49" s="6">
        <v>1025.0185649266311</v>
      </c>
      <c r="P49" s="2">
        <v>200</v>
      </c>
      <c r="Q49" s="6">
        <f t="shared" si="10"/>
        <v>28448.876384521409</v>
      </c>
      <c r="R49" s="40">
        <f t="shared" si="11"/>
        <v>27223.857819594778</v>
      </c>
      <c r="T49" s="22">
        <f t="shared" si="8"/>
        <v>709.29629415088857</v>
      </c>
      <c r="W49" s="31" t="b">
        <v>1</v>
      </c>
      <c r="X49" s="2">
        <f t="shared" si="5"/>
        <v>5.2697856637654826E-3</v>
      </c>
      <c r="Y49" s="2">
        <v>5.2913704150097697E-3</v>
      </c>
      <c r="Z49" s="75">
        <f t="shared" si="6"/>
        <v>2.1584751244287104E-5</v>
      </c>
      <c r="AC49" s="85">
        <v>2688.91393099073</v>
      </c>
      <c r="AD49" s="2">
        <v>95.156639999999996</v>
      </c>
      <c r="AE49" s="34">
        <v>46.276270199999999</v>
      </c>
    </row>
    <row r="50" spans="1:31" x14ac:dyDescent="0.2">
      <c r="A50" s="12">
        <v>2022</v>
      </c>
      <c r="B50" s="12"/>
      <c r="C50" s="18">
        <v>91.105323680885647</v>
      </c>
      <c r="D50" s="19">
        <v>17.681129940060263</v>
      </c>
      <c r="E50" s="19">
        <v>300.83264652802239</v>
      </c>
      <c r="F50" s="12">
        <f t="shared" si="0"/>
        <v>5.8773973317464652E-2</v>
      </c>
      <c r="G50" s="20">
        <v>289.74613921039384</v>
      </c>
      <c r="H50" s="20">
        <v>84.739978799999989</v>
      </c>
      <c r="I50" s="2">
        <f t="shared" si="1"/>
        <v>5.3113837467769773E-3</v>
      </c>
      <c r="J50" s="20">
        <f t="shared" si="2"/>
        <v>5.3113837467769773</v>
      </c>
      <c r="K50" s="21">
        <f t="shared" si="4"/>
        <v>7.8936954300663498E-3</v>
      </c>
      <c r="L50" s="6">
        <v>5647893.7352880565</v>
      </c>
      <c r="M50" s="6">
        <f t="shared" si="3"/>
        <v>29998.130989132496</v>
      </c>
      <c r="N50" s="39">
        <f t="shared" si="9"/>
        <v>2208.7343380492857</v>
      </c>
      <c r="O50" s="6">
        <v>1046.777387281229</v>
      </c>
      <c r="P50" s="2">
        <v>200</v>
      </c>
      <c r="Q50" s="6">
        <f t="shared" si="10"/>
        <v>29108.843568164441</v>
      </c>
      <c r="R50" s="40">
        <f t="shared" si="11"/>
        <v>27862.066180883212</v>
      </c>
      <c r="T50" s="22">
        <f t="shared" si="8"/>
        <v>638.20836128843439</v>
      </c>
      <c r="W50" s="31" t="b">
        <v>1</v>
      </c>
      <c r="X50" s="2">
        <f t="shared" si="5"/>
        <v>5.3113837467769773E-3</v>
      </c>
      <c r="Y50" s="2">
        <v>5.3252840038760102E-3</v>
      </c>
      <c r="Z50" s="75">
        <f t="shared" si="6"/>
        <v>1.3900257099032885E-5</v>
      </c>
      <c r="AC50" s="85">
        <f>AC49</f>
        <v>2688.91393099073</v>
      </c>
      <c r="AD50" s="2">
        <v>118.94580000000001</v>
      </c>
      <c r="AE50" s="34">
        <v>46.276270199999999</v>
      </c>
    </row>
    <row r="51" spans="1:31" x14ac:dyDescent="0.2">
      <c r="A51" s="12">
        <v>2023</v>
      </c>
      <c r="B51" s="12"/>
      <c r="C51" s="18">
        <v>92.846848821986569</v>
      </c>
      <c r="D51" s="19">
        <v>18.252286227350943</v>
      </c>
      <c r="E51" s="19">
        <v>308.44435420132464</v>
      </c>
      <c r="F51" s="12">
        <f t="shared" si="0"/>
        <v>5.9175296868742483E-2</v>
      </c>
      <c r="G51" s="20">
        <v>289.74613921039384</v>
      </c>
      <c r="H51" s="20">
        <v>84.739978799999989</v>
      </c>
      <c r="I51" s="2">
        <f t="shared" si="1"/>
        <v>5.3522489262583881E-3</v>
      </c>
      <c r="J51" s="20">
        <f t="shared" si="2"/>
        <v>5.3522489262583886</v>
      </c>
      <c r="K51" s="21">
        <f t="shared" si="4"/>
        <v>7.693885704682657E-3</v>
      </c>
      <c r="L51" s="6">
        <v>5717395.2130185589</v>
      </c>
      <c r="M51" s="6">
        <f t="shared" si="3"/>
        <v>30600.922389873431</v>
      </c>
      <c r="N51" s="39">
        <f t="shared" si="9"/>
        <v>2208.7343380492857</v>
      </c>
      <c r="O51" s="6">
        <v>1069.7777739690057</v>
      </c>
      <c r="P51" s="2">
        <v>200</v>
      </c>
      <c r="Q51" s="6">
        <f t="shared" si="10"/>
        <v>29758.424515593153</v>
      </c>
      <c r="R51" s="40">
        <f t="shared" si="11"/>
        <v>28488.646741624147</v>
      </c>
      <c r="T51" s="22">
        <f t="shared" si="8"/>
        <v>626.58056074093474</v>
      </c>
      <c r="W51" s="31" t="b">
        <v>1</v>
      </c>
      <c r="X51" s="2">
        <f t="shared" si="5"/>
        <v>5.3522489262583881E-3</v>
      </c>
      <c r="Y51" s="2">
        <v>5.36363803465048E-3</v>
      </c>
      <c r="Z51" s="75">
        <f t="shared" si="6"/>
        <v>1.1389108392091847E-5</v>
      </c>
      <c r="AC51" s="85">
        <f t="shared" ref="AC51:AD66" si="12">AC50</f>
        <v>2688.91393099073</v>
      </c>
      <c r="AD51" s="2">
        <v>142.73496</v>
      </c>
      <c r="AE51" s="34">
        <v>46.276270199999999</v>
      </c>
    </row>
    <row r="52" spans="1:31" x14ac:dyDescent="0.2">
      <c r="A52" s="12">
        <v>2024</v>
      </c>
      <c r="B52" s="12"/>
      <c r="C52" s="18">
        <v>94.596641780844664</v>
      </c>
      <c r="D52" s="19">
        <v>19.114372224384663</v>
      </c>
      <c r="E52" s="19">
        <v>316.39973130479126</v>
      </c>
      <c r="F52" s="12">
        <f t="shared" si="0"/>
        <v>6.0412100053181095E-2</v>
      </c>
      <c r="G52" s="20">
        <v>289.74613921039384</v>
      </c>
      <c r="H52" s="20">
        <v>84.739978799999989</v>
      </c>
      <c r="I52" s="2">
        <f t="shared" si="1"/>
        <v>5.3812362982663337E-3</v>
      </c>
      <c r="J52" s="20">
        <f t="shared" si="2"/>
        <v>5.3812362982663338</v>
      </c>
      <c r="K52" s="21">
        <f t="shared" si="4"/>
        <v>5.4159237373530011E-3</v>
      </c>
      <c r="L52" s="6">
        <v>5785615.4145127768</v>
      </c>
      <c r="M52" s="6">
        <f t="shared" si="3"/>
        <v>31133.763676385373</v>
      </c>
      <c r="N52" s="39">
        <f t="shared" si="9"/>
        <v>2208.7343380492857</v>
      </c>
      <c r="O52" s="6">
        <v>1093.3128849963239</v>
      </c>
      <c r="P52" s="2">
        <v>200</v>
      </c>
      <c r="Q52" s="6">
        <f t="shared" si="10"/>
        <v>30338.590073132411</v>
      </c>
      <c r="R52" s="40">
        <f t="shared" si="11"/>
        <v>29045.277188136086</v>
      </c>
      <c r="T52" s="22">
        <f t="shared" si="8"/>
        <v>556.63044651193923</v>
      </c>
      <c r="W52" s="31" t="b">
        <v>1</v>
      </c>
      <c r="X52" s="2">
        <f t="shared" si="5"/>
        <v>5.3812362982663337E-3</v>
      </c>
      <c r="Y52" s="2">
        <v>5.4074328380900403E-3</v>
      </c>
      <c r="Z52" s="75">
        <f t="shared" si="6"/>
        <v>2.6196539823706601E-5</v>
      </c>
      <c r="AC52" s="85">
        <f t="shared" si="12"/>
        <v>2688.91393099073</v>
      </c>
      <c r="AD52" s="2">
        <v>166.52411999999998</v>
      </c>
      <c r="AE52" s="34">
        <v>46.276270199999999</v>
      </c>
    </row>
    <row r="53" spans="1:31" x14ac:dyDescent="0.2">
      <c r="A53" s="12">
        <v>2025</v>
      </c>
      <c r="B53" s="12"/>
      <c r="C53" s="18">
        <v>96.38062037089486</v>
      </c>
      <c r="D53" s="19">
        <v>19.849984715699016</v>
      </c>
      <c r="E53" s="19">
        <v>324.51152715829386</v>
      </c>
      <c r="F53" s="12">
        <f t="shared" si="0"/>
        <v>6.1168812367076157E-2</v>
      </c>
      <c r="G53" s="20">
        <v>289.74613921039384</v>
      </c>
      <c r="H53" s="20">
        <v>84.739978799999989</v>
      </c>
      <c r="I53" s="2">
        <f t="shared" si="1"/>
        <v>5.4180925987574995E-3</v>
      </c>
      <c r="J53" s="20">
        <f t="shared" si="2"/>
        <v>5.4180925987574993</v>
      </c>
      <c r="K53" s="21">
        <f t="shared" si="4"/>
        <v>6.8490395976552598E-3</v>
      </c>
      <c r="L53" s="6">
        <v>5853061.9791375576</v>
      </c>
      <c r="M53" s="6">
        <f t="shared" si="3"/>
        <v>31712.431789234124</v>
      </c>
      <c r="N53" s="39">
        <f t="shared" si="9"/>
        <v>2208.7343380492857</v>
      </c>
      <c r="O53" s="6">
        <v>1117.365768466243</v>
      </c>
      <c r="P53" s="2">
        <v>200</v>
      </c>
      <c r="Q53" s="6">
        <f t="shared" si="10"/>
        <v>30973.02994945108</v>
      </c>
      <c r="R53" s="40">
        <f t="shared" si="11"/>
        <v>29655.664180984837</v>
      </c>
      <c r="T53" s="22">
        <f t="shared" si="8"/>
        <v>610.38699284875111</v>
      </c>
      <c r="W53" s="31" t="b">
        <v>1</v>
      </c>
      <c r="X53" s="2">
        <f t="shared" si="5"/>
        <v>5.4180925987574995E-3</v>
      </c>
      <c r="Y53" s="2">
        <v>5.4499686465441198E-3</v>
      </c>
      <c r="Z53" s="75">
        <f t="shared" si="6"/>
        <v>3.1876047786620273E-5</v>
      </c>
      <c r="AC53" s="85">
        <f t="shared" si="12"/>
        <v>2688.91393099073</v>
      </c>
      <c r="AD53" s="2">
        <v>198.24299999999999</v>
      </c>
      <c r="AE53" s="34">
        <v>46.276270199999999</v>
      </c>
    </row>
    <row r="54" spans="1:31" x14ac:dyDescent="0.2">
      <c r="A54" s="12">
        <v>2026</v>
      </c>
      <c r="B54" s="12"/>
      <c r="C54" s="18">
        <v>98.196780709740324</v>
      </c>
      <c r="D54" s="19">
        <v>20.687067949842589</v>
      </c>
      <c r="E54" s="19">
        <v>333.10028051929771</v>
      </c>
      <c r="F54" s="12">
        <f t="shared" si="0"/>
        <v>6.2104624822266134E-2</v>
      </c>
      <c r="G54" s="20">
        <v>289.74613921039384</v>
      </c>
      <c r="H54" s="20">
        <v>84.739978799999989</v>
      </c>
      <c r="I54" s="2">
        <f t="shared" si="1"/>
        <v>5.4532177230562926E-3</v>
      </c>
      <c r="J54" s="20">
        <f t="shared" si="2"/>
        <v>5.4532177230562926</v>
      </c>
      <c r="K54" s="21">
        <f t="shared" si="4"/>
        <v>6.4829317067871539E-3</v>
      </c>
      <c r="L54" s="6">
        <v>5919840.0819020532</v>
      </c>
      <c r="M54" s="6">
        <f t="shared" si="3"/>
        <v>32282.176852287292</v>
      </c>
      <c r="N54" s="39">
        <f t="shared" si="9"/>
        <v>2208.7343380492857</v>
      </c>
      <c r="O54" s="6">
        <v>1141.9478153725004</v>
      </c>
      <c r="P54" s="2">
        <v>200</v>
      </c>
      <c r="Q54" s="6">
        <f t="shared" si="10"/>
        <v>31596.432699410507</v>
      </c>
      <c r="R54" s="40">
        <f t="shared" si="11"/>
        <v>30254.484884038007</v>
      </c>
      <c r="T54" s="22">
        <f t="shared" si="8"/>
        <v>598.82070305317029</v>
      </c>
      <c r="W54" s="31" t="b">
        <v>1</v>
      </c>
      <c r="X54" s="2">
        <f t="shared" si="5"/>
        <v>5.4532177230562926E-3</v>
      </c>
      <c r="Y54" s="2">
        <v>5.4843106570682297E-3</v>
      </c>
      <c r="Z54" s="75">
        <f t="shared" si="6"/>
        <v>3.1092934011937162E-5</v>
      </c>
      <c r="AC54" s="85">
        <f t="shared" si="12"/>
        <v>2688.91393099073</v>
      </c>
      <c r="AD54" s="2">
        <v>227.31863999999999</v>
      </c>
      <c r="AE54" s="34">
        <v>46.276270199999999</v>
      </c>
    </row>
    <row r="55" spans="1:31" x14ac:dyDescent="0.2">
      <c r="A55" s="12">
        <v>2027</v>
      </c>
      <c r="B55" s="12"/>
      <c r="C55" s="18">
        <v>99.946569648754576</v>
      </c>
      <c r="D55" s="19">
        <v>21.833334322448149</v>
      </c>
      <c r="E55" s="19">
        <v>342.10125489517804</v>
      </c>
      <c r="F55" s="12">
        <f t="shared" si="0"/>
        <v>6.3821263471067993E-2</v>
      </c>
      <c r="G55" s="20">
        <v>289.74613921039384</v>
      </c>
      <c r="H55" s="20">
        <v>84.739978799999989</v>
      </c>
      <c r="I55" s="2">
        <f t="shared" si="1"/>
        <v>5.4752560163275135E-3</v>
      </c>
      <c r="J55" s="20">
        <f t="shared" si="2"/>
        <v>5.4752560163275135</v>
      </c>
      <c r="K55" s="21">
        <f t="shared" si="4"/>
        <v>4.0413374984171746E-3</v>
      </c>
      <c r="L55" s="6">
        <v>5985761.3107371032</v>
      </c>
      <c r="M55" s="6">
        <f t="shared" si="3"/>
        <v>32773.575628913786</v>
      </c>
      <c r="N55" s="39">
        <f t="shared" si="9"/>
        <v>2208.7343380492857</v>
      </c>
      <c r="O55" s="6">
        <v>1167.0706673106952</v>
      </c>
      <c r="P55" s="2">
        <v>200</v>
      </c>
      <c r="Q55" s="6">
        <f t="shared" si="10"/>
        <v>32144.673207975196</v>
      </c>
      <c r="R55" s="40">
        <f t="shared" si="11"/>
        <v>30777.602540664502</v>
      </c>
      <c r="T55" s="22">
        <f t="shared" si="8"/>
        <v>523.11765662649486</v>
      </c>
      <c r="W55" s="31" t="b">
        <v>1</v>
      </c>
      <c r="X55" s="2">
        <f t="shared" si="5"/>
        <v>5.4752560163275135E-3</v>
      </c>
      <c r="Y55" s="2">
        <v>5.5209631092181704E-3</v>
      </c>
      <c r="Z55" s="75">
        <f t="shared" si="6"/>
        <v>4.5707092890656838E-5</v>
      </c>
      <c r="AC55" s="85">
        <f t="shared" si="12"/>
        <v>2688.91393099073</v>
      </c>
      <c r="AD55" s="2">
        <v>259.03751999999997</v>
      </c>
      <c r="AE55" s="34">
        <v>46.276270199999999</v>
      </c>
    </row>
    <row r="56" spans="1:31" x14ac:dyDescent="0.2">
      <c r="A56" s="12">
        <v>2028</v>
      </c>
      <c r="B56" s="12"/>
      <c r="C56" s="18">
        <v>101.69122809264572</v>
      </c>
      <c r="D56" s="19">
        <v>22.765904369779836</v>
      </c>
      <c r="E56" s="19">
        <v>351.3845731083029</v>
      </c>
      <c r="F56" s="12">
        <f t="shared" si="0"/>
        <v>6.478914019587019E-2</v>
      </c>
      <c r="G56" s="20">
        <v>289.74613921039384</v>
      </c>
      <c r="H56" s="20">
        <v>84.739978799999989</v>
      </c>
      <c r="I56" s="2">
        <f t="shared" si="1"/>
        <v>5.5080003602642306E-3</v>
      </c>
      <c r="J56" s="20">
        <f t="shared" si="2"/>
        <v>5.5080003602642309</v>
      </c>
      <c r="K56" s="21">
        <f t="shared" si="4"/>
        <v>5.98042243852559E-3</v>
      </c>
      <c r="L56" s="6">
        <v>6051012.0808001198</v>
      </c>
      <c r="M56" s="6">
        <f t="shared" si="3"/>
        <v>33328.976721010273</v>
      </c>
      <c r="N56" s="39">
        <f t="shared" si="9"/>
        <v>2208.7343380492857</v>
      </c>
      <c r="O56" s="6">
        <v>1192.7462219915305</v>
      </c>
      <c r="P56" s="2">
        <v>200</v>
      </c>
      <c r="Q56" s="6">
        <f t="shared" si="10"/>
        <v>32754.164684752515</v>
      </c>
      <c r="R56" s="40">
        <f t="shared" si="11"/>
        <v>31361.418462760987</v>
      </c>
      <c r="T56" s="22">
        <f t="shared" si="8"/>
        <v>583.81592209648443</v>
      </c>
      <c r="W56" s="31" t="b">
        <v>1</v>
      </c>
      <c r="X56" s="2">
        <f t="shared" si="5"/>
        <v>5.5080003602642306E-3</v>
      </c>
      <c r="Y56" s="2">
        <v>5.5652626284632099E-3</v>
      </c>
      <c r="Z56" s="75">
        <f t="shared" si="6"/>
        <v>5.7262268198979283E-5</v>
      </c>
      <c r="AC56" s="85">
        <f t="shared" si="12"/>
        <v>2688.91393099073</v>
      </c>
      <c r="AD56" s="2">
        <v>287.45234999999997</v>
      </c>
      <c r="AE56" s="34">
        <v>46.276270199999999</v>
      </c>
    </row>
    <row r="57" spans="1:31" x14ac:dyDescent="0.2">
      <c r="A57" s="12">
        <v>2029</v>
      </c>
      <c r="B57" s="12"/>
      <c r="C57" s="18">
        <v>103.4714138591094</v>
      </c>
      <c r="D57" s="19">
        <v>23.843096086812437</v>
      </c>
      <c r="E57" s="19">
        <v>360.86582917427853</v>
      </c>
      <c r="F57" s="12">
        <f t="shared" si="0"/>
        <v>6.6071914155378567E-2</v>
      </c>
      <c r="G57" s="20">
        <v>289.74613921039384</v>
      </c>
      <c r="H57" s="20">
        <v>84.739978799999989</v>
      </c>
      <c r="I57" s="2">
        <f t="shared" si="1"/>
        <v>5.5371365858330641E-3</v>
      </c>
      <c r="J57" s="20">
        <f t="shared" si="2"/>
        <v>5.5371365858330641</v>
      </c>
      <c r="K57" s="21">
        <f t="shared" si="4"/>
        <v>5.2898009555386594E-3</v>
      </c>
      <c r="L57" s="6">
        <v>6115748.2645650832</v>
      </c>
      <c r="M57" s="6">
        <f t="shared" si="3"/>
        <v>33863.733465468395</v>
      </c>
      <c r="N57" s="39">
        <f t="shared" si="9"/>
        <v>2208.7343380492857</v>
      </c>
      <c r="O57" s="6">
        <v>1218.9866388753442</v>
      </c>
      <c r="P57" s="2">
        <v>200</v>
      </c>
      <c r="Q57" s="6">
        <f t="shared" si="10"/>
        <v>33348.863156094463</v>
      </c>
      <c r="R57" s="40">
        <f t="shared" si="11"/>
        <v>31929.87651721912</v>
      </c>
      <c r="T57" s="22">
        <f t="shared" si="8"/>
        <v>568.45805445813312</v>
      </c>
      <c r="W57" s="31" t="b">
        <v>1</v>
      </c>
      <c r="X57" s="2">
        <f t="shared" si="5"/>
        <v>5.5371365858330641E-3</v>
      </c>
      <c r="Y57" s="2">
        <v>5.6135599628076901E-3</v>
      </c>
      <c r="Z57" s="75">
        <f t="shared" si="6"/>
        <v>7.6423376974625937E-5</v>
      </c>
      <c r="AC57" s="85">
        <f t="shared" si="12"/>
        <v>2688.91393099073</v>
      </c>
      <c r="AD57" s="2">
        <v>321.15366</v>
      </c>
      <c r="AE57" s="34">
        <v>46.276270199999999</v>
      </c>
    </row>
    <row r="58" spans="1:31" x14ac:dyDescent="0.2">
      <c r="A58" s="12">
        <v>2030</v>
      </c>
      <c r="B58" s="12"/>
      <c r="C58" s="18">
        <v>105.32240516836441</v>
      </c>
      <c r="D58" s="19">
        <v>25.069640507876706</v>
      </c>
      <c r="E58" s="19">
        <v>370.62988271710111</v>
      </c>
      <c r="F58" s="12">
        <f t="shared" si="0"/>
        <v>6.7640634705680672E-2</v>
      </c>
      <c r="G58" s="20">
        <v>289.74613921039384</v>
      </c>
      <c r="H58" s="20">
        <v>84.739978799999989</v>
      </c>
      <c r="I58" s="2">
        <f t="shared" si="1"/>
        <v>5.5640294986479171E-3</v>
      </c>
      <c r="J58" s="20">
        <f t="shared" si="2"/>
        <v>5.5640294986479173</v>
      </c>
      <c r="K58" s="21">
        <f t="shared" si="4"/>
        <v>4.8568267005837384E-3</v>
      </c>
      <c r="L58" s="6">
        <v>6179598.5295111844</v>
      </c>
      <c r="M58" s="6">
        <f t="shared" si="3"/>
        <v>34383.468508001519</v>
      </c>
      <c r="N58" s="39">
        <f t="shared" si="9"/>
        <v>2208.7343380492857</v>
      </c>
      <c r="O58" s="6">
        <v>1245.8043449306019</v>
      </c>
      <c r="P58" s="2">
        <v>200</v>
      </c>
      <c r="Q58" s="6">
        <f t="shared" si="10"/>
        <v>33931.099644682836</v>
      </c>
      <c r="R58" s="40">
        <f t="shared" si="11"/>
        <v>32485.295299752233</v>
      </c>
      <c r="T58" s="22">
        <f t="shared" si="8"/>
        <v>555.4187825331137</v>
      </c>
      <c r="W58" s="31" t="b">
        <v>1</v>
      </c>
      <c r="X58" s="2">
        <f t="shared" si="5"/>
        <v>5.5640294986479171E-3</v>
      </c>
      <c r="Y58" s="2">
        <v>5.6615023947283599E-3</v>
      </c>
      <c r="Z58" s="75">
        <f t="shared" si="6"/>
        <v>9.7472896080442843E-5</v>
      </c>
      <c r="AC58" s="85">
        <f t="shared" si="12"/>
        <v>2688.91393099073</v>
      </c>
      <c r="AD58" s="2">
        <v>356.83739999999995</v>
      </c>
      <c r="AE58" s="34">
        <v>46.276270199999999</v>
      </c>
    </row>
    <row r="59" spans="1:31" x14ac:dyDescent="0.2">
      <c r="A59" s="12">
        <v>2031</v>
      </c>
      <c r="B59" s="12"/>
      <c r="C59" s="18">
        <v>107.16794213459032</v>
      </c>
      <c r="D59" s="19">
        <v>26.27197169927112</v>
      </c>
      <c r="E59" s="19">
        <v>380.91848566931475</v>
      </c>
      <c r="F59" s="12">
        <f t="shared" si="0"/>
        <v>6.897006233002434E-2</v>
      </c>
      <c r="G59" s="20">
        <v>289.74613921039384</v>
      </c>
      <c r="H59" s="20">
        <v>84.739978799999989</v>
      </c>
      <c r="I59" s="2">
        <f t="shared" si="1"/>
        <v>5.5942416587637933E-3</v>
      </c>
      <c r="J59" s="20">
        <f t="shared" si="2"/>
        <v>5.5942416587637931</v>
      </c>
      <c r="K59" s="21">
        <f t="shared" si="4"/>
        <v>5.4299065314475925E-3</v>
      </c>
      <c r="L59" s="6">
        <v>6242519.4290183103</v>
      </c>
      <c r="M59" s="6">
        <f t="shared" si="3"/>
        <v>34922.162245456602</v>
      </c>
      <c r="N59" s="39">
        <f t="shared" si="9"/>
        <v>2208.7343380492857</v>
      </c>
      <c r="O59" s="6">
        <v>1273.2120405190751</v>
      </c>
      <c r="P59" s="2">
        <v>200</v>
      </c>
      <c r="Q59" s="6">
        <f t="shared" si="10"/>
        <v>34497.201077726393</v>
      </c>
      <c r="R59" s="40">
        <f t="shared" si="11"/>
        <v>33023.989037207321</v>
      </c>
      <c r="T59" s="22">
        <f t="shared" si="8"/>
        <v>538.6937374550871</v>
      </c>
      <c r="W59" s="31" t="b">
        <v>1</v>
      </c>
      <c r="X59" s="2">
        <f t="shared" si="5"/>
        <v>5.5942416587637933E-3</v>
      </c>
      <c r="Y59" s="2">
        <v>5.7056370105831701E-3</v>
      </c>
      <c r="Z59" s="75">
        <f t="shared" si="6"/>
        <v>1.1139535181937683E-4</v>
      </c>
      <c r="AC59" s="85">
        <f t="shared" si="12"/>
        <v>2688.91393099073</v>
      </c>
      <c r="AD59" s="2">
        <f>AD58</f>
        <v>356.83739999999995</v>
      </c>
      <c r="AE59" s="34">
        <v>46.276270199999999</v>
      </c>
    </row>
    <row r="60" spans="1:31" x14ac:dyDescent="0.2">
      <c r="A60" s="12">
        <v>2032</v>
      </c>
      <c r="B60" s="12"/>
      <c r="C60" s="18">
        <v>108.95277737947681</v>
      </c>
      <c r="D60" s="19">
        <v>27.88730306607129</v>
      </c>
      <c r="E60" s="19">
        <v>391.3254019227868</v>
      </c>
      <c r="F60" s="12">
        <f t="shared" si="0"/>
        <v>7.1263717941759855E-2</v>
      </c>
      <c r="G60" s="20">
        <v>289.74613921039384</v>
      </c>
      <c r="H60" s="20">
        <v>84.739978799999989</v>
      </c>
      <c r="I60" s="2">
        <f t="shared" si="1"/>
        <v>5.6088629267232763E-3</v>
      </c>
      <c r="J60" s="20">
        <f t="shared" si="2"/>
        <v>5.6088629267232761</v>
      </c>
      <c r="K60" s="21">
        <f t="shared" si="4"/>
        <v>2.6136282362021479E-3</v>
      </c>
      <c r="L60" s="6">
        <v>6304467.7500098394</v>
      </c>
      <c r="M60" s="6">
        <f t="shared" si="3"/>
        <v>35360.895435752696</v>
      </c>
      <c r="N60" s="39">
        <f t="shared" si="9"/>
        <v>2208.7343380492857</v>
      </c>
      <c r="O60" s="6">
        <v>1301.2227054104949</v>
      </c>
      <c r="P60" s="2">
        <v>200</v>
      </c>
      <c r="Q60" s="6">
        <f t="shared" si="10"/>
        <v>34963.944932913902</v>
      </c>
      <c r="R60" s="40">
        <f t="shared" si="11"/>
        <v>33462.722227503407</v>
      </c>
      <c r="T60" s="22">
        <f t="shared" si="8"/>
        <v>438.73319029608683</v>
      </c>
      <c r="W60" s="31" t="b">
        <v>1</v>
      </c>
      <c r="X60" s="2">
        <f t="shared" si="5"/>
        <v>5.6088629267232763E-3</v>
      </c>
      <c r="Y60" s="2">
        <v>5.7385770856692503E-3</v>
      </c>
      <c r="Z60" s="75">
        <f t="shared" si="6"/>
        <v>1.2971415894597396E-4</v>
      </c>
      <c r="AC60" s="85">
        <f t="shared" si="12"/>
        <v>2688.91393099073</v>
      </c>
      <c r="AD60" s="2">
        <f t="shared" si="12"/>
        <v>356.83739999999995</v>
      </c>
      <c r="AE60" s="34">
        <v>46.276270199999999</v>
      </c>
    </row>
    <row r="61" spans="1:31" x14ac:dyDescent="0.2">
      <c r="A61" s="12">
        <v>2033</v>
      </c>
      <c r="B61" s="12"/>
      <c r="C61" s="18">
        <v>110.7843845338589</v>
      </c>
      <c r="D61" s="19">
        <v>30.471911725822302</v>
      </c>
      <c r="E61" s="19">
        <v>401.9213738844507</v>
      </c>
      <c r="F61" s="12">
        <f t="shared" si="0"/>
        <v>7.5815604010606163E-2</v>
      </c>
      <c r="G61" s="20">
        <v>289.74613921039384</v>
      </c>
      <c r="H61" s="20">
        <v>84.739978799999989</v>
      </c>
      <c r="I61" s="2">
        <f t="shared" si="1"/>
        <v>5.5920341321855239E-3</v>
      </c>
      <c r="J61" s="20">
        <f t="shared" si="2"/>
        <v>5.5920341321855238</v>
      </c>
      <c r="K61" s="21">
        <f t="shared" si="4"/>
        <v>-3.000393262879042E-3</v>
      </c>
      <c r="L61" s="6">
        <v>6365400.5742046209</v>
      </c>
      <c r="M61" s="6">
        <f t="shared" si="3"/>
        <v>35595.537275985575</v>
      </c>
      <c r="N61" s="39">
        <f t="shared" si="9"/>
        <v>2208.7343380492857</v>
      </c>
      <c r="O61" s="6">
        <v>1329.8496049295256</v>
      </c>
      <c r="P61" s="2">
        <v>200</v>
      </c>
      <c r="Q61" s="6">
        <f t="shared" si="10"/>
        <v>35227.213672665806</v>
      </c>
      <c r="R61" s="40">
        <f t="shared" si="11"/>
        <v>33697.364067736278</v>
      </c>
      <c r="T61" s="22">
        <f t="shared" si="8"/>
        <v>234.64184023287089</v>
      </c>
      <c r="W61" s="31" t="b">
        <v>1</v>
      </c>
      <c r="X61" s="2">
        <f t="shared" si="5"/>
        <v>5.5920341321855239E-3</v>
      </c>
      <c r="Y61" s="2">
        <v>5.7563600466070397E-3</v>
      </c>
      <c r="Z61" s="75">
        <f t="shared" si="6"/>
        <v>1.6432591442151583E-4</v>
      </c>
      <c r="AC61" s="85">
        <f t="shared" si="12"/>
        <v>2688.91393099073</v>
      </c>
      <c r="AD61" s="2">
        <f t="shared" si="12"/>
        <v>356.83739999999995</v>
      </c>
      <c r="AE61" s="34">
        <v>46.276270199999999</v>
      </c>
    </row>
    <row r="62" spans="1:31" x14ac:dyDescent="0.2">
      <c r="A62" s="12">
        <v>2034</v>
      </c>
      <c r="B62" s="12"/>
      <c r="C62" s="18">
        <v>112.70484595991537</v>
      </c>
      <c r="D62" s="19">
        <v>31.179238258470786</v>
      </c>
      <c r="E62" s="19">
        <v>412.87808417879074</v>
      </c>
      <c r="F62" s="12">
        <f t="shared" si="0"/>
        <v>7.551681586705164E-2</v>
      </c>
      <c r="G62" s="20">
        <v>289.74613921039384</v>
      </c>
      <c r="H62" s="20">
        <v>84.739978799999989</v>
      </c>
      <c r="I62" s="2">
        <f t="shared" si="1"/>
        <v>5.6478342511649378E-3</v>
      </c>
      <c r="J62" s="20">
        <f t="shared" si="2"/>
        <v>5.6478342511649382</v>
      </c>
      <c r="K62" s="21">
        <f t="shared" si="4"/>
        <v>9.9785011429474046E-3</v>
      </c>
      <c r="L62" s="6">
        <v>6425275.3344946979</v>
      </c>
      <c r="M62" s="6">
        <f t="shared" si="3"/>
        <v>36288.890107324405</v>
      </c>
      <c r="N62" s="39">
        <f t="shared" si="9"/>
        <v>2208.7343380492857</v>
      </c>
      <c r="O62" s="6">
        <v>0</v>
      </c>
      <c r="P62" s="2">
        <v>200</v>
      </c>
      <c r="Q62" s="6">
        <f t="shared" si="10"/>
        <v>34590.716899075123</v>
      </c>
      <c r="R62" s="40">
        <f t="shared" si="11"/>
        <v>34390.716899075123</v>
      </c>
      <c r="T62" s="22">
        <f t="shared" si="8"/>
        <v>693.35283133884514</v>
      </c>
      <c r="W62" s="31" t="b">
        <v>1</v>
      </c>
      <c r="X62" s="2">
        <f t="shared" si="5"/>
        <v>5.6478342511649378E-3</v>
      </c>
      <c r="Y62" s="2">
        <v>5.8244756905156004E-3</v>
      </c>
      <c r="Z62" s="75">
        <f t="shared" si="6"/>
        <v>1.7664143935066257E-4</v>
      </c>
      <c r="AC62" s="85">
        <f t="shared" si="12"/>
        <v>2688.91393099073</v>
      </c>
      <c r="AD62" s="2">
        <f t="shared" si="12"/>
        <v>356.83739999999995</v>
      </c>
      <c r="AE62" s="34">
        <v>46.276270199999999</v>
      </c>
    </row>
    <row r="63" spans="1:31" x14ac:dyDescent="0.2">
      <c r="A63" s="12">
        <v>2035</v>
      </c>
      <c r="B63" s="12"/>
      <c r="C63" s="18">
        <v>114.60124939844546</v>
      </c>
      <c r="D63" s="19">
        <v>32.501822624157008</v>
      </c>
      <c r="E63" s="19">
        <v>424.15690484450965</v>
      </c>
      <c r="F63" s="12">
        <f t="shared" si="0"/>
        <v>7.662688560044012E-2</v>
      </c>
      <c r="G63" s="20">
        <v>289.74613921039384</v>
      </c>
      <c r="H63" s="20">
        <v>84.739978799999989</v>
      </c>
      <c r="I63" s="2">
        <f t="shared" si="1"/>
        <v>5.6825864955462385E-3</v>
      </c>
      <c r="J63" s="20">
        <f t="shared" si="2"/>
        <v>5.6825864955462384</v>
      </c>
      <c r="K63" s="21">
        <f t="shared" si="4"/>
        <v>6.1531983475138219E-3</v>
      </c>
      <c r="L63" s="6">
        <v>6484049.8683676533</v>
      </c>
      <c r="M63" s="6">
        <f t="shared" si="3"/>
        <v>36846.174218434389</v>
      </c>
      <c r="N63" s="39">
        <f t="shared" si="9"/>
        <v>2208.7343380492857</v>
      </c>
      <c r="O63" s="6"/>
      <c r="P63" s="2">
        <v>200</v>
      </c>
      <c r="Q63" s="6">
        <f t="shared" si="10"/>
        <v>35148.001010185108</v>
      </c>
      <c r="R63" s="40">
        <f t="shared" si="11"/>
        <v>34948.001010185108</v>
      </c>
      <c r="T63" s="22">
        <f t="shared" si="8"/>
        <v>557.28411110998422</v>
      </c>
      <c r="W63" s="31" t="b">
        <v>1</v>
      </c>
      <c r="X63" s="2">
        <f t="shared" si="5"/>
        <v>5.6825864955462385E-3</v>
      </c>
      <c r="Y63" s="2">
        <v>5.8827346130324301E-3</v>
      </c>
      <c r="Z63" s="75">
        <f t="shared" si="6"/>
        <v>2.001481174861916E-4</v>
      </c>
      <c r="AC63" s="85">
        <f t="shared" si="12"/>
        <v>2688.91393099073</v>
      </c>
      <c r="AD63" s="2">
        <f t="shared" si="12"/>
        <v>356.83739999999995</v>
      </c>
      <c r="AE63" s="34">
        <v>46.276270199999999</v>
      </c>
    </row>
    <row r="64" spans="1:31" x14ac:dyDescent="0.2">
      <c r="A64" s="12">
        <v>2036</v>
      </c>
      <c r="B64" s="12"/>
      <c r="C64" s="18">
        <v>116.55229404094956</v>
      </c>
      <c r="D64" s="19">
        <v>34.910499634333689</v>
      </c>
      <c r="E64" s="19">
        <v>435.64943583988196</v>
      </c>
      <c r="F64" s="12">
        <f t="shared" si="0"/>
        <v>8.0134385040646877E-2</v>
      </c>
      <c r="G64" s="20">
        <v>289.74613921039384</v>
      </c>
      <c r="H64" s="20">
        <v>84.739978799999989</v>
      </c>
      <c r="I64" s="2">
        <f t="shared" si="1"/>
        <v>5.6840837120729392E-3</v>
      </c>
      <c r="J64" s="20">
        <f t="shared" si="2"/>
        <v>5.6840837120729395</v>
      </c>
      <c r="K64" s="21">
        <f t="shared" si="4"/>
        <v>2.6347448083274827E-4</v>
      </c>
      <c r="L64" s="6">
        <v>6541682.4694942506</v>
      </c>
      <c r="M64" s="6">
        <f t="shared" si="3"/>
        <v>37183.470774405352</v>
      </c>
      <c r="N64" s="39">
        <f t="shared" si="9"/>
        <v>2208.7343380492857</v>
      </c>
      <c r="O64" s="6"/>
      <c r="P64" s="2">
        <v>200</v>
      </c>
      <c r="Q64" s="6">
        <f t="shared" si="10"/>
        <v>35485.297566156063</v>
      </c>
      <c r="R64" s="40">
        <f t="shared" si="11"/>
        <v>35285.297566156063</v>
      </c>
      <c r="T64" s="22">
        <f t="shared" si="8"/>
        <v>337.29655597095552</v>
      </c>
      <c r="W64" s="31" t="b">
        <v>1</v>
      </c>
      <c r="X64" s="2">
        <f t="shared" si="5"/>
        <v>5.6840837120729392E-3</v>
      </c>
      <c r="Y64" s="2">
        <v>5.91265789905127E-3</v>
      </c>
      <c r="Z64" s="75">
        <f t="shared" si="6"/>
        <v>2.2857418697833087E-4</v>
      </c>
      <c r="AC64" s="85">
        <f t="shared" si="12"/>
        <v>2688.91393099073</v>
      </c>
      <c r="AD64" s="2">
        <f t="shared" si="12"/>
        <v>356.83739999999995</v>
      </c>
      <c r="AE64" s="34">
        <v>46.276270199999999</v>
      </c>
    </row>
    <row r="65" spans="1:31" x14ac:dyDescent="0.2">
      <c r="A65" s="12">
        <v>2037</v>
      </c>
      <c r="B65" s="12"/>
      <c r="C65" s="18">
        <v>118.57096461671858</v>
      </c>
      <c r="D65" s="19">
        <v>36.821940869306182</v>
      </c>
      <c r="E65" s="19">
        <v>447.42184052563442</v>
      </c>
      <c r="F65" s="12">
        <f t="shared" si="0"/>
        <v>8.2298040761817751E-2</v>
      </c>
      <c r="G65" s="20">
        <v>289.74613921039384</v>
      </c>
      <c r="H65" s="20">
        <v>84.739978799999989</v>
      </c>
      <c r="I65" s="2">
        <f t="shared" si="1"/>
        <v>5.7068549967264478E-3</v>
      </c>
      <c r="J65" s="20">
        <f t="shared" si="2"/>
        <v>5.7068549967264479</v>
      </c>
      <c r="K65" s="21">
        <f t="shared" si="4"/>
        <v>4.0061487140210517E-3</v>
      </c>
      <c r="L65" s="6">
        <v>6598131.9381221803</v>
      </c>
      <c r="M65" s="6">
        <f t="shared" si="3"/>
        <v>37654.582220132928</v>
      </c>
      <c r="N65" s="39">
        <f t="shared" si="9"/>
        <v>2208.7343380492857</v>
      </c>
      <c r="O65" s="6"/>
      <c r="P65" s="2">
        <v>200</v>
      </c>
      <c r="Q65" s="6">
        <f t="shared" si="10"/>
        <v>35956.409011883647</v>
      </c>
      <c r="R65" s="40">
        <f t="shared" si="11"/>
        <v>35756.409011883647</v>
      </c>
      <c r="T65" s="22">
        <f t="shared" si="8"/>
        <v>471.11144572758349</v>
      </c>
      <c r="W65" s="31" t="b">
        <v>1</v>
      </c>
      <c r="X65" s="2">
        <f t="shared" si="5"/>
        <v>5.7068549967264478E-3</v>
      </c>
      <c r="Y65" s="2">
        <v>5.9574668598337396E-3</v>
      </c>
      <c r="Z65" s="75">
        <f t="shared" si="6"/>
        <v>2.5061186310729178E-4</v>
      </c>
      <c r="AC65" s="85">
        <f t="shared" si="12"/>
        <v>2688.91393099073</v>
      </c>
      <c r="AD65" s="2">
        <f t="shared" si="12"/>
        <v>356.83739999999995</v>
      </c>
      <c r="AE65" s="34">
        <v>46.276270199999999</v>
      </c>
    </row>
    <row r="66" spans="1:31" x14ac:dyDescent="0.2">
      <c r="A66" s="12">
        <v>2038</v>
      </c>
      <c r="B66" s="12"/>
      <c r="C66" s="18">
        <v>120.66381538007266</v>
      </c>
      <c r="D66" s="19">
        <v>38.484678459250894</v>
      </c>
      <c r="E66" s="19">
        <v>459.42933998196264</v>
      </c>
      <c r="F66" s="12">
        <f t="shared" si="0"/>
        <v>8.376626199093383E-2</v>
      </c>
      <c r="G66" s="20">
        <v>289.74613921039384</v>
      </c>
      <c r="H66" s="20">
        <v>84.739978799999989</v>
      </c>
      <c r="I66" s="2">
        <f t="shared" si="1"/>
        <v>5.7416857655387295E-3</v>
      </c>
      <c r="J66" s="20">
        <f t="shared" si="2"/>
        <v>5.7416857655387297</v>
      </c>
      <c r="K66" s="21">
        <f t="shared" si="4"/>
        <v>6.1033211518886077E-3</v>
      </c>
      <c r="L66" s="6">
        <v>6653357.6306286464</v>
      </c>
      <c r="M66" s="6">
        <f t="shared" si="3"/>
        <v>38201.488800818988</v>
      </c>
      <c r="N66" s="39">
        <f t="shared" si="9"/>
        <v>2208.7343380492857</v>
      </c>
      <c r="O66" s="6"/>
      <c r="P66" s="2">
        <v>200</v>
      </c>
      <c r="Q66" s="6">
        <f t="shared" si="10"/>
        <v>36503.315592569706</v>
      </c>
      <c r="R66" s="40">
        <f t="shared" si="11"/>
        <v>36303.315592569706</v>
      </c>
      <c r="T66" s="22">
        <f t="shared" si="8"/>
        <v>546.9065806860599</v>
      </c>
      <c r="W66" s="31" t="b">
        <v>1</v>
      </c>
      <c r="X66" s="2">
        <f t="shared" si="5"/>
        <v>5.7416857655387295E-3</v>
      </c>
      <c r="Y66" s="2">
        <v>6.01144080787289E-3</v>
      </c>
      <c r="Z66" s="75">
        <f t="shared" si="6"/>
        <v>2.6975504233416048E-4</v>
      </c>
      <c r="AC66" s="85">
        <f t="shared" si="12"/>
        <v>2688.91393099073</v>
      </c>
      <c r="AD66" s="2">
        <f t="shared" si="12"/>
        <v>356.83739999999995</v>
      </c>
      <c r="AE66" s="34">
        <v>46.276270199999999</v>
      </c>
    </row>
    <row r="67" spans="1:31" x14ac:dyDescent="0.2">
      <c r="A67" s="12">
        <v>2039</v>
      </c>
      <c r="B67" s="12"/>
      <c r="C67" s="18">
        <v>0</v>
      </c>
      <c r="D67" s="19">
        <v>40.309781317293869</v>
      </c>
      <c r="E67" s="19">
        <v>471.75908576185947</v>
      </c>
      <c r="F67" s="12">
        <f t="shared" si="0"/>
        <v>8.5445691527480092E-2</v>
      </c>
      <c r="G67" s="20">
        <v>289.74613921039384</v>
      </c>
      <c r="H67" s="20">
        <v>84.739978799999989</v>
      </c>
      <c r="I67" s="2">
        <f t="shared" si="1"/>
        <v>2.4832783098644442E-3</v>
      </c>
      <c r="J67" s="20">
        <f t="shared" si="2"/>
        <v>2.4832783098644442</v>
      </c>
      <c r="K67" s="21">
        <f t="shared" si="4"/>
        <v>-0.56750013649842368</v>
      </c>
      <c r="L67" s="6">
        <v>0</v>
      </c>
      <c r="M67" s="6">
        <f t="shared" si="3"/>
        <v>0</v>
      </c>
      <c r="N67" s="39">
        <f>N66</f>
        <v>2208.7343380492857</v>
      </c>
      <c r="O67" s="6"/>
      <c r="P67" s="2">
        <v>200</v>
      </c>
      <c r="Q67" s="6">
        <f>R67+P67</f>
        <v>37058.587297614264</v>
      </c>
      <c r="R67" s="39">
        <f>R66*R66/R65</f>
        <v>36858.587297614264</v>
      </c>
      <c r="T67" s="22">
        <f t="shared" si="8"/>
        <v>555.27170504455717</v>
      </c>
      <c r="W67" s="31" t="b">
        <v>1</v>
      </c>
      <c r="X67" s="2">
        <f t="shared" si="5"/>
        <v>2.4832783098644442E-3</v>
      </c>
      <c r="Y67" s="2">
        <v>0</v>
      </c>
      <c r="Z67" s="75">
        <f t="shared" si="6"/>
        <v>-2.4832783098644442E-3</v>
      </c>
      <c r="AC67" s="85">
        <f t="shared" ref="AC67:AD68" si="13">AC66</f>
        <v>2688.91393099073</v>
      </c>
      <c r="AD67" s="2">
        <f t="shared" si="13"/>
        <v>356.83739999999995</v>
      </c>
      <c r="AE67" s="34">
        <v>46.276270199999999</v>
      </c>
    </row>
    <row r="68" spans="1:31" x14ac:dyDescent="0.2">
      <c r="A68" s="12">
        <v>2040</v>
      </c>
      <c r="B68" s="12"/>
      <c r="C68" s="18">
        <v>0</v>
      </c>
      <c r="D68" s="19">
        <v>42.252904454357434</v>
      </c>
      <c r="E68" s="19">
        <v>484.4197260183758</v>
      </c>
      <c r="F68" s="12">
        <f t="shared" si="0"/>
        <v>8.7223748714053459E-2</v>
      </c>
      <c r="G68" s="20">
        <v>289.74613921039384</v>
      </c>
      <c r="H68" s="20">
        <v>84.739978799999989</v>
      </c>
      <c r="I68" s="2">
        <f t="shared" si="1"/>
        <v>2.4575285086623822E-3</v>
      </c>
      <c r="J68" s="20">
        <f t="shared" si="2"/>
        <v>2.4575285086623824</v>
      </c>
      <c r="K68" s="21">
        <f t="shared" si="4"/>
        <v>-1.0369277217045947E-2</v>
      </c>
      <c r="L68" s="6">
        <v>0</v>
      </c>
      <c r="M68" s="6">
        <f t="shared" si="3"/>
        <v>0</v>
      </c>
      <c r="N68" s="39">
        <f t="shared" si="9"/>
        <v>2208.7343380492857</v>
      </c>
      <c r="O68" s="6"/>
      <c r="P68" s="2">
        <v>200</v>
      </c>
      <c r="Q68" s="6">
        <f>R68+P68</f>
        <v>37622.35207447307</v>
      </c>
      <c r="R68" s="39">
        <f>R67*R67/R66</f>
        <v>37422.35207447307</v>
      </c>
      <c r="T68" s="22">
        <f t="shared" si="8"/>
        <v>563.76477685880673</v>
      </c>
      <c r="W68" s="31" t="b">
        <v>1</v>
      </c>
      <c r="X68" s="2">
        <f t="shared" si="5"/>
        <v>2.4575285086623822E-3</v>
      </c>
      <c r="Y68" s="2">
        <v>0</v>
      </c>
      <c r="Z68" s="75">
        <f t="shared" si="6"/>
        <v>-2.4575285086623822E-3</v>
      </c>
      <c r="AC68" s="85">
        <f t="shared" si="13"/>
        <v>2688.91393099073</v>
      </c>
      <c r="AD68" s="2">
        <f t="shared" si="13"/>
        <v>356.83739999999995</v>
      </c>
      <c r="AE68" s="34">
        <v>46.276270199999999</v>
      </c>
    </row>
  </sheetData>
  <pageMargins left="0.25" right="0.24" top="0.23" bottom="0.18" header="0.5" footer="0.5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NEL 2009 TYSP</vt:lpstr>
      <vt:lpstr>Summer Peak 2009 TYSP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